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ukeenergy-my.sharepoint.com/personal/minna_sunderman_duke-energy_com/Documents/Desktop/Electronic Filing/AG 2nd Set/Ecels/"/>
    </mc:Choice>
  </mc:AlternateContent>
  <xr:revisionPtr revIDLastSave="0" documentId="13_ncr:1_{C05F2EE1-ED27-4015-B880-D6687EDD07FE}" xr6:coauthVersionLast="47" xr6:coauthVersionMax="47" xr10:uidLastSave="{00000000-0000-0000-0000-000000000000}"/>
  <bookViews>
    <workbookView xWindow="-120" yWindow="-120" windowWidth="29040" windowHeight="15720" xr2:uid="{4316B4D6-6FE2-4E1B-9E7B-40AC04A40D2B}"/>
  </bookViews>
  <sheets>
    <sheet name="Summary AG-DR-02-040 (c)" sheetId="1" r:id="rId1"/>
  </sheets>
  <externalReferences>
    <externalReference r:id="rId2"/>
    <externalReference r:id="rId3"/>
    <externalReference r:id="rId4"/>
    <externalReference r:id="rId5"/>
    <externalReference r:id="rId6"/>
    <externalReference r:id="rId7"/>
    <externalReference r:id="rId8"/>
  </externalReferences>
  <definedNames>
    <definedName name="______kim1" hidden="1">{#N/A,#N/A,FALSE,"Aging Summary";#N/A,#N/A,FALSE,"Ratio Analysis";#N/A,#N/A,FALSE,"Test 120 Day Accts";#N/A,#N/A,FALSE,"Tickmarks"}</definedName>
    <definedName name="______kim6" hidden="1">{#N/A,#N/A,FALSE,"Aging Summary";#N/A,#N/A,FALSE,"Ratio Analysis";#N/A,#N/A,FALSE,"Test 120 Day Accts";#N/A,#N/A,FALSE,"Tickmarks"}</definedName>
    <definedName name="_____kim1" hidden="1">{#N/A,#N/A,FALSE,"Aging Summary";#N/A,#N/A,FALSE,"Ratio Analysis";#N/A,#N/A,FALSE,"Test 120 Day Accts";#N/A,#N/A,FALSE,"Tickmarks"}</definedName>
    <definedName name="_____kim6" hidden="1">{#N/A,#N/A,FALSE,"Aging Summary";#N/A,#N/A,FALSE,"Ratio Analysis";#N/A,#N/A,FALSE,"Test 120 Day Accts";#N/A,#N/A,FALSE,"Tickmarks"}</definedName>
    <definedName name="____kim1" hidden="1">{#N/A,#N/A,FALSE,"Aging Summary";#N/A,#N/A,FALSE,"Ratio Analysis";#N/A,#N/A,FALSE,"Test 120 Day Accts";#N/A,#N/A,FALSE,"Tickmarks"}</definedName>
    <definedName name="____kim6" hidden="1">{#N/A,#N/A,FALSE,"Aging Summary";#N/A,#N/A,FALSE,"Ratio Analysis";#N/A,#N/A,FALSE,"Test 120 Day Accts";#N/A,#N/A,FALSE,"Tickmarks"}</definedName>
    <definedName name="___kim1" hidden="1">{#N/A,#N/A,FALSE,"Aging Summary";#N/A,#N/A,FALSE,"Ratio Analysis";#N/A,#N/A,FALSE,"Test 120 Day Accts";#N/A,#N/A,FALSE,"Tickmarks"}</definedName>
    <definedName name="___kim6" hidden="1">{#N/A,#N/A,FALSE,"Aging Summary";#N/A,#N/A,FALSE,"Ratio Analysis";#N/A,#N/A,FALSE,"Test 120 Day Accts";#N/A,#N/A,FALSE,"Tickmarks"}</definedName>
    <definedName name="__kim1" hidden="1">{#N/A,#N/A,FALSE,"Aging Summary";#N/A,#N/A,FALSE,"Ratio Analysis";#N/A,#N/A,FALSE,"Test 120 Day Accts";#N/A,#N/A,FALSE,"Tickmarks"}</definedName>
    <definedName name="__kim6" hidden="1">{#N/A,#N/A,FALSE,"Aging Summary";#N/A,#N/A,FALSE,"Ratio Analysis";#N/A,#N/A,FALSE,"Test 120 Day Accts";#N/A,#N/A,FALSE,"Tickmarks"}</definedName>
    <definedName name="_1__123Graph_ACHART_4" hidden="1">'[1]MCMANEUS EXHIBIT 4'!$B$38:$D$38</definedName>
    <definedName name="_12__123Graph_BCHART_4" hidden="1">'[2]MCMANEUS EXHIBIT 4'!$B$39:$D$39</definedName>
    <definedName name="_16__123Graph_CCHART_4" hidden="1">'[2]MCMANEUS EXHIBIT 4'!$B$40:$D$40</definedName>
    <definedName name="_2__123Graph_BCHART_4" hidden="1">'[1]MCMANEUS EXHIBIT 4'!$B$39:$D$39</definedName>
    <definedName name="_3__123Graph_CCHART_4" hidden="1">'[1]MCMANEUS EXHIBIT 4'!$B$40:$D$40</definedName>
    <definedName name="_8__123Graph_ACHART_4" hidden="1">'[2]MCMANEUS EXHIBIT 4'!$B$38:$D$38</definedName>
    <definedName name="_Fill" localSheetId="0" hidden="1">#REF!</definedName>
    <definedName name="_Fill" hidden="1">#REF!</definedName>
    <definedName name="_Key1" hidden="1">'[3]TAX_EQUITY_Field Serv'!$A$10</definedName>
    <definedName name="_kim1" hidden="1">{#N/A,#N/A,FALSE,"Aging Summary";#N/A,#N/A,FALSE,"Ratio Analysis";#N/A,#N/A,FALSE,"Test 120 Day Accts";#N/A,#N/A,FALSE,"Tickmarks"}</definedName>
    <definedName name="_kim6" hidden="1">{#N/A,#N/A,FALSE,"Aging Summary";#N/A,#N/A,FALSE,"Ratio Analysis";#N/A,#N/A,FALSE,"Test 120 Day Accts";#N/A,#N/A,FALSE,"Tickmarks"}</definedName>
    <definedName name="_MatMult_A" localSheetId="0" hidden="1">'[4]Fall 2008 Forecast'!#REF!</definedName>
    <definedName name="_MatMult_A" hidden="1">'[4]Fall 2008 Forecast'!#REF!</definedName>
    <definedName name="_MatMult_A1" localSheetId="0" hidden="1">'[5]Fall 2008 Forecast'!#REF!</definedName>
    <definedName name="_MatMult_A1" hidden="1">'[5]Fall 2008 Forecast'!#REF!</definedName>
    <definedName name="_Order1" hidden="1">255</definedName>
    <definedName name="_Order2" hidden="1">255</definedName>
    <definedName name="_Sort" hidden="1">'[3]TAX_EQUITY_Field Serv'!$A$10:$E$76</definedName>
    <definedName name="AccessDatabase" hidden="1">"C:\DATA\KEVIN\MODELS\Model 0218.mdb"</definedName>
    <definedName name="anscount" hidden="1">1</definedName>
    <definedName name="AS2DocOpenMode" hidden="1">"AS2DocumentEdit"</definedName>
    <definedName name="AS2NamedRange" hidden="1">7</definedName>
    <definedName name="AS3AS143935">#REF!</definedName>
    <definedName name="BNE_MESSAGES_HIDDEN" localSheetId="0" hidden="1">#REF!</definedName>
    <definedName name="BNE_MESSAGES_HIDDEN" hidden="1">#REF!</definedName>
    <definedName name="d" hidden="1">{"edcredit",#N/A,FALSE,"edcredit"}</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sm" hidden="1">{#N/A,#N/A,FALSE,"Aging Summary";#N/A,#N/A,FALSE,"Ratio Analysis";#N/A,#N/A,FALSE,"Test 120 Day Accts";#N/A,#N/A,FALSE,"Tickmarks"}</definedName>
    <definedName name="duh" hidden="1">{"edcredit",#N/A,FALSE,"edcredit"}</definedName>
    <definedName name="ej" hidden="1">{"Page 1",#N/A,FALSE,"Sheet1";"Page 2",#N/A,FALSE,"Sheet1"}</definedName>
    <definedName name="f" hidden="1">{"edcredit",#N/A,FALSE,"edcredit"}</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hhh" hidden="1">{#N/A,#N/A,FALSE,"Assessment";#N/A,#N/A,FALSE,"Staffing";#N/A,#N/A,FALSE,"Hires";#N/A,#N/A,FALSE,"Assumptions"}</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40661.3016898148</definedName>
    <definedName name="IQ_NTM" hidden="1">6000</definedName>
    <definedName name="IQ_OPENED55" hidden="1">1</definedName>
    <definedName name="IQ_TODAY" hidden="1">0</definedName>
    <definedName name="IQ_WEEK" hidden="1">50000</definedName>
    <definedName name="IQ_YTD" hidden="1">3000</definedName>
    <definedName name="IQ_YTDMONTH" hidden="1">130000</definedName>
    <definedName name="jj" hidden="1">{"Page 1",#N/A,FALSE,"Sheet1";"Page 2",#N/A,FALSE,"Sheet1"}</definedName>
    <definedName name="jjj" hidden="1">{#N/A,#N/A,FALSE,"Assessment";#N/A,#N/A,FALSE,"Staffing";#N/A,#N/A,FALSE,"Hires";#N/A,#N/A,FALSE,"Assumptions"}</definedName>
    <definedName name="lkj" hidden="1">{#N/A,#N/A,FALSE,"Assessment";#N/A,#N/A,FALSE,"Staffing";#N/A,#N/A,FALSE,"Hires";#N/A,#N/A,FALSE,"Assumptions"}</definedName>
    <definedName name="lkjh" hidden="1">{#N/A,#N/A,TRUE,"CIN-11";#N/A,#N/A,TRUE,"CIN-13";#N/A,#N/A,TRUE,"CIN-14";#N/A,#N/A,TRUE,"CIN-16";#N/A,#N/A,TRUE,"CIN-17";#N/A,#N/A,TRUE,"CIN-18";#N/A,#N/A,TRUE,"CIN Earnings To Fixed Charges";#N/A,#N/A,TRUE,"CIN Financial Ratios";#N/A,#N/A,TRUE,"CIN-IS";#N/A,#N/A,TRUE,"CIN-BS";#N/A,#N/A,TRUE,"CIN-CS";#N/A,#N/A,TRUE,"Invest In Unconsol Subs"}</definedName>
    <definedName name="May1Forecast" hidden="1">{"Page 1",#N/A,FALSE,"Sheet1";"Page 2",#N/A,FALSE,"Sheet1"}</definedName>
    <definedName name="MayForecast" hidden="1">{"Page 1",#N/A,FALSE,"Sheet1";"Page 2",#N/A,FALSE,"Sheet1"}</definedName>
    <definedName name="mypassword" hidden="1">"chuck"</definedName>
    <definedName name="_xlnm.Print_Area" localSheetId="0">'Summary AG-DR-02-040 (c)'!$A$1:$G$125</definedName>
    <definedName name="_xlnm.Print_Titles" localSheetId="0">'Summary AG-DR-02-040 (c)'!$1:$3</definedName>
    <definedName name="rngCopyFormulasSource" localSheetId="0" hidden="1">'[6]CIN-14'!#REF!</definedName>
    <definedName name="rngCopyFormulasSource" hidden="1">'[6]CIN-14'!#REF!</definedName>
    <definedName name="saf" hidden="1">{#N/A,#N/A,FALSE,"Year";#N/A,#N/A,FALSE,"AC Fiscal Year";#N/A,#N/A,FALSE,"Hourly Rate By Activity";#N/A,#N/A,FALSE,"Hourly Rate By Custom Resource";#N/A,#N/A,FALSE,"Sensitivity Analysis";#N/A,#N/A,FALSE,"Overall Staffing Review"}</definedName>
    <definedName name="sdfg" hidden="1">{#N/A,#N/A,TRUE,"CIN-11";#N/A,#N/A,TRUE,"CIN-13";#N/A,#N/A,TRUE,"CIN-14";#N/A,#N/A,TRUE,"CIN-16";#N/A,#N/A,TRUE,"CIN-17";#N/A,#N/A,TRUE,"CIN-18";#N/A,#N/A,TRUE,"CIN Earnings To Fixed Charges";#N/A,#N/A,TRUE,"CIN Financial Ratios";#N/A,#N/A,TRUE,"CIN-IS";#N/A,#N/A,TRUE,"CIN-BS";#N/A,#N/A,TRUE,"CIN-CS";#N/A,#N/A,TRUE,"Invest In Unconsol Subs"}</definedName>
    <definedName name="spoc" hidden="1">{"Page 1",#N/A,FALSE,"Sheet1";"Page 2",#N/A,FALSE,"Sheet1"}</definedName>
    <definedName name="staffing2" hidden="1">{#N/A,#N/A,FALSE,"Assessment";#N/A,#N/A,FALSE,"Staffing";#N/A,#N/A,FALSE,"Hires";#N/A,#N/A,FALSE,"Assumptions"}</definedName>
    <definedName name="Staffing3" hidden="1">{#N/A,#N/A,FALSE,"Assessment";#N/A,#N/A,FALSE,"Staffing";#N/A,#N/A,FALSE,"Hires";#N/A,#N/A,FALSE,"Assumptions"}</definedName>
    <definedName name="Temp_2" hidden="1">{#N/A,#N/A,FALSE,"Assessment";#N/A,#N/A,FALSE,"Staffing";#N/A,#N/A,FALSE,"Hires";#N/A,#N/A,FALSE,"Assumptions"}</definedName>
    <definedName name="Temp_3" hidden="1">{#N/A,#N/A,FALSE,"Assessment";#N/A,#N/A,FALSE,"Staffing";#N/A,#N/A,FALSE,"Hires";#N/A,#N/A,FALSE,"Assumptions"}</definedName>
    <definedName name="test1" hidden="1">{"Page 1",#N/A,FALSE,"Sheet1";"Page 2",#N/A,FALSE,"Sheet1"}</definedName>
    <definedName name="test2" hidden="1">{"Page 1",#N/A,FALSE,"Sheet1";"Page 2",#N/A,FALSE,"Sheet1"}</definedName>
    <definedName name="TP_Footer_User" hidden="1">"Dylan Moser"</definedName>
    <definedName name="TP_Footer_Version" hidden="1">"v4.00"</definedName>
    <definedName name="wfvsd" hidden="1">{#N/A,#N/A,FALSE,"Year";#N/A,#N/A,FALSE,"AC Fiscal Year";#N/A,#N/A,FALSE,"Hourly Rate By Activity";#N/A,#N/A,FALSE,"Hourly Rate By Custom Resource";#N/A,#N/A,FALSE,"Line of Business Review";#N/A,#N/A,FALSE,"Assumptions";#N/A,#N/A,FALSE,"Sensitivity Analysis";#N/A,#N/A,FALSE,"Overall Staffing Review"}</definedName>
    <definedName name="wrn.Aging._.and._.Trend._.Analysis." hidden="1">{#N/A,#N/A,FALSE,"Aging Summary";#N/A,#N/A,FALSE,"Ratio Analysis";#N/A,#N/A,FALSE,"Test 120 Day Accts";#N/A,#N/A,FALSE,"Tickmarks"}</definedName>
    <definedName name="wrn.All._.Pages." hidden="1">{"total page",#N/A,FALSE,"Gib 5 June 01";"WVPA Page",#N/A,FALSE,"Gib 5 June 01";"IMPA Page",#N/A,FALSE,"Gib 5 June 01"}</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onfig._.and._.Calcs." hidden="1">{#N/A,#N/A,FALSE,"Configuration";#N/A,#N/A,FALSE,"Summary of Transaction";#N/A,#N/A,FALSE,"Calculations"}</definedName>
    <definedName name="wrn.edcredit." hidden="1">{"edcredit",#N/A,FALSE,"edcredit"}</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hibits._.Clean." hidden="1">{"Exhibit 1",#N/A,FALSE,"MCMANEUS EXH 1";"Exhibit 5",#N/A,FALSE,"MCMANEUS EXH 5";"Exhibit 6",#N/A,FALSE,"MCMANEUS EXH 6";"Exhibit 7",#N/A,FALSE,"MCMANEUS EXH 7";"Exhibit 8",#N/A,FALSE,"MCMANEUS EXH 8";"Exhibit 9",#N/A,FALSE,"MCMANEUS EXH 9"}</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InterSystem." hidden="1">{"Purchases",#N/A,TRUE,"Sheet1";"Sales",#N/A,TRUE,"Sheet1"}</definedName>
    <definedName name="wrn.Jury." hidden="1">{#N/A,#N/A,FALSE,"Year";#N/A,#N/A,FALSE,"AC Fiscal Year";#N/A,#N/A,FALSE,"Hourly Rate By Activity";#N/A,#N/A,FALSE,"Hourly Rate By Custom Resource";#N/A,#N/A,FALSE,"Sensitivity Analysis";#N/A,#N/A,FALSE,"Overall Staffing Review"}</definedName>
    <definedName name="wrn.NCDSM." hidden="1">{"NC DSM",#N/A,FALSE,"SCHEDULE A; NC"}</definedName>
    <definedName name="wrn.ND._.Schedules._.Clean." hidden="1">{"ND2300a",#N/A,FALSE,"ND2300(a)";"ND2300b",#N/A,FALSE,"ND2300(b)";"ND2300c",#N/A,FALSE,"ND2300(c)";"ND2301",#N/A,FALSE,"ND2301";"ND2302a",#N/A,FALSE,"ND2302(a)";"ND2302b",#N/A,FALSE,"ND2302(b)";"ND2302c",#N/A,FALSE,"ND2302(c)";"ND2304",#N/A,FALSE,"ND2304";"ND2305",#N/A,FALSE,"ND2305";"ND2306",#N/A,FALSE,"ND2306";"ND2310a",#N/A,FALSE,"ND2310(a)";"ND2310b",#N/A,FALSE,"ND2310(b)";"ND2310c",#N/A,FALSE,"ND2310(c)";"ND2320",#N/A,FALSE,"ND2320";"ND2321",#N/A,FALSE,"ND2321";"ND2330a",#N/A,FALSE,"ND2330(a)";"ND2330b",#N/A,FALSE,"ND2330(b)";"ND2330c",#N/A,FALSE,"ND2330(c)";"ND2332",#N/A,FALSE,"ND2332";"ND2340",#N/A,FALSE,"ND2340";"ND2341",#N/A,FALSE,"ND2341";"ND2350a",#N/A,FALSE,"ND2350(a)";"ND2350b",#N/A,FALSE,"ND2350(b)";"ND2350c",#N/A,FALSE,"ND2350(c)";"ND2360",#N/A,FALSE,"ND2360";"ND2410",#N/A,FALSE,"ND2410"}</definedName>
    <definedName name="wrn.Page._.1." hidden="1">{"Page 1",#N/A,FALSE,"Sheet1";"Page 2",#N/A,FALSE,"Sheet1"}</definedName>
    <definedName name="wrn.PrintExhibits." hidden="1">{"EXHSPortrait1",#N/A,FALSE,"EXHIBITS";"EXHSLandscape",#N/A,FALSE,"EXHIBITS";"EXHSPortrait2",#N/A,FALSE,"EXHIBITS";"EXHSPortrait3",#N/A,FALSE,"EXHIBITS";"EXHSPortrait4",#N/A,FALSE,"EXHIBITS"}</definedName>
    <definedName name="wrn.Rate._.Reports." hidden="1">{#N/A,#N/A,FALSE,"Monthly Rate By Activity";#N/A,#N/A,FALSE,"Hourly Rate By Activity";#N/A,#N/A,FALSE,"Monthly Rate By Custom Resource";#N/A,#N/A,FALSE,"Hourly Rate By Custom Resource"}</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SCDSM." hidden="1">{"SC DSM",#N/A,FALSE,"SCHEDULE A; SC"}</definedName>
    <definedName name="wrn.Schedule._.2c." hidden="1">{"Schedule 2c",#N/A,FALSE,"SCHEDULE2c"}</definedName>
    <definedName name="wrn.Staffing." hidden="1">{#N/A,#N/A,FALSE,"Assessment";#N/A,#N/A,FALSE,"Staffing";#N/A,#N/A,FALSE,"Hires";#N/A,#N/A,FALSE,"Assumptions"}</definedName>
    <definedName name="wrn.Staffing._.Inputs." hidden="1">{#N/A,#N/A,FALSE,"Overall Staffing Review";#N/A,#N/A,FALSE,"Detailed Resource Mix Review";#N/A,#N/A,FALSE,"Detailed Pyramid Review";#N/A,#N/A,FALSE,"Hours By Activity";#N/A,#N/A,FALSE,"Hours By Custom Resource"}</definedName>
    <definedName name="wrn.Staffing1" hidden="1">{#N/A,#N/A,FALSE,"Assessment";#N/A,#N/A,FALSE,"Staffing";#N/A,#N/A,FALSE,"Hires";#N/A,#N/A,FALSE,"Assumptions"}</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pplemental._.Information." hidden="1">{#N/A,#N/A,FALSE,"Assumptions";#N/A,#N/A,FALSE,"DNP Expense Summary";#N/A,#N/A,FALSE,"Sensitivity Analysis"}</definedName>
    <definedName name="wrn.TESTS." hidden="1">{"PAGE_1",#N/A,FALSE,"MONTH"}</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Workfile." hidden="1">{"Sch 2c Workfile",#N/A,FALSE,"SCHEDULE2c";"Sch 2c Coal Workfile",#N/A,FALSE,"SCHEDULE2c";"Sch 2c SB3 Workfile",#N/A,FALSE,"SCHEDULE2c";"Sch 2c CT Gen Workfile",#N/A,FALSE,"SCHEDULE2c";"Sch 2c Hydro Workfile",#N/A,FALSE,"SCHEDULE2c";"Sch 2c Nuc $ Workfile",#N/A,FALSE,"SCHEDULE2c";"Sch 2c Nuc Cap Workfile",#N/A,FALSE,"SCHEDULE2c";"Sch 2c Recovery Workfile",#N/A,FALSE,"SCHEDULE2c"}</definedName>
    <definedName name="wrn.Workfile._.All." hidden="1">{"Inputs Workfile",#N/A,FALSE,"INPUTS";"Env Cost Workfile",#N/A,FALSE,"Env Costs";"NucGen Workfile",#N/A,FALSE,"NUCGEN";"Catawba Workfile",#N/A,FALSE,"CATAWBA";"Sales Workfile",#N/A,FALSE,"SALES";"Outages Workfile",#N/A,FALSE,"OUTAGES";"ProjFuel Workfile",#N/A,FALSE,"PROJ FUEL";"ProjGen Workfile",#N/A,FALSE,"PROJ GEN";"Price for Forecast Workfile",#N/A,FALSE,"Price for Forecast Sales";"Exhibit 1 Workfile",#N/A,FALSE,"MCMANEUS EXH 1";"Exhibit 5 Workfile",#N/A,FALSE,"MCMANEUS EXH 5";"Exhibit 6 Workfile",#N/A,FALSE,"MCMANEUS EXH 6";"Exhibit 7 Workfile",#N/A,FALSE,"MCMANEUS EXH 7";"Exhibit 8 Workfile",#N/A,FALSE,"MCMANEUS EXH 8";"Exhibit 9 Workfile",#N/A,FALSE,"MCMANEUS EXH 9";"Analysis Workfile",#N/A,FALSE,"Fuel Factor Analysis"}</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brl_Tag_02ead093_8098_4561_b1a6_35aad0b3b539" localSheetId="0" hidden="1">'[7]Adj. Income Statement'!#REF!</definedName>
    <definedName name="Xbrl_Tag_02ead093_8098_4561_b1a6_35aad0b3b539" hidden="1">'[7]Adj. Income Statement'!#REF!</definedName>
    <definedName name="Xbrl_Tag_075d33f9_8d44_4b5e_8fc8_85eada4f464a" localSheetId="0" hidden="1">'[7]Adj. Income Statement'!#REF!</definedName>
    <definedName name="Xbrl_Tag_075d33f9_8d44_4b5e_8fc8_85eada4f464a" hidden="1">'[7]Adj. Income Statement'!#REF!</definedName>
    <definedName name="Xbrl_Tag_0a527475_1b41_4c03_bf3e_82e631232d6b" localSheetId="0" hidden="1">'[7]Adj. Income Statement'!#REF!</definedName>
    <definedName name="Xbrl_Tag_0a527475_1b41_4c03_bf3e_82e631232d6b" hidden="1">'[7]Adj. Income Statement'!#REF!</definedName>
    <definedName name="Xbrl_Tag_0bc4560b_9d42_4e7c_bfcf_072f8e0e087b" localSheetId="0" hidden="1">'[7]Adj. Income Statement'!#REF!</definedName>
    <definedName name="Xbrl_Tag_0bc4560b_9d42_4e7c_bfcf_072f8e0e087b" hidden="1">'[7]Adj. Income Statement'!#REF!</definedName>
    <definedName name="Xbrl_Tag_0c54907b_74c4_4d3a_b16d_9d5b6191a8f0" localSheetId="0" hidden="1">'[7]Adj. Income Statement'!#REF!</definedName>
    <definedName name="Xbrl_Tag_0c54907b_74c4_4d3a_b16d_9d5b6191a8f0" hidden="1">'[7]Adj. Income Statement'!#REF!</definedName>
    <definedName name="Xbrl_Tag_0f074d5a_3373_452d_affc_9e3adc16f0cc" localSheetId="0" hidden="1">'[7]Adj. Income Statement'!#REF!</definedName>
    <definedName name="Xbrl_Tag_0f074d5a_3373_452d_affc_9e3adc16f0cc" hidden="1">'[7]Adj. Income Statement'!#REF!</definedName>
    <definedName name="Xbrl_Tag_10857a19_f8a4_4178_b6d5_1f56875498d8" localSheetId="0" hidden="1">'[7]Adj. Income Statement'!#REF!</definedName>
    <definedName name="Xbrl_Tag_10857a19_f8a4_4178_b6d5_1f56875498d8" hidden="1">'[7]Adj. Income Statement'!#REF!</definedName>
    <definedName name="Xbrl_Tag_157035cb_bd67_4700_bac9_8654f3e0e9d9" localSheetId="0" hidden="1">'[7]Adj. Income Statement'!#REF!</definedName>
    <definedName name="Xbrl_Tag_157035cb_bd67_4700_bac9_8654f3e0e9d9" hidden="1">'[7]Adj. Income Statement'!#REF!</definedName>
    <definedName name="Xbrl_Tag_1a17ee58_77be_41d6_a839_b459b55e8e50" localSheetId="0" hidden="1">'[7]Adj. Income Statement'!#REF!</definedName>
    <definedName name="Xbrl_Tag_1a17ee58_77be_41d6_a839_b459b55e8e50" hidden="1">'[7]Adj. Income Statement'!#REF!</definedName>
    <definedName name="Xbrl_Tag_1d7e0664_9af3_4cfd_93bd_b4acb420ada8" localSheetId="0" hidden="1">'[7]Adj. Income Statement'!#REF!</definedName>
    <definedName name="Xbrl_Tag_1d7e0664_9af3_4cfd_93bd_b4acb420ada8" hidden="1">'[7]Adj. Income Statement'!#REF!</definedName>
    <definedName name="Xbrl_Tag_1f22c9c6_d780_4c43_95fb_8b6123261b05" localSheetId="0" hidden="1">'[7]Adj. Income Statement'!#REF!</definedName>
    <definedName name="Xbrl_Tag_1f22c9c6_d780_4c43_95fb_8b6123261b05" hidden="1">'[7]Adj. Income Statement'!#REF!</definedName>
    <definedName name="Xbrl_Tag_25b41a93_9486_45f9_8873_cc646f7592ac" localSheetId="0" hidden="1">'[7]Adj. Income Statement'!#REF!</definedName>
    <definedName name="Xbrl_Tag_25b41a93_9486_45f9_8873_cc646f7592ac" hidden="1">'[7]Adj. Income Statement'!#REF!</definedName>
    <definedName name="Xbrl_Tag_3389f7d8_f533_46e1_b4e3_fbec1f4d27f5" localSheetId="0" hidden="1">'[7]Adj. Income Statement'!#REF!</definedName>
    <definedName name="Xbrl_Tag_3389f7d8_f533_46e1_b4e3_fbec1f4d27f5" hidden="1">'[7]Adj. Income Statement'!#REF!</definedName>
    <definedName name="Xbrl_Tag_359d872e_df59_485a_a441_e3067597753f" localSheetId="0" hidden="1">'[7]Adj. Income Statement'!#REF!</definedName>
    <definedName name="Xbrl_Tag_359d872e_df59_485a_a441_e3067597753f" hidden="1">'[7]Adj. Income Statement'!#REF!</definedName>
    <definedName name="Xbrl_Tag_359eab43_6bae_4f5a_8af7_8f81553cd43d" localSheetId="0" hidden="1">'[7]Adj. Income Statement'!#REF!</definedName>
    <definedName name="Xbrl_Tag_359eab43_6bae_4f5a_8af7_8f81553cd43d" hidden="1">'[7]Adj. Income Statement'!#REF!</definedName>
    <definedName name="Xbrl_Tag_3a2d5606_5470_4db9_9313_3dc1f43a8b30" localSheetId="0" hidden="1">'[7]Adj. Income Statement'!#REF!</definedName>
    <definedName name="Xbrl_Tag_3a2d5606_5470_4db9_9313_3dc1f43a8b30" hidden="1">'[7]Adj. Income Statement'!#REF!</definedName>
    <definedName name="Xbrl_Tag_3b572db0_b5be_49cb_9497_3be0c26ec438" localSheetId="0" hidden="1">'[7]Adj. Income Statement'!#REF!</definedName>
    <definedName name="Xbrl_Tag_3b572db0_b5be_49cb_9497_3be0c26ec438" hidden="1">'[7]Adj. Income Statement'!#REF!</definedName>
    <definedName name="Xbrl_Tag_3e2a4b0f_a9ba_404c_8c83_bbd3862592e4" localSheetId="0" hidden="1">'[7]Adj. Income Statement'!#REF!</definedName>
    <definedName name="Xbrl_Tag_3e2a4b0f_a9ba_404c_8c83_bbd3862592e4" hidden="1">'[7]Adj. Income Statement'!#REF!</definedName>
    <definedName name="Xbrl_Tag_3f1c33f0_bff2_4296_9181_d7cc1cb508ad" localSheetId="0" hidden="1">'[7]Adj. Income Statement'!#REF!</definedName>
    <definedName name="Xbrl_Tag_3f1c33f0_bff2_4296_9181_d7cc1cb508ad" hidden="1">'[7]Adj. Income Statement'!#REF!</definedName>
    <definedName name="Xbrl_Tag_43160aa8_61a0_4559_8ee5_d6da660cfd7b" localSheetId="0" hidden="1">'[7]Adj. Income Statement'!#REF!</definedName>
    <definedName name="Xbrl_Tag_43160aa8_61a0_4559_8ee5_d6da660cfd7b" hidden="1">'[7]Adj. Income Statement'!#REF!</definedName>
    <definedName name="Xbrl_Tag_47e22a59_7971_444b_8e73_01e5291185bb" localSheetId="0" hidden="1">'[7]Adj. Income Statement'!#REF!</definedName>
    <definedName name="Xbrl_Tag_47e22a59_7971_444b_8e73_01e5291185bb" hidden="1">'[7]Adj. Income Statement'!#REF!</definedName>
    <definedName name="Xbrl_Tag_5225a8bc_9d76_4e4d_8197_37f70d298267" localSheetId="0" hidden="1">'[7]Adj. Income Statement'!#REF!</definedName>
    <definedName name="Xbrl_Tag_5225a8bc_9d76_4e4d_8197_37f70d298267" hidden="1">'[7]Adj. Income Statement'!#REF!</definedName>
    <definedName name="Xbrl_Tag_56e27846_9e07_4473_ad08_7bb4a5bf7faa" localSheetId="0" hidden="1">'[7]Adj. Income Statement'!#REF!</definedName>
    <definedName name="Xbrl_Tag_56e27846_9e07_4473_ad08_7bb4a5bf7faa" hidden="1">'[7]Adj. Income Statement'!#REF!</definedName>
    <definedName name="Xbrl_Tag_5b7286ee_d427_4e54_9399_1a836cd32976" localSheetId="0" hidden="1">'[7]Adj. Income Statement'!#REF!</definedName>
    <definedName name="Xbrl_Tag_5b7286ee_d427_4e54_9399_1a836cd32976" hidden="1">'[7]Adj. Income Statement'!#REF!</definedName>
    <definedName name="Xbrl_Tag_5e2f6e4c_effc_4374_9096_f6a66490bc43" localSheetId="0" hidden="1">'[7]Adj. Income Statement'!#REF!</definedName>
    <definedName name="Xbrl_Tag_5e2f6e4c_effc_4374_9096_f6a66490bc43" hidden="1">'[7]Adj. Income Statement'!#REF!</definedName>
    <definedName name="Xbrl_Tag_5e4ed468_08c0_4e10_b780_063e9fad75bb" localSheetId="0" hidden="1">'[7]Adj. Income Statement'!#REF!</definedName>
    <definedName name="Xbrl_Tag_5e4ed468_08c0_4e10_b780_063e9fad75bb" hidden="1">'[7]Adj. Income Statement'!#REF!</definedName>
    <definedName name="Xbrl_Tag_5efedf90_6eb4_4d47_8343_cb1307f08d80" localSheetId="0" hidden="1">'[7]Adj. Income Statement'!#REF!</definedName>
    <definedName name="Xbrl_Tag_5efedf90_6eb4_4d47_8343_cb1307f08d80" hidden="1">'[7]Adj. Income Statement'!#REF!</definedName>
    <definedName name="Xbrl_Tag_60671786_7f0e_4efe_b101_fc89065bbbc4" localSheetId="0" hidden="1">'[7]Adj. Income Statement'!#REF!</definedName>
    <definedName name="Xbrl_Tag_60671786_7f0e_4efe_b101_fc89065bbbc4" hidden="1">'[7]Adj. Income Statement'!#REF!</definedName>
    <definedName name="Xbrl_Tag_60802841_ecf0_4e57_a96e_084d65541dcb" localSheetId="0" hidden="1">'[7]Adj. Income Statement'!#REF!</definedName>
    <definedName name="Xbrl_Tag_60802841_ecf0_4e57_a96e_084d65541dcb" hidden="1">'[7]Adj. Income Statement'!#REF!</definedName>
    <definedName name="Xbrl_Tag_6b90dd42_fcd8_4968_8afd_6736492259b1" localSheetId="0" hidden="1">'[7]Adj. Income Statement'!#REF!</definedName>
    <definedName name="Xbrl_Tag_6b90dd42_fcd8_4968_8afd_6736492259b1" hidden="1">'[7]Adj. Income Statement'!#REF!</definedName>
    <definedName name="Xbrl_Tag_6e1527a0_8e9b_41c7_b670_b6099df9c72f" localSheetId="0" hidden="1">'[7]Adj. Income Statement'!#REF!</definedName>
    <definedName name="Xbrl_Tag_6e1527a0_8e9b_41c7_b670_b6099df9c72f" hidden="1">'[7]Adj. Income Statement'!#REF!</definedName>
    <definedName name="Xbrl_Tag_7003e101_ef6f_40fd_959a_81c14d2cf88a" localSheetId="0" hidden="1">'[7]Adj. Income Statement'!#REF!</definedName>
    <definedName name="Xbrl_Tag_7003e101_ef6f_40fd_959a_81c14d2cf88a" hidden="1">'[7]Adj. Income Statement'!#REF!</definedName>
    <definedName name="Xbrl_Tag_7120f3c6_2d5d_417b_9dd0_ecab9471dbc9" localSheetId="0" hidden="1">'[7]Adj. Income Statement'!#REF!</definedName>
    <definedName name="Xbrl_Tag_7120f3c6_2d5d_417b_9dd0_ecab9471dbc9" hidden="1">'[7]Adj. Income Statement'!#REF!</definedName>
    <definedName name="Xbrl_Tag_717e1b49_4a4d_41a2_8691_a3ef7d067cf1" localSheetId="0" hidden="1">'[7]Adj. Income Statement'!#REF!</definedName>
    <definedName name="Xbrl_Tag_717e1b49_4a4d_41a2_8691_a3ef7d067cf1" hidden="1">'[7]Adj. Income Statement'!#REF!</definedName>
    <definedName name="Xbrl_Tag_729b319e_8812_4e23_9b44_cd813ffaf1fe" localSheetId="0" hidden="1">'[7]Adj. Income Statement'!#REF!</definedName>
    <definedName name="Xbrl_Tag_729b319e_8812_4e23_9b44_cd813ffaf1fe" hidden="1">'[7]Adj. Income Statement'!#REF!</definedName>
    <definedName name="Xbrl_Tag_74e27f18_3a0d_499e_a65b_355cefde250d" localSheetId="0" hidden="1">'[7]Adj. Income Statement'!#REF!</definedName>
    <definedName name="Xbrl_Tag_74e27f18_3a0d_499e_a65b_355cefde250d" hidden="1">'[7]Adj. Income Statement'!#REF!</definedName>
    <definedName name="Xbrl_Tag_76377ee8_44ec_4706_b36c_e475d4a6cffc" localSheetId="0" hidden="1">'[7]Adj. Income Statement'!#REF!</definedName>
    <definedName name="Xbrl_Tag_76377ee8_44ec_4706_b36c_e475d4a6cffc" hidden="1">'[7]Adj. Income Statement'!#REF!</definedName>
    <definedName name="Xbrl_Tag_7bfd249d_4459_4a20_97f6_779ca44ada3b" localSheetId="0" hidden="1">'[7]Adj. Income Statement'!#REF!</definedName>
    <definedName name="Xbrl_Tag_7bfd249d_4459_4a20_97f6_779ca44ada3b" hidden="1">'[7]Adj. Income Statement'!#REF!</definedName>
    <definedName name="Xbrl_Tag_848a3bbd_ffb9_4097_93bf_014229938d6a" localSheetId="0" hidden="1">'[7]Adj. Income Statement'!#REF!</definedName>
    <definedName name="Xbrl_Tag_848a3bbd_ffb9_4097_93bf_014229938d6a" hidden="1">'[7]Adj. Income Statement'!#REF!</definedName>
    <definedName name="Xbrl_Tag_8d5cd3d4_55e4_4713_bce9_54948c631266" localSheetId="0" hidden="1">'[7]Adj. Income Statement'!#REF!</definedName>
    <definedName name="Xbrl_Tag_8d5cd3d4_55e4_4713_bce9_54948c631266" hidden="1">'[7]Adj. Income Statement'!#REF!</definedName>
    <definedName name="Xbrl_Tag_9265a09f_3d1f_4e90_8181_a55f534abcf7" localSheetId="0" hidden="1">'[7]Adj. Income Statement'!#REF!</definedName>
    <definedName name="Xbrl_Tag_9265a09f_3d1f_4e90_8181_a55f534abcf7" hidden="1">'[7]Adj. Income Statement'!#REF!</definedName>
    <definedName name="Xbrl_Tag_94cf5a67_ea28_42d1_b071_8f24a2864445" localSheetId="0" hidden="1">'[7]Adj. Income Statement'!#REF!</definedName>
    <definedName name="Xbrl_Tag_94cf5a67_ea28_42d1_b071_8f24a2864445" hidden="1">'[7]Adj. Income Statement'!#REF!</definedName>
    <definedName name="Xbrl_Tag_95086fc4_6c0f_4a0f_bf5f_c393cf959e9a" localSheetId="0" hidden="1">'[7]Adj. Income Statement'!#REF!</definedName>
    <definedName name="Xbrl_Tag_95086fc4_6c0f_4a0f_bf5f_c393cf959e9a" hidden="1">'[7]Adj. Income Statement'!#REF!</definedName>
    <definedName name="Xbrl_Tag_99933dd6_f0fc_421a_9b9b_634b2b60dec3" localSheetId="0" hidden="1">'[7]Adj. Income Statement'!#REF!</definedName>
    <definedName name="Xbrl_Tag_99933dd6_f0fc_421a_9b9b_634b2b60dec3" hidden="1">'[7]Adj. Income Statement'!#REF!</definedName>
    <definedName name="Xbrl_Tag_a862d720_9241_4a30_a271_b70e9c381f31" localSheetId="0" hidden="1">'[7]Adj. Income Statement'!#REF!</definedName>
    <definedName name="Xbrl_Tag_a862d720_9241_4a30_a271_b70e9c381f31" hidden="1">'[7]Adj. Income Statement'!#REF!</definedName>
    <definedName name="Xbrl_Tag_adfbba3c_68ad_4b08_a539_0ed55d3f9d5a" localSheetId="0" hidden="1">'[7]Adj. Income Statement'!#REF!</definedName>
    <definedName name="Xbrl_Tag_adfbba3c_68ad_4b08_a539_0ed55d3f9d5a" hidden="1">'[7]Adj. Income Statement'!#REF!</definedName>
    <definedName name="Xbrl_Tag_ae50734f_518c_403d_9d12_e2a921b026bb" localSheetId="0" hidden="1">'[7]Adj. Income Statement'!#REF!</definedName>
    <definedName name="Xbrl_Tag_ae50734f_518c_403d_9d12_e2a921b026bb" hidden="1">'[7]Adj. Income Statement'!#REF!</definedName>
    <definedName name="Xbrl_Tag_b0241925_c1ae_46bf_a767_386c3caff01d" localSheetId="0" hidden="1">'[7]Adj. Income Statement'!#REF!</definedName>
    <definedName name="Xbrl_Tag_b0241925_c1ae_46bf_a767_386c3caff01d" hidden="1">'[7]Adj. Income Statement'!#REF!</definedName>
    <definedName name="Xbrl_Tag_b5d40829_0fdd_433d_a950_71e472d9ef83" localSheetId="0" hidden="1">'[7]Adj. Income Statement'!#REF!</definedName>
    <definedName name="Xbrl_Tag_b5d40829_0fdd_433d_a950_71e472d9ef83" hidden="1">'[7]Adj. Income Statement'!#REF!</definedName>
    <definedName name="Xbrl_Tag_b649d62e_a6bc_4241_a6b7_068087ca85f4" localSheetId="0" hidden="1">'[7]Adj. Income Statement'!#REF!</definedName>
    <definedName name="Xbrl_Tag_b649d62e_a6bc_4241_a6b7_068087ca85f4" hidden="1">'[7]Adj. Income Statement'!#REF!</definedName>
    <definedName name="Xbrl_Tag_b8bf6112_e4b6_49dc_ba78_da6302bc43e7" localSheetId="0" hidden="1">'[7]Adj. Income Statement'!#REF!</definedName>
    <definedName name="Xbrl_Tag_b8bf6112_e4b6_49dc_ba78_da6302bc43e7" hidden="1">'[7]Adj. Income Statement'!#REF!</definedName>
    <definedName name="Xbrl_Tag_bae390fc_4591_4996_aba5_07899907ff02" localSheetId="0" hidden="1">'[7]Adj. Income Statement'!#REF!</definedName>
    <definedName name="Xbrl_Tag_bae390fc_4591_4996_aba5_07899907ff02" hidden="1">'[7]Adj. Income Statement'!#REF!</definedName>
    <definedName name="Xbrl_Tag_c251f426_b699_40b7_ba72_06cdc2336bb3" localSheetId="0" hidden="1">'[7]Adj. Income Statement'!#REF!</definedName>
    <definedName name="Xbrl_Tag_c251f426_b699_40b7_ba72_06cdc2336bb3" hidden="1">'[7]Adj. Income Statement'!#REF!</definedName>
    <definedName name="Xbrl_Tag_c9749016_30d3_4a1c_a478_72760a5958e3" localSheetId="0" hidden="1">'[7]Adj. Income Statement'!#REF!</definedName>
    <definedName name="Xbrl_Tag_c9749016_30d3_4a1c_a478_72760a5958e3" hidden="1">'[7]Adj. Income Statement'!#REF!</definedName>
    <definedName name="Xbrl_Tag_c9f670e1_f64d_4c34_a82b_5400bfb21c56" localSheetId="0" hidden="1">'[7]Adj. Income Statement'!#REF!</definedName>
    <definedName name="Xbrl_Tag_c9f670e1_f64d_4c34_a82b_5400bfb21c56" hidden="1">'[7]Adj. Income Statement'!#REF!</definedName>
    <definedName name="Xbrl_Tag_cd60a268_2a82_4c24_ac15_f0f7ad874107" localSheetId="0" hidden="1">'[7]Adj. Income Statement'!#REF!</definedName>
    <definedName name="Xbrl_Tag_cd60a268_2a82_4c24_ac15_f0f7ad874107" hidden="1">'[7]Adj. Income Statement'!#REF!</definedName>
    <definedName name="Xbrl_Tag_cedeaf5a_67a1_461e_8505_b0f9b2659e01" localSheetId="0" hidden="1">'[7]Adj. Income Statement'!#REF!</definedName>
    <definedName name="Xbrl_Tag_cedeaf5a_67a1_461e_8505_b0f9b2659e01" hidden="1">'[7]Adj. Income Statement'!#REF!</definedName>
    <definedName name="Xbrl_Tag_d4afa79e_d64b_4386_af66_81110932cac7" localSheetId="0" hidden="1">'[7]Adj. Income Statement'!#REF!</definedName>
    <definedName name="Xbrl_Tag_d4afa79e_d64b_4386_af66_81110932cac7" hidden="1">'[7]Adj. Income Statement'!#REF!</definedName>
    <definedName name="Xbrl_Tag_d646885a_13e7_48b6_a22b_b23dd67119ff" localSheetId="0" hidden="1">'[7]Adj. Income Statement'!#REF!</definedName>
    <definedName name="Xbrl_Tag_d646885a_13e7_48b6_a22b_b23dd67119ff" hidden="1">'[7]Adj. Income Statement'!#REF!</definedName>
    <definedName name="Xbrl_Tag_d9ae9ca8_593c_41e1_a638_114bebca7596" localSheetId="0" hidden="1">'[7]Adj. Income Statement'!#REF!</definedName>
    <definedName name="Xbrl_Tag_d9ae9ca8_593c_41e1_a638_114bebca7596" hidden="1">'[7]Adj. Income Statement'!#REF!</definedName>
    <definedName name="Xbrl_Tag_e18ec5c4_a090_4244_ac37_0dcecc7c81d8" localSheetId="0" hidden="1">'[7]Adj. Income Statement'!#REF!</definedName>
    <definedName name="Xbrl_Tag_e18ec5c4_a090_4244_ac37_0dcecc7c81d8" hidden="1">'[7]Adj. Income Statement'!#REF!</definedName>
    <definedName name="Xbrl_Tag_e1ea8c88_b797_4407_a87d_9da2892362e4" localSheetId="0" hidden="1">'[7]Adj. Income Statement'!#REF!</definedName>
    <definedName name="Xbrl_Tag_e1ea8c88_b797_4407_a87d_9da2892362e4" hidden="1">'[7]Adj. Income Statement'!#REF!</definedName>
    <definedName name="Xbrl_Tag_e75da760_6958_4085_aa7d_1b3c5e32dd34" localSheetId="0" hidden="1">'[7]Adj. Income Statement'!#REF!</definedName>
    <definedName name="Xbrl_Tag_e75da760_6958_4085_aa7d_1b3c5e32dd34" hidden="1">'[7]Adj. Income Statement'!#REF!</definedName>
    <definedName name="Xbrl_Tag_e8bfc542_785c_45ec_9dbe_3b93db69332e" localSheetId="0" hidden="1">'[7]Adj. Income Statement'!#REF!</definedName>
    <definedName name="Xbrl_Tag_e8bfc542_785c_45ec_9dbe_3b93db69332e" hidden="1">'[7]Adj. Income Statement'!#REF!</definedName>
    <definedName name="Xbrl_Tag_eade47b0_2243_4d32_861b_8c3268e26cf3" localSheetId="0" hidden="1">'[7]Adj. Income Statement'!#REF!</definedName>
    <definedName name="Xbrl_Tag_eade47b0_2243_4d32_861b_8c3268e26cf3" hidden="1">'[7]Adj. Income Statement'!#REF!</definedName>
    <definedName name="Xbrl_Tag_ed34a669_2210_43e3_8d94_63f3a7a48c96" localSheetId="0" hidden="1">'[7]Adj. Income Statement'!#REF!</definedName>
    <definedName name="Xbrl_Tag_ed34a669_2210_43e3_8d94_63f3a7a48c96" hidden="1">'[7]Adj. Income Statement'!#REF!</definedName>
    <definedName name="Xbrl_Tag_ee7a2416_a975_4201_9277_8290d8908ccf" localSheetId="0" hidden="1">'[7]Adj. Income Statement'!#REF!</definedName>
    <definedName name="Xbrl_Tag_ee7a2416_a975_4201_9277_8290d8908ccf" hidden="1">'[7]Adj. Income Statement'!#REF!</definedName>
    <definedName name="Xbrl_Tag_ee8a51a9_161a_4f09_82e8_d18efd1119a1" localSheetId="0" hidden="1">'[7]Adj. Income Statement'!#REF!</definedName>
    <definedName name="Xbrl_Tag_ee8a51a9_161a_4f09_82e8_d18efd1119a1" hidden="1">'[7]Adj. Income Statement'!#REF!</definedName>
    <definedName name="Xbrl_Tag_efa044fd_a1b2_40a5_b1f9_72090c947b21" localSheetId="0" hidden="1">'[7]Adj. Income Statement'!#REF!</definedName>
    <definedName name="Xbrl_Tag_efa044fd_a1b2_40a5_b1f9_72090c947b21" hidden="1">'[7]Adj. Income Statement'!#REF!</definedName>
    <definedName name="Xbrl_Tag_f5d3fddf_4f85_4525_871f_f5d116e6ca67" localSheetId="0" hidden="1">'[7]Adj. Income Statement'!#REF!</definedName>
    <definedName name="Xbrl_Tag_f5d3fddf_4f85_4525_871f_f5d116e6ca67" hidden="1">'[7]Adj. Income Statement'!#REF!</definedName>
    <definedName name="Xbrl_Tag_f80d63c5_ffff_4f9e_a25e_9c37480fc1ae" localSheetId="0" hidden="1">'[7]Adj. Income Statement'!#REF!</definedName>
    <definedName name="Xbrl_Tag_f80d63c5_ffff_4f9e_a25e_9c37480fc1ae" hidden="1">'[7]Adj. Income Statement'!#REF!</definedName>
    <definedName name="Xbrl_Tag_f91e44a0_2671_4cea_8dec_43ad8dbe440f" localSheetId="0" hidden="1">'[7]Adj. Income Statement'!#REF!</definedName>
    <definedName name="Xbrl_Tag_f91e44a0_2671_4cea_8dec_43ad8dbe440f" hidden="1">'[7]Adj. Income Statement'!#REF!</definedName>
    <definedName name="Xbrl_Tag_fab5f0e9_4198_47ff_9b56_c2280e7e2d27" localSheetId="0" hidden="1">'[7]Adj. Income Statement'!#REF!</definedName>
    <definedName name="Xbrl_Tag_fab5f0e9_4198_47ff_9b56_c2280e7e2d27" hidden="1">'[7]Adj. Income Statement'!#REF!</definedName>
    <definedName name="Xbrl_Tag_fc82f321_49fd_456c_a7a3_9e9b572f9fad" localSheetId="0" hidden="1">'[7]Adj. Income Statement'!#REF!</definedName>
    <definedName name="Xbrl_Tag_fc82f321_49fd_456c_a7a3_9e9b572f9fad" hidden="1">'[7]Adj. Income Statement'!#REF!</definedName>
    <definedName name="Xbrl_Tag_fd0762ba_faef_48ae_8f93_3b1682db973d" localSheetId="0" hidden="1">'[7]Adj. Income Statement'!#REF!</definedName>
    <definedName name="Xbrl_Tag_fd0762ba_faef_48ae_8f93_3b1682db973d" hidden="1">'[7]Adj. Income Statement'!#REF!</definedName>
    <definedName name="Xbrl_Tag_fdbfb964_4eb0_44bd_ba7a_9dfdfb13f3a4" localSheetId="0" hidden="1">'[7]Adj. Income Statement'!#REF!</definedName>
    <definedName name="Xbrl_Tag_fdbfb964_4eb0_44bd_ba7a_9dfdfb13f3a4" hidden="1">'[7]Adj. Income Statement'!#REF!</definedName>
    <definedName name="Year">#REF!</definedName>
    <definedName name="z" hidden="1">{"edcredit",#N/A,FALSE,"edcredit"}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6" i="1"/>
  <c r="F37" i="1"/>
  <c r="F38" i="1"/>
  <c r="F39" i="1"/>
  <c r="F40" i="1"/>
  <c r="F41" i="1"/>
  <c r="F42" i="1"/>
  <c r="F43" i="1"/>
  <c r="F44" i="1"/>
  <c r="F45" i="1"/>
  <c r="F34" i="1"/>
  <c r="D28" i="1"/>
  <c r="E28" i="1"/>
  <c r="F28" i="1"/>
  <c r="C28" i="1"/>
  <c r="F16" i="1"/>
  <c r="F17" i="1"/>
  <c r="F18" i="1"/>
  <c r="F19" i="1"/>
  <c r="F20" i="1"/>
  <c r="F21" i="1"/>
  <c r="F22" i="1"/>
  <c r="F23" i="1"/>
  <c r="F24" i="1"/>
  <c r="F25" i="1"/>
  <c r="F26" i="1"/>
  <c r="F15" i="1"/>
  <c r="F123" i="1"/>
  <c r="D123" i="1"/>
  <c r="E123" i="1"/>
  <c r="C123" i="1"/>
  <c r="C104" i="1"/>
  <c r="F104" i="1"/>
  <c r="E104" i="1"/>
  <c r="D104" i="1"/>
  <c r="F85" i="1"/>
  <c r="D85" i="1"/>
  <c r="C85" i="1"/>
  <c r="E85" i="1"/>
  <c r="E66" i="1"/>
  <c r="F66" i="1"/>
  <c r="D66" i="1"/>
  <c r="C66" i="1"/>
  <c r="D47" i="1"/>
  <c r="C47" i="1"/>
  <c r="F47" i="1" l="1"/>
  <c r="E47" i="1"/>
</calcChain>
</file>

<file path=xl/sharedStrings.xml><?xml version="1.0" encoding="utf-8"?>
<sst xmlns="http://schemas.openxmlformats.org/spreadsheetml/2006/main" count="114" uniqueCount="28">
  <si>
    <t>Duke Energy Kentucky - Electric Operations</t>
  </si>
  <si>
    <t>AG-DR-02-040</t>
  </si>
  <si>
    <t>Request:</t>
  </si>
  <si>
    <t xml:space="preserve">Refer to Attachment 1 in Duke Kentucky’s response to the Attorney General’s First Request, Item 103, which provides  actual payroll dollars separated between expense, capital, and other for  Duke Kentucky (Electric) for the years 2020 through 2024 and a similar separation for the 2025 budget:		
c.	 If the actual data above excludes any payroll dollars associated with cost categories such as unproductive time (holidays, vacation, sick time), provide the data in the same format including those cost categories.		</t>
  </si>
  <si>
    <t>Response:</t>
  </si>
  <si>
    <t xml:space="preserve">See the below table for payroll labor cost for Duke Energy Kentucky - Electric.  </t>
  </si>
  <si>
    <t>Payroll Labor Costs Incl Unproductive (Budget 2025)</t>
  </si>
  <si>
    <t>Expense</t>
  </si>
  <si>
    <t>Capital</t>
  </si>
  <si>
    <t>Other deferred</t>
  </si>
  <si>
    <t>Total</t>
  </si>
  <si>
    <t>January</t>
  </si>
  <si>
    <t>February</t>
  </si>
  <si>
    <t>March</t>
  </si>
  <si>
    <t>April</t>
  </si>
  <si>
    <t>May</t>
  </si>
  <si>
    <t>June</t>
  </si>
  <si>
    <t>July</t>
  </si>
  <si>
    <t>August</t>
  </si>
  <si>
    <t>September</t>
  </si>
  <si>
    <t>October</t>
  </si>
  <si>
    <t>November</t>
  </si>
  <si>
    <t>December</t>
  </si>
  <si>
    <t>Payroll Labor Costs Incl Unproductive (2024)</t>
  </si>
  <si>
    <t>Payroll Labor Costs Incl Unproductive (2023)</t>
  </si>
  <si>
    <t>Payroll Labor Costs Incl Unproductive (2022)</t>
  </si>
  <si>
    <t>Payroll Labor Costs Incl Unproductive (2021)</t>
  </si>
  <si>
    <t>Payroll Labor Costs Incl Unproductive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</si>
</sst>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yy;@"/>
    <numFmt numFmtId="165" formatCode="_(&quot;$&quot;* #,##0_);_(&quot;$&quot;* \(#,##0\);_(&quot;$&quot;* &quot;-&quot;??_);_(@_)"/>
    <numFmt numFmtId="166" formatCode="_(* #,##0_);_(* \(#,##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Times New Roman"/>
      <family val="1"/>
    </font>
    <font>
      <b/>
      <sz val="11"/>
      <color rgb="FFFF0000"/>
      <name val="Aptos Narrow"/>
      <family val="2"/>
      <scheme val="minor"/>
    </font>
    <font>
      <b/>
      <u/>
      <sz val="12"/>
      <color theme="1"/>
      <name val="Aptos Narrow"/>
      <family val="2"/>
      <scheme val="minor"/>
    </font>
    <font>
      <b/>
      <u/>
      <sz val="11"/>
      <color theme="1"/>
      <name val="Aptos Narrow"/>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3" fillId="0" borderId="0" xfId="0" applyFont="1" applyAlignment="1">
      <alignment horizontal="left"/>
    </xf>
    <xf numFmtId="0" fontId="4" fillId="0" borderId="0" xfId="0" applyFont="1" applyAlignment="1">
      <alignment horizontal="right"/>
    </xf>
    <xf numFmtId="0" fontId="2" fillId="0" borderId="0" xfId="0" applyFont="1" applyAlignment="1">
      <alignment horizontal="left"/>
    </xf>
    <xf numFmtId="0" fontId="0" fillId="0" borderId="0" xfId="0" applyAlignment="1">
      <alignment horizontal="right"/>
    </xf>
    <xf numFmtId="49" fontId="0" fillId="0" borderId="0" xfId="0" applyNumberFormat="1"/>
    <xf numFmtId="0" fontId="5" fillId="0" borderId="0" xfId="0" applyFont="1"/>
    <xf numFmtId="49" fontId="6" fillId="0" borderId="0" xfId="0" applyNumberFormat="1" applyFont="1"/>
    <xf numFmtId="49" fontId="7" fillId="0" borderId="0" xfId="0" applyNumberFormat="1" applyFont="1" applyAlignment="1">
      <alignment horizontal="left" vertical="center" wrapText="1"/>
    </xf>
    <xf numFmtId="49" fontId="0" fillId="0" borderId="0" xfId="0" applyNumberFormat="1" applyAlignment="1">
      <alignment horizontal="left" vertical="center" wrapText="1"/>
    </xf>
    <xf numFmtId="49" fontId="0" fillId="0" borderId="0" xfId="0" applyNumberFormat="1" applyAlignment="1">
      <alignment horizontal="left" vertical="center"/>
    </xf>
    <xf numFmtId="0" fontId="2" fillId="0" borderId="0" xfId="0" applyFont="1" applyAlignment="1">
      <alignment horizontal="center"/>
    </xf>
    <xf numFmtId="0" fontId="2" fillId="0" borderId="0" xfId="0" quotePrefix="1" applyFont="1" applyAlignment="1">
      <alignment horizontal="left"/>
    </xf>
    <xf numFmtId="164" fontId="2" fillId="0" borderId="4" xfId="0" applyNumberFormat="1" applyFont="1" applyBorder="1" applyAlignment="1">
      <alignment horizontal="center"/>
    </xf>
    <xf numFmtId="49" fontId="7" fillId="0" borderId="0" xfId="0" applyNumberFormat="1" applyFont="1"/>
    <xf numFmtId="49" fontId="7" fillId="0" borderId="0" xfId="1" applyNumberFormat="1" applyFont="1" applyFill="1" applyAlignment="1">
      <alignment horizontal="center"/>
    </xf>
    <xf numFmtId="165" fontId="0" fillId="0" borderId="0" xfId="2" applyNumberFormat="1" applyFont="1"/>
    <xf numFmtId="166" fontId="0" fillId="0" borderId="0" xfId="1" applyNumberFormat="1" applyFont="1"/>
    <xf numFmtId="165" fontId="0" fillId="0" borderId="0" xfId="2" applyNumberFormat="1" applyFont="1" applyAlignment="1">
      <alignment horizontal="center"/>
    </xf>
    <xf numFmtId="0" fontId="0" fillId="0" borderId="4" xfId="0" applyBorder="1"/>
    <xf numFmtId="165" fontId="2" fillId="0" borderId="5" xfId="2" applyNumberFormat="1" applyFont="1" applyBorder="1"/>
    <xf numFmtId="9" fontId="0" fillId="0" borderId="0" xfId="3" applyFont="1"/>
    <xf numFmtId="165" fontId="2" fillId="0" borderId="0" xfId="2" applyNumberFormat="1" applyFont="1" applyBorder="1"/>
    <xf numFmtId="43" fontId="0" fillId="0" borderId="0" xfId="1" applyFont="1"/>
    <xf numFmtId="49" fontId="5" fillId="0" borderId="0" xfId="0" applyNumberFormat="1" applyFont="1" applyAlignment="1">
      <alignment horizontal="right"/>
    </xf>
    <xf numFmtId="0" fontId="2" fillId="0" borderId="2" xfId="0" applyFont="1" applyBorder="1" applyAlignment="1">
      <alignment horizontal="center"/>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0" xfId="0" applyNumberFormat="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SLG\Forecasts\2008%20Fall%20Forecast\Prelim%20for%20Forecast_SC%202008%20Fuel%20Filing%208-1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LG\See%20Annual%20Fuel%20Filings%20Folder\2009%20Forecasts%20-%20Fall\Prelim%20for%20Forecast_SC%202008%20Fuel%20Filing%208-1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NTRPT\FinRpt\Needs%20-%20%20Data%20Request\Quarterly%20Data%20Request\Energy%20Services\EnSer_Q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upplemental_Data_from_the_Order%2003120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MMFile\Supplemental_Data_from_the_Order%2003120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Energy%20Port%20Strat%20&amp;%20Mgmt\Asset%20Valuation\Market\Models\DOCUME~1\santamej\LOCALS~1\Temp\RatingAgencyBU12-05%20Cin%20Curve%20Base%20Ca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NVSiehr\LOCALS~1\Temp\Temporary%20Directory%201%20for%20Pro%20forma%20financials%20-%20March%2031%202011_v2%201_xlsx.zip\Progress_reclassed_financials%203.3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Environmental Costs"/>
      <sheetName val="SALES"/>
      <sheetName val="PROJ FUEL"/>
      <sheetName val="PROJ GEN"/>
      <sheetName val="NUCGEN"/>
      <sheetName val="OUTAGES"/>
      <sheetName val="CATAWBA"/>
      <sheetName val="MCMANEUS EXHIBIT 1"/>
      <sheetName val="MCMANEUS EXHIBIT 5"/>
      <sheetName val="MCMANEUS EXHIBIT 6"/>
      <sheetName val="MCMANEUS EXHIBIT 7"/>
      <sheetName val="MCMANEUS EXHIBIT 8"/>
      <sheetName val="MCMANEUS EXHIBIT 9"/>
      <sheetName val="Price for Forecast Sales"/>
      <sheetName val="Per 1000 KWH"/>
      <sheetName val="Info. for Paige"/>
      <sheetName val="SC Journal Entry"/>
      <sheetName val="MCMANEUS EXHIBIT 2"/>
      <sheetName val="MCMANEUS EXHIBIT 3"/>
      <sheetName val="MCMANEUS EXHIBIT 4"/>
      <sheetName val="BATSON EXHIBIT 2"/>
      <sheetName val="BATSON EXHIBIT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8">
          <cell r="B38">
            <v>46</v>
          </cell>
          <cell r="C38">
            <v>45</v>
          </cell>
          <cell r="D38">
            <v>44</v>
          </cell>
        </row>
        <row r="39">
          <cell r="B39">
            <v>54</v>
          </cell>
          <cell r="C39">
            <v>55.000000000000007</v>
          </cell>
          <cell r="D39">
            <v>55.000000000000007</v>
          </cell>
        </row>
        <row r="40">
          <cell r="B40">
            <v>0</v>
          </cell>
          <cell r="C40">
            <v>0</v>
          </cell>
          <cell r="D40">
            <v>1</v>
          </cell>
        </row>
      </sheetData>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Environmental Costs"/>
      <sheetName val="SALES"/>
      <sheetName val="PROJ FUEL"/>
      <sheetName val="PROJ GEN"/>
      <sheetName val="NUCGEN"/>
      <sheetName val="OUTAGES"/>
      <sheetName val="CATAWBA"/>
      <sheetName val="MCMANEUS EXHIBIT 1"/>
      <sheetName val="MCMANEUS EXHIBIT 5"/>
      <sheetName val="MCMANEUS EXHIBIT 6"/>
      <sheetName val="MCMANEUS EXHIBIT 7"/>
      <sheetName val="MCMANEUS EXHIBIT 8"/>
      <sheetName val="MCMANEUS EXHIBIT 9"/>
      <sheetName val="Price for Forecast Sales"/>
      <sheetName val="Per 1000 KWH"/>
      <sheetName val="Info. for Paige"/>
      <sheetName val="SC Journal Entry"/>
      <sheetName val="MCMANEUS EXHIBIT 2"/>
      <sheetName val="MCMANEUS EXHIBIT 3"/>
      <sheetName val="MCMANEUS EXHIBIT 4"/>
      <sheetName val="BATSON EXHIBIT 2"/>
      <sheetName val="BATSON EXHIBIT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38">
          <cell r="B38">
            <v>46</v>
          </cell>
          <cell r="C38">
            <v>45</v>
          </cell>
          <cell r="D38">
            <v>44</v>
          </cell>
        </row>
        <row r="39">
          <cell r="B39">
            <v>54</v>
          </cell>
          <cell r="C39">
            <v>55.000000000000007</v>
          </cell>
          <cell r="D39">
            <v>55.000000000000007</v>
          </cell>
        </row>
        <row r="40">
          <cell r="B40">
            <v>0</v>
          </cell>
          <cell r="C40">
            <v>0</v>
          </cell>
          <cell r="D40">
            <v>1</v>
          </cell>
        </row>
      </sheetData>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_EQUITY_Field Serv"/>
      <sheetName val="Needs Dates"/>
      <sheetName val="EnSer_QData"/>
    </sheetNames>
    <sheetDataSet>
      <sheetData sheetId="0" refreshError="1">
        <row r="10">
          <cell r="A10" t="str">
            <v>0001</v>
          </cell>
          <cell r="C10" t="str">
            <v>TETCO</v>
          </cell>
          <cell r="D10" t="str">
            <v>Regena Larson/Robert Bugaj</v>
          </cell>
        </row>
        <row r="11">
          <cell r="A11" t="str">
            <v>0008</v>
          </cell>
          <cell r="C11" t="str">
            <v>T.E. Cryogenics</v>
          </cell>
          <cell r="D11" t="str">
            <v>Regena Larson/Robert Bugaj</v>
          </cell>
        </row>
        <row r="12">
          <cell r="A12" t="str">
            <v>0015</v>
          </cell>
          <cell r="C12" t="str">
            <v>T.E. New England</v>
          </cell>
          <cell r="D12" t="str">
            <v>Regena Larson/Robert Bugaj</v>
          </cell>
        </row>
        <row r="13">
          <cell r="A13" t="str">
            <v>0023</v>
          </cell>
          <cell r="C13" t="str">
            <v>Algonquin Energy, Inc</v>
          </cell>
          <cell r="D13" t="str">
            <v>Regena Larson/Sunanda Seval</v>
          </cell>
        </row>
        <row r="14">
          <cell r="A14" t="str">
            <v>0036</v>
          </cell>
          <cell r="C14" t="str">
            <v>Houston Center</v>
          </cell>
          <cell r="D14" t="str">
            <v>Marilyn Charles</v>
          </cell>
        </row>
        <row r="15">
          <cell r="A15" t="str">
            <v>0037</v>
          </cell>
          <cell r="C15" t="str">
            <v>Texas Eastern Communication</v>
          </cell>
          <cell r="D15" t="str">
            <v>Regena Larson/Robert Bugaj</v>
          </cell>
        </row>
        <row r="16">
          <cell r="A16" t="str">
            <v>0046</v>
          </cell>
          <cell r="C16" t="str">
            <v>T.E. Bermuda</v>
          </cell>
          <cell r="D16" t="str">
            <v>Carolyn Tatum</v>
          </cell>
        </row>
        <row r="17">
          <cell r="A17" t="str">
            <v>0050</v>
          </cell>
          <cell r="C17" t="str">
            <v>T.E. Arabian</v>
          </cell>
          <cell r="D17" t="str">
            <v>Carolyn Tatum</v>
          </cell>
        </row>
        <row r="18">
          <cell r="A18" t="str">
            <v>0051</v>
          </cell>
          <cell r="C18" t="str">
            <v>T.E.A. CANADA</v>
          </cell>
          <cell r="D18" t="str">
            <v>Regena Larson/Helena Nguyen</v>
          </cell>
        </row>
        <row r="19">
          <cell r="A19" t="str">
            <v>0063</v>
          </cell>
          <cell r="C19" t="str">
            <v>Texas Eastern Corp</v>
          </cell>
          <cell r="D19" t="str">
            <v>Marilyn Charles</v>
          </cell>
        </row>
        <row r="20">
          <cell r="A20" t="str">
            <v>0078</v>
          </cell>
          <cell r="C20" t="str">
            <v>T.E. Slurry</v>
          </cell>
          <cell r="D20" t="str">
            <v>Marilyn Charles</v>
          </cell>
        </row>
        <row r="21">
          <cell r="A21" t="str">
            <v>0095</v>
          </cell>
          <cell r="C21" t="str">
            <v>T.E. Oil</v>
          </cell>
          <cell r="D21" t="str">
            <v>Marilyn Charles</v>
          </cell>
        </row>
        <row r="22">
          <cell r="A22" t="str">
            <v>0108</v>
          </cell>
          <cell r="C22" t="str">
            <v>Chambers County Land</v>
          </cell>
          <cell r="D22" t="str">
            <v>Regena Larson/Helena Nguyen (for 8/97)</v>
          </cell>
        </row>
        <row r="23">
          <cell r="A23" t="str">
            <v>0110</v>
          </cell>
          <cell r="C23" t="str">
            <v>T.E. Riverside</v>
          </cell>
          <cell r="D23" t="str">
            <v>Regena Larson/Robert Bugaj</v>
          </cell>
        </row>
        <row r="24">
          <cell r="A24" t="str">
            <v>0117</v>
          </cell>
          <cell r="C24" t="str">
            <v>Algonquin Gas Transmission</v>
          </cell>
          <cell r="D24" t="str">
            <v>Regena Larson/Sunanda Seval</v>
          </cell>
        </row>
        <row r="25">
          <cell r="A25" t="str">
            <v>0118</v>
          </cell>
          <cell r="C25" t="str">
            <v>Algonquin LNG</v>
          </cell>
          <cell r="D25" t="str">
            <v>Regena Larson/Sunanda Seval</v>
          </cell>
        </row>
        <row r="26">
          <cell r="A26" t="str">
            <v>0124</v>
          </cell>
          <cell r="C26" t="str">
            <v>AGT Gateway</v>
          </cell>
          <cell r="D26" t="str">
            <v>Regena Larson/Sunanda Seval</v>
          </cell>
        </row>
        <row r="27">
          <cell r="A27" t="str">
            <v>0134</v>
          </cell>
          <cell r="C27" t="str">
            <v>Products Pipeline</v>
          </cell>
          <cell r="D27" t="str">
            <v>Don Barron</v>
          </cell>
        </row>
        <row r="28">
          <cell r="A28" t="str">
            <v>0135</v>
          </cell>
          <cell r="C28" t="str">
            <v>T.E. Liberty</v>
          </cell>
          <cell r="D28" t="str">
            <v>Regena Larson/Robert Bugaj</v>
          </cell>
        </row>
        <row r="29">
          <cell r="A29" t="str">
            <v>0138</v>
          </cell>
          <cell r="C29" t="str">
            <v>TEPPCO Investments</v>
          </cell>
          <cell r="D29" t="str">
            <v xml:space="preserve">Don Barron </v>
          </cell>
        </row>
        <row r="30">
          <cell r="A30" t="str">
            <v>0139</v>
          </cell>
          <cell r="C30" t="str">
            <v>TEPPCO HOLDINGS INC</v>
          </cell>
          <cell r="D30" t="str">
            <v>Don Barron</v>
          </cell>
        </row>
        <row r="31">
          <cell r="A31" t="str">
            <v>0301</v>
          </cell>
          <cell r="C31" t="str">
            <v>Panhandle Eastern Pipeline</v>
          </cell>
          <cell r="D31" t="str">
            <v>Glen McBride/Katherine Ko</v>
          </cell>
        </row>
        <row r="32">
          <cell r="A32" t="str">
            <v>0305</v>
          </cell>
          <cell r="C32" t="str">
            <v>Panhandle Storage</v>
          </cell>
          <cell r="D32" t="str">
            <v>Glen McBride/Katherine Ko</v>
          </cell>
        </row>
        <row r="33">
          <cell r="A33" t="str">
            <v>0306</v>
          </cell>
          <cell r="C33" t="str">
            <v>Panhandle Michigan</v>
          </cell>
          <cell r="D33" t="str">
            <v>Glen McBride/Katherine Ko</v>
          </cell>
        </row>
        <row r="34">
          <cell r="A34" t="str">
            <v>0307</v>
          </cell>
          <cell r="C34" t="str">
            <v>Trunkline Gas Company</v>
          </cell>
          <cell r="D34" t="str">
            <v>Glen McBride/Katherine Ko</v>
          </cell>
        </row>
        <row r="35">
          <cell r="A35" t="str">
            <v>0310</v>
          </cell>
          <cell r="C35" t="str">
            <v>Energy Pipelines Int'l Co.</v>
          </cell>
          <cell r="D35" t="str">
            <v>Regena Larson/Helena Nguyen</v>
          </cell>
        </row>
        <row r="36">
          <cell r="A36" t="str">
            <v>0311</v>
          </cell>
          <cell r="C36" t="str">
            <v>Panhandle Field Services</v>
          </cell>
          <cell r="D36" t="str">
            <v>Petra Drinkwine</v>
          </cell>
        </row>
        <row r="37">
          <cell r="A37" t="str">
            <v>0313</v>
          </cell>
          <cell r="C37" t="str">
            <v>Panhandle Int'l Development</v>
          </cell>
          <cell r="D37" t="str">
            <v>Carolyn Tatum</v>
          </cell>
        </row>
        <row r="38">
          <cell r="A38" t="str">
            <v>0315</v>
          </cell>
          <cell r="C38" t="str">
            <v>Pan National Gas Sales</v>
          </cell>
          <cell r="D38" t="str">
            <v>Carolyn Tatum</v>
          </cell>
        </row>
        <row r="39">
          <cell r="A39" t="str">
            <v>0316</v>
          </cell>
          <cell r="C39" t="str">
            <v>Pan Border</v>
          </cell>
          <cell r="D39" t="str">
            <v>Glen McBride/Katherine Ko</v>
          </cell>
        </row>
        <row r="40">
          <cell r="A40" t="str">
            <v>0319</v>
          </cell>
          <cell r="C40" t="str">
            <v>Panhandle Acquisition Three</v>
          </cell>
          <cell r="D40" t="str">
            <v>Craig Lindberg</v>
          </cell>
        </row>
        <row r="41">
          <cell r="A41" t="str">
            <v>0320</v>
          </cell>
          <cell r="C41" t="str">
            <v xml:space="preserve">Pelmar </v>
          </cell>
          <cell r="D41" t="str">
            <v>Carolyn Tatum</v>
          </cell>
        </row>
        <row r="42">
          <cell r="A42" t="str">
            <v>0321</v>
          </cell>
          <cell r="C42" t="str">
            <v>Panhandle Four</v>
          </cell>
          <cell r="D42" t="str">
            <v>Regena Larson/Helena Nguyen</v>
          </cell>
        </row>
        <row r="43">
          <cell r="A43" t="str">
            <v>0322</v>
          </cell>
          <cell r="C43" t="str">
            <v>PanEnergy Risk Management</v>
          </cell>
          <cell r="D43" t="str">
            <v>Craig Lindberg</v>
          </cell>
        </row>
        <row r="44">
          <cell r="A44" t="str">
            <v>0325</v>
          </cell>
          <cell r="C44" t="str">
            <v>Pan Service Company</v>
          </cell>
          <cell r="D44" t="str">
            <v>Regena Larson/Helena Nguyen</v>
          </cell>
        </row>
        <row r="45">
          <cell r="A45" t="str">
            <v>0326</v>
          </cell>
          <cell r="C45" t="str">
            <v>PE Services Canad, Ltd</v>
          </cell>
          <cell r="D45" t="str">
            <v>Steve Schroeder/Andrew Le</v>
          </cell>
        </row>
        <row r="46">
          <cell r="A46" t="str">
            <v>0327</v>
          </cell>
          <cell r="C46" t="str">
            <v>Dixilyn Field Drilling</v>
          </cell>
          <cell r="D46" t="str">
            <v>Glen McBride/Katherine Ko</v>
          </cell>
        </row>
        <row r="47">
          <cell r="A47" t="str">
            <v>0332</v>
          </cell>
          <cell r="C47" t="str">
            <v>Trunkline LNG</v>
          </cell>
          <cell r="D47" t="str">
            <v>Carolyn Tatum</v>
          </cell>
        </row>
        <row r="48">
          <cell r="A48" t="str">
            <v>0334</v>
          </cell>
          <cell r="C48" t="str">
            <v>Lachmar</v>
          </cell>
          <cell r="D48" t="str">
            <v>Carolyn Tatum</v>
          </cell>
        </row>
        <row r="49">
          <cell r="A49" t="str">
            <v>0337</v>
          </cell>
          <cell r="C49" t="str">
            <v>PanEnergy Development</v>
          </cell>
          <cell r="D49" t="str">
            <v>Regena Larson/Sunanda Seval</v>
          </cell>
        </row>
        <row r="50">
          <cell r="A50" t="str">
            <v>0338</v>
          </cell>
          <cell r="C50" t="str">
            <v>PanEnergy Information Svs</v>
          </cell>
          <cell r="D50" t="str">
            <v>Regena Larson/Helena Nguyen</v>
          </cell>
        </row>
        <row r="51">
          <cell r="A51" t="str">
            <v>0341</v>
          </cell>
          <cell r="C51" t="str">
            <v>Energyplus Marketing Co.</v>
          </cell>
          <cell r="D51" t="str">
            <v>Regena Larson/Sunanda Seval</v>
          </cell>
        </row>
        <row r="52">
          <cell r="A52" t="str">
            <v>0343</v>
          </cell>
          <cell r="C52" t="str">
            <v>EnergyPlus Ventures Comp.</v>
          </cell>
          <cell r="D52" t="str">
            <v>Regena Larson/Sunanda Seval</v>
          </cell>
        </row>
        <row r="53">
          <cell r="A53" t="str">
            <v>0344</v>
          </cell>
          <cell r="C53" t="str">
            <v>M&amp;N Management Company</v>
          </cell>
          <cell r="D53" t="str">
            <v>Regena Larson/Sunanda Seval</v>
          </cell>
        </row>
        <row r="54">
          <cell r="A54" t="str">
            <v>0345</v>
          </cell>
          <cell r="C54" t="str">
            <v>Pan Gas Storage</v>
          </cell>
          <cell r="D54" t="str">
            <v>Glen McBride/Katherine Ko</v>
          </cell>
        </row>
        <row r="55">
          <cell r="A55" t="str">
            <v>0346</v>
          </cell>
          <cell r="C55" t="str">
            <v>M&amp;N Operating Company</v>
          </cell>
          <cell r="D55" t="str">
            <v>Regena Larson/Sunanda Seval</v>
          </cell>
        </row>
        <row r="56">
          <cell r="A56" t="str">
            <v>0348</v>
          </cell>
          <cell r="C56" t="str">
            <v>PIDC Aguaytia</v>
          </cell>
          <cell r="D56" t="str">
            <v>Carolyn Tatum</v>
          </cell>
        </row>
        <row r="57">
          <cell r="A57" t="str">
            <v>0353</v>
          </cell>
          <cell r="C57" t="str">
            <v xml:space="preserve">Texas-Louisiana Pipeline Co. </v>
          </cell>
          <cell r="D57" t="str">
            <v>Regena Larson/Helena Nguyen</v>
          </cell>
        </row>
        <row r="58">
          <cell r="A58" t="str">
            <v>0354</v>
          </cell>
          <cell r="C58" t="str">
            <v>PanEnergy Trading &amp; Mkt.</v>
          </cell>
          <cell r="D58" t="str">
            <v>Craig Lindberg</v>
          </cell>
        </row>
        <row r="59">
          <cell r="A59" t="str">
            <v>0356</v>
          </cell>
          <cell r="C59" t="str">
            <v>Pan Transportation</v>
          </cell>
          <cell r="D59" t="str">
            <v>Carolyn Tatum</v>
          </cell>
        </row>
        <row r="60">
          <cell r="A60" t="str">
            <v>0360</v>
          </cell>
          <cell r="C60" t="str">
            <v>Pantheon</v>
          </cell>
          <cell r="D60" t="str">
            <v>Carolyn Tatum</v>
          </cell>
        </row>
        <row r="61">
          <cell r="A61" t="str">
            <v>0361</v>
          </cell>
          <cell r="C61" t="str">
            <v>Morgas</v>
          </cell>
          <cell r="D61" t="str">
            <v>Carolyn Tatum</v>
          </cell>
        </row>
        <row r="62">
          <cell r="A62" t="str">
            <v>0364</v>
          </cell>
          <cell r="C62" t="str">
            <v>PE Plus Milford Ventures</v>
          </cell>
          <cell r="D62" t="str">
            <v>Regena Larson/Sunanda Seval</v>
          </cell>
        </row>
        <row r="63">
          <cell r="A63" t="str">
            <v>0365</v>
          </cell>
          <cell r="C63" t="str">
            <v>PE Trading &amp; Market Svcs LLC</v>
          </cell>
          <cell r="D63" t="str">
            <v>Steve Schroeder/Andrew Le</v>
          </cell>
        </row>
        <row r="64">
          <cell r="A64" t="str">
            <v>0368</v>
          </cell>
          <cell r="C64" t="str">
            <v>PTMSI Management</v>
          </cell>
          <cell r="D64" t="str">
            <v>Steve Schroeder/Andrew Le</v>
          </cell>
        </row>
        <row r="65">
          <cell r="A65" t="str">
            <v>0369</v>
          </cell>
          <cell r="C65" t="str">
            <v>PTMSI Management, Ltd.</v>
          </cell>
          <cell r="D65" t="str">
            <v>Steve Schroeder/Andrew Le</v>
          </cell>
        </row>
        <row r="66">
          <cell r="A66" t="str">
            <v>0373</v>
          </cell>
          <cell r="C66" t="str">
            <v>TE Resources, Inc.</v>
          </cell>
          <cell r="D66" t="str">
            <v>Regena Larson/Robert Bugaj</v>
          </cell>
        </row>
        <row r="67">
          <cell r="A67" t="str">
            <v>0376</v>
          </cell>
          <cell r="C67" t="str">
            <v>AGT Resource</v>
          </cell>
          <cell r="D67" t="str">
            <v>Regena Larson/Sunanda Seval</v>
          </cell>
        </row>
        <row r="68">
          <cell r="A68" t="str">
            <v>0378</v>
          </cell>
          <cell r="C68" t="str">
            <v>Pan Services L.P.</v>
          </cell>
          <cell r="D68" t="str">
            <v>Regena Larson/Helena Nguyen</v>
          </cell>
        </row>
        <row r="69">
          <cell r="A69" t="str">
            <v>0383</v>
          </cell>
          <cell r="C69" t="str">
            <v>PE Resources Mgmnt Co</v>
          </cell>
          <cell r="D69" t="str">
            <v>Craig Lindberg</v>
          </cell>
        </row>
        <row r="70">
          <cell r="A70" t="str">
            <v>0385</v>
          </cell>
          <cell r="C70" t="str">
            <v>PanEnergy Colorado</v>
          </cell>
          <cell r="D70" t="str">
            <v>Regena Larson/Helena Nguyen</v>
          </cell>
        </row>
        <row r="71">
          <cell r="A71" t="str">
            <v>0386</v>
          </cell>
          <cell r="C71" t="str">
            <v>TEC Aquaytia</v>
          </cell>
          <cell r="D71" t="str">
            <v>Carolyn Tatum</v>
          </cell>
        </row>
        <row r="72">
          <cell r="A72" t="str">
            <v>0387</v>
          </cell>
          <cell r="C72" t="str">
            <v>PanEnergy E&amp;P Peru</v>
          </cell>
          <cell r="D72" t="str">
            <v>Carolyn Tatum</v>
          </cell>
        </row>
        <row r="73">
          <cell r="A73" t="str">
            <v>0388</v>
          </cell>
          <cell r="C73" t="str">
            <v>Spectrum Interstate Pipeline</v>
          </cell>
          <cell r="D73" t="str">
            <v>Regena Larson/Helena Nguyen</v>
          </cell>
        </row>
        <row r="74">
          <cell r="A74" t="str">
            <v>0389</v>
          </cell>
          <cell r="C74" t="str">
            <v>Excelsior Pipeline Corp</v>
          </cell>
          <cell r="D74" t="str">
            <v>Regena Larson/Robert Bugaj</v>
          </cell>
        </row>
        <row r="75">
          <cell r="A75" t="str">
            <v>0398</v>
          </cell>
          <cell r="C75" t="str">
            <v>1 Source Elimininations</v>
          </cell>
          <cell r="D75" t="str">
            <v>Marilyn Charles</v>
          </cell>
        </row>
        <row r="76">
          <cell r="A76" t="str">
            <v>0399</v>
          </cell>
          <cell r="C76" t="str">
            <v>Panhandle Eastern Corp</v>
          </cell>
          <cell r="D76" t="str">
            <v>Marilyn Charles</v>
          </cell>
        </row>
      </sheetData>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Revenue Comparison"/>
      <sheetName val="Earnings Comparison"/>
      <sheetName val="Check Earnings"/>
      <sheetName val="MIRR Comparisons"/>
      <sheetName val="MIRR Calculations"/>
      <sheetName val="MIRR SAW as Filed"/>
      <sheetName val="MIRR SAW wo IS &amp; SG"/>
      <sheetName val="(A) MIRR SAW - 36 Mos LM"/>
      <sheetName val="(A) wo IS &amp; SG - 36 Mos LM"/>
      <sheetName val="(B) MIRR PS - 5% &amp; 10%"/>
      <sheetName val="(B) MIRR PS - 5% &amp; 10% wo ISSG"/>
      <sheetName val="(C) MIRR PS - 8% &amp; 13%"/>
      <sheetName val="(C) MIRR PS - 8% &amp; 13% wo ISSG"/>
      <sheetName val="(D) MIRR PEC - 8% &amp; 13%"/>
      <sheetName val="(D) MIRR PEC - 8% &amp; 13% wo ISSG"/>
      <sheetName val="(E) MIRR PEC - 10% &amp; 15%"/>
      <sheetName val="(E) MIRR PEC - 10 &amp; 15% wo ISSG"/>
      <sheetName val="(F) MIRR Mod SAW - 60% &amp; 75%"/>
      <sheetName val="(F) MIRR MSAW - 60%&amp;75% wo ISSG"/>
      <sheetName val="(G) MIRR Mod SAW - 65% &amp; 80%"/>
      <sheetName val="(G) MIRR MSAW - 65%&amp;80% wo ISSG"/>
      <sheetName val="Input Data"/>
      <sheetName val="Inputs"/>
      <sheetName val="Avoided Costs by Vintage"/>
      <sheetName val="Stevie Ex 4"/>
      <sheetName val="Program Lives"/>
      <sheetName val="Cost of Capital"/>
      <sheetName val="PowerShare"/>
      <sheetName val="AC by Pgm by Vint"/>
      <sheetName val="Forecast Summary"/>
      <sheetName val="Fall 2008 Forecast"/>
      <sheetName val="Old Discount Rate"/>
      <sheetName val="36 Months Lost Margins"/>
      <sheetName val="Lost Margins - 3 Years"/>
      <sheetName val="As Filed Data"/>
      <sheetName val="SAW as Filed"/>
      <sheetName val="Ted's Exhibit"/>
      <sheetName val="PS 25Yr Level for Revenue"/>
      <sheetName val="As Filed Rider"/>
      <sheetName val="As Filed SAW"/>
      <sheetName val="(A) SAW with 36 Mos LM"/>
      <sheetName val="(B) &amp; (C) PS Model"/>
      <sheetName val="(B) PS Method"/>
      <sheetName val="(B) PS Method wo IS &amp; SG"/>
      <sheetName val="(C) PS Method"/>
      <sheetName val="25Yr PS Revenue"/>
      <sheetName val="25Yr PS Lost Margin Level"/>
      <sheetName val="25Yr PS Incentive Level"/>
      <sheetName val="25Yr Revenue Adj"/>
      <sheetName val="25Yr Incentive Adj"/>
      <sheetName val="As Filed PS"/>
      <sheetName val="(C) PS Method wo IS &amp; SG"/>
      <sheetName val="PS Method"/>
      <sheetName val="PS Sensitivity"/>
      <sheetName val="PS PowerShare"/>
      <sheetName val="PS PowerShare wo IS &amp; SG"/>
      <sheetName val="(D) &amp; (E) PEC Model"/>
      <sheetName val="(D) PEC Method"/>
      <sheetName val="(D) PEC Method wo IS &amp; SG"/>
      <sheetName val="(E) PEC Method"/>
      <sheetName val="(E) PEC Method wo IS &amp; SG"/>
      <sheetName val="(F) &amp; (G) Modified SAW"/>
      <sheetName val="Mod SAW without IS Scaled"/>
      <sheetName val="(F) Mod SAW"/>
      <sheetName val="Sum Mod SAW without IS &amp; SG"/>
      <sheetName val="Sum Mod SAW"/>
      <sheetName val="(F) Mod SAW wo IS &amp; SG"/>
      <sheetName val="(G) Mod SAW"/>
      <sheetName val="(G) Mod SAW wo IS &amp; SG"/>
      <sheetName val="Analysis"/>
      <sheetName val="Prove MIRR"/>
      <sheetName val="Sheet2 (4)"/>
      <sheetName val="Sheet2 (3)"/>
      <sheetName val="Sheet2 (2)"/>
      <sheetName val="Sheet2"/>
      <sheetName val="Sheet1"/>
      <sheetName val="Proof"/>
      <sheetName val="Vintage 1"/>
      <sheetName val="Sheet6"/>
      <sheetName val="A"/>
      <sheetName val="B"/>
      <sheetName val="C"/>
      <sheetName val="x"/>
      <sheetName val="Stevie Ex 4 wLM Sw"/>
      <sheetName val="data"/>
      <sheetName val="Lost Margins - 4 Years"/>
      <sheetName val="25Yr PS SAW Revenue"/>
      <sheetName val="Stevie Ex 4 (IS Removed)"/>
      <sheetName val="Save A Watt (IS removed)"/>
      <sheetName val="Save A Watt (as filed)"/>
      <sheetName val="Sales Forecast"/>
      <sheetName val="Spring 2007 Forecast"/>
      <sheetName val="New DR Calc"/>
      <sheetName val="Check DR Rev Calc"/>
      <sheetName val="North Carolina"/>
      <sheetName val="As Filed SAW for Mod Term"/>
      <sheetName val="Scaled Data"/>
      <sheetName val="Lost Margins - 3 Years Scaled"/>
      <sheetName val="Avoided Costs by Vintage Scaled"/>
      <sheetName val="Lost Margins - 3 Years - Carol"/>
      <sheetName val="Mod SAW Cap"/>
      <sheetName val="Prog Meth Sum"/>
      <sheetName val="PS Meth Sensitivity"/>
      <sheetName val="PS Meth Mod"/>
      <sheetName val="Progress Method"/>
      <sheetName val="PS 25Yr for 4 Years"/>
      <sheetName val="PS 25Yr Unlevel"/>
      <sheetName val="4Yr PS Revenue"/>
      <sheetName val="PS 4Yr Level for Revenue"/>
      <sheetName val="PS 4Yr Unlevel"/>
      <sheetName val="DSM in Current Rates"/>
      <sheetName val="PS High Level"/>
      <sheetName val="Indiana Proposal"/>
      <sheetName val="Calcs"/>
      <sheetName val="Sum 2 Rnd Old"/>
      <sheetName val="Sum 2 Old"/>
      <sheetName val="25Yr PS Incentive Unlevel"/>
      <sheetName val="Graph Data"/>
      <sheetName val="RCPS Achievement to Reg Imp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3">
          <cell r="B23">
            <v>7.4999999999999997E-2</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51">
          <cell r="E51">
            <v>2810350</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4">
          <cell r="C4" t="str">
            <v>C:\Documents and Settings\RMujumd\My Documents\SAW Model\Carolinas\NC\NC v18 (05 09 08) (85%)\</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Revenue Comparison"/>
      <sheetName val="Earnings Comparison"/>
      <sheetName val="Check Earnings"/>
      <sheetName val="MIRR Comparisons"/>
      <sheetName val="MIRR Calculations"/>
      <sheetName val="MIRR SAW as Filed"/>
      <sheetName val="MIRR SAW wo IS &amp; SG"/>
      <sheetName val="(A) MIRR SAW - 36 Mos LM"/>
      <sheetName val="(A) wo IS &amp; SG - 36 Mos LM"/>
      <sheetName val="(B) MIRR PS - 5% &amp; 10%"/>
      <sheetName val="(B) MIRR PS - 5% &amp; 10% wo ISSG"/>
      <sheetName val="(C) MIRR PS - 8% &amp; 13%"/>
      <sheetName val="(C) MIRR PS - 8% &amp; 13% wo ISSG"/>
      <sheetName val="(D) MIRR PEC - 8% &amp; 13%"/>
      <sheetName val="(D) MIRR PEC - 8% &amp; 13% wo ISSG"/>
      <sheetName val="(E) MIRR PEC - 10% &amp; 15%"/>
      <sheetName val="(E) MIRR PEC - 10 &amp; 15% wo ISSG"/>
      <sheetName val="(F) MIRR Mod SAW - 60% &amp; 75%"/>
      <sheetName val="(F) MIRR MSAW - 60%&amp;75% wo ISSG"/>
      <sheetName val="(G) MIRR Mod SAW - 65% &amp; 80%"/>
      <sheetName val="(G) MIRR MSAW - 65%&amp;80% wo ISSG"/>
      <sheetName val="Input Data"/>
      <sheetName val="Inputs"/>
      <sheetName val="Avoided Costs by Vintage"/>
      <sheetName val="Stevie Ex 4"/>
      <sheetName val="Program Lives"/>
      <sheetName val="Cost of Capital"/>
      <sheetName val="PowerShare"/>
      <sheetName val="AC by Pgm by Vint"/>
      <sheetName val="Forecast Summary"/>
      <sheetName val="Fall 2008 Forecast"/>
      <sheetName val="Old Discount Rate"/>
      <sheetName val="36 Months Lost Margins"/>
      <sheetName val="Lost Margins - 3 Years"/>
      <sheetName val="As Filed Data"/>
      <sheetName val="SAW as Filed"/>
      <sheetName val="Ted's Exhibit"/>
      <sheetName val="PS 25Yr Level for Revenue"/>
      <sheetName val="As Filed Rider"/>
      <sheetName val="As Filed SAW"/>
      <sheetName val="(A) SAW with 36 Mos LM"/>
      <sheetName val="(B) &amp; (C) PS Model"/>
      <sheetName val="(B) PS Method"/>
      <sheetName val="(B) PS Method wo IS &amp; SG"/>
      <sheetName val="(C) PS Method"/>
      <sheetName val="25Yr PS Revenue"/>
      <sheetName val="25Yr PS Lost Margin Level"/>
      <sheetName val="25Yr PS Incentive Level"/>
      <sheetName val="25Yr Revenue Adj"/>
      <sheetName val="25Yr Incentive Adj"/>
      <sheetName val="As Filed PS"/>
      <sheetName val="(C) PS Method wo IS &amp; SG"/>
      <sheetName val="PS Method"/>
      <sheetName val="PS Sensitivity"/>
      <sheetName val="PS PowerShare"/>
      <sheetName val="PS PowerShare wo IS &amp; SG"/>
      <sheetName val="(D) &amp; (E) PEC Model"/>
      <sheetName val="(D) PEC Method"/>
      <sheetName val="(D) PEC Method wo IS &amp; SG"/>
      <sheetName val="(E) PEC Method"/>
      <sheetName val="(E) PEC Method wo IS &amp; SG"/>
      <sheetName val="(F) &amp; (G) Modified SAW"/>
      <sheetName val="Mod SAW without IS Scaled"/>
      <sheetName val="(F) Mod SAW"/>
      <sheetName val="Sum Mod SAW without IS &amp; SG"/>
      <sheetName val="Sum Mod SAW"/>
      <sheetName val="(F) Mod SAW wo IS &amp; SG"/>
      <sheetName val="(G) Mod SAW"/>
      <sheetName val="(G) Mod SAW wo IS &amp; SG"/>
      <sheetName val="Analysis"/>
      <sheetName val="Prove MIRR"/>
      <sheetName val="Sheet2 (4)"/>
      <sheetName val="Sheet2 (3)"/>
      <sheetName val="Sheet2 (2)"/>
      <sheetName val="Sheet2"/>
      <sheetName val="Sheet1"/>
      <sheetName val="Proof"/>
      <sheetName val="Vintage 1"/>
      <sheetName val="Sheet6"/>
      <sheetName val="A"/>
      <sheetName val="B"/>
      <sheetName val="C"/>
      <sheetName val="x"/>
      <sheetName val="Stevie Ex 4 wLM Sw"/>
      <sheetName val="data"/>
      <sheetName val="Lost Margins - 4 Years"/>
      <sheetName val="25Yr PS SAW Revenue"/>
      <sheetName val="Stevie Ex 4 (IS Removed)"/>
      <sheetName val="Save A Watt (IS removed)"/>
      <sheetName val="Save A Watt (as filed)"/>
      <sheetName val="Sales Forecast"/>
      <sheetName val="Spring 2007 Forecast"/>
      <sheetName val="New DR Calc"/>
      <sheetName val="Check DR Rev Calc"/>
      <sheetName val="North Carolina"/>
      <sheetName val="As Filed SAW for Mod Term"/>
      <sheetName val="Scaled Data"/>
      <sheetName val="Lost Margins - 3 Years Scaled"/>
      <sheetName val="Avoided Costs by Vintage Scaled"/>
      <sheetName val="Lost Margins - 3 Years - Carol"/>
      <sheetName val="Mod SAW Cap"/>
      <sheetName val="Prog Meth Sum"/>
      <sheetName val="PS Meth Sensitivity"/>
      <sheetName val="PS Meth Mod"/>
      <sheetName val="Progress Method"/>
      <sheetName val="PS 25Yr for 4 Years"/>
      <sheetName val="PS 25Yr Unlevel"/>
      <sheetName val="4Yr PS Revenue"/>
      <sheetName val="PS 4Yr Level for Revenue"/>
      <sheetName val="PS 4Yr Unlevel"/>
      <sheetName val="DSM in Current Rates"/>
      <sheetName val="PS High Level"/>
      <sheetName val="Indiana Proposal"/>
      <sheetName val="Calcs"/>
      <sheetName val="Sum 2 Rnd Old"/>
      <sheetName val="Sum 2 Old"/>
      <sheetName val="25Yr PS Incentive Unlevel"/>
      <sheetName val="Graph Data"/>
      <sheetName val="RCPS Achievement to Reg Imp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3">
          <cell r="B23">
            <v>7.4999999999999997E-2</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51">
          <cell r="E51">
            <v>2810350</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4">
          <cell r="C4" t="str">
            <v>C:\Documents and Settings\RMujumd\My Documents\SAW Model\Carolinas\NC\NC v18 (05 09 08) (85%)\</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N-11"/>
      <sheetName val="CIN-13"/>
      <sheetName val="CIN-14"/>
      <sheetName val="CIN-16"/>
      <sheetName val="CIN-17"/>
      <sheetName val="CIN-18"/>
      <sheetName val="Energy Merchant - 2"/>
      <sheetName val="Energy Merchant - 3"/>
      <sheetName val="Energy Merchant - 4"/>
      <sheetName val="Energy Merchant - 5"/>
      <sheetName val="Energy Merchant - 6"/>
      <sheetName val="Energy Merchant - 7"/>
      <sheetName val="Regulated Business - 2"/>
      <sheetName val="Regulated Business - 3"/>
      <sheetName val="Regulated Business - 4"/>
      <sheetName val="Regulated Business - 5"/>
      <sheetName val="Regulated Business - 6"/>
      <sheetName val="Regulated Business - 7"/>
      <sheetName val="Power Tech &amp; Infra Serv - 2"/>
      <sheetName val="Power Tech &amp; Infra Serv - 3"/>
      <sheetName val="Power Tech &amp; Infra Serv - 4"/>
      <sheetName val="Power Tech &amp; Infra Serv - 5"/>
      <sheetName val="Power Tech &amp; Infra Serv - 6"/>
      <sheetName val="Power Tech &amp; Infra Serv - 7"/>
      <sheetName val="CGR - 2"/>
      <sheetName val="CGR - 3"/>
      <sheetName val="CGR - 4"/>
      <sheetName val="CGR - 5"/>
      <sheetName val="CGR - 6"/>
      <sheetName val="CGR - 7"/>
      <sheetName val="ULHP-2"/>
      <sheetName val="ULHP-3"/>
      <sheetName val="ULHP-4"/>
      <sheetName val="ULHP-5"/>
      <sheetName val="ULHP-6"/>
      <sheetName val="ULHP-7"/>
      <sheetName val="NREC-2"/>
      <sheetName val="NREC-3"/>
      <sheetName val="NREC-4"/>
      <sheetName val="NREC-5"/>
      <sheetName val="NREC-6"/>
      <sheetName val="NREC-7"/>
      <sheetName val="HLM-2"/>
      <sheetName val="HLM-3"/>
      <sheetName val="HLM-4"/>
      <sheetName val="Ratios Summary"/>
      <sheetName val="Sheet1"/>
      <sheetName val="Cinergy Ratios"/>
      <sheetName val="ULHP Financial Ratios"/>
      <sheetName val="NREC Financial Ratios"/>
      <sheetName val="Energy Merchant - Ratios"/>
      <sheetName val="Regulated Business - Ratios"/>
      <sheetName val="Power Tech - Ratios"/>
      <sheetName val="CGR - Ratios"/>
      <sheetName val="CIN-IS"/>
      <sheetName val="CIN-BS"/>
      <sheetName val="CIN-CF"/>
      <sheetName val="Energy Merchant - IS"/>
      <sheetName val="Energy Merchant - BS"/>
      <sheetName val="Energy Merchant - CF"/>
      <sheetName val="ULHP-IS"/>
      <sheetName val="ULHP-BS"/>
      <sheetName val="ULHP-CS"/>
      <sheetName val="NREC-IS"/>
      <sheetName val="NREC-BS"/>
      <sheetName val="NREC-CS"/>
      <sheetName val="Regulated Business - IS"/>
      <sheetName val="Regulated Business - BS"/>
      <sheetName val="Regulated Business - CF"/>
      <sheetName val="Power Tech &amp; Infra Serv - IS"/>
      <sheetName val="Power Tech &amp; Infra Serv - BS"/>
      <sheetName val="Power Tech &amp; Infra Serv - CF"/>
      <sheetName val="CGR - IS"/>
      <sheetName val="CGR - BS"/>
      <sheetName val="CGR - CF"/>
      <sheetName val="Sheet2"/>
      <sheetName val="ULHP-3 Other"/>
      <sheetName val="NREC-3 Ot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mt"/>
      <sheetName val="bal sheet"/>
      <sheetName val="IS Adj"/>
      <sheetName val="Bal sheet adj"/>
      <sheetName val="Property Adendum"/>
      <sheetName val="Adj. Income Statement"/>
      <sheetName val="Revised Adj. Income Statement"/>
      <sheetName val="Revenue by Categor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52FA-8E2D-4774-B5F9-AA832E126F0F}">
  <sheetPr>
    <pageSetUpPr fitToPage="1"/>
  </sheetPr>
  <dimension ref="A1:H132"/>
  <sheetViews>
    <sheetView tabSelected="1" view="pageLayout" zoomScaleNormal="90" workbookViewId="0">
      <selection activeCell="B2" sqref="B2"/>
    </sheetView>
  </sheetViews>
  <sheetFormatPr defaultRowHeight="15" x14ac:dyDescent="0.25"/>
  <cols>
    <col min="2" max="2" width="20.85546875" style="5" customWidth="1"/>
    <col min="3" max="6" width="14.7109375" customWidth="1"/>
    <col min="7" max="7" width="2.5703125" customWidth="1"/>
    <col min="8" max="11" width="14.7109375" customWidth="1"/>
    <col min="12" max="12" width="3.28515625" customWidth="1"/>
    <col min="13" max="16" width="14.7109375" customWidth="1"/>
    <col min="17" max="17" width="3" customWidth="1"/>
    <col min="18" max="20" width="14.7109375" customWidth="1"/>
    <col min="21" max="21" width="16.7109375" customWidth="1"/>
    <col min="22" max="22" width="3.5703125" customWidth="1"/>
    <col min="23" max="23" width="22" customWidth="1"/>
    <col min="24" max="25" width="14.7109375" customWidth="1"/>
    <col min="26" max="26" width="18.85546875" customWidth="1"/>
  </cols>
  <sheetData>
    <row r="1" spans="1:6" ht="15.75" x14ac:dyDescent="0.25">
      <c r="A1" s="1" t="s">
        <v>0</v>
      </c>
      <c r="B1"/>
      <c r="F1" s="2"/>
    </row>
    <row r="2" spans="1:6" x14ac:dyDescent="0.25">
      <c r="A2" s="3" t="s">
        <v>1</v>
      </c>
      <c r="B2"/>
      <c r="F2" s="4"/>
    </row>
    <row r="3" spans="1:6" x14ac:dyDescent="0.25">
      <c r="D3" s="6"/>
      <c r="F3" s="4"/>
    </row>
    <row r="4" spans="1:6" ht="14.25" customHeight="1" x14ac:dyDescent="0.25">
      <c r="A4" s="7"/>
      <c r="B4" s="8" t="s">
        <v>2</v>
      </c>
    </row>
    <row r="5" spans="1:6" ht="9" customHeight="1" x14ac:dyDescent="0.25">
      <c r="A5" s="7"/>
    </row>
    <row r="6" spans="1:6" ht="123.75" customHeight="1" x14ac:dyDescent="0.25">
      <c r="B6" s="26" t="s">
        <v>3</v>
      </c>
      <c r="C6" s="27"/>
      <c r="D6" s="27"/>
      <c r="E6" s="27"/>
      <c r="F6" s="28"/>
    </row>
    <row r="7" spans="1:6" ht="14.25" customHeight="1" x14ac:dyDescent="0.25">
      <c r="B7" s="9"/>
      <c r="C7" s="9"/>
      <c r="D7" s="9"/>
      <c r="E7" s="9"/>
    </row>
    <row r="8" spans="1:6" ht="14.25" customHeight="1" x14ac:dyDescent="0.25">
      <c r="B8" s="8" t="s">
        <v>4</v>
      </c>
      <c r="C8" s="9"/>
      <c r="D8" s="9"/>
      <c r="E8" s="9"/>
    </row>
    <row r="9" spans="1:6" ht="45.75" customHeight="1" x14ac:dyDescent="0.25">
      <c r="B9" s="29" t="s">
        <v>5</v>
      </c>
      <c r="C9" s="29"/>
      <c r="D9" s="29"/>
      <c r="E9" s="29"/>
      <c r="F9" s="29"/>
    </row>
    <row r="10" spans="1:6" ht="14.25" customHeight="1" x14ac:dyDescent="0.25">
      <c r="B10" s="10"/>
      <c r="C10" s="9"/>
      <c r="D10" s="9"/>
      <c r="E10" s="9"/>
    </row>
    <row r="11" spans="1:6" x14ac:dyDescent="0.25">
      <c r="B11"/>
    </row>
    <row r="12" spans="1:6" x14ac:dyDescent="0.25">
      <c r="B12" s="11"/>
      <c r="C12" s="25" t="s">
        <v>6</v>
      </c>
      <c r="D12" s="25"/>
      <c r="E12" s="25"/>
      <c r="F12" s="25"/>
    </row>
    <row r="13" spans="1:6" x14ac:dyDescent="0.25">
      <c r="B13" s="12"/>
      <c r="C13" s="13" t="s">
        <v>7</v>
      </c>
      <c r="D13" s="13" t="s">
        <v>8</v>
      </c>
      <c r="E13" s="13" t="s">
        <v>9</v>
      </c>
      <c r="F13" s="13" t="s">
        <v>10</v>
      </c>
    </row>
    <row r="14" spans="1:6" ht="8.25" customHeight="1" x14ac:dyDescent="0.25">
      <c r="B14" s="14"/>
      <c r="C14" s="15"/>
      <c r="D14" s="15"/>
      <c r="E14" s="15"/>
    </row>
    <row r="15" spans="1:6" x14ac:dyDescent="0.25">
      <c r="B15" s="5" t="s">
        <v>11</v>
      </c>
      <c r="C15" s="16">
        <v>1043188.4747</v>
      </c>
      <c r="D15" s="16">
        <v>862641.82819999894</v>
      </c>
      <c r="E15" s="17">
        <v>-271746.23320000002</v>
      </c>
      <c r="F15" s="16">
        <f>SUM(C15:E15)</f>
        <v>1634084.0696999989</v>
      </c>
    </row>
    <row r="16" spans="1:6" x14ac:dyDescent="0.25">
      <c r="B16" s="5" t="s">
        <v>12</v>
      </c>
      <c r="C16" s="16">
        <v>1043201.4447</v>
      </c>
      <c r="D16" s="16">
        <v>862641.82819999894</v>
      </c>
      <c r="E16" s="17">
        <v>-271746.23320000002</v>
      </c>
      <c r="F16" s="16">
        <f t="shared" ref="F16:F26" si="0">SUM(C16:E16)</f>
        <v>1634097.0396999987</v>
      </c>
    </row>
    <row r="17" spans="2:8" x14ac:dyDescent="0.25">
      <c r="B17" s="5" t="s">
        <v>13</v>
      </c>
      <c r="C17" s="16">
        <v>1079698.5752645021</v>
      </c>
      <c r="D17" s="16">
        <v>892834.29218699969</v>
      </c>
      <c r="E17" s="17">
        <v>-281257.35136199999</v>
      </c>
      <c r="F17" s="16">
        <f t="shared" si="0"/>
        <v>1691275.5160895018</v>
      </c>
    </row>
    <row r="18" spans="2:8" x14ac:dyDescent="0.25">
      <c r="B18" s="5" t="s">
        <v>14</v>
      </c>
      <c r="C18" s="16">
        <v>1079699.3452645021</v>
      </c>
      <c r="D18" s="16">
        <v>892834.29218699969</v>
      </c>
      <c r="E18" s="17">
        <v>-281257.35136199999</v>
      </c>
      <c r="F18" s="16">
        <f t="shared" si="0"/>
        <v>1691276.2860895018</v>
      </c>
    </row>
    <row r="19" spans="2:8" x14ac:dyDescent="0.25">
      <c r="B19" s="5" t="s">
        <v>15</v>
      </c>
      <c r="C19" s="16">
        <v>1457480.0033079991</v>
      </c>
      <c r="D19" s="16">
        <v>1059441.3937619999</v>
      </c>
      <c r="E19" s="17">
        <v>-296691.60939299996</v>
      </c>
      <c r="F19" s="16">
        <f t="shared" si="0"/>
        <v>2220229.7876769989</v>
      </c>
    </row>
    <row r="20" spans="2:8" x14ac:dyDescent="0.25">
      <c r="B20" s="5" t="s">
        <v>16</v>
      </c>
      <c r="C20" s="18">
        <v>1079709.6552645022</v>
      </c>
      <c r="D20" s="16">
        <v>892834.29218699969</v>
      </c>
      <c r="E20" s="17">
        <v>-281257.35136199999</v>
      </c>
      <c r="F20" s="16">
        <f t="shared" si="0"/>
        <v>1691286.5960895019</v>
      </c>
    </row>
    <row r="21" spans="2:8" x14ac:dyDescent="0.25">
      <c r="B21" s="5" t="s">
        <v>17</v>
      </c>
      <c r="C21" s="18">
        <v>1079689.8152645021</v>
      </c>
      <c r="D21" s="16">
        <v>892834.29218699969</v>
      </c>
      <c r="E21" s="17">
        <v>-281257.35136199999</v>
      </c>
      <c r="F21" s="16">
        <f t="shared" si="0"/>
        <v>1691266.7560895018</v>
      </c>
    </row>
    <row r="22" spans="2:8" x14ac:dyDescent="0.25">
      <c r="B22" s="5" t="s">
        <v>18</v>
      </c>
      <c r="C22" s="18">
        <v>1079692.8852645021</v>
      </c>
      <c r="D22" s="16">
        <v>892834.29218699969</v>
      </c>
      <c r="E22" s="17">
        <v>-281257.35136199999</v>
      </c>
      <c r="F22" s="16">
        <f t="shared" si="0"/>
        <v>1691269.8260895018</v>
      </c>
    </row>
    <row r="23" spans="2:8" x14ac:dyDescent="0.25">
      <c r="B23" s="5" t="s">
        <v>19</v>
      </c>
      <c r="C23" s="18">
        <v>1079696.0052645023</v>
      </c>
      <c r="D23" s="16">
        <v>892834.29218699969</v>
      </c>
      <c r="E23" s="17">
        <v>-281257.35136199999</v>
      </c>
      <c r="F23" s="16">
        <f t="shared" si="0"/>
        <v>1691272.946089502</v>
      </c>
    </row>
    <row r="24" spans="2:8" x14ac:dyDescent="0.25">
      <c r="B24" s="5" t="s">
        <v>20</v>
      </c>
      <c r="C24" s="18">
        <v>1457335.083307999</v>
      </c>
      <c r="D24" s="16">
        <v>1059441.3937619999</v>
      </c>
      <c r="E24" s="17">
        <v>-296691.60939299996</v>
      </c>
      <c r="F24" s="16">
        <f t="shared" si="0"/>
        <v>2220084.867676999</v>
      </c>
    </row>
    <row r="25" spans="2:8" x14ac:dyDescent="0.25">
      <c r="B25" s="5" t="s">
        <v>21</v>
      </c>
      <c r="C25" s="18">
        <v>1079840.0752645023</v>
      </c>
      <c r="D25" s="16">
        <v>892834.29218699969</v>
      </c>
      <c r="E25" s="17">
        <v>-281257.35136199999</v>
      </c>
      <c r="F25" s="16">
        <f t="shared" si="0"/>
        <v>1691417.016089502</v>
      </c>
    </row>
    <row r="26" spans="2:8" x14ac:dyDescent="0.25">
      <c r="B26" s="5" t="s">
        <v>22</v>
      </c>
      <c r="C26" s="18">
        <v>1079691.1952645022</v>
      </c>
      <c r="D26" s="16">
        <v>892834.29218699969</v>
      </c>
      <c r="E26" s="17">
        <v>-281257.35136199999</v>
      </c>
      <c r="F26" s="16">
        <f t="shared" si="0"/>
        <v>1691268.1360895019</v>
      </c>
    </row>
    <row r="27" spans="2:8" x14ac:dyDescent="0.25">
      <c r="C27" s="19"/>
      <c r="D27" s="19"/>
      <c r="E27" s="19"/>
      <c r="F27" s="19"/>
    </row>
    <row r="28" spans="2:8" ht="15.75" thickBot="1" x14ac:dyDescent="0.3">
      <c r="B28" s="5" t="s">
        <v>10</v>
      </c>
      <c r="C28" s="20">
        <f>SUM(C15:C27)</f>
        <v>13638922.558132015</v>
      </c>
      <c r="D28" s="20">
        <f t="shared" ref="D28:F28" si="1">SUM(D15:D27)</f>
        <v>10986840.781419996</v>
      </c>
      <c r="E28" s="20">
        <f t="shared" si="1"/>
        <v>-3386934.4960820004</v>
      </c>
      <c r="F28" s="20">
        <f t="shared" si="1"/>
        <v>21238828.843470015</v>
      </c>
      <c r="H28" s="21"/>
    </row>
    <row r="29" spans="2:8" ht="15.75" thickTop="1" x14ac:dyDescent="0.25">
      <c r="C29" s="22"/>
      <c r="D29" s="22"/>
      <c r="E29" s="22"/>
      <c r="F29" s="22"/>
    </row>
    <row r="30" spans="2:8" x14ac:dyDescent="0.25">
      <c r="C30" s="22"/>
      <c r="D30" s="22"/>
      <c r="E30" s="22"/>
      <c r="F30" s="22"/>
    </row>
    <row r="31" spans="2:8" x14ac:dyDescent="0.25">
      <c r="B31" s="11"/>
      <c r="C31" s="25" t="s">
        <v>23</v>
      </c>
      <c r="D31" s="25"/>
      <c r="E31" s="25"/>
      <c r="F31" s="25"/>
    </row>
    <row r="32" spans="2:8" x14ac:dyDescent="0.25">
      <c r="B32" s="12"/>
      <c r="C32" s="13" t="s">
        <v>7</v>
      </c>
      <c r="D32" s="13" t="s">
        <v>8</v>
      </c>
      <c r="E32" s="13" t="s">
        <v>9</v>
      </c>
      <c r="F32" s="13" t="s">
        <v>10</v>
      </c>
    </row>
    <row r="33" spans="2:8" ht="8.25" customHeight="1" x14ac:dyDescent="0.25">
      <c r="B33" s="14"/>
      <c r="C33" s="15"/>
      <c r="D33" s="15"/>
      <c r="E33" s="15"/>
    </row>
    <row r="34" spans="2:8" x14ac:dyDescent="0.25">
      <c r="B34" s="5" t="s">
        <v>11</v>
      </c>
      <c r="C34" s="16">
        <v>1005870.91</v>
      </c>
      <c r="D34" s="16">
        <v>655348.03</v>
      </c>
      <c r="E34" s="16">
        <v>-274779.81000000017</v>
      </c>
      <c r="F34" s="16">
        <f>SUM(C34:E34)</f>
        <v>1386439.13</v>
      </c>
    </row>
    <row r="35" spans="2:8" x14ac:dyDescent="0.25">
      <c r="B35" s="5" t="s">
        <v>12</v>
      </c>
      <c r="C35" s="16">
        <v>939446.05</v>
      </c>
      <c r="D35" s="16">
        <v>757829.6</v>
      </c>
      <c r="E35" s="16">
        <v>-303936.03999999992</v>
      </c>
      <c r="F35" s="16">
        <f t="shared" ref="F35:F45" si="2">SUM(C35:E35)</f>
        <v>1393339.6099999999</v>
      </c>
    </row>
    <row r="36" spans="2:8" x14ac:dyDescent="0.25">
      <c r="B36" s="5" t="s">
        <v>13</v>
      </c>
      <c r="C36" s="16">
        <v>901555.61999999988</v>
      </c>
      <c r="D36" s="16">
        <v>805699.9</v>
      </c>
      <c r="E36" s="16">
        <v>-294561.94999999984</v>
      </c>
      <c r="F36" s="16">
        <f t="shared" si="2"/>
        <v>1412693.5700000003</v>
      </c>
    </row>
    <row r="37" spans="2:8" x14ac:dyDescent="0.25">
      <c r="B37" s="5" t="s">
        <v>14</v>
      </c>
      <c r="C37" s="16">
        <v>892322.09</v>
      </c>
      <c r="D37" s="16">
        <v>796700.60000000009</v>
      </c>
      <c r="E37" s="16">
        <v>-305181.42000000004</v>
      </c>
      <c r="F37" s="16">
        <f t="shared" si="2"/>
        <v>1383841.27</v>
      </c>
    </row>
    <row r="38" spans="2:8" x14ac:dyDescent="0.25">
      <c r="B38" s="5" t="s">
        <v>15</v>
      </c>
      <c r="C38" s="16">
        <v>1268929.1800000002</v>
      </c>
      <c r="D38" s="16">
        <v>1016047.09</v>
      </c>
      <c r="E38" s="16">
        <v>-307459.06000000041</v>
      </c>
      <c r="F38" s="16">
        <f t="shared" si="2"/>
        <v>1977517.2099999995</v>
      </c>
    </row>
    <row r="39" spans="2:8" x14ac:dyDescent="0.25">
      <c r="B39" s="5" t="s">
        <v>16</v>
      </c>
      <c r="C39" s="16">
        <v>913987.8899999999</v>
      </c>
      <c r="D39" s="16">
        <v>734540.84</v>
      </c>
      <c r="E39" s="16">
        <v>-290372.5499999997</v>
      </c>
      <c r="F39" s="16">
        <f t="shared" si="2"/>
        <v>1358156.1800000002</v>
      </c>
    </row>
    <row r="40" spans="2:8" x14ac:dyDescent="0.25">
      <c r="B40" s="5" t="s">
        <v>17</v>
      </c>
      <c r="C40" s="16">
        <v>876215.43000000017</v>
      </c>
      <c r="D40" s="16">
        <v>688086.94</v>
      </c>
      <c r="E40" s="16">
        <v>-222549.65000000014</v>
      </c>
      <c r="F40" s="16">
        <f t="shared" si="2"/>
        <v>1341752.72</v>
      </c>
    </row>
    <row r="41" spans="2:8" x14ac:dyDescent="0.25">
      <c r="B41" s="5" t="s">
        <v>18</v>
      </c>
      <c r="C41" s="16">
        <v>874038.12000000011</v>
      </c>
      <c r="D41" s="16">
        <v>745936.17</v>
      </c>
      <c r="E41" s="16">
        <v>-293031.81000000017</v>
      </c>
      <c r="F41" s="16">
        <f t="shared" si="2"/>
        <v>1326942.48</v>
      </c>
    </row>
    <row r="42" spans="2:8" x14ac:dyDescent="0.25">
      <c r="B42" s="5" t="s">
        <v>19</v>
      </c>
      <c r="C42" s="16">
        <v>858593.21000000008</v>
      </c>
      <c r="D42" s="16">
        <v>850002.8</v>
      </c>
      <c r="E42" s="16">
        <v>-293413.28000000014</v>
      </c>
      <c r="F42" s="16">
        <f t="shared" si="2"/>
        <v>1415182.73</v>
      </c>
    </row>
    <row r="43" spans="2:8" x14ac:dyDescent="0.25">
      <c r="B43" s="5" t="s">
        <v>20</v>
      </c>
      <c r="C43" s="16">
        <v>844635.61</v>
      </c>
      <c r="D43" s="16">
        <v>831748.11</v>
      </c>
      <c r="E43" s="16">
        <v>-276676.15000000014</v>
      </c>
      <c r="F43" s="16">
        <f t="shared" si="2"/>
        <v>1399707.5699999998</v>
      </c>
    </row>
    <row r="44" spans="2:8" x14ac:dyDescent="0.25">
      <c r="B44" s="5" t="s">
        <v>21</v>
      </c>
      <c r="C44" s="16">
        <v>1225279.83</v>
      </c>
      <c r="D44" s="16">
        <v>971922.71</v>
      </c>
      <c r="E44" s="16">
        <v>-285579.61999999988</v>
      </c>
      <c r="F44" s="16">
        <f t="shared" si="2"/>
        <v>1911622.9200000002</v>
      </c>
    </row>
    <row r="45" spans="2:8" x14ac:dyDescent="0.25">
      <c r="B45" s="5" t="s">
        <v>22</v>
      </c>
      <c r="C45" s="16">
        <v>890842.34</v>
      </c>
      <c r="D45" s="16">
        <v>609708.14</v>
      </c>
      <c r="E45" s="16">
        <v>-232041.09000000008</v>
      </c>
      <c r="F45" s="16">
        <f t="shared" si="2"/>
        <v>1268509.3899999999</v>
      </c>
    </row>
    <row r="46" spans="2:8" x14ac:dyDescent="0.25">
      <c r="C46" s="19"/>
      <c r="D46" s="19"/>
      <c r="E46" s="19"/>
      <c r="F46" s="19"/>
    </row>
    <row r="47" spans="2:8" ht="15.75" thickBot="1" x14ac:dyDescent="0.3">
      <c r="B47" s="5" t="s">
        <v>10</v>
      </c>
      <c r="C47" s="20">
        <f>SUM(C34:C46)</f>
        <v>11491716.279999999</v>
      </c>
      <c r="D47" s="20">
        <f>SUM(D34:D46)</f>
        <v>9463570.9299999997</v>
      </c>
      <c r="E47" s="20">
        <f>SUM(E34:E46)</f>
        <v>-3379582.4300000006</v>
      </c>
      <c r="F47" s="20">
        <f>SUM(F34:F46)</f>
        <v>17575704.780000001</v>
      </c>
      <c r="H47" s="23"/>
    </row>
    <row r="48" spans="2:8" ht="15.75" thickTop="1" x14ac:dyDescent="0.25">
      <c r="C48" s="22"/>
      <c r="D48" s="22"/>
      <c r="E48" s="22"/>
      <c r="F48" s="22"/>
    </row>
    <row r="49" spans="2:6" x14ac:dyDescent="0.25">
      <c r="C49" s="22"/>
      <c r="D49" s="22"/>
      <c r="E49" s="22"/>
      <c r="F49" s="22"/>
    </row>
    <row r="50" spans="2:6" x14ac:dyDescent="0.25">
      <c r="B50" s="11"/>
      <c r="C50" s="25" t="s">
        <v>24</v>
      </c>
      <c r="D50" s="25"/>
      <c r="E50" s="25"/>
      <c r="F50" s="25"/>
    </row>
    <row r="51" spans="2:6" x14ac:dyDescent="0.25">
      <c r="B51" s="12"/>
      <c r="C51" s="13" t="s">
        <v>7</v>
      </c>
      <c r="D51" s="13" t="s">
        <v>8</v>
      </c>
      <c r="E51" s="13" t="s">
        <v>9</v>
      </c>
      <c r="F51" s="13" t="s">
        <v>10</v>
      </c>
    </row>
    <row r="52" spans="2:6" ht="8.25" customHeight="1" x14ac:dyDescent="0.25">
      <c r="B52" s="14"/>
      <c r="C52" s="15"/>
      <c r="D52" s="15"/>
      <c r="E52" s="15"/>
    </row>
    <row r="53" spans="2:6" x14ac:dyDescent="0.25">
      <c r="B53" s="5" t="s">
        <v>11</v>
      </c>
      <c r="C53" s="16">
        <v>883960.64</v>
      </c>
      <c r="D53" s="16">
        <v>654773.5</v>
      </c>
      <c r="E53" s="16">
        <v>-262510.96000000008</v>
      </c>
      <c r="F53" s="16">
        <v>1276223.18</v>
      </c>
    </row>
    <row r="54" spans="2:6" x14ac:dyDescent="0.25">
      <c r="B54" s="5" t="s">
        <v>12</v>
      </c>
      <c r="C54" s="16">
        <v>949298.98</v>
      </c>
      <c r="D54" s="16">
        <v>704750.36</v>
      </c>
      <c r="E54" s="16">
        <v>-291076.15000000002</v>
      </c>
      <c r="F54" s="16">
        <v>1362973.19</v>
      </c>
    </row>
    <row r="55" spans="2:6" x14ac:dyDescent="0.25">
      <c r="B55" s="5" t="s">
        <v>13</v>
      </c>
      <c r="C55" s="16">
        <v>999311.48</v>
      </c>
      <c r="D55" s="16">
        <v>789241.87</v>
      </c>
      <c r="E55" s="16">
        <v>-303301.22000000009</v>
      </c>
      <c r="F55" s="16">
        <v>1485252.13</v>
      </c>
    </row>
    <row r="56" spans="2:6" x14ac:dyDescent="0.25">
      <c r="B56" s="5" t="s">
        <v>14</v>
      </c>
      <c r="C56" s="16">
        <v>947968.75</v>
      </c>
      <c r="D56" s="16">
        <v>725922.11</v>
      </c>
      <c r="E56" s="16">
        <v>-289123.45000000007</v>
      </c>
      <c r="F56" s="16">
        <v>1384767.41</v>
      </c>
    </row>
    <row r="57" spans="2:6" x14ac:dyDescent="0.25">
      <c r="B57" s="5" t="s">
        <v>15</v>
      </c>
      <c r="C57" s="16">
        <v>960057.17</v>
      </c>
      <c r="D57" s="16">
        <v>721142.3</v>
      </c>
      <c r="E57" s="16">
        <v>-283542.26000000013</v>
      </c>
      <c r="F57" s="16">
        <v>1397657.21</v>
      </c>
    </row>
    <row r="58" spans="2:6" x14ac:dyDescent="0.25">
      <c r="B58" s="5" t="s">
        <v>16</v>
      </c>
      <c r="C58" s="16">
        <v>1290849.04</v>
      </c>
      <c r="D58" s="16">
        <v>921515.46</v>
      </c>
      <c r="E58" s="16">
        <v>-322048.94999999995</v>
      </c>
      <c r="F58" s="16">
        <v>1890315.55</v>
      </c>
    </row>
    <row r="59" spans="2:6" x14ac:dyDescent="0.25">
      <c r="B59" s="5" t="s">
        <v>17</v>
      </c>
      <c r="C59" s="16">
        <v>924113.28</v>
      </c>
      <c r="D59" s="16">
        <v>693712.99</v>
      </c>
      <c r="E59" s="16">
        <v>-272810.20999999996</v>
      </c>
      <c r="F59" s="16">
        <v>1345016.06</v>
      </c>
    </row>
    <row r="60" spans="2:6" x14ac:dyDescent="0.25">
      <c r="B60" s="5" t="s">
        <v>18</v>
      </c>
      <c r="C60" s="16">
        <v>970684.24</v>
      </c>
      <c r="D60" s="16">
        <v>745134.73</v>
      </c>
      <c r="E60" s="16">
        <v>-303673.6399999999</v>
      </c>
      <c r="F60" s="16">
        <v>1412145.33</v>
      </c>
    </row>
    <row r="61" spans="2:6" x14ac:dyDescent="0.25">
      <c r="B61" s="5" t="s">
        <v>19</v>
      </c>
      <c r="C61" s="16">
        <v>925943.43</v>
      </c>
      <c r="D61" s="16">
        <v>720128.48</v>
      </c>
      <c r="E61" s="16">
        <v>-284228.78000000014</v>
      </c>
      <c r="F61" s="16">
        <v>1361843.13</v>
      </c>
    </row>
    <row r="62" spans="2:6" x14ac:dyDescent="0.25">
      <c r="B62" s="5" t="s">
        <v>20</v>
      </c>
      <c r="C62" s="16">
        <v>966049.04</v>
      </c>
      <c r="D62" s="16">
        <v>793355.99</v>
      </c>
      <c r="E62" s="16">
        <v>-300758.79000000004</v>
      </c>
      <c r="F62" s="16">
        <v>1458646.24</v>
      </c>
    </row>
    <row r="63" spans="2:6" x14ac:dyDescent="0.25">
      <c r="B63" s="5" t="s">
        <v>21</v>
      </c>
      <c r="C63" s="16">
        <v>905470.41</v>
      </c>
      <c r="D63" s="16">
        <v>701648.92</v>
      </c>
      <c r="E63" s="16">
        <v>-268209.68000000017</v>
      </c>
      <c r="F63" s="16">
        <v>1338909.6499999999</v>
      </c>
    </row>
    <row r="64" spans="2:6" x14ac:dyDescent="0.25">
      <c r="B64" s="5" t="s">
        <v>22</v>
      </c>
      <c r="C64" s="16">
        <v>1210034.8</v>
      </c>
      <c r="D64" s="16">
        <v>683268.28</v>
      </c>
      <c r="E64" s="16">
        <v>-245289.68000000017</v>
      </c>
      <c r="F64" s="16">
        <v>1648013.4</v>
      </c>
    </row>
    <row r="65" spans="2:6" x14ac:dyDescent="0.25">
      <c r="C65" s="19"/>
      <c r="D65" s="19"/>
      <c r="E65" s="19"/>
      <c r="F65" s="19"/>
    </row>
    <row r="66" spans="2:6" ht="15.75" thickBot="1" x14ac:dyDescent="0.3">
      <c r="B66" s="5" t="s">
        <v>10</v>
      </c>
      <c r="C66" s="20">
        <f>SUM(C53:C65)</f>
        <v>11933741.260000002</v>
      </c>
      <c r="D66" s="20">
        <f>SUM(D53:D65)</f>
        <v>8854594.9900000002</v>
      </c>
      <c r="E66" s="20">
        <f>SUM(E53:E65)</f>
        <v>-3426573.7700000009</v>
      </c>
      <c r="F66" s="20">
        <f>SUM(F53:F65)</f>
        <v>17361762.48</v>
      </c>
    </row>
    <row r="67" spans="2:6" ht="15.75" thickTop="1" x14ac:dyDescent="0.25">
      <c r="C67" s="22"/>
      <c r="D67" s="22"/>
      <c r="E67" s="22"/>
      <c r="F67" s="22"/>
    </row>
    <row r="68" spans="2:6" x14ac:dyDescent="0.25">
      <c r="B68" s="11"/>
      <c r="C68" s="11"/>
      <c r="D68" s="11"/>
      <c r="E68" s="11"/>
    </row>
    <row r="69" spans="2:6" x14ac:dyDescent="0.25">
      <c r="B69" s="11"/>
      <c r="C69" s="25" t="s">
        <v>25</v>
      </c>
      <c r="D69" s="25"/>
      <c r="E69" s="25"/>
      <c r="F69" s="25"/>
    </row>
    <row r="70" spans="2:6" x14ac:dyDescent="0.25">
      <c r="B70" s="12"/>
      <c r="C70" s="13" t="s">
        <v>7</v>
      </c>
      <c r="D70" s="13" t="s">
        <v>8</v>
      </c>
      <c r="E70" s="13" t="s">
        <v>9</v>
      </c>
      <c r="F70" s="13" t="s">
        <v>10</v>
      </c>
    </row>
    <row r="71" spans="2:6" ht="8.25" customHeight="1" x14ac:dyDescent="0.25">
      <c r="B71" s="14"/>
      <c r="C71" s="15"/>
      <c r="D71" s="15"/>
      <c r="E71" s="15"/>
    </row>
    <row r="72" spans="2:6" x14ac:dyDescent="0.25">
      <c r="B72" s="5" t="s">
        <v>11</v>
      </c>
      <c r="C72" s="16">
        <v>897305.68</v>
      </c>
      <c r="D72" s="16">
        <v>555350.5</v>
      </c>
      <c r="E72" s="16">
        <v>-250325.87</v>
      </c>
      <c r="F72" s="16">
        <v>1202330.31</v>
      </c>
    </row>
    <row r="73" spans="2:6" x14ac:dyDescent="0.25">
      <c r="B73" s="5" t="s">
        <v>12</v>
      </c>
      <c r="C73" s="16">
        <v>1030006.53</v>
      </c>
      <c r="D73" s="16">
        <v>653464.04</v>
      </c>
      <c r="E73" s="16">
        <v>-283352.64000000013</v>
      </c>
      <c r="F73" s="16">
        <v>1400117.93</v>
      </c>
    </row>
    <row r="74" spans="2:6" x14ac:dyDescent="0.25">
      <c r="B74" s="5" t="s">
        <v>13</v>
      </c>
      <c r="C74" s="16">
        <v>986412.11</v>
      </c>
      <c r="D74" s="16">
        <v>707449.95</v>
      </c>
      <c r="E74" s="16">
        <v>-285449.37</v>
      </c>
      <c r="F74" s="16">
        <v>1408412.69</v>
      </c>
    </row>
    <row r="75" spans="2:6" x14ac:dyDescent="0.25">
      <c r="B75" s="5" t="s">
        <v>14</v>
      </c>
      <c r="C75" s="16">
        <v>920012.62</v>
      </c>
      <c r="D75" s="16">
        <v>685022.67</v>
      </c>
      <c r="E75" s="16">
        <v>-274687.96999999997</v>
      </c>
      <c r="F75" s="16">
        <v>1330347.32</v>
      </c>
    </row>
    <row r="76" spans="2:6" x14ac:dyDescent="0.25">
      <c r="B76" s="5" t="s">
        <v>15</v>
      </c>
      <c r="C76" s="16">
        <v>942081.99</v>
      </c>
      <c r="D76" s="16">
        <v>659303.59</v>
      </c>
      <c r="E76" s="16">
        <v>-258746.57999999996</v>
      </c>
      <c r="F76" s="16">
        <v>1342639</v>
      </c>
    </row>
    <row r="77" spans="2:6" x14ac:dyDescent="0.25">
      <c r="B77" s="5" t="s">
        <v>16</v>
      </c>
      <c r="C77" s="16">
        <v>948699.06</v>
      </c>
      <c r="D77" s="16">
        <v>673590.85</v>
      </c>
      <c r="E77" s="16">
        <v>-267953.03000000014</v>
      </c>
      <c r="F77" s="16">
        <v>1354336.88</v>
      </c>
    </row>
    <row r="78" spans="2:6" x14ac:dyDescent="0.25">
      <c r="B78" s="5" t="s">
        <v>17</v>
      </c>
      <c r="C78" s="16">
        <v>1472390.53</v>
      </c>
      <c r="D78" s="16">
        <v>798664.85</v>
      </c>
      <c r="E78" s="16">
        <v>-276264.06999999995</v>
      </c>
      <c r="F78" s="16">
        <v>1994791.31</v>
      </c>
    </row>
    <row r="79" spans="2:6" x14ac:dyDescent="0.25">
      <c r="B79" s="5" t="s">
        <v>18</v>
      </c>
      <c r="C79" s="16">
        <v>968284.55</v>
      </c>
      <c r="D79" s="16">
        <v>702511.13</v>
      </c>
      <c r="E79" s="16">
        <v>-293173.77000000014</v>
      </c>
      <c r="F79" s="16">
        <v>1377621.91</v>
      </c>
    </row>
    <row r="80" spans="2:6" x14ac:dyDescent="0.25">
      <c r="B80" s="5" t="s">
        <v>19</v>
      </c>
      <c r="C80" s="16">
        <v>889207.48</v>
      </c>
      <c r="D80" s="16">
        <v>702778.28</v>
      </c>
      <c r="E80" s="16">
        <v>-266819.51</v>
      </c>
      <c r="F80" s="16">
        <v>1325166.25</v>
      </c>
    </row>
    <row r="81" spans="2:6" x14ac:dyDescent="0.25">
      <c r="B81" s="5" t="s">
        <v>20</v>
      </c>
      <c r="C81" s="16">
        <v>943163.78</v>
      </c>
      <c r="D81" s="16">
        <v>628179.68000000005</v>
      </c>
      <c r="E81" s="16">
        <v>-267479.2300000001</v>
      </c>
      <c r="F81" s="16">
        <v>1303864.23</v>
      </c>
    </row>
    <row r="82" spans="2:6" x14ac:dyDescent="0.25">
      <c r="B82" s="5" t="s">
        <v>21</v>
      </c>
      <c r="C82" s="16">
        <v>917709.85</v>
      </c>
      <c r="D82" s="16">
        <v>659870.69999999995</v>
      </c>
      <c r="E82" s="16">
        <v>-254049.73999999987</v>
      </c>
      <c r="F82" s="16">
        <v>1323530.81</v>
      </c>
    </row>
    <row r="83" spans="2:6" x14ac:dyDescent="0.25">
      <c r="B83" s="5" t="s">
        <v>22</v>
      </c>
      <c r="C83" s="16">
        <v>1201845.32</v>
      </c>
      <c r="D83" s="16">
        <v>631036.91</v>
      </c>
      <c r="E83" s="16">
        <v>-202983.26000000013</v>
      </c>
      <c r="F83" s="16">
        <v>1629898.97</v>
      </c>
    </row>
    <row r="84" spans="2:6" x14ac:dyDescent="0.25">
      <c r="C84" s="19"/>
      <c r="D84" s="19"/>
      <c r="E84" s="19"/>
      <c r="F84" s="19"/>
    </row>
    <row r="85" spans="2:6" ht="15.75" thickBot="1" x14ac:dyDescent="0.3">
      <c r="B85" s="5" t="s">
        <v>10</v>
      </c>
      <c r="C85" s="20">
        <f>SUM(C72:C84)</f>
        <v>12117119.5</v>
      </c>
      <c r="D85" s="20">
        <f>SUM(D72:D84)</f>
        <v>8057223.1500000004</v>
      </c>
      <c r="E85" s="20">
        <f>SUM(E72:E84)</f>
        <v>-3181285.0400000005</v>
      </c>
      <c r="F85" s="20">
        <f>SUM(F72:F84)</f>
        <v>16993057.609999999</v>
      </c>
    </row>
    <row r="86" spans="2:6" ht="15.75" thickTop="1" x14ac:dyDescent="0.25">
      <c r="C86" s="22"/>
      <c r="D86" s="22"/>
      <c r="E86" s="22"/>
      <c r="F86" s="22"/>
    </row>
    <row r="87" spans="2:6" x14ac:dyDescent="0.25">
      <c r="B87" s="11"/>
      <c r="C87" s="11"/>
      <c r="D87" s="11"/>
      <c r="E87" s="11"/>
    </row>
    <row r="88" spans="2:6" x14ac:dyDescent="0.25">
      <c r="B88" s="11"/>
      <c r="C88" s="25" t="s">
        <v>26</v>
      </c>
      <c r="D88" s="25"/>
      <c r="E88" s="25"/>
      <c r="F88" s="25"/>
    </row>
    <row r="89" spans="2:6" x14ac:dyDescent="0.25">
      <c r="B89" s="12"/>
      <c r="C89" s="13" t="s">
        <v>7</v>
      </c>
      <c r="D89" s="13" t="s">
        <v>8</v>
      </c>
      <c r="E89" s="13" t="s">
        <v>9</v>
      </c>
      <c r="F89" s="13" t="s">
        <v>10</v>
      </c>
    </row>
    <row r="90" spans="2:6" ht="8.25" customHeight="1" x14ac:dyDescent="0.25">
      <c r="B90" s="14"/>
      <c r="C90" s="15"/>
      <c r="D90" s="15"/>
      <c r="E90" s="15"/>
    </row>
    <row r="91" spans="2:6" x14ac:dyDescent="0.25">
      <c r="B91" s="5" t="s">
        <v>11</v>
      </c>
      <c r="C91" s="16">
        <v>881448.22</v>
      </c>
      <c r="D91" s="16">
        <v>539082.89</v>
      </c>
      <c r="E91" s="16">
        <v>-225354.43000000005</v>
      </c>
      <c r="F91" s="16">
        <v>1195176.68</v>
      </c>
    </row>
    <row r="92" spans="2:6" x14ac:dyDescent="0.25">
      <c r="B92" s="5" t="s">
        <v>12</v>
      </c>
      <c r="C92" s="16">
        <v>895716.78</v>
      </c>
      <c r="D92" s="16">
        <v>571252.01</v>
      </c>
      <c r="E92" s="16">
        <v>-224223.8600000001</v>
      </c>
      <c r="F92" s="16">
        <v>1242744.93</v>
      </c>
    </row>
    <row r="93" spans="2:6" x14ac:dyDescent="0.25">
      <c r="B93" s="5" t="s">
        <v>13</v>
      </c>
      <c r="C93" s="16">
        <v>878136.59</v>
      </c>
      <c r="D93" s="16">
        <v>692199.27</v>
      </c>
      <c r="E93" s="16">
        <v>-248662.68000000005</v>
      </c>
      <c r="F93" s="16">
        <v>1321673.18</v>
      </c>
    </row>
    <row r="94" spans="2:6" x14ac:dyDescent="0.25">
      <c r="B94" s="5" t="s">
        <v>14</v>
      </c>
      <c r="C94" s="16">
        <v>893364.92</v>
      </c>
      <c r="D94" s="16">
        <v>622089.55000000005</v>
      </c>
      <c r="E94" s="16">
        <v>-227319.70000000007</v>
      </c>
      <c r="F94" s="16">
        <v>1288134.77</v>
      </c>
    </row>
    <row r="95" spans="2:6" x14ac:dyDescent="0.25">
      <c r="B95" s="5" t="s">
        <v>15</v>
      </c>
      <c r="C95" s="16">
        <v>925119.4</v>
      </c>
      <c r="D95" s="16">
        <v>555529.71</v>
      </c>
      <c r="E95" s="16">
        <v>-220742.75999999989</v>
      </c>
      <c r="F95" s="16">
        <v>1259906.3500000001</v>
      </c>
    </row>
    <row r="96" spans="2:6" x14ac:dyDescent="0.25">
      <c r="B96" s="5" t="s">
        <v>16</v>
      </c>
      <c r="C96" s="16">
        <v>931542.61</v>
      </c>
      <c r="D96" s="16">
        <v>575767.86</v>
      </c>
      <c r="E96" s="16">
        <v>-242212.37999999989</v>
      </c>
      <c r="F96" s="16">
        <v>1265098.0900000001</v>
      </c>
    </row>
    <row r="97" spans="2:6" x14ac:dyDescent="0.25">
      <c r="B97" s="5" t="s">
        <v>17</v>
      </c>
      <c r="C97" s="16">
        <v>1307713.5900000001</v>
      </c>
      <c r="D97" s="16">
        <v>693359.44</v>
      </c>
      <c r="E97" s="16">
        <v>-236754.77000000002</v>
      </c>
      <c r="F97" s="16">
        <v>1764318.26</v>
      </c>
    </row>
    <row r="98" spans="2:6" x14ac:dyDescent="0.25">
      <c r="B98" s="5" t="s">
        <v>18</v>
      </c>
      <c r="C98" s="16">
        <v>845641.51</v>
      </c>
      <c r="D98" s="16">
        <v>557725.24</v>
      </c>
      <c r="E98" s="16">
        <v>-124912.32000000007</v>
      </c>
      <c r="F98" s="16">
        <v>1278454.43</v>
      </c>
    </row>
    <row r="99" spans="2:6" x14ac:dyDescent="0.25">
      <c r="B99" s="5" t="s">
        <v>19</v>
      </c>
      <c r="C99" s="16">
        <v>995579.8</v>
      </c>
      <c r="D99" s="16">
        <v>589619.79</v>
      </c>
      <c r="E99" s="16">
        <v>-211931.95000000019</v>
      </c>
      <c r="F99" s="16">
        <v>1373267.64</v>
      </c>
    </row>
    <row r="100" spans="2:6" x14ac:dyDescent="0.25">
      <c r="B100" s="5" t="s">
        <v>20</v>
      </c>
      <c r="C100" s="16">
        <v>889507.15</v>
      </c>
      <c r="D100" s="16">
        <v>663711.19999999995</v>
      </c>
      <c r="E100" s="16">
        <v>-238873.91000000003</v>
      </c>
      <c r="F100" s="16">
        <v>1314344.44</v>
      </c>
    </row>
    <row r="101" spans="2:6" x14ac:dyDescent="0.25">
      <c r="B101" s="5" t="s">
        <v>21</v>
      </c>
      <c r="C101" s="16">
        <v>910725.82</v>
      </c>
      <c r="D101" s="16">
        <v>837186.7</v>
      </c>
      <c r="E101" s="16">
        <v>-216476.79999999993</v>
      </c>
      <c r="F101" s="16">
        <v>1531435.72</v>
      </c>
    </row>
    <row r="102" spans="2:6" x14ac:dyDescent="0.25">
      <c r="B102" s="5" t="s">
        <v>22</v>
      </c>
      <c r="C102" s="16">
        <v>1320337.54</v>
      </c>
      <c r="D102" s="16">
        <v>889646.77</v>
      </c>
      <c r="E102" s="16">
        <v>-265781</v>
      </c>
      <c r="F102" s="16">
        <v>1944203.31</v>
      </c>
    </row>
    <row r="103" spans="2:6" x14ac:dyDescent="0.25">
      <c r="C103" s="19"/>
      <c r="D103" s="19"/>
      <c r="E103" s="19"/>
      <c r="F103" s="19"/>
    </row>
    <row r="104" spans="2:6" ht="15.75" thickBot="1" x14ac:dyDescent="0.3">
      <c r="B104" s="5" t="s">
        <v>10</v>
      </c>
      <c r="C104" s="20">
        <f>SUM(C91:C103)</f>
        <v>11674833.93</v>
      </c>
      <c r="D104" s="20">
        <f>SUM(D91:D103)</f>
        <v>7787170.4299999997</v>
      </c>
      <c r="E104" s="20">
        <f>SUM(E91:E103)</f>
        <v>-2683246.56</v>
      </c>
      <c r="F104" s="20">
        <f>SUM(F91:F103)</f>
        <v>16778757.800000001</v>
      </c>
    </row>
    <row r="105" spans="2:6" ht="15.75" thickTop="1" x14ac:dyDescent="0.25"/>
    <row r="107" spans="2:6" x14ac:dyDescent="0.25">
      <c r="C107" s="25" t="s">
        <v>27</v>
      </c>
      <c r="D107" s="25"/>
      <c r="E107" s="25"/>
      <c r="F107" s="25"/>
    </row>
    <row r="108" spans="2:6" x14ac:dyDescent="0.25">
      <c r="C108" s="13" t="s">
        <v>7</v>
      </c>
      <c r="D108" s="13" t="s">
        <v>8</v>
      </c>
      <c r="E108" s="13" t="s">
        <v>9</v>
      </c>
      <c r="F108" s="13" t="s">
        <v>10</v>
      </c>
    </row>
    <row r="109" spans="2:6" x14ac:dyDescent="0.25">
      <c r="C109" s="15"/>
      <c r="D109" s="15"/>
      <c r="E109" s="15"/>
    </row>
    <row r="110" spans="2:6" x14ac:dyDescent="0.25">
      <c r="B110" s="5" t="s">
        <v>11</v>
      </c>
      <c r="C110" s="16">
        <v>1287831.82</v>
      </c>
      <c r="D110" s="16">
        <v>664176.30000000005</v>
      </c>
      <c r="E110" s="16">
        <v>-221938.09000000008</v>
      </c>
      <c r="F110" s="16">
        <v>1730070.03</v>
      </c>
    </row>
    <row r="111" spans="2:6" x14ac:dyDescent="0.25">
      <c r="B111" s="5" t="s">
        <v>12</v>
      </c>
      <c r="C111" s="16">
        <v>822001.74</v>
      </c>
      <c r="D111" s="16">
        <v>545245.13</v>
      </c>
      <c r="E111" s="16">
        <v>-185209.22000000009</v>
      </c>
      <c r="F111" s="16">
        <v>1182037.6499999999</v>
      </c>
    </row>
    <row r="112" spans="2:6" x14ac:dyDescent="0.25">
      <c r="B112" s="5" t="s">
        <v>13</v>
      </c>
      <c r="C112" s="16">
        <v>912339.54</v>
      </c>
      <c r="D112" s="16">
        <v>620276.86</v>
      </c>
      <c r="E112" s="16">
        <v>-191266.36</v>
      </c>
      <c r="F112" s="16">
        <v>1341350.04</v>
      </c>
    </row>
    <row r="113" spans="1:6" x14ac:dyDescent="0.25">
      <c r="B113" s="5" t="s">
        <v>14</v>
      </c>
      <c r="C113" s="16">
        <v>924634.27</v>
      </c>
      <c r="D113" s="16">
        <v>640385.42000000004</v>
      </c>
      <c r="E113" s="16">
        <v>-189791.57999999996</v>
      </c>
      <c r="F113" s="16">
        <v>1375228.11</v>
      </c>
    </row>
    <row r="114" spans="1:6" x14ac:dyDescent="0.25">
      <c r="B114" s="5" t="s">
        <v>15</v>
      </c>
      <c r="C114" s="16">
        <v>868448.89</v>
      </c>
      <c r="D114" s="16">
        <v>529289.06000000006</v>
      </c>
      <c r="E114" s="16">
        <v>-181351.22000000009</v>
      </c>
      <c r="F114" s="16">
        <v>1216386.73</v>
      </c>
    </row>
    <row r="115" spans="1:6" x14ac:dyDescent="0.25">
      <c r="B115" s="5" t="s">
        <v>16</v>
      </c>
      <c r="C115" s="16">
        <v>939096.7</v>
      </c>
      <c r="D115" s="16">
        <v>584075.19999999995</v>
      </c>
      <c r="E115" s="16">
        <v>-180478.79999999981</v>
      </c>
      <c r="F115" s="16">
        <v>1342693.1</v>
      </c>
    </row>
    <row r="116" spans="1:6" x14ac:dyDescent="0.25">
      <c r="B116" s="5" t="s">
        <v>17</v>
      </c>
      <c r="C116" s="16">
        <v>1269024.8600000001</v>
      </c>
      <c r="D116" s="16">
        <v>702290.61</v>
      </c>
      <c r="E116" s="16">
        <v>-169358.08000000019</v>
      </c>
      <c r="F116" s="16">
        <v>1801957.39</v>
      </c>
    </row>
    <row r="117" spans="1:6" x14ac:dyDescent="0.25">
      <c r="B117" s="5" t="s">
        <v>18</v>
      </c>
      <c r="C117" s="16">
        <v>870798.53</v>
      </c>
      <c r="D117" s="16">
        <v>555901.9</v>
      </c>
      <c r="E117" s="16">
        <v>-192353.83999999997</v>
      </c>
      <c r="F117" s="16">
        <v>1234346.5900000001</v>
      </c>
    </row>
    <row r="118" spans="1:6" x14ac:dyDescent="0.25">
      <c r="B118" s="5" t="s">
        <v>19</v>
      </c>
      <c r="C118" s="16">
        <v>961730.27</v>
      </c>
      <c r="D118" s="16">
        <v>598778.1</v>
      </c>
      <c r="E118" s="16">
        <v>-201502.03999999992</v>
      </c>
      <c r="F118" s="16">
        <v>1359006.33</v>
      </c>
    </row>
    <row r="119" spans="1:6" x14ac:dyDescent="0.25">
      <c r="B119" s="5" t="s">
        <v>20</v>
      </c>
      <c r="C119" s="16">
        <v>894141.46</v>
      </c>
      <c r="D119" s="16">
        <v>592055.19999999995</v>
      </c>
      <c r="E119" s="16">
        <v>-183124.71999999997</v>
      </c>
      <c r="F119" s="16">
        <v>1303071.94</v>
      </c>
    </row>
    <row r="120" spans="1:6" x14ac:dyDescent="0.25">
      <c r="B120" s="5" t="s">
        <v>21</v>
      </c>
      <c r="C120" s="16">
        <v>867051.12</v>
      </c>
      <c r="D120" s="16">
        <v>699726.78</v>
      </c>
      <c r="E120" s="16">
        <v>-198546.08999999997</v>
      </c>
      <c r="F120" s="16">
        <v>1368231.81</v>
      </c>
    </row>
    <row r="121" spans="1:6" x14ac:dyDescent="0.25">
      <c r="B121" s="5" t="s">
        <v>22</v>
      </c>
      <c r="C121" s="16">
        <v>1330050.21</v>
      </c>
      <c r="D121" s="16">
        <v>710623.56</v>
      </c>
      <c r="E121" s="16">
        <v>-251653.93999999994</v>
      </c>
      <c r="F121" s="16">
        <v>1789019.83</v>
      </c>
    </row>
    <row r="122" spans="1:6" x14ac:dyDescent="0.25">
      <c r="C122" s="19"/>
      <c r="D122" s="19"/>
      <c r="E122" s="19"/>
      <c r="F122" s="19"/>
    </row>
    <row r="123" spans="1:6" ht="15.75" thickBot="1" x14ac:dyDescent="0.3">
      <c r="B123" s="5" t="s">
        <v>10</v>
      </c>
      <c r="C123" s="20">
        <f>SUM(C110:C122)</f>
        <v>11947149.41</v>
      </c>
      <c r="D123" s="20">
        <f>SUM(D110:D122)</f>
        <v>7442824.120000001</v>
      </c>
      <c r="E123" s="20">
        <f>SUM(E110:E122)</f>
        <v>-2346573.98</v>
      </c>
      <c r="F123" s="20">
        <f>SUM(F110:F122)</f>
        <v>17043399.550000001</v>
      </c>
    </row>
    <row r="124" spans="1:6" ht="15.75" thickTop="1" x14ac:dyDescent="0.25"/>
    <row r="127" spans="1:6" x14ac:dyDescent="0.25">
      <c r="A127" s="24"/>
      <c r="B127"/>
    </row>
    <row r="128" spans="1:6" x14ac:dyDescent="0.25">
      <c r="A128" s="24"/>
      <c r="B128"/>
    </row>
    <row r="129" spans="1:2" x14ac:dyDescent="0.25">
      <c r="A129" s="24"/>
      <c r="B129"/>
    </row>
    <row r="130" spans="1:2" x14ac:dyDescent="0.25">
      <c r="A130" s="24"/>
      <c r="B130"/>
    </row>
    <row r="131" spans="1:2" x14ac:dyDescent="0.25">
      <c r="A131" s="24"/>
      <c r="B131"/>
    </row>
    <row r="132" spans="1:2" x14ac:dyDescent="0.25">
      <c r="A132" s="24"/>
      <c r="B132"/>
    </row>
  </sheetData>
  <mergeCells count="8">
    <mergeCell ref="C88:F88"/>
    <mergeCell ref="C107:F107"/>
    <mergeCell ref="B6:F6"/>
    <mergeCell ref="B9:F9"/>
    <mergeCell ref="C12:F12"/>
    <mergeCell ref="C31:F31"/>
    <mergeCell ref="C50:F50"/>
    <mergeCell ref="C69:F69"/>
  </mergeCells>
  <pageMargins left="0.7" right="0.7" top="1" bottom="0.75" header="0.3" footer="0.3"/>
  <pageSetup scale="98" fitToHeight="0" orientation="portrait" r:id="rId1"/>
  <headerFooter>
    <oddHeader>&amp;R&amp;"Times New Roman,Bold"KyPSC Case No. 2024-00354
AG-DR-02-040 Attachment 2
Page &amp;P of &amp;N</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i:0#.f|membership|tripp.carpenter@duke-energy.com,#i:0#.f|membership|tripp.carpenter@duke-energy.com,#Tripp.Carpenter@duke-energy.com,#,#Carpenter, Tripp,#,#43612,#Dir Carolinas Forecasting &amp; Planning</DisplayName>
        <AccountId>25</AccountId>
        <AccountType/>
      </UserInfo>
    </Witness>
  </documentManagement>
</p:properties>
</file>

<file path=customXml/itemProps1.xml><?xml version="1.0" encoding="utf-8"?>
<ds:datastoreItem xmlns:ds="http://schemas.openxmlformats.org/officeDocument/2006/customXml" ds:itemID="{256336D4-8BDC-46EE-B550-53D128D6F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0C0AA3-26F2-421D-A806-502FA117618C}">
  <ds:schemaRefs>
    <ds:schemaRef ds:uri="http://schemas.microsoft.com/sharepoint/v3/contenttype/forms"/>
  </ds:schemaRefs>
</ds:datastoreItem>
</file>

<file path=customXml/itemProps3.xml><?xml version="1.0" encoding="utf-8"?>
<ds:datastoreItem xmlns:ds="http://schemas.openxmlformats.org/officeDocument/2006/customXml" ds:itemID="{65B882DB-B142-4A4D-AEEC-81E59686E337}">
  <ds:schemaRef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9d26d66c-7442-4f2f-84b5-fd9d62aa56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 AG-DR-02-040 (c)</vt:lpstr>
      <vt:lpstr>'Summary AG-DR-02-040 (c)'!Print_Area</vt:lpstr>
      <vt:lpstr>'Summary AG-DR-02-040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Costs to include unproductive time</dc:subject>
  <dc:creator>Carpenter, Tripp</dc:creator>
  <cp:lastModifiedBy>Sunderman, Minna</cp:lastModifiedBy>
  <cp:lastPrinted>2025-02-26T18:20:55Z</cp:lastPrinted>
  <dcterms:created xsi:type="dcterms:W3CDTF">2025-02-20T19:05:44Z</dcterms:created>
  <dcterms:modified xsi:type="dcterms:W3CDTF">2025-02-26T18:21:07Z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0x0101005BA58AB4E1B78F4EAC56940670E852C9</vt:lpwstr>
  </property>
</Properties>
</file>