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4BF1FF6A-852C-47DF-8E2B-C5CDEA7D8A77}" xr6:coauthVersionLast="47" xr6:coauthVersionMax="47" xr10:uidLastSave="{00000000-0000-0000-0000-000000000000}"/>
  <bookViews>
    <workbookView xWindow="-120" yWindow="-120" windowWidth="29040" windowHeight="15720" xr2:uid="{22098C8B-8968-4957-91BC-8E71B4BFF611}"/>
  </bookViews>
  <sheets>
    <sheet name="Payable Accounts" sheetId="1" r:id="rId1"/>
  </sheets>
  <externalReferences>
    <externalReference r:id="rId2"/>
  </externalReferences>
  <definedNames>
    <definedName name="_WIT10">[1]LOGO!$G$15</definedName>
    <definedName name="CASE">[1]LOGO!$B$6</definedName>
    <definedName name="COMPANY">[1]LOGO!$B$5</definedName>
    <definedName name="DEPT">[1]LOGO!$B$9</definedName>
    <definedName name="_xlnm.Print_Area" localSheetId="0">'Payable Accounts'!$A$1:$I$28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26" i="1" l="1"/>
  <c r="I25" i="1"/>
  <c r="I24" i="1"/>
  <c r="I23" i="1"/>
  <c r="I22" i="1"/>
  <c r="I21" i="1"/>
  <c r="I20" i="1"/>
  <c r="I19" i="1"/>
  <c r="I18" i="1"/>
  <c r="I17" i="1"/>
  <c r="I16" i="1"/>
  <c r="I15" i="1"/>
  <c r="I14" i="1"/>
  <c r="I10" i="1"/>
  <c r="I9" i="1"/>
</calcChain>
</file>

<file path=xl/sharedStrings.xml><?xml version="1.0" encoding="utf-8"?>
<sst xmlns="http://schemas.openxmlformats.org/spreadsheetml/2006/main" count="35" uniqueCount="30">
  <si>
    <t>ACCOUNTS PAYABLE FOR FUEL AND LIMESTONE INVENTORY</t>
  </si>
  <si>
    <t>Coal</t>
  </si>
  <si>
    <t>Limestone</t>
  </si>
  <si>
    <t>Reagent</t>
  </si>
  <si>
    <t>Oil</t>
  </si>
  <si>
    <t>Natural Gas</t>
  </si>
  <si>
    <t xml:space="preserve">  MONTH  </t>
  </si>
  <si>
    <t>Total</t>
  </si>
  <si>
    <t>$</t>
  </si>
  <si>
    <t>January 2025</t>
  </si>
  <si>
    <t>June 2025</t>
  </si>
  <si>
    <t>January 2026</t>
  </si>
  <si>
    <t>DUKE ENERGY KENTUCKY, INC.</t>
  </si>
  <si>
    <t>ELECTRIC DEPARTMENT</t>
  </si>
  <si>
    <t>CASE NO. 2024-00xxx</t>
  </si>
  <si>
    <t>February 2025</t>
  </si>
  <si>
    <t>March 2025</t>
  </si>
  <si>
    <t>April 2025</t>
  </si>
  <si>
    <t>May 2025</t>
  </si>
  <si>
    <t>July 2025</t>
  </si>
  <si>
    <t>August 2025</t>
  </si>
  <si>
    <t>September 2025</t>
  </si>
  <si>
    <t>October 2025</t>
  </si>
  <si>
    <t>November 2025</t>
  </si>
  <si>
    <t>December 2025</t>
  </si>
  <si>
    <t>February 2026</t>
  </si>
  <si>
    <t>March 2026</t>
  </si>
  <si>
    <t>April 2026</t>
  </si>
  <si>
    <t>May 2026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</si>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</sst>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indexed="12"/>
      <name val="Arial"/>
      <family val="2"/>
    </font>
    <font>
      <sz val="12"/>
      <name val="Courier"/>
      <family val="3"/>
    </font>
    <font>
      <u/>
      <sz val="1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Protection="1">
      <protection locked="0"/>
    </xf>
    <xf numFmtId="0" fontId="2" fillId="0" borderId="0" xfId="1" applyFont="1"/>
    <xf numFmtId="0" fontId="2" fillId="0" borderId="0" xfId="2" applyFont="1"/>
    <xf numFmtId="37" fontId="2" fillId="0" borderId="0" xfId="1" applyNumberFormat="1" applyFont="1"/>
    <xf numFmtId="0" fontId="2" fillId="0" borderId="0" xfId="3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37" fontId="2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>
      <alignment horizontal="center"/>
    </xf>
    <xf numFmtId="17" fontId="2" fillId="0" borderId="0" xfId="1" quotePrefix="1" applyNumberFormat="1" applyFont="1"/>
    <xf numFmtId="37" fontId="3" fillId="0" borderId="0" xfId="1" applyNumberFormat="1" applyFont="1" applyProtection="1">
      <protection locked="0"/>
    </xf>
    <xf numFmtId="37" fontId="2" fillId="0" borderId="0" xfId="1" applyNumberFormat="1" applyFont="1" applyProtection="1">
      <protection locked="0"/>
    </xf>
    <xf numFmtId="37" fontId="0" fillId="0" borderId="0" xfId="0" applyNumberFormat="1"/>
  </cellXfs>
  <cellStyles count="4">
    <cellStyle name="Normal" xfId="0" builtinId="0"/>
    <cellStyle name="Normal_KPSC GAS SFRs-Forward Looking" xfId="1" xr:uid="{44E7D21B-BA57-46A4-9959-CBE5D8C4B5FC}"/>
    <cellStyle name="Normal_SCH_B5s" xfId="3" xr:uid="{B15724D5-6256-4684-AF2C-5E593E6D730D}"/>
    <cellStyle name="Normal_WPB-5's" xfId="2" xr:uid="{C6EFF1B0-2C68-44EB-8337-750A0F9F4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O365-2024DEKElectricRateCase/Shared%20Documents/SFR%20Model/KPSC%20Electric%20SFRs-2024%20-%20Forecasted.xlsm" TargetMode="External"/><Relationship Id="rId1" Type="http://schemas.openxmlformats.org/officeDocument/2006/relationships/externalLinkPath" Target="/sites/O365-2024DEKElectricRateCase/Shared%20Documents/SFR%20Model/KPSC%20Electric%20SFRs-2024%20-%20Forecas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2024-00xxx</v>
          </cell>
        </row>
        <row r="9">
          <cell r="B9" t="str">
            <v>ELECTRIC DEPARTMENT</v>
          </cell>
        </row>
        <row r="15">
          <cell r="G15" t="str">
            <v>G. S. CARPENTER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3811-33F1-4220-A94B-5488B1AAF54D}">
  <sheetPr>
    <pageSetUpPr fitToPage="1"/>
  </sheetPr>
  <dimension ref="A1:I28"/>
  <sheetViews>
    <sheetView tabSelected="1" view="pageLayout" zoomScaleNormal="100" workbookViewId="0">
      <selection activeCell="E9" sqref="E9:E26"/>
    </sheetView>
  </sheetViews>
  <sheetFormatPr defaultRowHeight="15" x14ac:dyDescent="0.25"/>
  <cols>
    <col min="1" max="1" width="6.42578125" customWidth="1"/>
    <col min="2" max="2" width="18" customWidth="1"/>
    <col min="3" max="3" width="3.7109375" customWidth="1"/>
    <col min="4" max="8" width="13.85546875" customWidth="1"/>
    <col min="9" max="9" width="12.42578125" bestFit="1" customWidth="1"/>
  </cols>
  <sheetData>
    <row r="1" spans="1:9" x14ac:dyDescent="0.25">
      <c r="A1" s="1" t="s">
        <v>12</v>
      </c>
      <c r="B1" s="2"/>
      <c r="C1" s="3"/>
      <c r="D1" s="4"/>
      <c r="E1" s="4"/>
      <c r="F1" s="4"/>
      <c r="G1" s="4"/>
      <c r="H1" s="1"/>
      <c r="I1" s="4"/>
    </row>
    <row r="2" spans="1:9" x14ac:dyDescent="0.25">
      <c r="A2" s="1" t="s">
        <v>13</v>
      </c>
      <c r="B2" s="2"/>
      <c r="C2" s="5"/>
      <c r="D2" s="4"/>
      <c r="E2" s="4"/>
      <c r="F2" s="4"/>
      <c r="G2" s="4"/>
      <c r="H2" s="3"/>
      <c r="I2" s="4"/>
    </row>
    <row r="3" spans="1:9" x14ac:dyDescent="0.25">
      <c r="A3" s="3" t="s">
        <v>14</v>
      </c>
      <c r="B3" s="2"/>
      <c r="C3" s="5"/>
      <c r="D3" s="4"/>
      <c r="E3" s="4"/>
      <c r="F3" s="4"/>
      <c r="G3" s="4"/>
      <c r="H3" s="6"/>
      <c r="I3" s="4"/>
    </row>
    <row r="4" spans="1:9" x14ac:dyDescent="0.25">
      <c r="A4" s="7" t="s">
        <v>0</v>
      </c>
      <c r="B4" s="2"/>
      <c r="C4" s="5"/>
      <c r="D4" s="4"/>
      <c r="E4" s="4"/>
      <c r="F4" s="4"/>
      <c r="G4" s="4"/>
      <c r="H4" s="4"/>
      <c r="I4" s="4"/>
    </row>
    <row r="5" spans="1:9" x14ac:dyDescent="0.25">
      <c r="A5" s="7"/>
      <c r="B5" s="2"/>
      <c r="C5" s="5"/>
      <c r="D5" s="4"/>
      <c r="E5" s="4"/>
      <c r="F5" s="4"/>
      <c r="G5" s="4"/>
      <c r="H5" s="4"/>
      <c r="I5" s="4"/>
    </row>
    <row r="6" spans="1:9" x14ac:dyDescent="0.25">
      <c r="A6" s="8"/>
      <c r="B6" s="3"/>
      <c r="C6" s="9"/>
    </row>
    <row r="7" spans="1:9" x14ac:dyDescent="0.25">
      <c r="A7" s="10"/>
      <c r="B7" s="10" t="s">
        <v>6</v>
      </c>
      <c r="C7" s="10"/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7</v>
      </c>
    </row>
    <row r="8" spans="1:9" x14ac:dyDescent="0.25">
      <c r="A8" s="1"/>
      <c r="B8" s="3"/>
      <c r="C8" s="8"/>
      <c r="D8" s="8" t="s">
        <v>8</v>
      </c>
      <c r="E8" s="8" t="s">
        <v>8</v>
      </c>
      <c r="F8" s="8" t="s">
        <v>8</v>
      </c>
      <c r="G8" s="8" t="s">
        <v>8</v>
      </c>
      <c r="H8" s="8" t="s">
        <v>8</v>
      </c>
      <c r="I8" s="8" t="s">
        <v>8</v>
      </c>
    </row>
    <row r="9" spans="1:9" x14ac:dyDescent="0.25">
      <c r="A9" s="8"/>
      <c r="B9" s="11" t="s">
        <v>9</v>
      </c>
      <c r="C9" s="12"/>
      <c r="D9" s="12">
        <v>-8720385.4000000004</v>
      </c>
      <c r="E9" s="12">
        <v>-1129214</v>
      </c>
      <c r="F9" s="12">
        <v>-75136.789999999994</v>
      </c>
      <c r="G9" s="12">
        <v>-36746</v>
      </c>
      <c r="H9" s="12">
        <v>-1133959.99999999</v>
      </c>
      <c r="I9" s="13">
        <f t="shared" ref="I9:I13" si="0">SUM(D9:H9)</f>
        <v>-11095442.18999999</v>
      </c>
    </row>
    <row r="10" spans="1:9" x14ac:dyDescent="0.25">
      <c r="A10" s="8"/>
      <c r="B10" s="11" t="s">
        <v>15</v>
      </c>
      <c r="C10" s="12"/>
      <c r="D10" s="12">
        <v>-4516953.1799999895</v>
      </c>
      <c r="E10" s="12">
        <v>-1129214</v>
      </c>
      <c r="F10" s="12">
        <v>-75136.789999999994</v>
      </c>
      <c r="G10" s="12">
        <v>-36746</v>
      </c>
      <c r="H10" s="12">
        <v>-1133959.99999999</v>
      </c>
      <c r="I10" s="13">
        <f t="shared" si="0"/>
        <v>-6892009.9699999793</v>
      </c>
    </row>
    <row r="11" spans="1:9" x14ac:dyDescent="0.25">
      <c r="A11" s="8"/>
      <c r="B11" s="11" t="s">
        <v>16</v>
      </c>
      <c r="C11" s="4"/>
      <c r="D11" s="12">
        <v>-3990225.7699999991</v>
      </c>
      <c r="E11" s="12">
        <v>-1129214</v>
      </c>
      <c r="F11" s="12">
        <v>-75136.789999999994</v>
      </c>
      <c r="G11" s="12">
        <v>-36746</v>
      </c>
      <c r="H11" s="12">
        <v>-1133959.99999999</v>
      </c>
      <c r="I11" s="13">
        <f t="shared" si="0"/>
        <v>-6365282.5599999893</v>
      </c>
    </row>
    <row r="12" spans="1:9" x14ac:dyDescent="0.25">
      <c r="A12" s="8"/>
      <c r="B12" s="11" t="s">
        <v>17</v>
      </c>
      <c r="C12" s="4"/>
      <c r="D12" s="12">
        <v>-3168929.8799999906</v>
      </c>
      <c r="E12" s="12">
        <v>-1129214</v>
      </c>
      <c r="F12" s="12">
        <v>-75136.789999999994</v>
      </c>
      <c r="G12" s="12">
        <v>-36746</v>
      </c>
      <c r="H12" s="12">
        <v>-1133959.99999999</v>
      </c>
      <c r="I12" s="13">
        <f t="shared" si="0"/>
        <v>-5543986.6699999804</v>
      </c>
    </row>
    <row r="13" spans="1:9" x14ac:dyDescent="0.25">
      <c r="A13" s="8"/>
      <c r="B13" s="11" t="s">
        <v>18</v>
      </c>
      <c r="C13" s="4"/>
      <c r="D13" s="12">
        <v>-3455182.4699999997</v>
      </c>
      <c r="E13" s="12">
        <v>-1129214</v>
      </c>
      <c r="F13" s="12">
        <v>-75136.789999999994</v>
      </c>
      <c r="G13" s="12">
        <v>-36746</v>
      </c>
      <c r="H13" s="12">
        <v>-1133959.99999999</v>
      </c>
      <c r="I13" s="13">
        <f t="shared" si="0"/>
        <v>-5830239.2599999895</v>
      </c>
    </row>
    <row r="14" spans="1:9" x14ac:dyDescent="0.25">
      <c r="A14" s="8"/>
      <c r="B14" s="11" t="s">
        <v>10</v>
      </c>
      <c r="C14" s="12"/>
      <c r="D14" s="12">
        <v>-5437228.9800000004</v>
      </c>
      <c r="E14" s="12">
        <v>-1129214</v>
      </c>
      <c r="F14" s="12">
        <v>-75136.789999999994</v>
      </c>
      <c r="G14" s="12">
        <v>-36746</v>
      </c>
      <c r="H14" s="12">
        <v>-1133959.99999999</v>
      </c>
      <c r="I14" s="13">
        <f t="shared" ref="I14:I26" si="1">SUM(D14:H14)</f>
        <v>-7812285.7699999902</v>
      </c>
    </row>
    <row r="15" spans="1:9" x14ac:dyDescent="0.25">
      <c r="A15" s="8"/>
      <c r="B15" s="11" t="s">
        <v>19</v>
      </c>
      <c r="C15" s="12"/>
      <c r="D15" s="12">
        <v>-9629116.1600000001</v>
      </c>
      <c r="E15" s="12">
        <v>-1129214</v>
      </c>
      <c r="F15" s="12">
        <v>-75136.789999999994</v>
      </c>
      <c r="G15" s="12">
        <v>-36746</v>
      </c>
      <c r="H15" s="12">
        <v>-1133959.99999999</v>
      </c>
      <c r="I15" s="13">
        <f t="shared" si="1"/>
        <v>-12004172.94999999</v>
      </c>
    </row>
    <row r="16" spans="1:9" x14ac:dyDescent="0.25">
      <c r="A16" s="8"/>
      <c r="B16" s="11" t="s">
        <v>20</v>
      </c>
      <c r="C16" s="12"/>
      <c r="D16" s="12">
        <v>-8091286.2599999923</v>
      </c>
      <c r="E16" s="12">
        <v>-1129214</v>
      </c>
      <c r="F16" s="12">
        <v>-75136.789999999994</v>
      </c>
      <c r="G16" s="12">
        <v>-36746</v>
      </c>
      <c r="H16" s="12">
        <v>-1133959.99999999</v>
      </c>
      <c r="I16" s="13">
        <f t="shared" si="1"/>
        <v>-10466343.049999982</v>
      </c>
    </row>
    <row r="17" spans="1:9" x14ac:dyDescent="0.25">
      <c r="A17" s="8"/>
      <c r="B17" s="11" t="s">
        <v>21</v>
      </c>
      <c r="C17" s="12"/>
      <c r="D17" s="12">
        <v>-6980688.2399999425</v>
      </c>
      <c r="E17" s="12">
        <v>-1129214</v>
      </c>
      <c r="F17" s="12">
        <v>-75136.789999999994</v>
      </c>
      <c r="G17" s="12">
        <v>-36746</v>
      </c>
      <c r="H17" s="12">
        <v>-1133959.99999999</v>
      </c>
      <c r="I17" s="13">
        <f t="shared" si="1"/>
        <v>-9355745.0299999323</v>
      </c>
    </row>
    <row r="18" spans="1:9" x14ac:dyDescent="0.25">
      <c r="A18" s="8"/>
      <c r="B18" s="11" t="s">
        <v>22</v>
      </c>
      <c r="C18" s="12"/>
      <c r="D18" s="12">
        <v>-5858863.8699999424</v>
      </c>
      <c r="E18" s="12">
        <v>-1129214</v>
      </c>
      <c r="F18" s="12">
        <v>-75136.789999999994</v>
      </c>
      <c r="G18" s="12">
        <v>-36746</v>
      </c>
      <c r="H18" s="12">
        <v>-1133959.99999999</v>
      </c>
      <c r="I18" s="13">
        <f t="shared" si="1"/>
        <v>-8233920.6599999322</v>
      </c>
    </row>
    <row r="19" spans="1:9" x14ac:dyDescent="0.25">
      <c r="A19" s="8"/>
      <c r="B19" s="11" t="s">
        <v>23</v>
      </c>
      <c r="C19" s="12"/>
      <c r="D19" s="12">
        <v>-5679880.9599999329</v>
      </c>
      <c r="E19" s="12">
        <v>-1129214</v>
      </c>
      <c r="F19" s="12">
        <v>-75136.789999999994</v>
      </c>
      <c r="G19" s="12">
        <v>-36746</v>
      </c>
      <c r="H19" s="12">
        <v>-1133959.99999999</v>
      </c>
      <c r="I19" s="13">
        <f t="shared" si="1"/>
        <v>-8054937.7499999227</v>
      </c>
    </row>
    <row r="20" spans="1:9" x14ac:dyDescent="0.25">
      <c r="A20" s="8"/>
      <c r="B20" s="11" t="s">
        <v>24</v>
      </c>
      <c r="C20" s="12"/>
      <c r="D20" s="12">
        <v>-5786202.2400000021</v>
      </c>
      <c r="E20" s="12">
        <v>-1129214</v>
      </c>
      <c r="F20" s="12">
        <v>-75136.789999999994</v>
      </c>
      <c r="G20" s="12">
        <v>-36746</v>
      </c>
      <c r="H20" s="12">
        <v>-1133959.99999999</v>
      </c>
      <c r="I20" s="13">
        <f t="shared" si="1"/>
        <v>-8161259.0299999919</v>
      </c>
    </row>
    <row r="21" spans="1:9" x14ac:dyDescent="0.25">
      <c r="A21" s="8"/>
      <c r="B21" s="11" t="s">
        <v>11</v>
      </c>
      <c r="C21" s="12"/>
      <c r="D21" s="12">
        <v>-7254511.7600000026</v>
      </c>
      <c r="E21" s="12">
        <v>-1129214</v>
      </c>
      <c r="F21" s="12">
        <v>-75136.789999999994</v>
      </c>
      <c r="G21" s="12">
        <v>-36746</v>
      </c>
      <c r="H21" s="12">
        <v>-1133959.99999999</v>
      </c>
      <c r="I21" s="13">
        <f t="shared" si="1"/>
        <v>-9629568.5499999933</v>
      </c>
    </row>
    <row r="22" spans="1:9" x14ac:dyDescent="0.25">
      <c r="A22" s="8"/>
      <c r="B22" s="11" t="s">
        <v>25</v>
      </c>
      <c r="C22" s="12"/>
      <c r="D22" s="12">
        <v>-4438375.3099999949</v>
      </c>
      <c r="E22" s="12">
        <v>-1129214</v>
      </c>
      <c r="F22" s="12">
        <v>-75136.789999999994</v>
      </c>
      <c r="G22" s="12">
        <v>-36746</v>
      </c>
      <c r="H22" s="12">
        <v>-1133959.99999999</v>
      </c>
      <c r="I22" s="13">
        <f t="shared" si="1"/>
        <v>-6813432.0999999847</v>
      </c>
    </row>
    <row r="23" spans="1:9" x14ac:dyDescent="0.25">
      <c r="A23" s="8"/>
      <c r="B23" s="11" t="s">
        <v>26</v>
      </c>
      <c r="C23" s="12"/>
      <c r="D23" s="12">
        <v>-4241016.1400000053</v>
      </c>
      <c r="E23" s="12">
        <v>-1129214</v>
      </c>
      <c r="F23" s="12">
        <v>-75136.789999999994</v>
      </c>
      <c r="G23" s="12">
        <v>-36746</v>
      </c>
      <c r="H23" s="12">
        <v>-1133959.99999999</v>
      </c>
      <c r="I23" s="13">
        <f t="shared" si="1"/>
        <v>-6616072.929999995</v>
      </c>
    </row>
    <row r="24" spans="1:9" x14ac:dyDescent="0.25">
      <c r="A24" s="8"/>
      <c r="B24" s="11" t="s">
        <v>27</v>
      </c>
      <c r="C24" s="12"/>
      <c r="D24" s="12">
        <v>-2749067.7400000058</v>
      </c>
      <c r="E24" s="12">
        <v>-1129214</v>
      </c>
      <c r="F24" s="12">
        <v>-75136.789999999994</v>
      </c>
      <c r="G24" s="12">
        <v>-36746</v>
      </c>
      <c r="H24" s="12">
        <v>-1133959.99999999</v>
      </c>
      <c r="I24" s="13">
        <f t="shared" si="1"/>
        <v>-5124124.5299999956</v>
      </c>
    </row>
    <row r="25" spans="1:9" x14ac:dyDescent="0.25">
      <c r="A25" s="8"/>
      <c r="B25" s="11" t="s">
        <v>28</v>
      </c>
      <c r="C25" s="12"/>
      <c r="D25" s="12">
        <v>-3067028.4499999946</v>
      </c>
      <c r="E25" s="12">
        <v>-1129214</v>
      </c>
      <c r="F25" s="12">
        <v>-75136.789999999994</v>
      </c>
      <c r="G25" s="12">
        <v>-36746</v>
      </c>
      <c r="H25" s="12">
        <v>-1133959.99999999</v>
      </c>
      <c r="I25" s="13">
        <f t="shared" si="1"/>
        <v>-5442085.2399999844</v>
      </c>
    </row>
    <row r="26" spans="1:9" x14ac:dyDescent="0.25">
      <c r="A26" s="8"/>
      <c r="B26" s="11" t="s">
        <v>29</v>
      </c>
      <c r="C26" s="12"/>
      <c r="D26" s="12">
        <v>-4959428.7899999944</v>
      </c>
      <c r="E26" s="12">
        <v>-1129214</v>
      </c>
      <c r="F26" s="12">
        <v>-75136.789999999994</v>
      </c>
      <c r="G26" s="12">
        <v>-36746</v>
      </c>
      <c r="H26" s="12">
        <v>-1133959.99999999</v>
      </c>
      <c r="I26" s="13">
        <f t="shared" si="1"/>
        <v>-7334485.5799999842</v>
      </c>
    </row>
    <row r="28" spans="1:9" x14ac:dyDescent="0.25">
      <c r="I28" s="14"/>
    </row>
  </sheetData>
  <phoneticPr fontId="6" type="noConversion"/>
  <pageMargins left="0.7" right="0.7" top="0.75" bottom="0.75" header="0.3" footer="0.3"/>
  <pageSetup scale="83" fitToHeight="0" orientation="portrait" horizontalDpi="1200" verticalDpi="1200" r:id="rId1"/>
  <headerFooter>
    <oddHeader>&amp;R&amp;"Times New Roman,Bold"&amp;10KyPSC Case No. 2024-00354
AG-DR-01-125 Attachment 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5511FB74-F131-4B54-BB14-2705AD70F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CA00F9-9772-43AC-9779-54DB4AB1B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70779B-C3F2-4A97-A922-85843B5FF0DC}">
  <ds:schemaRefs>
    <ds:schemaRef ds:uri="9d26d66c-7442-4f2f-84b5-fd9d62aa5613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Payable Accounts</vt:lpstr>
      <vt:lpstr>'Payable Accounts'!Print_Area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Forecast Fuel A/P Inventory balances</dc:subject>
  <dc:creator>Whisman, Julie</dc:creator>
  <cp:lastModifiedBy>Steinkuhl, Lisa D</cp:lastModifiedBy>
  <dcterms:created xsi:type="dcterms:W3CDTF">2024-10-02T12:31:19Z</dcterms:created>
  <dcterms:modified xsi:type="dcterms:W3CDTF">2025-01-20T13:18:17Z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