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defaultThemeVersion="166925"/>
  <xr:revisionPtr revIDLastSave="0" documentId="8_{44D9A5C3-25D9-4FAB-9FB2-62D836FF584D}" xr6:coauthVersionLast="47" xr6:coauthVersionMax="47" xr10:uidLastSave="{00000000-0000-0000-0000-000000000000}"/>
  <bookViews>
    <workbookView xWindow="-108" yWindow="-108" windowWidth="23256" windowHeight="12456" xr2:uid="{8980D147-5AA7-4856-BFC9-885D798AF928}"/>
  </bookViews>
  <sheets>
    <sheet name="Sheet1" sheetId="1" r:id="rId1"/>
  </sheets>
  <definedNames>
    <definedName name="_xlnm.Print_Area" localSheetId="0">Sheet1!$A$1:$F$120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0" i="1" l="1"/>
  <c r="E120" i="1"/>
  <c r="D120" i="1"/>
  <c r="C120" i="1"/>
  <c r="F101" i="1"/>
  <c r="E101" i="1"/>
  <c r="D101" i="1"/>
  <c r="C101" i="1"/>
  <c r="F82" i="1"/>
  <c r="E82" i="1"/>
  <c r="D82" i="1"/>
  <c r="C82" i="1"/>
  <c r="F63" i="1"/>
  <c r="E63" i="1"/>
  <c r="D63" i="1"/>
  <c r="C63" i="1"/>
  <c r="F44" i="1"/>
  <c r="E44" i="1"/>
  <c r="D44" i="1"/>
  <c r="C44" i="1"/>
  <c r="F25" i="1"/>
  <c r="E25" i="1"/>
  <c r="D25" i="1"/>
  <c r="C25" i="1"/>
</calcChain>
</file>

<file path=xl/sharedStrings.xml><?xml version="1.0" encoding="utf-8"?>
<sst xmlns="http://schemas.openxmlformats.org/spreadsheetml/2006/main" count="112" uniqueCount="26">
  <si>
    <t>Request:</t>
  </si>
  <si>
    <t>Response:</t>
  </si>
  <si>
    <t xml:space="preserve">See the below table for payroll labor cost for Duke Energy Kentucky (Electric).  Amounts extracted from the company's general ledger system (budget) for the test period. </t>
  </si>
  <si>
    <t>Expense</t>
  </si>
  <si>
    <t>Capital</t>
  </si>
  <si>
    <t>Other deferred</t>
  </si>
  <si>
    <t>Total</t>
  </si>
  <si>
    <t>January</t>
  </si>
  <si>
    <t>February</t>
  </si>
  <si>
    <t>March</t>
  </si>
  <si>
    <t>April</t>
  </si>
  <si>
    <t>May</t>
  </si>
  <si>
    <t>June</t>
  </si>
  <si>
    <t>July</t>
  </si>
  <si>
    <t>August</t>
  </si>
  <si>
    <t>September</t>
  </si>
  <si>
    <t>October</t>
  </si>
  <si>
    <t>November</t>
  </si>
  <si>
    <t>December</t>
  </si>
  <si>
    <t>Payroll Labor Costs (2022)</t>
  </si>
  <si>
    <t>Payroll Labor Costs (2020)</t>
  </si>
  <si>
    <t>Payroll Labor Costs (Budget 2025)</t>
  </si>
  <si>
    <t>Payroll Labor Costs (2024)</t>
  </si>
  <si>
    <t>Payroll Labor Costs (2023)</t>
  </si>
  <si>
    <t xml:space="preserve">Payroll Labor Costs (2021) </t>
  </si>
  <si>
    <t>103. Refer to the Application generally. Provide a schedule of FTEs and payroll dollars separated between expense, capital, and other, for Duke Kentucky by department and by month for 2020, 2021, 2022, 2023, 2024, and budgeted in each month for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</si>
</sst>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409]mmm\-yy;@"/>
    <numFmt numFmtId="165" formatCode="_(&quot;$&quot;* #,##0_);_(&quot;$&quot;* \(#,##0\);_(&quot;$&quot;* &quot;-&quot;??_);_(@_)"/>
    <numFmt numFmtId="166" formatCode="_(* #,##0_);_(* \(#,##0\);_(*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s>
  <fills count="2">
    <fill>
      <patternFill patternType="none"/>
    </fill>
    <fill>
      <patternFill patternType="gray125"/>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9">
    <xf numFmtId="0" fontId="0" fillId="0" borderId="0" xfId="0"/>
    <xf numFmtId="49" fontId="3" fillId="0" borderId="0" xfId="0" applyNumberFormat="1" applyFont="1" applyAlignment="1">
      <alignment horizontal="left" vertical="center" wrapText="1"/>
    </xf>
    <xf numFmtId="49" fontId="0" fillId="0" borderId="0" xfId="0" applyNumberFormat="1"/>
    <xf numFmtId="49" fontId="0" fillId="0" borderId="0" xfId="0" applyNumberFormat="1" applyAlignment="1">
      <alignment horizontal="left" vertical="center" wrapText="1"/>
    </xf>
    <xf numFmtId="0" fontId="2" fillId="0" borderId="0" xfId="0" applyFont="1" applyAlignment="1">
      <alignment horizontal="center"/>
    </xf>
    <xf numFmtId="0" fontId="2" fillId="0" borderId="0" xfId="0" quotePrefix="1" applyFont="1" applyAlignment="1">
      <alignment horizontal="left"/>
    </xf>
    <xf numFmtId="164" fontId="2" fillId="0" borderId="4" xfId="0" applyNumberFormat="1" applyFont="1" applyBorder="1" applyAlignment="1">
      <alignment horizontal="center"/>
    </xf>
    <xf numFmtId="49" fontId="3" fillId="0" borderId="0" xfId="0" applyNumberFormat="1" applyFont="1"/>
    <xf numFmtId="49" fontId="3" fillId="0" borderId="0" xfId="1" applyNumberFormat="1" applyFont="1" applyFill="1" applyAlignment="1">
      <alignment horizontal="center"/>
    </xf>
    <xf numFmtId="165" fontId="0" fillId="0" borderId="0" xfId="2" applyNumberFormat="1" applyFont="1"/>
    <xf numFmtId="166" fontId="0" fillId="0" borderId="0" xfId="1" applyNumberFormat="1" applyFont="1"/>
    <xf numFmtId="0" fontId="0" fillId="0" borderId="4" xfId="0" applyBorder="1"/>
    <xf numFmtId="165" fontId="2" fillId="0" borderId="5" xfId="2" applyNumberFormat="1" applyFont="1" applyBorder="1"/>
    <xf numFmtId="165" fontId="2" fillId="0" borderId="0" xfId="2" applyNumberFormat="1" applyFont="1" applyBorder="1"/>
    <xf numFmtId="0" fontId="2" fillId="0" borderId="2" xfId="0" applyFont="1" applyBorder="1" applyAlignment="1">
      <alignment horizontal="center"/>
    </xf>
    <xf numFmtId="49" fontId="0" fillId="0" borderId="1" xfId="0" applyNumberFormat="1" applyBorder="1" applyAlignment="1">
      <alignment horizontal="left" vertical="center" wrapText="1"/>
    </xf>
    <xf numFmtId="49" fontId="0" fillId="0" borderId="2" xfId="0" applyNumberFormat="1" applyBorder="1" applyAlignment="1">
      <alignment horizontal="left" vertical="center" wrapText="1"/>
    </xf>
    <xf numFmtId="49" fontId="0" fillId="0" borderId="3" xfId="0" applyNumberFormat="1" applyBorder="1" applyAlignment="1">
      <alignment horizontal="left" vertical="center" wrapText="1"/>
    </xf>
    <xf numFmtId="49" fontId="0" fillId="0" borderId="0" xfId="0" applyNumberFormat="1" applyAlignment="1">
      <alignment horizontal="left"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F0609-E395-4444-83DD-277C64D28140}">
  <dimension ref="B3:F121"/>
  <sheetViews>
    <sheetView tabSelected="1" zoomScaleNormal="100" workbookViewId="0">
      <selection activeCell="B7" sqref="B7:F7"/>
    </sheetView>
  </sheetViews>
  <sheetFormatPr defaultRowHeight="14.4" x14ac:dyDescent="0.3"/>
  <cols>
    <col min="2" max="6" width="14.77734375" customWidth="1"/>
  </cols>
  <sheetData>
    <row r="3" spans="2:6" x14ac:dyDescent="0.3">
      <c r="B3" s="1" t="s">
        <v>0</v>
      </c>
    </row>
    <row r="4" spans="2:6" ht="46.2" customHeight="1" x14ac:dyDescent="0.3">
      <c r="B4" s="15" t="s">
        <v>25</v>
      </c>
      <c r="C4" s="16"/>
      <c r="D4" s="16"/>
      <c r="E4" s="16"/>
      <c r="F4" s="17"/>
    </row>
    <row r="5" spans="2:6" x14ac:dyDescent="0.3">
      <c r="B5" s="3"/>
      <c r="C5" s="3"/>
      <c r="D5" s="3"/>
      <c r="E5" s="3"/>
    </row>
    <row r="6" spans="2:6" x14ac:dyDescent="0.3">
      <c r="B6" s="1" t="s">
        <v>1</v>
      </c>
      <c r="C6" s="3"/>
      <c r="D6" s="3"/>
      <c r="E6" s="3"/>
    </row>
    <row r="7" spans="2:6" ht="33" customHeight="1" x14ac:dyDescent="0.3">
      <c r="B7" s="18" t="s">
        <v>2</v>
      </c>
      <c r="C7" s="18"/>
      <c r="D7" s="18"/>
      <c r="E7" s="18"/>
      <c r="F7" s="18"/>
    </row>
    <row r="9" spans="2:6" x14ac:dyDescent="0.3">
      <c r="B9" s="4"/>
      <c r="C9" s="14" t="s">
        <v>21</v>
      </c>
      <c r="D9" s="14"/>
      <c r="E9" s="14"/>
      <c r="F9" s="14"/>
    </row>
    <row r="10" spans="2:6" x14ac:dyDescent="0.3">
      <c r="B10" s="5"/>
      <c r="C10" s="6" t="s">
        <v>3</v>
      </c>
      <c r="D10" s="6" t="s">
        <v>4</v>
      </c>
      <c r="E10" s="6" t="s">
        <v>5</v>
      </c>
      <c r="F10" s="6" t="s">
        <v>6</v>
      </c>
    </row>
    <row r="11" spans="2:6" x14ac:dyDescent="0.3">
      <c r="B11" s="7"/>
      <c r="C11" s="8"/>
      <c r="D11" s="8"/>
      <c r="E11" s="8"/>
    </row>
    <row r="12" spans="2:6" x14ac:dyDescent="0.3">
      <c r="B12" s="2" t="s">
        <v>7</v>
      </c>
      <c r="C12" s="9">
        <v>1052833.0825999994</v>
      </c>
      <c r="D12" s="9">
        <v>821090.05919999932</v>
      </c>
      <c r="E12" s="9">
        <v>-271746.45320000011</v>
      </c>
      <c r="F12" s="9">
        <v>1602176.6885999986</v>
      </c>
    </row>
    <row r="13" spans="2:6" x14ac:dyDescent="0.3">
      <c r="B13" s="2" t="s">
        <v>8</v>
      </c>
      <c r="C13" s="9">
        <v>1052833.0825999994</v>
      </c>
      <c r="D13" s="9">
        <v>821090.05919999932</v>
      </c>
      <c r="E13" s="10">
        <v>-271746.45320000011</v>
      </c>
      <c r="F13" s="9">
        <v>1602176.6885999986</v>
      </c>
    </row>
    <row r="14" spans="2:6" x14ac:dyDescent="0.3">
      <c r="B14" s="2" t="s">
        <v>9</v>
      </c>
      <c r="C14" s="9">
        <v>1089899.5383410011</v>
      </c>
      <c r="D14" s="9">
        <v>849828.21127199952</v>
      </c>
      <c r="E14" s="10">
        <v>-281257.57906200003</v>
      </c>
      <c r="F14" s="9">
        <v>1658470.1705510006</v>
      </c>
    </row>
    <row r="15" spans="2:6" x14ac:dyDescent="0.3">
      <c r="B15" s="2" t="s">
        <v>10</v>
      </c>
      <c r="C15" s="9">
        <v>1089899.5383410011</v>
      </c>
      <c r="D15" s="9">
        <v>849828.21127199952</v>
      </c>
      <c r="E15" s="10">
        <v>-281257.57906200003</v>
      </c>
      <c r="F15" s="9">
        <v>1658470.1705510006</v>
      </c>
    </row>
    <row r="16" spans="2:6" x14ac:dyDescent="0.3">
      <c r="B16" s="2" t="s">
        <v>11</v>
      </c>
      <c r="C16" s="9">
        <v>1467474.5789284997</v>
      </c>
      <c r="D16" s="9">
        <v>992207.10817799997</v>
      </c>
      <c r="E16" s="10">
        <v>-296691.94059300027</v>
      </c>
      <c r="F16" s="9">
        <v>2162989.7465134994</v>
      </c>
    </row>
    <row r="17" spans="2:6" x14ac:dyDescent="0.3">
      <c r="B17" s="2" t="s">
        <v>12</v>
      </c>
      <c r="C17" s="9">
        <v>1089899.5383410011</v>
      </c>
      <c r="D17" s="9">
        <v>849828.21127199952</v>
      </c>
      <c r="E17" s="10">
        <v>-281257.57906200003</v>
      </c>
      <c r="F17" s="9">
        <v>1658470.1705510006</v>
      </c>
    </row>
    <row r="18" spans="2:6" x14ac:dyDescent="0.3">
      <c r="B18" s="2" t="s">
        <v>13</v>
      </c>
      <c r="C18" s="9">
        <v>1089899.5383410011</v>
      </c>
      <c r="D18" s="9">
        <v>849828.21127199952</v>
      </c>
      <c r="E18" s="10">
        <v>-281257.57906200003</v>
      </c>
      <c r="F18" s="9">
        <v>1658470.1705510006</v>
      </c>
    </row>
    <row r="19" spans="2:6" x14ac:dyDescent="0.3">
      <c r="B19" s="2" t="s">
        <v>14</v>
      </c>
      <c r="C19" s="9">
        <v>1089899.5383410011</v>
      </c>
      <c r="D19" s="9">
        <v>849828.21127199952</v>
      </c>
      <c r="E19" s="10">
        <v>-281257.57906200003</v>
      </c>
      <c r="F19" s="9">
        <v>1658470.1705510006</v>
      </c>
    </row>
    <row r="20" spans="2:6" x14ac:dyDescent="0.3">
      <c r="B20" s="2" t="s">
        <v>15</v>
      </c>
      <c r="C20" s="9">
        <v>1089899.5383410011</v>
      </c>
      <c r="D20" s="9">
        <v>849828.21127199952</v>
      </c>
      <c r="E20" s="10">
        <v>-281257.57906200003</v>
      </c>
      <c r="F20" s="9">
        <v>1658470.1705510006</v>
      </c>
    </row>
    <row r="21" spans="2:6" x14ac:dyDescent="0.3">
      <c r="B21" s="2" t="s">
        <v>16</v>
      </c>
      <c r="C21" s="9">
        <v>1467474.5789284997</v>
      </c>
      <c r="D21" s="9">
        <v>992207.10817799997</v>
      </c>
      <c r="E21" s="10">
        <v>-296691.94059300027</v>
      </c>
      <c r="F21" s="9">
        <v>2162989.7465134994</v>
      </c>
    </row>
    <row r="22" spans="2:6" x14ac:dyDescent="0.3">
      <c r="B22" s="2" t="s">
        <v>17</v>
      </c>
      <c r="C22" s="9">
        <v>1089899.5383410011</v>
      </c>
      <c r="D22" s="9">
        <v>849828.21127199952</v>
      </c>
      <c r="E22" s="10">
        <v>-281257.57906200003</v>
      </c>
      <c r="F22" s="9">
        <v>1658470.1705510006</v>
      </c>
    </row>
    <row r="23" spans="2:6" x14ac:dyDescent="0.3">
      <c r="B23" s="2" t="s">
        <v>18</v>
      </c>
      <c r="C23" s="9">
        <v>1089899.5383410011</v>
      </c>
      <c r="D23" s="9">
        <v>849828.21127199952</v>
      </c>
      <c r="E23" s="10">
        <v>-281257.57906200003</v>
      </c>
      <c r="F23" s="9">
        <v>1658470.1705510006</v>
      </c>
    </row>
    <row r="24" spans="2:6" x14ac:dyDescent="0.3">
      <c r="B24" s="2"/>
      <c r="C24" s="11"/>
      <c r="D24" s="11"/>
      <c r="E24" s="11"/>
      <c r="F24" s="11"/>
    </row>
    <row r="25" spans="2:6" ht="15" thickBot="1" x14ac:dyDescent="0.35">
      <c r="B25" s="2" t="s">
        <v>6</v>
      </c>
      <c r="C25" s="12">
        <f>SUM(C12:C24)</f>
        <v>13759811.629785005</v>
      </c>
      <c r="D25" s="12">
        <f>SUM(D12:D24)</f>
        <v>10425220.024931993</v>
      </c>
      <c r="E25" s="12">
        <f>SUM(E12:E24)</f>
        <v>-3386937.4200820001</v>
      </c>
      <c r="F25" s="12">
        <f>SUM(F12:F24)</f>
        <v>20798094.234635003</v>
      </c>
    </row>
    <row r="26" spans="2:6" ht="15" thickTop="1" x14ac:dyDescent="0.3">
      <c r="B26" s="2"/>
      <c r="C26" s="13"/>
      <c r="D26" s="13"/>
      <c r="E26" s="13"/>
      <c r="F26" s="13"/>
    </row>
    <row r="27" spans="2:6" x14ac:dyDescent="0.3">
      <c r="B27" s="4"/>
      <c r="C27" s="4"/>
      <c r="D27" s="4"/>
      <c r="E27" s="4"/>
    </row>
    <row r="28" spans="2:6" x14ac:dyDescent="0.3">
      <c r="B28" s="4"/>
      <c r="C28" s="14" t="s">
        <v>22</v>
      </c>
      <c r="D28" s="14"/>
      <c r="E28" s="14"/>
      <c r="F28" s="14"/>
    </row>
    <row r="29" spans="2:6" x14ac:dyDescent="0.3">
      <c r="B29" s="5"/>
      <c r="C29" s="6" t="s">
        <v>3</v>
      </c>
      <c r="D29" s="6" t="s">
        <v>4</v>
      </c>
      <c r="E29" s="6" t="s">
        <v>5</v>
      </c>
      <c r="F29" s="6" t="s">
        <v>6</v>
      </c>
    </row>
    <row r="30" spans="2:6" x14ac:dyDescent="0.3">
      <c r="B30" s="7"/>
      <c r="C30" s="8"/>
      <c r="D30" s="8"/>
      <c r="E30" s="8"/>
    </row>
    <row r="31" spans="2:6" x14ac:dyDescent="0.3">
      <c r="B31" s="2" t="s">
        <v>7</v>
      </c>
      <c r="C31" s="9">
        <v>800613.01</v>
      </c>
      <c r="D31" s="9">
        <v>580304.46</v>
      </c>
      <c r="E31" s="9">
        <v>-277303.29000000004</v>
      </c>
      <c r="F31" s="9">
        <v>1103614.18</v>
      </c>
    </row>
    <row r="32" spans="2:6" x14ac:dyDescent="0.3">
      <c r="B32" s="2" t="s">
        <v>8</v>
      </c>
      <c r="C32" s="9">
        <v>811924.34</v>
      </c>
      <c r="D32" s="9">
        <v>675648.81</v>
      </c>
      <c r="E32" s="10">
        <v>-306096.84999999998</v>
      </c>
      <c r="F32" s="9">
        <v>1181476.3</v>
      </c>
    </row>
    <row r="33" spans="2:6" x14ac:dyDescent="0.3">
      <c r="B33" s="2" t="s">
        <v>9</v>
      </c>
      <c r="C33" s="9">
        <v>738454.89</v>
      </c>
      <c r="D33" s="9">
        <v>711625.51</v>
      </c>
      <c r="E33" s="10">
        <v>-296819.27000000014</v>
      </c>
      <c r="F33" s="9">
        <v>1153261.1299999999</v>
      </c>
    </row>
    <row r="34" spans="2:6" x14ac:dyDescent="0.3">
      <c r="B34" s="2" t="s">
        <v>10</v>
      </c>
      <c r="C34" s="9">
        <v>737137.39</v>
      </c>
      <c r="D34" s="9">
        <v>711549.25</v>
      </c>
      <c r="E34" s="10">
        <v>-307517.89</v>
      </c>
      <c r="F34" s="9">
        <v>1141168.75</v>
      </c>
    </row>
    <row r="35" spans="2:6" x14ac:dyDescent="0.3">
      <c r="B35" s="2" t="s">
        <v>11</v>
      </c>
      <c r="C35" s="9">
        <v>1058426.79</v>
      </c>
      <c r="D35" s="9">
        <v>889960.09</v>
      </c>
      <c r="E35" s="10">
        <v>-310809.68000000005</v>
      </c>
      <c r="F35" s="9">
        <v>1637577.2</v>
      </c>
    </row>
    <row r="36" spans="2:6" x14ac:dyDescent="0.3">
      <c r="B36" s="2" t="s">
        <v>12</v>
      </c>
      <c r="C36" s="9">
        <v>747941.36</v>
      </c>
      <c r="D36" s="9">
        <v>652535.68000000005</v>
      </c>
      <c r="E36" s="10">
        <v>-294243.66000000015</v>
      </c>
      <c r="F36" s="9">
        <v>1106233.3799999999</v>
      </c>
    </row>
    <row r="37" spans="2:6" x14ac:dyDescent="0.3">
      <c r="B37" s="2" t="s">
        <v>13</v>
      </c>
      <c r="C37" s="9">
        <v>713848.87</v>
      </c>
      <c r="D37" s="9">
        <v>612471.64</v>
      </c>
      <c r="E37" s="10">
        <v>-227978.64999999991</v>
      </c>
      <c r="F37" s="9">
        <v>1098341.8600000001</v>
      </c>
    </row>
    <row r="38" spans="2:6" x14ac:dyDescent="0.3">
      <c r="B38" s="2" t="s">
        <v>14</v>
      </c>
      <c r="C38" s="9">
        <v>695026.01</v>
      </c>
      <c r="D38" s="9">
        <v>665861.82999999996</v>
      </c>
      <c r="E38" s="10">
        <v>-297102.13</v>
      </c>
      <c r="F38" s="9">
        <v>1063785.71</v>
      </c>
    </row>
    <row r="39" spans="2:6" x14ac:dyDescent="0.3">
      <c r="B39" s="2" t="s">
        <v>15</v>
      </c>
      <c r="C39" s="9">
        <v>734973.31</v>
      </c>
      <c r="D39" s="9">
        <v>745677.81</v>
      </c>
      <c r="E39" s="10">
        <v>-297633.82000000007</v>
      </c>
      <c r="F39" s="9">
        <v>1183017.3</v>
      </c>
    </row>
    <row r="40" spans="2:6" x14ac:dyDescent="0.3">
      <c r="B40" s="2" t="s">
        <v>16</v>
      </c>
      <c r="C40" s="9">
        <v>721751.19</v>
      </c>
      <c r="D40" s="9">
        <v>736340.55</v>
      </c>
      <c r="E40" s="10">
        <v>-281421.1100000001</v>
      </c>
      <c r="F40" s="9">
        <v>1176670.6299999999</v>
      </c>
    </row>
    <row r="41" spans="2:6" x14ac:dyDescent="0.3">
      <c r="B41" s="2" t="s">
        <v>17</v>
      </c>
      <c r="C41" s="9">
        <v>1018887.93</v>
      </c>
      <c r="D41" s="9">
        <v>811024.81</v>
      </c>
      <c r="E41" s="10">
        <v>-290741.95000000007</v>
      </c>
      <c r="F41" s="9">
        <v>1539170.79</v>
      </c>
    </row>
    <row r="42" spans="2:6" x14ac:dyDescent="0.3">
      <c r="B42" s="2" t="s">
        <v>18</v>
      </c>
      <c r="C42" s="9">
        <v>676966.95</v>
      </c>
      <c r="D42" s="9">
        <v>495544.31</v>
      </c>
      <c r="E42" s="10">
        <v>-233739.15999999997</v>
      </c>
      <c r="F42" s="9">
        <v>938772.1</v>
      </c>
    </row>
    <row r="43" spans="2:6" x14ac:dyDescent="0.3">
      <c r="B43" s="2"/>
      <c r="C43" s="11"/>
      <c r="D43" s="11"/>
      <c r="E43" s="11"/>
      <c r="F43" s="11"/>
    </row>
    <row r="44" spans="2:6" ht="15" thickBot="1" x14ac:dyDescent="0.35">
      <c r="B44" s="2" t="s">
        <v>6</v>
      </c>
      <c r="C44" s="12">
        <f>SUM(C31:C43)</f>
        <v>9455952.0399999991</v>
      </c>
      <c r="D44" s="12">
        <f>SUM(D31:D43)</f>
        <v>8288544.7499999991</v>
      </c>
      <c r="E44" s="12">
        <f>SUM(E31:E43)</f>
        <v>-3421407.4600000009</v>
      </c>
      <c r="F44" s="12">
        <f>SUM(F31:F43)</f>
        <v>14323089.329999996</v>
      </c>
    </row>
    <row r="45" spans="2:6" ht="15" thickTop="1" x14ac:dyDescent="0.3">
      <c r="B45" s="2"/>
      <c r="C45" s="13"/>
      <c r="D45" s="13"/>
      <c r="E45" s="13"/>
      <c r="F45" s="13"/>
    </row>
    <row r="46" spans="2:6" x14ac:dyDescent="0.3">
      <c r="B46" s="4"/>
      <c r="C46" s="4"/>
      <c r="D46" s="4"/>
      <c r="E46" s="4"/>
    </row>
    <row r="47" spans="2:6" x14ac:dyDescent="0.3">
      <c r="B47" s="4"/>
      <c r="C47" s="14" t="s">
        <v>23</v>
      </c>
      <c r="D47" s="14"/>
      <c r="E47" s="14"/>
      <c r="F47" s="14"/>
    </row>
    <row r="48" spans="2:6" x14ac:dyDescent="0.3">
      <c r="B48" s="5"/>
      <c r="C48" s="6" t="s">
        <v>3</v>
      </c>
      <c r="D48" s="6" t="s">
        <v>4</v>
      </c>
      <c r="E48" s="6" t="s">
        <v>5</v>
      </c>
      <c r="F48" s="6" t="s">
        <v>6</v>
      </c>
    </row>
    <row r="49" spans="2:6" x14ac:dyDescent="0.3">
      <c r="B49" s="7"/>
      <c r="C49" s="8"/>
      <c r="D49" s="8"/>
      <c r="E49" s="8"/>
    </row>
    <row r="50" spans="2:6" x14ac:dyDescent="0.3">
      <c r="B50" s="2" t="s">
        <v>7</v>
      </c>
      <c r="C50" s="9">
        <v>717556.93</v>
      </c>
      <c r="D50" s="9">
        <v>579314.53</v>
      </c>
      <c r="E50" s="9">
        <v>-263406.90000000002</v>
      </c>
      <c r="F50" s="9">
        <v>1033464.56</v>
      </c>
    </row>
    <row r="51" spans="2:6" x14ac:dyDescent="0.3">
      <c r="B51" s="2" t="s">
        <v>8</v>
      </c>
      <c r="C51" s="9">
        <v>820461.55</v>
      </c>
      <c r="D51" s="9">
        <v>628979.93000000005</v>
      </c>
      <c r="E51" s="10">
        <v>-292401.78000000014</v>
      </c>
      <c r="F51" s="9">
        <v>1157039.7</v>
      </c>
    </row>
    <row r="52" spans="2:6" x14ac:dyDescent="0.3">
      <c r="B52" s="2" t="s">
        <v>9</v>
      </c>
      <c r="C52" s="9">
        <v>852659.62</v>
      </c>
      <c r="D52" s="9">
        <v>707102.79</v>
      </c>
      <c r="E52" s="10">
        <v>-305374.28000000014</v>
      </c>
      <c r="F52" s="9">
        <v>1254388.1299999999</v>
      </c>
    </row>
    <row r="53" spans="2:6" x14ac:dyDescent="0.3">
      <c r="B53" s="2" t="s">
        <v>10</v>
      </c>
      <c r="C53" s="9">
        <v>789576.87</v>
      </c>
      <c r="D53" s="9">
        <v>643261.47</v>
      </c>
      <c r="E53" s="10">
        <v>-290034.49999999988</v>
      </c>
      <c r="F53" s="9">
        <v>1142803.8400000001</v>
      </c>
    </row>
    <row r="54" spans="2:6" x14ac:dyDescent="0.3">
      <c r="B54" s="2" t="s">
        <v>11</v>
      </c>
      <c r="C54" s="9">
        <v>808886.29</v>
      </c>
      <c r="D54" s="9">
        <v>640964.51</v>
      </c>
      <c r="E54" s="10">
        <v>-284684.88000000012</v>
      </c>
      <c r="F54" s="9">
        <v>1165165.92</v>
      </c>
    </row>
    <row r="55" spans="2:6" x14ac:dyDescent="0.3">
      <c r="B55" s="2" t="s">
        <v>12</v>
      </c>
      <c r="C55" s="9">
        <v>1022125.92</v>
      </c>
      <c r="D55" s="9">
        <v>799981.39</v>
      </c>
      <c r="E55" s="10">
        <v>-323403.75</v>
      </c>
      <c r="F55" s="9">
        <v>1498703.56</v>
      </c>
    </row>
    <row r="56" spans="2:6" x14ac:dyDescent="0.3">
      <c r="B56" s="2" t="s">
        <v>13</v>
      </c>
      <c r="C56" s="9">
        <v>727643.21</v>
      </c>
      <c r="D56" s="9">
        <v>611433.55000000005</v>
      </c>
      <c r="E56" s="10">
        <v>-274750.64999999991</v>
      </c>
      <c r="F56" s="9">
        <v>1064326.1100000001</v>
      </c>
    </row>
    <row r="57" spans="2:6" x14ac:dyDescent="0.3">
      <c r="B57" s="2" t="s">
        <v>14</v>
      </c>
      <c r="C57" s="9">
        <v>785101.16</v>
      </c>
      <c r="D57" s="9">
        <v>664760.93000000005</v>
      </c>
      <c r="E57" s="10">
        <v>-305815.1100000001</v>
      </c>
      <c r="F57" s="9">
        <v>1144046.98</v>
      </c>
    </row>
    <row r="58" spans="2:6" x14ac:dyDescent="0.3">
      <c r="B58" s="2" t="s">
        <v>15</v>
      </c>
      <c r="C58" s="9">
        <v>736007.86</v>
      </c>
      <c r="D58" s="9">
        <v>636774.81999999995</v>
      </c>
      <c r="E58" s="10">
        <v>-286671.86999999988</v>
      </c>
      <c r="F58" s="9">
        <v>1086110.81</v>
      </c>
    </row>
    <row r="59" spans="2:6" x14ac:dyDescent="0.3">
      <c r="B59" s="2" t="s">
        <v>16</v>
      </c>
      <c r="C59" s="9">
        <v>798733.98</v>
      </c>
      <c r="D59" s="9">
        <v>701051.26</v>
      </c>
      <c r="E59" s="10">
        <v>-302787.61999999988</v>
      </c>
      <c r="F59" s="9">
        <v>1196997.6200000001</v>
      </c>
    </row>
    <row r="60" spans="2:6" x14ac:dyDescent="0.3">
      <c r="B60" s="2" t="s">
        <v>17</v>
      </c>
      <c r="C60" s="9">
        <v>752017.08</v>
      </c>
      <c r="D60" s="9">
        <v>661218.31000000006</v>
      </c>
      <c r="E60" s="10">
        <v>-269981.68000000005</v>
      </c>
      <c r="F60" s="9">
        <v>1143253.71</v>
      </c>
    </row>
    <row r="61" spans="2:6" x14ac:dyDescent="0.3">
      <c r="B61" s="2" t="s">
        <v>18</v>
      </c>
      <c r="C61" s="9">
        <v>880398.6</v>
      </c>
      <c r="D61" s="9">
        <v>657090.39</v>
      </c>
      <c r="E61" s="10">
        <v>-243711.64999999991</v>
      </c>
      <c r="F61" s="9">
        <v>1293777.3400000001</v>
      </c>
    </row>
    <row r="62" spans="2:6" x14ac:dyDescent="0.3">
      <c r="B62" s="2"/>
      <c r="C62" s="11"/>
      <c r="D62" s="11"/>
      <c r="E62" s="11"/>
      <c r="F62" s="11"/>
    </row>
    <row r="63" spans="2:6" ht="15" thickBot="1" x14ac:dyDescent="0.35">
      <c r="B63" s="2" t="s">
        <v>6</v>
      </c>
      <c r="C63" s="12">
        <f>SUM(C50:C62)</f>
        <v>9691169.0700000003</v>
      </c>
      <c r="D63" s="12">
        <f>SUM(D50:D62)</f>
        <v>7931933.8799999999</v>
      </c>
      <c r="E63" s="12">
        <f>SUM(E50:E62)</f>
        <v>-3443024.6700000009</v>
      </c>
      <c r="F63" s="12">
        <f>SUM(F50:F62)</f>
        <v>14180078.280000001</v>
      </c>
    </row>
    <row r="64" spans="2:6" ht="15" thickTop="1" x14ac:dyDescent="0.3">
      <c r="B64" s="2"/>
    </row>
    <row r="65" spans="2:6" x14ac:dyDescent="0.3">
      <c r="B65" s="2"/>
    </row>
    <row r="66" spans="2:6" x14ac:dyDescent="0.3">
      <c r="B66" s="2"/>
      <c r="C66" s="14" t="s">
        <v>19</v>
      </c>
      <c r="D66" s="14"/>
      <c r="E66" s="14"/>
      <c r="F66" s="14"/>
    </row>
    <row r="67" spans="2:6" x14ac:dyDescent="0.3">
      <c r="B67" s="2"/>
      <c r="C67" s="6" t="s">
        <v>3</v>
      </c>
      <c r="D67" s="6" t="s">
        <v>4</v>
      </c>
      <c r="E67" s="6" t="s">
        <v>5</v>
      </c>
      <c r="F67" s="6" t="s">
        <v>6</v>
      </c>
    </row>
    <row r="68" spans="2:6" x14ac:dyDescent="0.3">
      <c r="B68" s="2"/>
      <c r="C68" s="8"/>
      <c r="D68" s="8"/>
      <c r="E68" s="8"/>
    </row>
    <row r="69" spans="2:6" x14ac:dyDescent="0.3">
      <c r="B69" s="2" t="s">
        <v>7</v>
      </c>
      <c r="C69" s="9">
        <v>713930</v>
      </c>
      <c r="D69" s="9">
        <v>491015.19</v>
      </c>
      <c r="E69" s="9">
        <v>-252454.31</v>
      </c>
      <c r="F69" s="9">
        <v>952490.88</v>
      </c>
    </row>
    <row r="70" spans="2:6" x14ac:dyDescent="0.3">
      <c r="B70" s="2" t="s">
        <v>8</v>
      </c>
      <c r="C70" s="9">
        <v>845810.36</v>
      </c>
      <c r="D70" s="9">
        <v>573701.65</v>
      </c>
      <c r="E70" s="10">
        <v>-285517.54000000004</v>
      </c>
      <c r="F70" s="9">
        <v>1133994.47</v>
      </c>
    </row>
    <row r="71" spans="2:6" x14ac:dyDescent="0.3">
      <c r="B71" s="2" t="s">
        <v>9</v>
      </c>
      <c r="C71" s="9">
        <v>826340.91</v>
      </c>
      <c r="D71" s="9">
        <v>621595.68000000005</v>
      </c>
      <c r="E71" s="10">
        <v>-287414.5</v>
      </c>
      <c r="F71" s="9">
        <v>1160522.0900000001</v>
      </c>
    </row>
    <row r="72" spans="2:6" x14ac:dyDescent="0.3">
      <c r="B72" s="2" t="s">
        <v>10</v>
      </c>
      <c r="C72" s="9">
        <v>773760.15</v>
      </c>
      <c r="D72" s="9">
        <v>598000.94999999995</v>
      </c>
      <c r="E72" s="10">
        <v>-276427.32999999996</v>
      </c>
      <c r="F72" s="9">
        <v>1095333.77</v>
      </c>
    </row>
    <row r="73" spans="2:6" x14ac:dyDescent="0.3">
      <c r="B73" s="2" t="s">
        <v>11</v>
      </c>
      <c r="C73" s="9">
        <v>794980.08</v>
      </c>
      <c r="D73" s="9">
        <v>572596.81999999995</v>
      </c>
      <c r="E73" s="10">
        <v>-260871.25</v>
      </c>
      <c r="F73" s="9">
        <v>1106705.6499999999</v>
      </c>
    </row>
    <row r="74" spans="2:6" x14ac:dyDescent="0.3">
      <c r="B74" s="2" t="s">
        <v>12</v>
      </c>
      <c r="C74" s="9">
        <v>783546.75</v>
      </c>
      <c r="D74" s="9">
        <v>594729.22</v>
      </c>
      <c r="E74" s="10">
        <v>-269723.94999999995</v>
      </c>
      <c r="F74" s="9">
        <v>1108552.02</v>
      </c>
    </row>
    <row r="75" spans="2:6" x14ac:dyDescent="0.3">
      <c r="B75" s="2" t="s">
        <v>13</v>
      </c>
      <c r="C75" s="9">
        <v>1181684</v>
      </c>
      <c r="D75" s="9">
        <v>686855.91</v>
      </c>
      <c r="E75" s="10">
        <v>-278326.39</v>
      </c>
      <c r="F75" s="9">
        <v>1590213.52</v>
      </c>
    </row>
    <row r="76" spans="2:6" x14ac:dyDescent="0.3">
      <c r="B76" s="2" t="s">
        <v>14</v>
      </c>
      <c r="C76" s="9">
        <v>797700.39</v>
      </c>
      <c r="D76" s="9">
        <v>617295.87</v>
      </c>
      <c r="E76" s="10">
        <v>-296411.12000000011</v>
      </c>
      <c r="F76" s="9">
        <v>1118585.1399999999</v>
      </c>
    </row>
    <row r="77" spans="2:6" x14ac:dyDescent="0.3">
      <c r="B77" s="2" t="s">
        <v>15</v>
      </c>
      <c r="C77" s="9">
        <v>734323.77</v>
      </c>
      <c r="D77" s="9">
        <v>606225.06000000006</v>
      </c>
      <c r="E77" s="10">
        <v>-268618.68000000017</v>
      </c>
      <c r="F77" s="9">
        <v>1071930.1499999999</v>
      </c>
    </row>
    <row r="78" spans="2:6" x14ac:dyDescent="0.3">
      <c r="B78" s="2" t="s">
        <v>16</v>
      </c>
      <c r="C78" s="9">
        <v>775876.14</v>
      </c>
      <c r="D78" s="9">
        <v>553271.99</v>
      </c>
      <c r="E78" s="10">
        <v>-269027.99000000011</v>
      </c>
      <c r="F78" s="9">
        <v>1060120.1399999999</v>
      </c>
    </row>
    <row r="79" spans="2:6" x14ac:dyDescent="0.3">
      <c r="B79" s="2" t="s">
        <v>17</v>
      </c>
      <c r="C79" s="9">
        <v>729732.37</v>
      </c>
      <c r="D79" s="9">
        <v>569965.68000000005</v>
      </c>
      <c r="E79" s="10">
        <v>-255353.38</v>
      </c>
      <c r="F79" s="9">
        <v>1044344.67</v>
      </c>
    </row>
    <row r="80" spans="2:6" x14ac:dyDescent="0.3">
      <c r="B80" s="2" t="s">
        <v>18</v>
      </c>
      <c r="C80" s="9">
        <v>937217.47</v>
      </c>
      <c r="D80" s="9">
        <v>632890.82999999996</v>
      </c>
      <c r="E80" s="10">
        <v>-201413.83999999997</v>
      </c>
      <c r="F80" s="9">
        <v>1368694.46</v>
      </c>
    </row>
    <row r="81" spans="2:6" x14ac:dyDescent="0.3">
      <c r="B81" s="2"/>
      <c r="C81" s="11"/>
      <c r="D81" s="11"/>
      <c r="E81" s="11"/>
      <c r="F81" s="11"/>
    </row>
    <row r="82" spans="2:6" ht="15" thickBot="1" x14ac:dyDescent="0.35">
      <c r="B82" s="2" t="s">
        <v>6</v>
      </c>
      <c r="C82" s="12">
        <f>SUM(C69:C81)</f>
        <v>9894902.3900000006</v>
      </c>
      <c r="D82" s="12">
        <f>SUM(D69:D81)</f>
        <v>7118144.8499999996</v>
      </c>
      <c r="E82" s="12">
        <f>SUM(E69:E81)</f>
        <v>-3201560.2800000003</v>
      </c>
      <c r="F82" s="12">
        <f>SUM(F69:F81)</f>
        <v>13811486.960000001</v>
      </c>
    </row>
    <row r="83" spans="2:6" ht="15" thickTop="1" x14ac:dyDescent="0.3">
      <c r="B83" s="2"/>
    </row>
    <row r="84" spans="2:6" x14ac:dyDescent="0.3">
      <c r="B84" s="2"/>
    </row>
    <row r="85" spans="2:6" x14ac:dyDescent="0.3">
      <c r="B85" s="2"/>
      <c r="C85" s="14" t="s">
        <v>24</v>
      </c>
      <c r="D85" s="14"/>
      <c r="E85" s="14"/>
      <c r="F85" s="14"/>
    </row>
    <row r="86" spans="2:6" x14ac:dyDescent="0.3">
      <c r="B86" s="2"/>
      <c r="C86" s="6" t="s">
        <v>3</v>
      </c>
      <c r="D86" s="6" t="s">
        <v>4</v>
      </c>
      <c r="E86" s="6" t="s">
        <v>5</v>
      </c>
      <c r="F86" s="6" t="s">
        <v>6</v>
      </c>
    </row>
    <row r="87" spans="2:6" x14ac:dyDescent="0.3">
      <c r="B87" s="2"/>
      <c r="C87" s="8"/>
      <c r="D87" s="8"/>
      <c r="E87" s="8"/>
    </row>
    <row r="88" spans="2:6" x14ac:dyDescent="0.3">
      <c r="B88" s="2" t="s">
        <v>7</v>
      </c>
      <c r="C88" s="9">
        <v>708820.12</v>
      </c>
      <c r="D88" s="9">
        <v>475032.67</v>
      </c>
      <c r="E88" s="9">
        <v>-230699.55</v>
      </c>
      <c r="F88" s="9">
        <v>953153.24</v>
      </c>
    </row>
    <row r="89" spans="2:6" x14ac:dyDescent="0.3">
      <c r="B89" s="2" t="s">
        <v>8</v>
      </c>
      <c r="C89" s="9">
        <v>776722.87</v>
      </c>
      <c r="D89" s="9">
        <v>503646.09</v>
      </c>
      <c r="E89" s="9">
        <v>-228297.45000000007</v>
      </c>
      <c r="F89" s="9">
        <v>1052071.51</v>
      </c>
    </row>
    <row r="90" spans="2:6" x14ac:dyDescent="0.3">
      <c r="B90" s="2" t="s">
        <v>9</v>
      </c>
      <c r="C90" s="9">
        <v>772972.15</v>
      </c>
      <c r="D90" s="9">
        <v>613831.41</v>
      </c>
      <c r="E90" s="9">
        <v>-250748.90000000014</v>
      </c>
      <c r="F90" s="9">
        <v>1136054.6599999999</v>
      </c>
    </row>
    <row r="91" spans="2:6" x14ac:dyDescent="0.3">
      <c r="B91" s="2" t="s">
        <v>10</v>
      </c>
      <c r="C91" s="9">
        <v>747293.05</v>
      </c>
      <c r="D91" s="9">
        <v>545420.75</v>
      </c>
      <c r="E91" s="9">
        <v>-231277.66000000015</v>
      </c>
      <c r="F91" s="9">
        <v>1061436.1399999999</v>
      </c>
    </row>
    <row r="92" spans="2:6" x14ac:dyDescent="0.3">
      <c r="B92" s="2" t="s">
        <v>11</v>
      </c>
      <c r="C92" s="9">
        <v>794420.92</v>
      </c>
      <c r="D92" s="9">
        <v>484811.5</v>
      </c>
      <c r="E92" s="9">
        <v>-223988.84999999998</v>
      </c>
      <c r="F92" s="9">
        <v>1055243.57</v>
      </c>
    </row>
    <row r="93" spans="2:6" x14ac:dyDescent="0.3">
      <c r="B93" s="2" t="s">
        <v>12</v>
      </c>
      <c r="C93" s="9">
        <v>769615.08</v>
      </c>
      <c r="D93" s="9">
        <v>508836.93</v>
      </c>
      <c r="E93" s="9">
        <v>-245543.9499999999</v>
      </c>
      <c r="F93" s="9">
        <v>1032908.06</v>
      </c>
    </row>
    <row r="94" spans="2:6" x14ac:dyDescent="0.3">
      <c r="B94" s="2" t="s">
        <v>13</v>
      </c>
      <c r="C94" s="9">
        <v>1076930.8999999999</v>
      </c>
      <c r="D94" s="9">
        <v>597366.31999999995</v>
      </c>
      <c r="E94" s="9">
        <v>-238847.53999999992</v>
      </c>
      <c r="F94" s="9">
        <v>1435449.68</v>
      </c>
    </row>
    <row r="95" spans="2:6" x14ac:dyDescent="0.3">
      <c r="B95" s="2" t="s">
        <v>14</v>
      </c>
      <c r="C95" s="9">
        <v>694368.52</v>
      </c>
      <c r="D95" s="9">
        <v>490362.94</v>
      </c>
      <c r="E95" s="9">
        <v>-127398.65999999992</v>
      </c>
      <c r="F95" s="9">
        <v>1057332.8</v>
      </c>
    </row>
    <row r="96" spans="2:6" x14ac:dyDescent="0.3">
      <c r="B96" s="2" t="s">
        <v>15</v>
      </c>
      <c r="C96" s="9">
        <v>826734.6</v>
      </c>
      <c r="D96" s="9">
        <v>521515.94</v>
      </c>
      <c r="E96" s="9">
        <v>-215668.09999999998</v>
      </c>
      <c r="F96" s="9">
        <v>1132582.44</v>
      </c>
    </row>
    <row r="97" spans="2:6" x14ac:dyDescent="0.3">
      <c r="B97" s="2" t="s">
        <v>16</v>
      </c>
      <c r="C97" s="9">
        <v>759899.65</v>
      </c>
      <c r="D97" s="9">
        <v>592589.73</v>
      </c>
      <c r="E97" s="9">
        <v>-241753.84999999998</v>
      </c>
      <c r="F97" s="9">
        <v>1110735.53</v>
      </c>
    </row>
    <row r="98" spans="2:6" x14ac:dyDescent="0.3">
      <c r="B98" s="2" t="s">
        <v>17</v>
      </c>
      <c r="C98" s="9">
        <v>723661.45</v>
      </c>
      <c r="D98" s="9">
        <v>602782.6</v>
      </c>
      <c r="E98" s="9">
        <v>-224241.15000000002</v>
      </c>
      <c r="F98" s="9">
        <v>1102202.8999999999</v>
      </c>
    </row>
    <row r="99" spans="2:6" x14ac:dyDescent="0.3">
      <c r="B99" s="2" t="s">
        <v>18</v>
      </c>
      <c r="C99" s="9">
        <v>964694.74</v>
      </c>
      <c r="D99" s="9">
        <v>650453.31999999995</v>
      </c>
      <c r="E99" s="9">
        <v>-277417.7699999999</v>
      </c>
      <c r="F99" s="9">
        <v>1337730.29</v>
      </c>
    </row>
    <row r="100" spans="2:6" x14ac:dyDescent="0.3">
      <c r="B100" s="2"/>
      <c r="C100" s="11"/>
      <c r="D100" s="11"/>
      <c r="E100" s="11"/>
      <c r="F100" s="11"/>
    </row>
    <row r="101" spans="2:6" ht="15" thickBot="1" x14ac:dyDescent="0.35">
      <c r="B101" s="2" t="s">
        <v>6</v>
      </c>
      <c r="C101" s="12">
        <f>SUM(C88:C100)</f>
        <v>9616134.0499999989</v>
      </c>
      <c r="D101" s="12">
        <f>SUM(D88:D100)</f>
        <v>6586650.2000000011</v>
      </c>
      <c r="E101" s="12">
        <f>SUM(E88:E100)</f>
        <v>-2735883.4299999997</v>
      </c>
      <c r="F101" s="12">
        <f>SUM(F88:F100)</f>
        <v>13466900.82</v>
      </c>
    </row>
    <row r="102" spans="2:6" ht="15" thickTop="1" x14ac:dyDescent="0.3">
      <c r="B102" s="2"/>
    </row>
    <row r="103" spans="2:6" x14ac:dyDescent="0.3">
      <c r="B103" s="2"/>
    </row>
    <row r="104" spans="2:6" x14ac:dyDescent="0.3">
      <c r="B104" s="2"/>
      <c r="C104" s="14" t="s">
        <v>20</v>
      </c>
      <c r="D104" s="14"/>
      <c r="E104" s="14"/>
      <c r="F104" s="14"/>
    </row>
    <row r="105" spans="2:6" x14ac:dyDescent="0.3">
      <c r="B105" s="2"/>
      <c r="C105" s="6" t="s">
        <v>3</v>
      </c>
      <c r="D105" s="6" t="s">
        <v>4</v>
      </c>
      <c r="E105" s="6" t="s">
        <v>5</v>
      </c>
      <c r="F105" s="6" t="s">
        <v>6</v>
      </c>
    </row>
    <row r="106" spans="2:6" x14ac:dyDescent="0.3">
      <c r="B106" s="2"/>
      <c r="C106" s="8"/>
      <c r="D106" s="8"/>
      <c r="E106" s="8"/>
    </row>
    <row r="107" spans="2:6" x14ac:dyDescent="0.3">
      <c r="B107" s="2" t="s">
        <v>7</v>
      </c>
      <c r="C107" s="9">
        <v>975287.42</v>
      </c>
      <c r="D107" s="9">
        <v>606692.42000000004</v>
      </c>
      <c r="E107" s="9">
        <v>-231777.25</v>
      </c>
      <c r="F107" s="9">
        <v>1350202.59</v>
      </c>
    </row>
    <row r="108" spans="2:6" x14ac:dyDescent="0.3">
      <c r="B108" s="2" t="s">
        <v>8</v>
      </c>
      <c r="C108" s="10">
        <v>716370.73</v>
      </c>
      <c r="D108" s="10">
        <v>511198.47</v>
      </c>
      <c r="E108" s="10">
        <v>-187969.21999999997</v>
      </c>
      <c r="F108" s="10">
        <v>1039599.98</v>
      </c>
    </row>
    <row r="109" spans="2:6" x14ac:dyDescent="0.3">
      <c r="B109" s="2" t="s">
        <v>9</v>
      </c>
      <c r="C109" s="10">
        <v>768965.96</v>
      </c>
      <c r="D109" s="10">
        <v>567751.72</v>
      </c>
      <c r="E109" s="10">
        <v>-194848.39999999991</v>
      </c>
      <c r="F109" s="10">
        <v>1141869.28</v>
      </c>
    </row>
    <row r="110" spans="2:6" x14ac:dyDescent="0.3">
      <c r="B110" s="2" t="s">
        <v>10</v>
      </c>
      <c r="C110" s="10">
        <v>801649.5</v>
      </c>
      <c r="D110" s="10">
        <v>572066.43999999994</v>
      </c>
      <c r="E110" s="10">
        <v>-192427.18999999994</v>
      </c>
      <c r="F110" s="10">
        <v>1181288.75</v>
      </c>
    </row>
    <row r="111" spans="2:6" x14ac:dyDescent="0.3">
      <c r="B111" s="2" t="s">
        <v>11</v>
      </c>
      <c r="C111" s="10">
        <v>726737.77</v>
      </c>
      <c r="D111" s="10">
        <v>466140.6</v>
      </c>
      <c r="E111" s="10">
        <v>-161847.63</v>
      </c>
      <c r="F111" s="10">
        <v>1031030.74</v>
      </c>
    </row>
    <row r="112" spans="2:6" x14ac:dyDescent="0.3">
      <c r="B112" s="2" t="s">
        <v>12</v>
      </c>
      <c r="C112" s="10">
        <v>725853.44</v>
      </c>
      <c r="D112" s="10">
        <v>523758.38</v>
      </c>
      <c r="E112" s="10">
        <v>-187566.69000000006</v>
      </c>
      <c r="F112" s="10">
        <v>1062045.1299999999</v>
      </c>
    </row>
    <row r="113" spans="2:6" x14ac:dyDescent="0.3">
      <c r="B113" s="2" t="s">
        <v>13</v>
      </c>
      <c r="C113" s="10">
        <v>1016395.73</v>
      </c>
      <c r="D113" s="10">
        <v>609772.32999999996</v>
      </c>
      <c r="E113" s="10">
        <v>-176480.42000000004</v>
      </c>
      <c r="F113" s="10">
        <v>1449687.64</v>
      </c>
    </row>
    <row r="114" spans="2:6" x14ac:dyDescent="0.3">
      <c r="B114" s="2" t="s">
        <v>14</v>
      </c>
      <c r="C114" s="10">
        <v>741394.17</v>
      </c>
      <c r="D114" s="10">
        <v>495334.59</v>
      </c>
      <c r="E114" s="10">
        <v>-215110.59999999998</v>
      </c>
      <c r="F114" s="10">
        <v>1021618.16</v>
      </c>
    </row>
    <row r="115" spans="2:6" x14ac:dyDescent="0.3">
      <c r="B115" s="2" t="s">
        <v>15</v>
      </c>
      <c r="C115" s="10">
        <v>785440.25</v>
      </c>
      <c r="D115" s="10">
        <v>536842.73</v>
      </c>
      <c r="E115" s="10">
        <v>-203778.33000000007</v>
      </c>
      <c r="F115" s="10">
        <v>1118504.6499999999</v>
      </c>
    </row>
    <row r="116" spans="2:6" x14ac:dyDescent="0.3">
      <c r="B116" s="2" t="s">
        <v>16</v>
      </c>
      <c r="C116" s="10">
        <v>751109.03</v>
      </c>
      <c r="D116" s="10">
        <v>529273.16</v>
      </c>
      <c r="E116" s="10">
        <v>-178422.04000000015</v>
      </c>
      <c r="F116" s="10">
        <v>1101960.1499999999</v>
      </c>
    </row>
    <row r="117" spans="2:6" x14ac:dyDescent="0.3">
      <c r="B117" s="2" t="s">
        <v>17</v>
      </c>
      <c r="C117" s="10">
        <v>743082.82</v>
      </c>
      <c r="D117" s="10">
        <v>533925.75</v>
      </c>
      <c r="E117" s="10">
        <v>-205720.66000000003</v>
      </c>
      <c r="F117" s="10">
        <v>1071287.9099999999</v>
      </c>
    </row>
    <row r="118" spans="2:6" x14ac:dyDescent="0.3">
      <c r="B118" s="2" t="s">
        <v>18</v>
      </c>
      <c r="C118" s="10">
        <v>902529.12</v>
      </c>
      <c r="D118" s="10">
        <v>590947.27</v>
      </c>
      <c r="E118" s="10">
        <v>-283158.2300000001</v>
      </c>
      <c r="F118" s="10">
        <v>1210318.1599999999</v>
      </c>
    </row>
    <row r="119" spans="2:6" x14ac:dyDescent="0.3">
      <c r="B119" s="2"/>
      <c r="C119" s="11"/>
      <c r="D119" s="11"/>
      <c r="E119" s="11"/>
      <c r="F119" s="11"/>
    </row>
    <row r="120" spans="2:6" ht="15" thickBot="1" x14ac:dyDescent="0.35">
      <c r="B120" s="2" t="s">
        <v>6</v>
      </c>
      <c r="C120" s="12">
        <f>SUM(C107:C119)</f>
        <v>9654815.9399999995</v>
      </c>
      <c r="D120" s="12">
        <f>SUM(D107:D119)</f>
        <v>6543703.8599999994</v>
      </c>
      <c r="E120" s="12">
        <f>SUM(E107:E119)</f>
        <v>-2419106.66</v>
      </c>
      <c r="F120" s="12">
        <f>SUM(F107:F119)</f>
        <v>13779413.140000001</v>
      </c>
    </row>
    <row r="121" spans="2:6" ht="15" thickTop="1" x14ac:dyDescent="0.3"/>
  </sheetData>
  <mergeCells count="8">
    <mergeCell ref="C85:F85"/>
    <mergeCell ref="C104:F104"/>
    <mergeCell ref="B4:F4"/>
    <mergeCell ref="B7:F7"/>
    <mergeCell ref="C9:F9"/>
    <mergeCell ref="C28:F28"/>
    <mergeCell ref="C47:F47"/>
    <mergeCell ref="C66:F66"/>
  </mergeCells>
  <pageMargins left="0.7" right="0.7" top="0.75" bottom="0.75" header="0.3" footer="0.3"/>
  <pageSetup scale="95" orientation="portrait" horizontalDpi="1200" verticalDpi="1200" r:id="rId1"/>
  <headerFooter>
    <oddHeader>&amp;R&amp;"Times New Roman,Bold"&amp;10KyPSC Case No. 2024-354
AG-DR-01-103 Attachment 1
Page &amp;P of &amp;N</oddHeader>
  </headerFooter>
  <rowBreaks count="1" manualBreakCount="1">
    <brk id="84"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A58AB4E1B78F4EAC56940670E852C9" ma:contentTypeVersion="7" ma:contentTypeDescription="Create a new document." ma:contentTypeScope="" ma:versionID="600b251c5eb6d0272f50c7e058eb6a26">
  <xsd:schema xmlns:xsd="http://www.w3.org/2001/XMLSchema" xmlns:xs="http://www.w3.org/2001/XMLSchema" xmlns:p="http://schemas.microsoft.com/office/2006/metadata/properties" xmlns:ns2="9d26d66c-7442-4f2f-84b5-fd9d62aa5613" targetNamespace="http://schemas.microsoft.com/office/2006/metadata/properties" ma:root="true" ma:fieldsID="872a615ce27d402cbaaabd509cbed71f" ns2:_="">
    <xsd:import namespace="9d26d66c-7442-4f2f-84b5-fd9d62aa56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Witness" minOccurs="0"/>
                <xsd:element ref="ns2: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26d66c-7442-4f2f-84b5-fd9d62aa56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Witness" ma:index="13" nillable="true" ma:displayName="Witness" ma:list="UserInfo" ma:SharePointGroup="0" ma:internalName="Witnes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ments" ma:index="14" nillable="true" ma:displayName="Comments" ma:format="Dropdown" ma:internalName="Comment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12"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mments xmlns="9d26d66c-7442-4f2f-84b5-fd9d62aa5613" xsi:nil="true"/>
    <Witness xmlns="9d26d66c-7442-4f2f-84b5-fd9d62aa5613">
      <UserInfo>
        <DisplayName>i:0#.f|membership|shannon.caldwell@duke-energy.com,#i:0#.f|membership|shannon.caldwell@duke-energy.com,#Shannon.Caldwell@duke-energy.com,#,#Caldwell, Shannon A,#,#23516,#Director Compensation</DisplayName>
        <AccountId>109</AccountId>
        <AccountType/>
      </UserInfo>
      <UserInfo>
        <DisplayName>i:0#.f|membership|tripp.carpenter@duke-energy.com,#i:0#.f|membership|tripp.carpenter@duke-energy.com,#Tripp.Carpenter@duke-energy.com,#,#Carpenter, Tripp,#,#43612,#Dir Regional Fin Forecasting</DisplayName>
        <AccountId>25</AccountId>
        <AccountType/>
      </UserInfo>
    </Witness>
  </documentManagement>
</p:properties>
</file>

<file path=customXml/itemProps1.xml><?xml version="1.0" encoding="utf-8"?>
<ds:datastoreItem xmlns:ds="http://schemas.openxmlformats.org/officeDocument/2006/customXml" ds:itemID="{DFDFC3B8-0F59-4D96-9F2B-510B75670C8F}"/>
</file>

<file path=customXml/itemProps2.xml><?xml version="1.0" encoding="utf-8"?>
<ds:datastoreItem xmlns:ds="http://schemas.openxmlformats.org/officeDocument/2006/customXml" ds:itemID="{5C1E58EB-ADB0-4979-84FD-19DD88FE1FA2}"/>
</file>

<file path=customXml/itemProps3.xml><?xml version="1.0" encoding="utf-8"?>
<ds:datastoreItem xmlns:ds="http://schemas.openxmlformats.org/officeDocument/2006/customXml" ds:itemID="{6E9260DB-9959-4190-A418-13F0B04050A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Amounts charged to DEK Electric</dc:subject>
  <dc:creator/>
  <cp:lastModifiedBy/>
  <dcterms:created xsi:type="dcterms:W3CDTF">2023-01-22T19:03:11Z</dcterms:created>
  <dcterms:modified xsi:type="dcterms:W3CDTF">2025-01-15T14:59:32Z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0x0101005BA58AB4E1B78F4EAC56940670E852C9</vt:lpwstr>
  </property>
</Properties>
</file>