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694525D2-7E9B-4C36-B719-CABFB6D05154}" xr6:coauthVersionLast="47" xr6:coauthVersionMax="47" xr10:uidLastSave="{00000000-0000-0000-0000-000000000000}"/>
  <bookViews>
    <workbookView xWindow="28680" yWindow="1770" windowWidth="29040" windowHeight="16440" xr2:uid="{6EBE27CB-3D0D-4571-8CFF-56068CB2E35B}"/>
  </bookViews>
  <sheets>
    <sheet name="Response" sheetId="1" r:id="rId1"/>
  </sheets>
  <definedNames>
    <definedName name="_xlnm.Print_Area" localSheetId="0">Response!$A$1:$G$118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1" l="1"/>
  <c r="E115" i="1"/>
  <c r="D115" i="1"/>
  <c r="C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115" i="1" l="1"/>
</calcChain>
</file>

<file path=xl/sharedStrings.xml><?xml version="1.0" encoding="utf-8"?>
<sst xmlns="http://schemas.openxmlformats.org/spreadsheetml/2006/main" count="118" uniqueCount="117">
  <si>
    <t>Duke Energy Kentucky - Electric Only</t>
  </si>
  <si>
    <t>Schedule of O&amp;M Costs by Source</t>
  </si>
  <si>
    <t>For the Forecast Period July 2025 - June 2026</t>
  </si>
  <si>
    <t>Account</t>
  </si>
  <si>
    <t>DEK</t>
  </si>
  <si>
    <t>DEO</t>
  </si>
  <si>
    <t>DEBS</t>
  </si>
  <si>
    <t>Other Affiliates</t>
  </si>
  <si>
    <t>Total</t>
  </si>
  <si>
    <t>0500000</t>
  </si>
  <si>
    <t>0501150</t>
  </si>
  <si>
    <t>0501180</t>
  </si>
  <si>
    <t>0501190</t>
  </si>
  <si>
    <t>0502020</t>
  </si>
  <si>
    <t>0502040</t>
  </si>
  <si>
    <t>0502100</t>
  </si>
  <si>
    <t>0505000</t>
  </si>
  <si>
    <t>0506000</t>
  </si>
  <si>
    <t>0510000</t>
  </si>
  <si>
    <t>0510100</t>
  </si>
  <si>
    <t>0511000</t>
  </si>
  <si>
    <t>0512100</t>
  </si>
  <si>
    <t>0513100</t>
  </si>
  <si>
    <t>0514000</t>
  </si>
  <si>
    <t>0546000</t>
  </si>
  <si>
    <t>0547150</t>
  </si>
  <si>
    <t>0548100</t>
  </si>
  <si>
    <t>0548200</t>
  </si>
  <si>
    <t>0549000</t>
  </si>
  <si>
    <t>0551000</t>
  </si>
  <si>
    <t>0552000</t>
  </si>
  <si>
    <t>0553000</t>
  </si>
  <si>
    <t>0554000</t>
  </si>
  <si>
    <t>0556000</t>
  </si>
  <si>
    <t>0557000</t>
  </si>
  <si>
    <t>0557450</t>
  </si>
  <si>
    <t>0561100</t>
  </si>
  <si>
    <t>0561200</t>
  </si>
  <si>
    <t>0561300</t>
  </si>
  <si>
    <t>0561400</t>
  </si>
  <si>
    <t>0561800</t>
  </si>
  <si>
    <t>0562000</t>
  </si>
  <si>
    <t>0563000</t>
  </si>
  <si>
    <t>0565000</t>
  </si>
  <si>
    <t>0566000</t>
  </si>
  <si>
    <t>0566100</t>
  </si>
  <si>
    <t>0567000</t>
  </si>
  <si>
    <t>0569000</t>
  </si>
  <si>
    <t>0569200</t>
  </si>
  <si>
    <t>0570100</t>
  </si>
  <si>
    <t>0570200</t>
  </si>
  <si>
    <t>0571000</t>
  </si>
  <si>
    <t>0575700</t>
  </si>
  <si>
    <t>0580000</t>
  </si>
  <si>
    <t>0581004</t>
  </si>
  <si>
    <t>0582100</t>
  </si>
  <si>
    <t>0583100</t>
  </si>
  <si>
    <t>0583200</t>
  </si>
  <si>
    <t>0584000</t>
  </si>
  <si>
    <t>0586000</t>
  </si>
  <si>
    <t>0587000</t>
  </si>
  <si>
    <t>0588100</t>
  </si>
  <si>
    <t>0590000</t>
  </si>
  <si>
    <t>0591000</t>
  </si>
  <si>
    <t>0592100</t>
  </si>
  <si>
    <t>0592200</t>
  </si>
  <si>
    <t>0593000</t>
  </si>
  <si>
    <t>0593100</t>
  </si>
  <si>
    <t>0594000</t>
  </si>
  <si>
    <t>0596000</t>
  </si>
  <si>
    <t>0597000</t>
  </si>
  <si>
    <t>0598100</t>
  </si>
  <si>
    <t>0901000</t>
  </si>
  <si>
    <t>0902000</t>
  </si>
  <si>
    <t>0903000</t>
  </si>
  <si>
    <t>0903100</t>
  </si>
  <si>
    <t>0903200</t>
  </si>
  <si>
    <t>0903300</t>
  </si>
  <si>
    <t>0903400</t>
  </si>
  <si>
    <t>0904000</t>
  </si>
  <si>
    <t>0908000</t>
  </si>
  <si>
    <t>0910000</t>
  </si>
  <si>
    <t>0910100</t>
  </si>
  <si>
    <t>0912000</t>
  </si>
  <si>
    <t>0913001</t>
  </si>
  <si>
    <t>0920000</t>
  </si>
  <si>
    <t>0921100</t>
  </si>
  <si>
    <t>0921200</t>
  </si>
  <si>
    <t>0921400</t>
  </si>
  <si>
    <t>0921540</t>
  </si>
  <si>
    <t>0921600</t>
  </si>
  <si>
    <t>0921980</t>
  </si>
  <si>
    <t>0923000</t>
  </si>
  <si>
    <t>0924000</t>
  </si>
  <si>
    <t>0924050</t>
  </si>
  <si>
    <t>0924110</t>
  </si>
  <si>
    <t>0924980</t>
  </si>
  <si>
    <t>0925000</t>
  </si>
  <si>
    <t>0925051</t>
  </si>
  <si>
    <t>0925052</t>
  </si>
  <si>
    <t>0925200</t>
  </si>
  <si>
    <t>0925980</t>
  </si>
  <si>
    <t>0926000</t>
  </si>
  <si>
    <t>0926600</t>
  </si>
  <si>
    <t>0926999</t>
  </si>
  <si>
    <t>0928006</t>
  </si>
  <si>
    <t>0929500</t>
  </si>
  <si>
    <t>0930150</t>
  </si>
  <si>
    <t>0930200</t>
  </si>
  <si>
    <t>0930210</t>
  </si>
  <si>
    <t>0930220</t>
  </si>
  <si>
    <t>0930230</t>
  </si>
  <si>
    <t>0930240</t>
  </si>
  <si>
    <t>0930940</t>
  </si>
  <si>
    <t>0931001</t>
  </si>
  <si>
    <t>0931008</t>
  </si>
  <si>
    <t>0935200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</si>
</sst>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Fill="1"/>
    <xf numFmtId="0" fontId="2" fillId="0" borderId="0" xfId="0" quotePrefix="1" applyFont="1"/>
    <xf numFmtId="164" fontId="3" fillId="0" borderId="0" xfId="1" applyNumberFormat="1" applyFont="1"/>
    <xf numFmtId="164" fontId="2" fillId="0" borderId="0" xfId="1" applyNumberFormat="1" applyFont="1" applyBorder="1"/>
    <xf numFmtId="164" fontId="2" fillId="0" borderId="1" xfId="1" applyNumberFormat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6F98-9A6B-4F23-89E3-AEC6EFF4FE80}">
  <sheetPr>
    <pageSetUpPr fitToPage="1"/>
  </sheetPr>
  <dimension ref="A1:G149"/>
  <sheetViews>
    <sheetView tabSelected="1" workbookViewId="0">
      <selection activeCell="K17" sqref="K17"/>
    </sheetView>
  </sheetViews>
  <sheetFormatPr defaultColWidth="8.85546875" defaultRowHeight="12.75" x14ac:dyDescent="0.2"/>
  <cols>
    <col min="1" max="1" width="8.85546875" style="2"/>
    <col min="2" max="2" width="8.85546875" style="1"/>
    <col min="3" max="7" width="14.5703125" style="2" customWidth="1"/>
    <col min="8" max="16384" width="8.85546875" style="1"/>
  </cols>
  <sheetData>
    <row r="1" spans="2:7" x14ac:dyDescent="0.2">
      <c r="B1" s="10" t="s">
        <v>0</v>
      </c>
    </row>
    <row r="2" spans="2:7" x14ac:dyDescent="0.2">
      <c r="B2" s="10" t="s">
        <v>1</v>
      </c>
    </row>
    <row r="3" spans="2:7" x14ac:dyDescent="0.2">
      <c r="B3" s="10" t="s">
        <v>2</v>
      </c>
    </row>
    <row r="6" spans="2:7" x14ac:dyDescent="0.2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x14ac:dyDescent="0.2">
      <c r="B7" s="1" t="s">
        <v>9</v>
      </c>
      <c r="C7" s="2">
        <v>9641.4344301000965</v>
      </c>
      <c r="E7" s="2">
        <v>497005.76442884002</v>
      </c>
      <c r="F7" s="2">
        <v>0</v>
      </c>
      <c r="G7" s="2">
        <f t="shared" ref="G7:G70" si="0">SUM(C7:F7)</f>
        <v>506647.1988589401</v>
      </c>
    </row>
    <row r="8" spans="2:7" x14ac:dyDescent="0.2">
      <c r="B8" s="1" t="s">
        <v>10</v>
      </c>
      <c r="C8" s="2">
        <v>626535.71972608496</v>
      </c>
      <c r="E8" s="2">
        <v>68810.354521899993</v>
      </c>
      <c r="F8" s="2">
        <v>368528.81399588007</v>
      </c>
      <c r="G8" s="2">
        <f t="shared" si="0"/>
        <v>1063874.888243865</v>
      </c>
    </row>
    <row r="9" spans="2:7" x14ac:dyDescent="0.2">
      <c r="B9" s="1" t="s">
        <v>11</v>
      </c>
      <c r="F9" s="2">
        <v>3780</v>
      </c>
      <c r="G9" s="2">
        <f t="shared" si="0"/>
        <v>3780</v>
      </c>
    </row>
    <row r="10" spans="2:7" x14ac:dyDescent="0.2">
      <c r="B10" s="1" t="s">
        <v>12</v>
      </c>
      <c r="C10" s="2">
        <v>282092.39999999997</v>
      </c>
      <c r="G10" s="2">
        <f t="shared" si="0"/>
        <v>282092.39999999997</v>
      </c>
    </row>
    <row r="11" spans="2:7" x14ac:dyDescent="0.2">
      <c r="B11" s="1" t="s">
        <v>13</v>
      </c>
      <c r="C11" s="2">
        <v>285500</v>
      </c>
      <c r="G11" s="2">
        <f t="shared" si="0"/>
        <v>285500</v>
      </c>
    </row>
    <row r="12" spans="2:7" x14ac:dyDescent="0.2">
      <c r="B12" s="1" t="s">
        <v>14</v>
      </c>
      <c r="C12" s="2">
        <v>13133400</v>
      </c>
      <c r="G12" s="2">
        <f t="shared" si="0"/>
        <v>13133400</v>
      </c>
    </row>
    <row r="13" spans="2:7" x14ac:dyDescent="0.2">
      <c r="B13" s="1" t="s">
        <v>15</v>
      </c>
      <c r="C13" s="2">
        <v>4204399.8452981887</v>
      </c>
      <c r="E13" s="2">
        <v>237915.33192910996</v>
      </c>
      <c r="G13" s="2">
        <f t="shared" si="0"/>
        <v>4442315.1772272987</v>
      </c>
    </row>
    <row r="14" spans="2:7" x14ac:dyDescent="0.2">
      <c r="B14" s="1" t="s">
        <v>16</v>
      </c>
      <c r="C14" s="2">
        <v>1296581.6797244272</v>
      </c>
      <c r="G14" s="2">
        <f t="shared" si="0"/>
        <v>1296581.6797244272</v>
      </c>
    </row>
    <row r="15" spans="2:7" x14ac:dyDescent="0.2">
      <c r="B15" s="1" t="s">
        <v>17</v>
      </c>
      <c r="C15" s="2">
        <v>1141985.3384365004</v>
      </c>
      <c r="E15" s="2">
        <v>404541.01662592991</v>
      </c>
      <c r="F15" s="2">
        <v>70328.243289999984</v>
      </c>
      <c r="G15" s="2">
        <f t="shared" si="0"/>
        <v>1616854.5983524302</v>
      </c>
    </row>
    <row r="16" spans="2:7" x14ac:dyDescent="0.2">
      <c r="B16" s="1" t="s">
        <v>18</v>
      </c>
      <c r="C16" s="2">
        <v>34584.96099060007</v>
      </c>
      <c r="E16" s="2">
        <v>4627057.4957120931</v>
      </c>
      <c r="F16" s="2">
        <v>-282057.39072899998</v>
      </c>
      <c r="G16" s="2">
        <f t="shared" si="0"/>
        <v>4379585.0659736935</v>
      </c>
    </row>
    <row r="17" spans="2:7" x14ac:dyDescent="0.2">
      <c r="B17" s="1" t="s">
        <v>19</v>
      </c>
      <c r="C17" s="2">
        <v>-9.9134922493249178E-11</v>
      </c>
      <c r="E17" s="2">
        <v>0</v>
      </c>
      <c r="F17" s="2">
        <v>476070.45114625018</v>
      </c>
      <c r="G17" s="2">
        <f t="shared" si="0"/>
        <v>476070.45114625007</v>
      </c>
    </row>
    <row r="18" spans="2:7" x14ac:dyDescent="0.2">
      <c r="B18" s="1" t="s">
        <v>20</v>
      </c>
      <c r="C18" s="2">
        <v>2088885.5542855</v>
      </c>
      <c r="E18" s="2">
        <v>112601.26319851002</v>
      </c>
      <c r="F18" s="2">
        <v>322119.01229635009</v>
      </c>
      <c r="G18" s="2">
        <f t="shared" si="0"/>
        <v>2523605.8297803602</v>
      </c>
    </row>
    <row r="19" spans="2:7" x14ac:dyDescent="0.2">
      <c r="B19" s="1" t="s">
        <v>21</v>
      </c>
      <c r="C19" s="2">
        <v>11526452.838526197</v>
      </c>
      <c r="E19" s="2">
        <v>0</v>
      </c>
      <c r="F19" s="2">
        <v>0</v>
      </c>
      <c r="G19" s="2">
        <f t="shared" si="0"/>
        <v>11526452.838526197</v>
      </c>
    </row>
    <row r="20" spans="2:7" x14ac:dyDescent="0.2">
      <c r="B20" s="1" t="s">
        <v>22</v>
      </c>
      <c r="C20" s="2">
        <v>2751065.4013467506</v>
      </c>
      <c r="D20" s="2">
        <v>0</v>
      </c>
      <c r="E20" s="2">
        <v>0</v>
      </c>
      <c r="F20" s="2">
        <v>0</v>
      </c>
      <c r="G20" s="2">
        <f t="shared" si="0"/>
        <v>2751065.4013467506</v>
      </c>
    </row>
    <row r="21" spans="2:7" x14ac:dyDescent="0.2">
      <c r="B21" s="1" t="s">
        <v>23</v>
      </c>
      <c r="C21" s="2">
        <v>555410.88432774995</v>
      </c>
      <c r="E21" s="2">
        <v>0</v>
      </c>
      <c r="F21" s="2">
        <v>5697</v>
      </c>
      <c r="G21" s="2">
        <f t="shared" si="0"/>
        <v>561107.88432774995</v>
      </c>
    </row>
    <row r="22" spans="2:7" x14ac:dyDescent="0.2">
      <c r="B22" s="1" t="s">
        <v>24</v>
      </c>
      <c r="C22" s="2">
        <v>41019.188652450044</v>
      </c>
      <c r="E22" s="2">
        <v>142759.87181429996</v>
      </c>
      <c r="F22" s="2">
        <v>519903.1621267501</v>
      </c>
      <c r="G22" s="2">
        <f t="shared" si="0"/>
        <v>703682.22259350005</v>
      </c>
    </row>
    <row r="23" spans="2:7" x14ac:dyDescent="0.2">
      <c r="B23" s="1" t="s">
        <v>25</v>
      </c>
      <c r="C23" s="2">
        <v>1.6484591469634324E-12</v>
      </c>
      <c r="E23" s="2">
        <v>1509.9120000000003</v>
      </c>
      <c r="F23" s="2">
        <v>32367.109269069992</v>
      </c>
      <c r="G23" s="2">
        <f t="shared" si="0"/>
        <v>33877.021269069992</v>
      </c>
    </row>
    <row r="24" spans="2:7" x14ac:dyDescent="0.2">
      <c r="B24" s="1" t="s">
        <v>26</v>
      </c>
      <c r="C24" s="2">
        <v>1.0913936421275139E-11</v>
      </c>
      <c r="E24" s="2">
        <v>45206.577355559995</v>
      </c>
      <c r="G24" s="2">
        <f t="shared" si="0"/>
        <v>45206.577355560003</v>
      </c>
    </row>
    <row r="25" spans="2:7" x14ac:dyDescent="0.2">
      <c r="B25" s="1" t="s">
        <v>27</v>
      </c>
      <c r="C25" s="2">
        <v>312332.06652099249</v>
      </c>
      <c r="E25" s="2">
        <v>0.87000000000000011</v>
      </c>
      <c r="F25" s="2">
        <v>819.11943999999983</v>
      </c>
      <c r="G25" s="2">
        <f t="shared" si="0"/>
        <v>313152.05596099247</v>
      </c>
    </row>
    <row r="26" spans="2:7" x14ac:dyDescent="0.2">
      <c r="B26" s="1" t="s">
        <v>28</v>
      </c>
      <c r="C26" s="2">
        <v>700402.38257716456</v>
      </c>
      <c r="E26" s="2">
        <v>98018.926445329998</v>
      </c>
      <c r="F26" s="2">
        <v>927.75496049999958</v>
      </c>
      <c r="G26" s="2">
        <f t="shared" si="0"/>
        <v>799349.06398299464</v>
      </c>
    </row>
    <row r="27" spans="2:7" x14ac:dyDescent="0.2">
      <c r="B27" s="1" t="s">
        <v>29</v>
      </c>
      <c r="C27" s="2">
        <v>3703.5391312499378</v>
      </c>
      <c r="E27" s="2">
        <v>135878.27781429997</v>
      </c>
      <c r="F27" s="2">
        <v>347.28000000000003</v>
      </c>
      <c r="G27" s="2">
        <f t="shared" si="0"/>
        <v>139929.09694554991</v>
      </c>
    </row>
    <row r="28" spans="2:7" x14ac:dyDescent="0.2">
      <c r="B28" s="1" t="s">
        <v>30</v>
      </c>
      <c r="C28" s="2">
        <v>374606.98</v>
      </c>
      <c r="D28" s="2">
        <v>0</v>
      </c>
      <c r="E28" s="2">
        <v>0</v>
      </c>
      <c r="G28" s="2">
        <f t="shared" si="0"/>
        <v>374606.98</v>
      </c>
    </row>
    <row r="29" spans="2:7" x14ac:dyDescent="0.2">
      <c r="B29" s="1" t="s">
        <v>31</v>
      </c>
      <c r="C29" s="2">
        <v>3285438.94</v>
      </c>
      <c r="D29" s="2">
        <v>0</v>
      </c>
      <c r="E29" s="2">
        <v>0</v>
      </c>
      <c r="F29" s="2">
        <v>0</v>
      </c>
      <c r="G29" s="2">
        <f t="shared" si="0"/>
        <v>3285438.94</v>
      </c>
    </row>
    <row r="30" spans="2:7" x14ac:dyDescent="0.2">
      <c r="B30" s="1" t="s">
        <v>32</v>
      </c>
      <c r="C30" s="2">
        <v>130081.98</v>
      </c>
      <c r="E30" s="2">
        <v>0</v>
      </c>
      <c r="F30" s="2">
        <v>0</v>
      </c>
      <c r="G30" s="2">
        <f t="shared" si="0"/>
        <v>130081.98</v>
      </c>
    </row>
    <row r="31" spans="2:7" x14ac:dyDescent="0.2">
      <c r="B31" s="1" t="s">
        <v>33</v>
      </c>
      <c r="E31" s="2">
        <v>840</v>
      </c>
      <c r="G31" s="2">
        <f t="shared" si="0"/>
        <v>840</v>
      </c>
    </row>
    <row r="32" spans="2:7" x14ac:dyDescent="0.2">
      <c r="B32" s="1" t="s">
        <v>34</v>
      </c>
      <c r="C32" s="2">
        <v>1639647.4977000004</v>
      </c>
      <c r="D32" s="2">
        <v>40892.42998175</v>
      </c>
      <c r="E32" s="2">
        <v>4259979.8652805202</v>
      </c>
      <c r="F32" s="2">
        <v>2346585.2060877918</v>
      </c>
      <c r="G32" s="2">
        <f t="shared" si="0"/>
        <v>8287104.9990500621</v>
      </c>
    </row>
    <row r="33" spans="2:7" x14ac:dyDescent="0.2">
      <c r="B33" s="1" t="s">
        <v>35</v>
      </c>
      <c r="C33" s="2">
        <v>11230.2768</v>
      </c>
      <c r="G33" s="2">
        <f t="shared" si="0"/>
        <v>11230.2768</v>
      </c>
    </row>
    <row r="34" spans="2:7" x14ac:dyDescent="0.2">
      <c r="B34" s="1" t="s">
        <v>36</v>
      </c>
      <c r="C34" s="2">
        <v>464.14</v>
      </c>
      <c r="E34" s="2">
        <v>69953.095436599979</v>
      </c>
      <c r="F34" s="2">
        <v>1569.4470679999999</v>
      </c>
      <c r="G34" s="2">
        <f t="shared" si="0"/>
        <v>71986.682504599972</v>
      </c>
    </row>
    <row r="35" spans="2:7" x14ac:dyDescent="0.2">
      <c r="B35" s="1" t="s">
        <v>37</v>
      </c>
      <c r="C35" s="2">
        <v>1624.45</v>
      </c>
      <c r="E35" s="2">
        <v>326947.49537374987</v>
      </c>
      <c r="F35" s="2">
        <v>15900.147489000003</v>
      </c>
      <c r="G35" s="2">
        <f t="shared" si="0"/>
        <v>344472.09286274988</v>
      </c>
    </row>
    <row r="36" spans="2:7" x14ac:dyDescent="0.2">
      <c r="B36" s="1" t="s">
        <v>38</v>
      </c>
      <c r="C36" s="2">
        <v>232.04</v>
      </c>
      <c r="E36" s="2">
        <v>44426.664472250006</v>
      </c>
      <c r="F36" s="2">
        <v>1940.9436019999996</v>
      </c>
      <c r="G36" s="2">
        <f t="shared" si="0"/>
        <v>46599.648074250006</v>
      </c>
    </row>
    <row r="37" spans="2:7" x14ac:dyDescent="0.2">
      <c r="B37" s="1" t="s">
        <v>39</v>
      </c>
      <c r="C37" s="2">
        <v>1200000</v>
      </c>
      <c r="E37" s="2">
        <v>0</v>
      </c>
      <c r="G37" s="2">
        <f t="shared" si="0"/>
        <v>1200000</v>
      </c>
    </row>
    <row r="38" spans="2:7" x14ac:dyDescent="0.2">
      <c r="B38" s="1" t="s">
        <v>40</v>
      </c>
      <c r="E38" s="2">
        <v>2307335.5</v>
      </c>
      <c r="G38" s="2">
        <f t="shared" si="0"/>
        <v>2307335.5</v>
      </c>
    </row>
    <row r="39" spans="2:7" x14ac:dyDescent="0.2">
      <c r="B39" s="1" t="s">
        <v>41</v>
      </c>
      <c r="C39" s="2">
        <v>64611.705500750009</v>
      </c>
      <c r="D39" s="2">
        <v>0</v>
      </c>
      <c r="E39" s="2">
        <v>22260.374053749998</v>
      </c>
      <c r="F39" s="2">
        <v>0</v>
      </c>
      <c r="G39" s="2">
        <f t="shared" si="0"/>
        <v>86872.0795545</v>
      </c>
    </row>
    <row r="40" spans="2:7" x14ac:dyDescent="0.2">
      <c r="B40" s="1" t="s">
        <v>42</v>
      </c>
      <c r="C40" s="2">
        <v>347.65</v>
      </c>
      <c r="E40" s="2">
        <v>8741.65</v>
      </c>
      <c r="G40" s="2">
        <f t="shared" si="0"/>
        <v>9089.2999999999993</v>
      </c>
    </row>
    <row r="41" spans="2:7" x14ac:dyDescent="0.2">
      <c r="B41" s="1" t="s">
        <v>43</v>
      </c>
      <c r="C41" s="2">
        <v>557000</v>
      </c>
      <c r="E41" s="2">
        <v>28795085.500000004</v>
      </c>
      <c r="G41" s="2">
        <f t="shared" si="0"/>
        <v>29352085.500000004</v>
      </c>
    </row>
    <row r="42" spans="2:7" x14ac:dyDescent="0.2">
      <c r="B42" s="1" t="s">
        <v>44</v>
      </c>
      <c r="C42" s="2">
        <v>60112.972635999999</v>
      </c>
      <c r="D42" s="2">
        <v>3189.81</v>
      </c>
      <c r="E42" s="2">
        <v>22147.397969609996</v>
      </c>
      <c r="F42" s="2">
        <v>40809.678038427497</v>
      </c>
      <c r="G42" s="2">
        <f t="shared" si="0"/>
        <v>126259.85864403748</v>
      </c>
    </row>
    <row r="43" spans="2:7" x14ac:dyDescent="0.2">
      <c r="B43" s="1" t="s">
        <v>45</v>
      </c>
      <c r="E43" s="2">
        <v>0</v>
      </c>
      <c r="F43" s="2">
        <v>3500.000399999999</v>
      </c>
      <c r="G43" s="2">
        <f t="shared" si="0"/>
        <v>3500.000399999999</v>
      </c>
    </row>
    <row r="44" spans="2:7" x14ac:dyDescent="0.2">
      <c r="B44" s="1" t="s">
        <v>46</v>
      </c>
      <c r="E44" s="2">
        <v>7500</v>
      </c>
      <c r="G44" s="2">
        <f t="shared" si="0"/>
        <v>7500</v>
      </c>
    </row>
    <row r="45" spans="2:7" x14ac:dyDescent="0.2">
      <c r="B45" s="1" t="s">
        <v>47</v>
      </c>
      <c r="C45" s="2">
        <v>26618.13625375001</v>
      </c>
      <c r="D45" s="2">
        <v>0</v>
      </c>
      <c r="E45" s="2">
        <v>3258.4064980000003</v>
      </c>
      <c r="G45" s="2">
        <f t="shared" si="0"/>
        <v>29876.54275175001</v>
      </c>
    </row>
    <row r="46" spans="2:7" x14ac:dyDescent="0.2">
      <c r="B46" s="1" t="s">
        <v>48</v>
      </c>
      <c r="E46" s="2">
        <v>73962.975439999995</v>
      </c>
      <c r="G46" s="2">
        <f t="shared" si="0"/>
        <v>73962.975439999995</v>
      </c>
    </row>
    <row r="47" spans="2:7" x14ac:dyDescent="0.2">
      <c r="B47" s="1" t="s">
        <v>49</v>
      </c>
      <c r="C47" s="2">
        <v>4737.6531787500007</v>
      </c>
      <c r="D47" s="2">
        <v>0</v>
      </c>
      <c r="E47" s="2">
        <v>13793.615522749998</v>
      </c>
      <c r="F47" s="2">
        <v>0</v>
      </c>
      <c r="G47" s="2">
        <f t="shared" si="0"/>
        <v>18531.268701499997</v>
      </c>
    </row>
    <row r="48" spans="2:7" x14ac:dyDescent="0.2">
      <c r="B48" s="1" t="s">
        <v>50</v>
      </c>
      <c r="C48" s="2">
        <v>98524.984224250031</v>
      </c>
      <c r="D48" s="2">
        <v>0</v>
      </c>
      <c r="E48" s="2">
        <v>0</v>
      </c>
      <c r="G48" s="2">
        <f t="shared" si="0"/>
        <v>98524.984224250031</v>
      </c>
    </row>
    <row r="49" spans="2:7" x14ac:dyDescent="0.2">
      <c r="B49" s="1" t="s">
        <v>51</v>
      </c>
      <c r="C49" s="2">
        <v>494162.52312724997</v>
      </c>
      <c r="D49" s="2">
        <v>0</v>
      </c>
      <c r="E49" s="2">
        <v>529038.04760639998</v>
      </c>
      <c r="F49" s="2">
        <v>14202.1698808</v>
      </c>
      <c r="G49" s="2">
        <f t="shared" si="0"/>
        <v>1037402.7406144498</v>
      </c>
    </row>
    <row r="50" spans="2:7" x14ac:dyDescent="0.2">
      <c r="B50" s="1" t="s">
        <v>52</v>
      </c>
      <c r="C50" s="2">
        <v>1705.2912000000003</v>
      </c>
      <c r="E50" s="2">
        <v>3438519</v>
      </c>
      <c r="G50" s="2">
        <f t="shared" si="0"/>
        <v>3440224.2911999999</v>
      </c>
    </row>
    <row r="51" spans="2:7" x14ac:dyDescent="0.2">
      <c r="B51" s="1" t="s">
        <v>53</v>
      </c>
      <c r="C51" s="2">
        <v>0</v>
      </c>
      <c r="E51" s="2">
        <v>23750.802224999989</v>
      </c>
      <c r="G51" s="2">
        <f t="shared" si="0"/>
        <v>23750.802224999989</v>
      </c>
    </row>
    <row r="52" spans="2:7" x14ac:dyDescent="0.2">
      <c r="B52" s="1" t="s">
        <v>54</v>
      </c>
      <c r="C52" s="2">
        <v>0</v>
      </c>
      <c r="E52" s="2">
        <v>480602.69204279489</v>
      </c>
      <c r="G52" s="2">
        <f t="shared" si="0"/>
        <v>480602.69204279489</v>
      </c>
    </row>
    <row r="53" spans="2:7" x14ac:dyDescent="0.2">
      <c r="B53" s="1" t="s">
        <v>55</v>
      </c>
      <c r="C53" s="2">
        <v>2478.8227790000001</v>
      </c>
      <c r="D53" s="2">
        <v>0</v>
      </c>
      <c r="E53" s="2">
        <v>51975.673255000002</v>
      </c>
      <c r="G53" s="2">
        <f t="shared" si="0"/>
        <v>54454.496034000003</v>
      </c>
    </row>
    <row r="54" spans="2:7" x14ac:dyDescent="0.2">
      <c r="B54" s="1" t="s">
        <v>56</v>
      </c>
      <c r="C54" s="2">
        <v>209243.00882999998</v>
      </c>
      <c r="G54" s="2">
        <f t="shared" si="0"/>
        <v>209243.00882999998</v>
      </c>
    </row>
    <row r="55" spans="2:7" x14ac:dyDescent="0.2">
      <c r="B55" s="1" t="s">
        <v>57</v>
      </c>
      <c r="C55" s="2">
        <v>184000</v>
      </c>
      <c r="E55" s="2">
        <v>53909.235196852496</v>
      </c>
      <c r="F55" s="2">
        <v>63321.591937012505</v>
      </c>
      <c r="G55" s="2">
        <f t="shared" si="0"/>
        <v>301230.82713386498</v>
      </c>
    </row>
    <row r="56" spans="2:7" x14ac:dyDescent="0.2">
      <c r="B56" s="1" t="s">
        <v>58</v>
      </c>
      <c r="C56" s="2">
        <v>642890.29531325004</v>
      </c>
      <c r="E56" s="2">
        <v>0</v>
      </c>
      <c r="G56" s="2">
        <f t="shared" si="0"/>
        <v>642890.29531325004</v>
      </c>
    </row>
    <row r="57" spans="2:7" x14ac:dyDescent="0.2">
      <c r="B57" s="1" t="s">
        <v>59</v>
      </c>
      <c r="C57" s="2">
        <v>430622.63203218969</v>
      </c>
      <c r="D57" s="2">
        <v>216569.1276489601</v>
      </c>
      <c r="F57" s="2">
        <v>13767.753875999995</v>
      </c>
      <c r="G57" s="2">
        <f t="shared" si="0"/>
        <v>660959.5135571498</v>
      </c>
    </row>
    <row r="58" spans="2:7" x14ac:dyDescent="0.2">
      <c r="B58" s="1" t="s">
        <v>60</v>
      </c>
      <c r="C58" s="2">
        <v>665934.88228741987</v>
      </c>
      <c r="D58" s="2">
        <v>23022.153119094997</v>
      </c>
      <c r="E58" s="2">
        <v>0</v>
      </c>
      <c r="F58" s="2">
        <v>6976.2116048200005</v>
      </c>
      <c r="G58" s="2">
        <f t="shared" si="0"/>
        <v>695933.24701133487</v>
      </c>
    </row>
    <row r="59" spans="2:7" x14ac:dyDescent="0.2">
      <c r="B59" s="1" t="s">
        <v>61</v>
      </c>
      <c r="C59" s="2">
        <v>961205.4249844997</v>
      </c>
      <c r="D59" s="2">
        <v>3748.7024666474999</v>
      </c>
      <c r="E59" s="2">
        <v>732787.13015874499</v>
      </c>
      <c r="F59" s="2">
        <v>324365.50685917999</v>
      </c>
      <c r="G59" s="2">
        <f t="shared" si="0"/>
        <v>2022106.7644690722</v>
      </c>
    </row>
    <row r="60" spans="2:7" x14ac:dyDescent="0.2">
      <c r="B60" s="1" t="s">
        <v>62</v>
      </c>
      <c r="C60" s="2">
        <v>11521.934400000002</v>
      </c>
      <c r="D60" s="2">
        <v>0</v>
      </c>
      <c r="E60" s="2">
        <v>0</v>
      </c>
      <c r="G60" s="2">
        <f t="shared" si="0"/>
        <v>11521.934400000002</v>
      </c>
    </row>
    <row r="61" spans="2:7" x14ac:dyDescent="0.2">
      <c r="B61" s="1" t="s">
        <v>63</v>
      </c>
      <c r="C61" s="2">
        <v>411.48535924999987</v>
      </c>
      <c r="E61" s="2">
        <v>7449.4378249999991</v>
      </c>
      <c r="G61" s="2">
        <f t="shared" si="0"/>
        <v>7860.9231842499994</v>
      </c>
    </row>
    <row r="62" spans="2:7" x14ac:dyDescent="0.2">
      <c r="B62" s="1" t="s">
        <v>64</v>
      </c>
      <c r="C62" s="2">
        <v>44641.160313</v>
      </c>
      <c r="E62" s="2">
        <v>40801.992271500007</v>
      </c>
      <c r="G62" s="2">
        <f t="shared" si="0"/>
        <v>85443.1525845</v>
      </c>
    </row>
    <row r="63" spans="2:7" x14ac:dyDescent="0.2">
      <c r="B63" s="1" t="s">
        <v>65</v>
      </c>
      <c r="C63" s="2">
        <v>236728.79756024998</v>
      </c>
      <c r="D63" s="2">
        <v>0</v>
      </c>
      <c r="E63" s="2">
        <v>0</v>
      </c>
      <c r="F63" s="2">
        <v>0</v>
      </c>
      <c r="G63" s="2">
        <f t="shared" si="0"/>
        <v>236728.79756024998</v>
      </c>
    </row>
    <row r="64" spans="2:7" x14ac:dyDescent="0.2">
      <c r="B64" s="1" t="s">
        <v>66</v>
      </c>
      <c r="C64" s="2">
        <v>1973455.4202760146</v>
      </c>
      <c r="D64" s="2">
        <v>23022.132267467503</v>
      </c>
      <c r="E64" s="2">
        <v>1150467.1183919196</v>
      </c>
      <c r="F64" s="2">
        <v>50203.614679729995</v>
      </c>
      <c r="G64" s="2">
        <f t="shared" si="0"/>
        <v>3197148.2856151317</v>
      </c>
    </row>
    <row r="65" spans="2:7" x14ac:dyDescent="0.2">
      <c r="B65" s="1" t="s">
        <v>67</v>
      </c>
      <c r="C65" s="2">
        <v>4953704.1326929294</v>
      </c>
      <c r="E65" s="2">
        <v>1249.92</v>
      </c>
      <c r="F65" s="2">
        <v>0</v>
      </c>
      <c r="G65" s="2">
        <f t="shared" si="0"/>
        <v>4954954.0526929293</v>
      </c>
    </row>
    <row r="66" spans="2:7" x14ac:dyDescent="0.2">
      <c r="B66" s="1" t="s">
        <v>68</v>
      </c>
      <c r="C66" s="2">
        <v>104657.4224635</v>
      </c>
      <c r="D66" s="2">
        <v>1438.8724666475</v>
      </c>
      <c r="E66" s="2">
        <v>0</v>
      </c>
      <c r="G66" s="2">
        <f t="shared" si="0"/>
        <v>106096.2949301475</v>
      </c>
    </row>
    <row r="67" spans="2:7" x14ac:dyDescent="0.2">
      <c r="B67" s="1" t="s">
        <v>69</v>
      </c>
      <c r="C67" s="2">
        <v>307855.11167699995</v>
      </c>
      <c r="D67" s="2">
        <v>0</v>
      </c>
      <c r="E67" s="2">
        <v>-14532</v>
      </c>
      <c r="G67" s="2">
        <f t="shared" si="0"/>
        <v>293323.11167699995</v>
      </c>
    </row>
    <row r="68" spans="2:7" x14ac:dyDescent="0.2">
      <c r="B68" s="1" t="s">
        <v>70</v>
      </c>
      <c r="C68" s="2">
        <v>11623.190830380001</v>
      </c>
      <c r="D68" s="2">
        <v>349222.19563214498</v>
      </c>
      <c r="E68" s="2">
        <v>34427.687999999995</v>
      </c>
      <c r="F68" s="2">
        <v>35058.873142654993</v>
      </c>
      <c r="G68" s="2">
        <f t="shared" si="0"/>
        <v>430331.94760517997</v>
      </c>
    </row>
    <row r="69" spans="2:7" x14ac:dyDescent="0.2">
      <c r="B69" s="1" t="s">
        <v>71</v>
      </c>
      <c r="C69" s="2">
        <v>19104.796586249999</v>
      </c>
      <c r="E69" s="2">
        <v>0</v>
      </c>
      <c r="G69" s="2">
        <f t="shared" si="0"/>
        <v>19104.796586249999</v>
      </c>
    </row>
    <row r="70" spans="2:7" x14ac:dyDescent="0.2">
      <c r="B70" s="1" t="s">
        <v>72</v>
      </c>
      <c r="D70" s="2">
        <v>83818.954515310004</v>
      </c>
      <c r="G70" s="2">
        <f t="shared" si="0"/>
        <v>83818.954515310004</v>
      </c>
    </row>
    <row r="71" spans="2:7" x14ac:dyDescent="0.2">
      <c r="B71" s="1" t="s">
        <v>73</v>
      </c>
      <c r="C71" s="2">
        <v>71367.580382039989</v>
      </c>
      <c r="D71" s="2">
        <v>64958.799759559988</v>
      </c>
      <c r="E71" s="2">
        <v>0</v>
      </c>
      <c r="F71" s="2">
        <v>11178.796774050001</v>
      </c>
      <c r="G71" s="2">
        <f t="shared" ref="G71:G114" si="1">SUM(C71:F71)</f>
        <v>147505.17691564996</v>
      </c>
    </row>
    <row r="72" spans="2:7" x14ac:dyDescent="0.2">
      <c r="B72" s="1" t="s">
        <v>74</v>
      </c>
      <c r="C72" s="2">
        <v>13771.7783964225</v>
      </c>
      <c r="D72" s="2">
        <v>56871.880456182495</v>
      </c>
      <c r="E72" s="2">
        <v>965809.72032052942</v>
      </c>
      <c r="F72" s="2">
        <v>398816.74276808486</v>
      </c>
      <c r="G72" s="2">
        <f t="shared" si="1"/>
        <v>1435270.1219412193</v>
      </c>
    </row>
    <row r="73" spans="2:7" x14ac:dyDescent="0.2">
      <c r="B73" s="1" t="s">
        <v>75</v>
      </c>
      <c r="C73" s="2">
        <v>2199.1746250349997</v>
      </c>
      <c r="D73" s="2">
        <v>8798.2493841300002</v>
      </c>
      <c r="E73" s="2">
        <v>244412.04966339009</v>
      </c>
      <c r="F73" s="2">
        <v>457312.92826107016</v>
      </c>
      <c r="G73" s="2">
        <f t="shared" si="1"/>
        <v>712722.40193362522</v>
      </c>
    </row>
    <row r="74" spans="2:7" x14ac:dyDescent="0.2">
      <c r="B74" s="1" t="s">
        <v>76</v>
      </c>
      <c r="C74" s="2">
        <v>0</v>
      </c>
      <c r="D74" s="2">
        <v>15995.232073434998</v>
      </c>
      <c r="E74" s="2">
        <v>302106.31298486498</v>
      </c>
      <c r="F74" s="2">
        <v>531803.33082506456</v>
      </c>
      <c r="G74" s="2">
        <f t="shared" si="1"/>
        <v>849904.87588336458</v>
      </c>
    </row>
    <row r="75" spans="2:7" x14ac:dyDescent="0.2">
      <c r="B75" s="1" t="s">
        <v>77</v>
      </c>
      <c r="C75" s="2">
        <v>0</v>
      </c>
      <c r="D75" s="2">
        <v>6445.4126657199995</v>
      </c>
      <c r="E75" s="2">
        <v>224810.48796256</v>
      </c>
      <c r="F75" s="2">
        <v>424902.98868782003</v>
      </c>
      <c r="G75" s="2">
        <f t="shared" si="1"/>
        <v>656158.88931610005</v>
      </c>
    </row>
    <row r="76" spans="2:7" x14ac:dyDescent="0.2">
      <c r="B76" s="1" t="s">
        <v>78</v>
      </c>
      <c r="E76" s="2">
        <v>56215.723247610018</v>
      </c>
      <c r="F76" s="2">
        <v>24043.588145000002</v>
      </c>
      <c r="G76" s="2">
        <f t="shared" si="1"/>
        <v>80259.31139261002</v>
      </c>
    </row>
    <row r="77" spans="2:7" x14ac:dyDescent="0.2">
      <c r="B77" s="1" t="s">
        <v>79</v>
      </c>
      <c r="E77" s="2">
        <v>2366515.3973726602</v>
      </c>
      <c r="G77" s="2">
        <f t="shared" si="1"/>
        <v>2366515.3973726602</v>
      </c>
    </row>
    <row r="78" spans="2:7" x14ac:dyDescent="0.2">
      <c r="B78" s="1" t="s">
        <v>80</v>
      </c>
      <c r="C78" s="2">
        <v>17.16</v>
      </c>
      <c r="E78" s="2">
        <v>-17.16</v>
      </c>
      <c r="F78" s="2">
        <v>0</v>
      </c>
      <c r="G78" s="2">
        <f t="shared" si="1"/>
        <v>0</v>
      </c>
    </row>
    <row r="79" spans="2:7" x14ac:dyDescent="0.2">
      <c r="B79" s="1" t="s">
        <v>81</v>
      </c>
      <c r="C79" s="2">
        <v>-1974.01</v>
      </c>
      <c r="D79" s="2">
        <v>339452.20157723001</v>
      </c>
      <c r="E79" s="2">
        <v>515544.84241002984</v>
      </c>
      <c r="F79" s="2">
        <v>621144.07037690014</v>
      </c>
      <c r="G79" s="2">
        <f t="shared" si="1"/>
        <v>1474167.10436416</v>
      </c>
    </row>
    <row r="80" spans="2:7" x14ac:dyDescent="0.2">
      <c r="B80" s="1" t="s">
        <v>82</v>
      </c>
      <c r="C80" s="2">
        <v>0</v>
      </c>
      <c r="E80" s="2">
        <v>31538.196381000002</v>
      </c>
      <c r="F80" s="2">
        <v>8573.3177316900055</v>
      </c>
      <c r="G80" s="2">
        <f t="shared" si="1"/>
        <v>40111.514112690005</v>
      </c>
    </row>
    <row r="81" spans="2:7" x14ac:dyDescent="0.2">
      <c r="B81" s="1" t="s">
        <v>83</v>
      </c>
      <c r="C81" s="2">
        <v>0</v>
      </c>
      <c r="E81" s="2">
        <v>48736.301204999996</v>
      </c>
      <c r="F81" s="2">
        <v>54071.162468180002</v>
      </c>
      <c r="G81" s="2">
        <f t="shared" si="1"/>
        <v>102807.46367318</v>
      </c>
    </row>
    <row r="82" spans="2:7" x14ac:dyDescent="0.2">
      <c r="B82" s="1" t="s">
        <v>84</v>
      </c>
      <c r="C82" s="2">
        <v>0</v>
      </c>
      <c r="E82" s="2">
        <v>0</v>
      </c>
      <c r="F82" s="2">
        <v>153355.43700000003</v>
      </c>
      <c r="G82" s="2">
        <f t="shared" si="1"/>
        <v>153355.43700000003</v>
      </c>
    </row>
    <row r="83" spans="2:7" x14ac:dyDescent="0.2">
      <c r="B83" s="1" t="s">
        <v>85</v>
      </c>
      <c r="C83" s="2">
        <v>-3141264.7095299996</v>
      </c>
      <c r="D83" s="2">
        <v>0</v>
      </c>
      <c r="E83" s="2">
        <v>9777131.9646439776</v>
      </c>
      <c r="F83" s="2">
        <v>2152514.3148384951</v>
      </c>
      <c r="G83" s="2">
        <f t="shared" si="1"/>
        <v>8788381.569952473</v>
      </c>
    </row>
    <row r="84" spans="2:7" x14ac:dyDescent="0.2">
      <c r="B84" s="1" t="s">
        <v>86</v>
      </c>
      <c r="C84" s="2">
        <v>-39440.699999999997</v>
      </c>
      <c r="D84" s="2">
        <v>0</v>
      </c>
      <c r="E84" s="2">
        <v>151863.02688350016</v>
      </c>
      <c r="F84" s="2">
        <v>149109.31200000003</v>
      </c>
      <c r="G84" s="2">
        <f t="shared" si="1"/>
        <v>261531.63888350019</v>
      </c>
    </row>
    <row r="85" spans="2:7" x14ac:dyDescent="0.2">
      <c r="B85" s="1" t="s">
        <v>87</v>
      </c>
      <c r="C85" s="2">
        <v>-158063.35999999996</v>
      </c>
      <c r="D85" s="2">
        <v>0</v>
      </c>
      <c r="E85" s="2">
        <v>564591.7876424999</v>
      </c>
      <c r="F85" s="2">
        <v>21120.586899000005</v>
      </c>
      <c r="G85" s="2">
        <f t="shared" si="1"/>
        <v>427649.0145414999</v>
      </c>
    </row>
    <row r="86" spans="2:7" x14ac:dyDescent="0.2">
      <c r="B86" s="1" t="s">
        <v>88</v>
      </c>
      <c r="C86" s="2">
        <v>-104475.15</v>
      </c>
      <c r="E86" s="2">
        <v>274286.81599999964</v>
      </c>
      <c r="F86" s="2">
        <v>15419.240000000002</v>
      </c>
      <c r="G86" s="2">
        <f t="shared" si="1"/>
        <v>185230.90599999964</v>
      </c>
    </row>
    <row r="87" spans="2:7" x14ac:dyDescent="0.2">
      <c r="B87" s="1" t="s">
        <v>89</v>
      </c>
      <c r="C87" s="2">
        <v>-204272.66</v>
      </c>
      <c r="E87" s="2">
        <v>271201.07000000007</v>
      </c>
      <c r="F87" s="2">
        <v>714</v>
      </c>
      <c r="G87" s="2">
        <f t="shared" si="1"/>
        <v>67642.410000000062</v>
      </c>
    </row>
    <row r="88" spans="2:7" x14ac:dyDescent="0.2">
      <c r="B88" s="1" t="s">
        <v>90</v>
      </c>
      <c r="C88" s="2">
        <v>0</v>
      </c>
      <c r="E88" s="2">
        <v>-5.4</v>
      </c>
      <c r="G88" s="2">
        <f t="shared" si="1"/>
        <v>-5.4</v>
      </c>
    </row>
    <row r="89" spans="2:7" x14ac:dyDescent="0.2">
      <c r="B89" s="1" t="s">
        <v>91</v>
      </c>
      <c r="C89" s="2">
        <v>0</v>
      </c>
      <c r="E89" s="2">
        <v>2963479.6760727502</v>
      </c>
      <c r="F89" s="2">
        <v>0</v>
      </c>
      <c r="G89" s="2">
        <f t="shared" si="1"/>
        <v>2963479.6760727502</v>
      </c>
    </row>
    <row r="90" spans="2:7" x14ac:dyDescent="0.2">
      <c r="B90" s="1" t="s">
        <v>92</v>
      </c>
      <c r="C90" s="2">
        <v>-305265.44999999995</v>
      </c>
      <c r="E90" s="2">
        <v>2228197.3175102533</v>
      </c>
      <c r="F90" s="2">
        <v>228758.05382750003</v>
      </c>
      <c r="G90" s="2">
        <f t="shared" si="1"/>
        <v>2151689.9213377535</v>
      </c>
    </row>
    <row r="91" spans="2:7" x14ac:dyDescent="0.2">
      <c r="B91" s="1" t="s">
        <v>93</v>
      </c>
      <c r="C91" s="2">
        <v>0</v>
      </c>
      <c r="E91" s="2">
        <v>23050.980000000003</v>
      </c>
      <c r="G91" s="2">
        <f t="shared" si="1"/>
        <v>23050.980000000003</v>
      </c>
    </row>
    <row r="92" spans="2:7" x14ac:dyDescent="0.2">
      <c r="B92" s="1" t="s">
        <v>94</v>
      </c>
      <c r="E92" s="2">
        <v>1385671.9080000001</v>
      </c>
      <c r="G92" s="2">
        <f t="shared" si="1"/>
        <v>1385671.9080000001</v>
      </c>
    </row>
    <row r="93" spans="2:7" x14ac:dyDescent="0.2">
      <c r="B93" s="1" t="s">
        <v>95</v>
      </c>
      <c r="E93" s="2">
        <v>-9899.7251999999989</v>
      </c>
      <c r="G93" s="2">
        <f t="shared" si="1"/>
        <v>-9899.7251999999989</v>
      </c>
    </row>
    <row r="94" spans="2:7" x14ac:dyDescent="0.2">
      <c r="B94" s="1" t="s">
        <v>96</v>
      </c>
      <c r="E94" s="2">
        <v>183328.56000000003</v>
      </c>
      <c r="G94" s="2">
        <f t="shared" si="1"/>
        <v>183328.56000000003</v>
      </c>
    </row>
    <row r="95" spans="2:7" x14ac:dyDescent="0.2">
      <c r="B95" s="1" t="s">
        <v>97</v>
      </c>
      <c r="C95" s="2">
        <v>18248</v>
      </c>
      <c r="E95" s="2">
        <v>26914.690800000026</v>
      </c>
      <c r="G95" s="2">
        <f t="shared" si="1"/>
        <v>45162.690800000026</v>
      </c>
    </row>
    <row r="96" spans="2:7" x14ac:dyDescent="0.2">
      <c r="B96" s="1" t="s">
        <v>98</v>
      </c>
      <c r="C96" s="2">
        <v>340194.99839999998</v>
      </c>
      <c r="E96" s="2">
        <v>9899.7251999999989</v>
      </c>
      <c r="G96" s="2">
        <f t="shared" si="1"/>
        <v>350094.72359999997</v>
      </c>
    </row>
    <row r="97" spans="1:7" x14ac:dyDescent="0.2">
      <c r="B97" s="1" t="s">
        <v>99</v>
      </c>
      <c r="E97" s="2">
        <v>68889.574799999988</v>
      </c>
      <c r="G97" s="2">
        <f t="shared" si="1"/>
        <v>68889.574799999988</v>
      </c>
    </row>
    <row r="98" spans="1:7" x14ac:dyDescent="0.2">
      <c r="B98" s="1" t="s">
        <v>100</v>
      </c>
      <c r="E98" s="2">
        <v>6192.4159680000002</v>
      </c>
      <c r="G98" s="2">
        <f t="shared" si="1"/>
        <v>6192.4159680000002</v>
      </c>
    </row>
    <row r="99" spans="1:7" x14ac:dyDescent="0.2">
      <c r="B99" s="1" t="s">
        <v>101</v>
      </c>
      <c r="C99" s="5"/>
      <c r="D99" s="5"/>
      <c r="E99" s="5">
        <v>13343.160000000002</v>
      </c>
      <c r="F99" s="5"/>
      <c r="G99" s="5">
        <f t="shared" si="1"/>
        <v>13343.160000000002</v>
      </c>
    </row>
    <row r="100" spans="1:7" x14ac:dyDescent="0.2">
      <c r="B100" s="6" t="s">
        <v>102</v>
      </c>
      <c r="C100" s="5">
        <v>16922</v>
      </c>
      <c r="D100" s="5"/>
      <c r="E100" s="5">
        <v>4197178.5307999998</v>
      </c>
      <c r="F100" s="5">
        <v>0</v>
      </c>
      <c r="G100" s="5">
        <f t="shared" si="1"/>
        <v>4214100.5307999998</v>
      </c>
    </row>
    <row r="101" spans="1:7" x14ac:dyDescent="0.2">
      <c r="B101" s="1" t="s">
        <v>103</v>
      </c>
      <c r="C101" s="5">
        <v>-1898500.9100000018</v>
      </c>
      <c r="D101" s="5">
        <v>204937.38999999996</v>
      </c>
      <c r="E101" s="5">
        <v>3147661.1399999997</v>
      </c>
      <c r="F101" s="5">
        <v>960697.98999999848</v>
      </c>
      <c r="G101" s="2">
        <f t="shared" si="1"/>
        <v>2414795.6099999961</v>
      </c>
    </row>
    <row r="102" spans="1:7" x14ac:dyDescent="0.2">
      <c r="B102" s="6" t="s">
        <v>104</v>
      </c>
      <c r="C102" s="5"/>
      <c r="D102" s="5"/>
      <c r="E102" s="5">
        <v>-412332</v>
      </c>
      <c r="F102" s="5"/>
      <c r="G102" s="2">
        <f t="shared" si="1"/>
        <v>-412332</v>
      </c>
    </row>
    <row r="103" spans="1:7" x14ac:dyDescent="0.2">
      <c r="B103" s="1" t="s">
        <v>105</v>
      </c>
      <c r="C103" s="2">
        <v>178400.87999999998</v>
      </c>
      <c r="E103" s="2">
        <v>576839.00040000002</v>
      </c>
      <c r="G103" s="2">
        <f t="shared" si="1"/>
        <v>755239.88040000002</v>
      </c>
    </row>
    <row r="104" spans="1:7" x14ac:dyDescent="0.2">
      <c r="B104" s="1" t="s">
        <v>106</v>
      </c>
      <c r="C104" s="2">
        <v>-434251.54999999993</v>
      </c>
      <c r="F104" s="2">
        <v>0</v>
      </c>
      <c r="G104" s="2">
        <f t="shared" si="1"/>
        <v>-434251.54999999993</v>
      </c>
    </row>
    <row r="105" spans="1:7" x14ac:dyDescent="0.2">
      <c r="B105" s="1" t="s">
        <v>107</v>
      </c>
      <c r="E105" s="2">
        <v>231621.23265999998</v>
      </c>
      <c r="F105" s="2">
        <v>0.35999999999999993</v>
      </c>
      <c r="G105" s="2">
        <f t="shared" si="1"/>
        <v>231621.59265999997</v>
      </c>
    </row>
    <row r="106" spans="1:7" x14ac:dyDescent="0.2">
      <c r="B106" s="1" t="s">
        <v>108</v>
      </c>
      <c r="C106" s="2">
        <v>266730.01</v>
      </c>
      <c r="D106" s="2">
        <v>0</v>
      </c>
      <c r="E106" s="2">
        <v>546401.73214400047</v>
      </c>
      <c r="F106" s="2">
        <v>0</v>
      </c>
      <c r="G106" s="2">
        <f t="shared" si="1"/>
        <v>813131.74214400048</v>
      </c>
    </row>
    <row r="107" spans="1:7" x14ac:dyDescent="0.2">
      <c r="B107" s="1" t="s">
        <v>109</v>
      </c>
      <c r="E107" s="2">
        <v>42955.57</v>
      </c>
      <c r="G107" s="2">
        <f t="shared" si="1"/>
        <v>42955.57</v>
      </c>
    </row>
    <row r="108" spans="1:7" x14ac:dyDescent="0.2">
      <c r="B108" s="1" t="s">
        <v>110</v>
      </c>
      <c r="E108" s="2">
        <v>95000</v>
      </c>
      <c r="G108" s="2">
        <f t="shared" si="1"/>
        <v>95000</v>
      </c>
    </row>
    <row r="109" spans="1:7" x14ac:dyDescent="0.2">
      <c r="B109" s="1" t="s">
        <v>111</v>
      </c>
      <c r="C109" s="2">
        <v>0</v>
      </c>
      <c r="E109" s="2">
        <v>21760.63</v>
      </c>
      <c r="F109" s="2">
        <v>0</v>
      </c>
      <c r="G109" s="2">
        <f t="shared" si="1"/>
        <v>21760.63</v>
      </c>
    </row>
    <row r="110" spans="1:7" x14ac:dyDescent="0.2">
      <c r="B110" s="1" t="s">
        <v>112</v>
      </c>
      <c r="E110" s="2">
        <v>52479</v>
      </c>
      <c r="G110" s="2">
        <f t="shared" si="1"/>
        <v>52479</v>
      </c>
    </row>
    <row r="111" spans="1:7" x14ac:dyDescent="0.2">
      <c r="B111" s="1" t="s">
        <v>113</v>
      </c>
      <c r="C111" s="2">
        <v>-13.359999999999998</v>
      </c>
      <c r="E111" s="2">
        <v>13.36</v>
      </c>
      <c r="G111" s="2">
        <f t="shared" si="1"/>
        <v>0</v>
      </c>
    </row>
    <row r="112" spans="1:7" x14ac:dyDescent="0.2">
      <c r="A112" s="7"/>
      <c r="B112" s="1" t="s">
        <v>114</v>
      </c>
      <c r="C112" s="2">
        <v>-72242.929999999993</v>
      </c>
      <c r="D112" s="2">
        <v>2462.2800000000002</v>
      </c>
      <c r="E112" s="2">
        <v>88284.10000000002</v>
      </c>
      <c r="F112" s="2">
        <v>117039.36</v>
      </c>
      <c r="G112" s="2">
        <f t="shared" si="1"/>
        <v>135542.81000000003</v>
      </c>
    </row>
    <row r="113" spans="2:7" x14ac:dyDescent="0.2">
      <c r="B113" s="1" t="s">
        <v>115</v>
      </c>
      <c r="C113" s="8"/>
      <c r="D113" s="8">
        <v>1503812.7059999995</v>
      </c>
      <c r="E113" s="8">
        <v>879898.01040000014</v>
      </c>
      <c r="F113" s="8"/>
      <c r="G113" s="8">
        <f t="shared" si="1"/>
        <v>2383710.7163999998</v>
      </c>
    </row>
    <row r="114" spans="2:7" x14ac:dyDescent="0.2">
      <c r="B114" s="3" t="s">
        <v>116</v>
      </c>
      <c r="C114" s="9">
        <v>-2520.44</v>
      </c>
      <c r="D114" s="9"/>
      <c r="E114" s="9">
        <v>2576.5800000000004</v>
      </c>
      <c r="F114" s="9">
        <v>0</v>
      </c>
      <c r="G114" s="9">
        <f t="shared" si="1"/>
        <v>56.140000000000327</v>
      </c>
    </row>
    <row r="115" spans="2:7" x14ac:dyDescent="0.2">
      <c r="B115" s="7" t="s">
        <v>8</v>
      </c>
      <c r="C115" s="7">
        <f>SUM(C7:C114)</f>
        <v>52250785.325253136</v>
      </c>
      <c r="D115" s="7">
        <f t="shared" ref="D115:G115" si="2">SUM(D7:D114)</f>
        <v>2948658.5300142793</v>
      </c>
      <c r="E115" s="7">
        <f t="shared" si="2"/>
        <v>81022131.245138928</v>
      </c>
      <c r="F115" s="7">
        <f t="shared" si="2"/>
        <v>10767607.281064069</v>
      </c>
      <c r="G115" s="7">
        <f t="shared" si="2"/>
        <v>146989182.38147032</v>
      </c>
    </row>
    <row r="121" spans="2:7" s="2" customFormat="1" x14ac:dyDescent="0.2">
      <c r="B121" s="1"/>
    </row>
    <row r="122" spans="2:7" s="2" customFormat="1" x14ac:dyDescent="0.2">
      <c r="B122" s="1"/>
    </row>
    <row r="123" spans="2:7" s="2" customFormat="1" x14ac:dyDescent="0.2">
      <c r="B123" s="1"/>
    </row>
    <row r="124" spans="2:7" s="2" customFormat="1" x14ac:dyDescent="0.2">
      <c r="B124" s="1"/>
    </row>
    <row r="125" spans="2:7" s="2" customFormat="1" x14ac:dyDescent="0.2">
      <c r="B125" s="1"/>
    </row>
    <row r="126" spans="2:7" s="2" customFormat="1" x14ac:dyDescent="0.2">
      <c r="B126" s="1"/>
    </row>
    <row r="127" spans="2:7" s="2" customFormat="1" x14ac:dyDescent="0.2">
      <c r="B127" s="1"/>
    </row>
    <row r="128" spans="2:7" s="2" customFormat="1" x14ac:dyDescent="0.2">
      <c r="B128" s="1"/>
    </row>
    <row r="129" spans="2:2" s="2" customFormat="1" x14ac:dyDescent="0.2">
      <c r="B129" s="1"/>
    </row>
    <row r="130" spans="2:2" s="2" customFormat="1" x14ac:dyDescent="0.2">
      <c r="B130" s="1"/>
    </row>
    <row r="131" spans="2:2" s="2" customFormat="1" x14ac:dyDescent="0.2">
      <c r="B131" s="1"/>
    </row>
    <row r="132" spans="2:2" s="2" customFormat="1" x14ac:dyDescent="0.2">
      <c r="B132" s="1"/>
    </row>
    <row r="133" spans="2:2" s="2" customFormat="1" x14ac:dyDescent="0.2">
      <c r="B133" s="1"/>
    </row>
    <row r="134" spans="2:2" s="2" customFormat="1" x14ac:dyDescent="0.2">
      <c r="B134" s="1"/>
    </row>
    <row r="135" spans="2:2" s="2" customFormat="1" x14ac:dyDescent="0.2">
      <c r="B135" s="1"/>
    </row>
    <row r="136" spans="2:2" s="2" customFormat="1" x14ac:dyDescent="0.2">
      <c r="B136" s="1"/>
    </row>
    <row r="137" spans="2:2" s="2" customFormat="1" x14ac:dyDescent="0.2">
      <c r="B137" s="1"/>
    </row>
    <row r="138" spans="2:2" s="2" customFormat="1" x14ac:dyDescent="0.2">
      <c r="B138" s="1"/>
    </row>
    <row r="139" spans="2:2" s="2" customFormat="1" x14ac:dyDescent="0.2">
      <c r="B139" s="1"/>
    </row>
    <row r="140" spans="2:2" s="2" customFormat="1" x14ac:dyDescent="0.2">
      <c r="B140" s="1"/>
    </row>
    <row r="141" spans="2:2" s="2" customFormat="1" x14ac:dyDescent="0.2">
      <c r="B141" s="1"/>
    </row>
    <row r="142" spans="2:2" s="2" customFormat="1" x14ac:dyDescent="0.2">
      <c r="B142" s="1"/>
    </row>
    <row r="143" spans="2:2" s="2" customFormat="1" x14ac:dyDescent="0.2">
      <c r="B143" s="1"/>
    </row>
    <row r="144" spans="2:2" s="2" customFormat="1" x14ac:dyDescent="0.2">
      <c r="B144" s="1"/>
    </row>
    <row r="145" spans="2:2" s="2" customFormat="1" x14ac:dyDescent="0.2">
      <c r="B145" s="1"/>
    </row>
    <row r="146" spans="2:2" s="2" customFormat="1" x14ac:dyDescent="0.2">
      <c r="B146" s="1"/>
    </row>
    <row r="147" spans="2:2" s="2" customFormat="1" x14ac:dyDescent="0.2">
      <c r="B147" s="1"/>
    </row>
    <row r="148" spans="2:2" s="2" customFormat="1" x14ac:dyDescent="0.2">
      <c r="B148" s="1"/>
    </row>
    <row r="149" spans="2:2" s="2" customFormat="1" x14ac:dyDescent="0.2">
      <c r="B149" s="1"/>
    </row>
  </sheetData>
  <pageMargins left="0.7" right="0.7" top="0.75" bottom="0.75" header="0.3" footer="0.3"/>
  <pageSetup scale="99" fitToHeight="0" orientation="portrait" r:id="rId1"/>
  <headerFooter>
    <oddHeader>&amp;R&amp;"Times New Roman,Bold"&amp;10KyPSC Case No. 2024-00354
AG-DR-01-098 Attachment 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524368-CC0F-4929-B15A-56FE40FF2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69957-3F3E-4581-A0B2-138E4720C384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9d26d66c-7442-4f2f-84b5-fd9d62aa5613"/>
  </ds:schemaRefs>
</ds:datastoreItem>
</file>

<file path=customXml/itemProps3.xml><?xml version="1.0" encoding="utf-8"?>
<ds:datastoreItem xmlns:ds="http://schemas.openxmlformats.org/officeDocument/2006/customXml" ds:itemID="{4689ED48-C3D6-4C45-B671-50DF7FA899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Response</vt:lpstr>
      <vt:lpstr>Response!Print_Area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Test period A&amp;G expenses</dc:subject>
  <dc:creator>Carpenter, Tripp</dc:creator>
  <cp:lastModifiedBy>Otto, Tracie L</cp:lastModifiedBy>
  <cp:lastPrinted>2025-01-16T19:49:18Z</cp:lastPrinted>
  <dcterms:created xsi:type="dcterms:W3CDTF">2025-01-15T23:59:08Z</dcterms:created>
  <dcterms:modified xsi:type="dcterms:W3CDTF">2025-01-16T19:49:27Z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