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ate Case Filings\DEK Electric Case 2024-00354\Discovery\AG 1st Set 1.8.2025\AG-DR-01-081 FAC calculation methodology\"/>
    </mc:Choice>
  </mc:AlternateContent>
  <xr:revisionPtr revIDLastSave="0" documentId="13_ncr:1_{2BD18279-8F38-48A1-B687-FD9CE7A94F85}" xr6:coauthVersionLast="47" xr6:coauthVersionMax="47" xr10:uidLastSave="{00000000-0000-0000-0000-000000000000}"/>
  <bookViews>
    <workbookView xWindow="28680" yWindow="1770" windowWidth="29040" windowHeight="16440" xr2:uid="{00000000-000D-0000-FFFF-FFFF00000000}"/>
  </bookViews>
  <sheets>
    <sheet name="Data" sheetId="1" r:id="rId1"/>
  </sheets>
  <definedNames>
    <definedName name="_xlnm.Print_Titles" localSheetId="0">Data!$1:$19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E23" i="1"/>
  <c r="E32" i="1"/>
  <c r="G9" i="1" l="1"/>
  <c r="G12" i="1" l="1"/>
  <c r="G14" i="1" l="1"/>
  <c r="H23" i="1" s="1"/>
  <c r="I23" i="1" s="1"/>
  <c r="J23" i="1" s="1"/>
  <c r="G32" i="1" l="1"/>
  <c r="H32" i="1" l="1"/>
  <c r="I32" i="1" s="1"/>
  <c r="J32" i="1" s="1"/>
</calcChain>
</file>

<file path=xl/sharedStrings.xml><?xml version="1.0" encoding="utf-8"?>
<sst xmlns="http://schemas.openxmlformats.org/spreadsheetml/2006/main" count="50" uniqueCount="34">
  <si>
    <t>[A] = Woodsdale Average Heat Rate at Minimum Load</t>
  </si>
  <si>
    <t xml:space="preserve">Btu/kWh </t>
  </si>
  <si>
    <t>[B] = Maximum Monthly Natural Gas Price</t>
  </si>
  <si>
    <t>$/MMBtu</t>
  </si>
  <si>
    <t>[C] = ([A] / 1000} * [B]) = Woodsdale Fuel Cost at Minimum Load</t>
  </si>
  <si>
    <t>$/MWh</t>
  </si>
  <si>
    <t>PJM Purchase Cost ($/MWh)</t>
  </si>
  <si>
    <t>Duke Energy Kentucky</t>
  </si>
  <si>
    <t>Analysis of Purchased Power Cost vs. Woodsdale Average of Maximum and Minimum Load $/MWh Fuel Cost</t>
  </si>
  <si>
    <t>[D] = Woodsdale Average Heat Rate at Maximum Load</t>
  </si>
  <si>
    <t>[E] = ([D] / 1000) * [B]) = Woodsdale Fuel Cost at Maximum Load</t>
  </si>
  <si>
    <t>[F] = ([C]+[E])/2 = Average of Maximum and Minimum Load $/MWh Fuel Cost</t>
  </si>
  <si>
    <t>Purchase Cost Exceeds Average of Maximum and Minimum Load $/MWh Fuel Cost? (0 = No, 1 = Yes)</t>
  </si>
  <si>
    <t>MC</t>
  </si>
  <si>
    <t>Date</t>
  </si>
  <si>
    <t>Hour Beginning</t>
  </si>
  <si>
    <t>PJM Purchase Cost ($)</t>
  </si>
  <si>
    <t>PJM Purchase Quantity (MWH)</t>
  </si>
  <si>
    <t>[G]</t>
  </si>
  <si>
    <t>[H]</t>
  </si>
  <si>
    <t>Hedged MWH</t>
  </si>
  <si>
    <t>Unhedged MWh Subject to Benchmark</t>
  </si>
  <si>
    <t>[I]=if [G]-[H] &gt; 0 then [G]-[H] else 0</t>
  </si>
  <si>
    <t>[J]</t>
  </si>
  <si>
    <t>[K]=[J]/[G]</t>
  </si>
  <si>
    <t>[L]=if [K]-[F] &gt; 0 then 1 else 0</t>
  </si>
  <si>
    <t>[M]=if [L] = 1 then [I]*[K] else 0</t>
  </si>
  <si>
    <t>Average of Maximum and Minimum Load $/MWh Fuel Cost</t>
  </si>
  <si>
    <t>[F]</t>
  </si>
  <si>
    <t>Purchase Power Cost Excluded from the FAC</t>
  </si>
  <si>
    <t>Example of purchased power cost excluded from FAC recover under current methodology.</t>
  </si>
  <si>
    <t>MWh Subject to Benchmark</t>
  </si>
  <si>
    <t>[I]=[G]</t>
  </si>
  <si>
    <t>Example of purchased power cost excluded from FAC with proposal to subtract hedged MWh from the purchased power benchmark: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</si>
</sst>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\ h:mm;@"/>
    <numFmt numFmtId="165" formatCode="[$-409]mmm\-yy;@"/>
    <numFmt numFmtId="166" formatCode="_(&quot;$&quot;* #,##0.00000_);_(&quot;$&quot;* \(#,##0.00000\);_(&quot;$&quot;* &quot;-&quot;?????_);_(@_)"/>
    <numFmt numFmtId="167" formatCode="_(&quot;$&quot;* #,##0.000000_);_(&quot;$&quot;* \(#,##0.000000\);_(&quot;$&quot;* &quot;-&quot;????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37" fontId="0" fillId="0" borderId="0" xfId="0" applyNumberFormat="1"/>
    <xf numFmtId="44" fontId="0" fillId="0" borderId="0" xfId="0" applyNumberFormat="1"/>
    <xf numFmtId="164" fontId="0" fillId="0" borderId="0" xfId="0" applyNumberFormat="1"/>
    <xf numFmtId="14" fontId="1" fillId="0" borderId="0" xfId="0" applyNumberFormat="1" applyFont="1"/>
    <xf numFmtId="14" fontId="0" fillId="0" borderId="0" xfId="0" applyNumberFormat="1"/>
    <xf numFmtId="44" fontId="0" fillId="0" borderId="0" xfId="0" applyNumberFormat="1" applyAlignment="1">
      <alignment wrapText="1"/>
    </xf>
    <xf numFmtId="37" fontId="0" fillId="0" borderId="0" xfId="0" applyNumberFormat="1" applyAlignment="1">
      <alignment wrapText="1"/>
    </xf>
    <xf numFmtId="44" fontId="1" fillId="0" borderId="0" xfId="0" applyNumberFormat="1" applyFont="1"/>
    <xf numFmtId="0" fontId="2" fillId="2" borderId="1" xfId="1" applyFont="1" applyFill="1" applyBorder="1" applyAlignment="1">
      <alignment horizontal="center"/>
    </xf>
    <xf numFmtId="14" fontId="2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right" wrapText="1"/>
    </xf>
    <xf numFmtId="165" fontId="1" fillId="0" borderId="0" xfId="0" quotePrefix="1" applyNumberFormat="1" applyFont="1" applyAlignment="1">
      <alignment horizontal="left"/>
    </xf>
    <xf numFmtId="41" fontId="0" fillId="0" borderId="0" xfId="0" applyNumberFormat="1"/>
    <xf numFmtId="41" fontId="2" fillId="2" borderId="1" xfId="1" applyNumberFormat="1" applyFont="1" applyFill="1" applyBorder="1" applyAlignment="1">
      <alignment horizontal="center"/>
    </xf>
    <xf numFmtId="41" fontId="2" fillId="0" borderId="0" xfId="1" applyNumberFormat="1" applyFont="1" applyAlignment="1">
      <alignment horizontal="right" wrapText="1"/>
    </xf>
    <xf numFmtId="43" fontId="0" fillId="0" borderId="0" xfId="0" applyNumberFormat="1"/>
    <xf numFmtId="43" fontId="2" fillId="2" borderId="1" xfId="1" applyNumberFormat="1" applyFont="1" applyFill="1" applyBorder="1" applyAlignment="1">
      <alignment horizontal="center"/>
    </xf>
    <xf numFmtId="43" fontId="2" fillId="0" borderId="0" xfId="1" applyNumberFormat="1" applyFont="1" applyAlignment="1">
      <alignment horizontal="right" wrapText="1"/>
    </xf>
    <xf numFmtId="37" fontId="0" fillId="3" borderId="0" xfId="0" applyNumberFormat="1" applyFill="1"/>
    <xf numFmtId="8" fontId="0" fillId="3" borderId="0" xfId="0" applyNumberFormat="1" applyFill="1"/>
    <xf numFmtId="41" fontId="2" fillId="2" borderId="1" xfId="1" applyNumberFormat="1" applyFont="1" applyFill="1" applyBorder="1" applyAlignment="1">
      <alignment horizontal="center" wrapText="1"/>
    </xf>
    <xf numFmtId="44" fontId="0" fillId="4" borderId="0" xfId="0" applyNumberFormat="1" applyFill="1"/>
    <xf numFmtId="166" fontId="0" fillId="0" borderId="0" xfId="0" applyNumberFormat="1"/>
    <xf numFmtId="166" fontId="2" fillId="0" borderId="0" xfId="1" applyNumberFormat="1" applyFont="1" applyAlignment="1">
      <alignment horizontal="right" wrapText="1"/>
    </xf>
    <xf numFmtId="167" fontId="0" fillId="0" borderId="0" xfId="0" applyNumberFormat="1"/>
  </cellXfs>
  <cellStyles count="2">
    <cellStyle name="Normal" xfId="0" builtinId="0"/>
    <cellStyle name="Normal_Data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6"/>
  <sheetViews>
    <sheetView tabSelected="1" view="pageLayout" topLeftCell="A13" zoomScaleNormal="95" workbookViewId="0">
      <selection activeCell="E23" sqref="E23"/>
    </sheetView>
  </sheetViews>
  <sheetFormatPr defaultRowHeight="15" x14ac:dyDescent="0.25"/>
  <cols>
    <col min="1" max="1" width="14.85546875" style="5" bestFit="1" customWidth="1"/>
    <col min="2" max="2" width="18.42578125" style="1" bestFit="1" customWidth="1"/>
    <col min="3" max="3" width="28.28515625" style="13" bestFit="1" customWidth="1"/>
    <col min="4" max="4" width="28.28515625" style="13" customWidth="1"/>
    <col min="5" max="5" width="33.5703125" style="13" bestFit="1" customWidth="1"/>
    <col min="6" max="6" width="22.42578125" style="16" customWidth="1"/>
    <col min="7" max="7" width="27.42578125" style="2" bestFit="1" customWidth="1"/>
    <col min="8" max="8" width="30" style="2" customWidth="1"/>
    <col min="9" max="9" width="33.5703125" style="2" customWidth="1"/>
    <col min="10" max="10" width="30.28515625" style="2" customWidth="1"/>
    <col min="11" max="11" width="23.140625" style="2" customWidth="1"/>
  </cols>
  <sheetData>
    <row r="1" spans="1:10" x14ac:dyDescent="0.25">
      <c r="A1" s="4" t="s">
        <v>7</v>
      </c>
      <c r="J1" s="8"/>
    </row>
    <row r="2" spans="1:10" x14ac:dyDescent="0.25">
      <c r="A2" s="12">
        <v>45413</v>
      </c>
    </row>
    <row r="3" spans="1:10" s="2" customFormat="1" x14ac:dyDescent="0.25">
      <c r="A3" s="4" t="s">
        <v>13</v>
      </c>
      <c r="B3" s="1"/>
      <c r="C3" s="13"/>
      <c r="D3" s="13"/>
      <c r="E3" s="13"/>
      <c r="F3" s="16"/>
    </row>
    <row r="4" spans="1:10" s="2" customFormat="1" x14ac:dyDescent="0.25">
      <c r="A4" s="4"/>
      <c r="B4" s="1"/>
      <c r="C4" s="13"/>
      <c r="D4" s="13"/>
      <c r="E4" s="13"/>
      <c r="F4" s="16"/>
    </row>
    <row r="5" spans="1:10" s="2" customFormat="1" x14ac:dyDescent="0.25">
      <c r="A5" s="4" t="s">
        <v>8</v>
      </c>
      <c r="B5" s="1"/>
      <c r="C5" s="13"/>
      <c r="D5" s="13"/>
      <c r="E5" s="13"/>
      <c r="F5" s="16"/>
    </row>
    <row r="6" spans="1:10" s="2" customFormat="1" x14ac:dyDescent="0.25">
      <c r="A6" s="5"/>
      <c r="B6" s="1"/>
      <c r="C6" s="13"/>
      <c r="D6" s="13"/>
      <c r="E6" s="13"/>
      <c r="F6" s="16"/>
      <c r="H6" s="1"/>
    </row>
    <row r="7" spans="1:10" s="2" customFormat="1" x14ac:dyDescent="0.25">
      <c r="A7" s="5" t="s">
        <v>0</v>
      </c>
      <c r="B7" s="1"/>
      <c r="C7" s="13"/>
      <c r="D7" s="13"/>
      <c r="E7" s="13"/>
      <c r="F7" s="16"/>
      <c r="G7" s="19">
        <v>67669</v>
      </c>
      <c r="H7" s="2" t="s">
        <v>1</v>
      </c>
    </row>
    <row r="8" spans="1:10" s="2" customFormat="1" x14ac:dyDescent="0.25">
      <c r="A8" s="5" t="s">
        <v>2</v>
      </c>
      <c r="B8" s="1"/>
      <c r="C8" s="13"/>
      <c r="D8" s="13"/>
      <c r="E8" s="13"/>
      <c r="F8" s="16"/>
      <c r="G8" s="20">
        <v>2.36</v>
      </c>
      <c r="H8" s="2" t="s">
        <v>3</v>
      </c>
    </row>
    <row r="9" spans="1:10" s="2" customFormat="1" x14ac:dyDescent="0.25">
      <c r="A9" s="5" t="s">
        <v>4</v>
      </c>
      <c r="B9" s="1"/>
      <c r="C9" s="13"/>
      <c r="D9" s="13"/>
      <c r="E9" s="13"/>
      <c r="F9" s="16"/>
      <c r="G9" s="2">
        <f>+(G7/1000)*G8</f>
        <v>159.69883999999999</v>
      </c>
      <c r="H9" s="2" t="s">
        <v>5</v>
      </c>
    </row>
    <row r="11" spans="1:10" x14ac:dyDescent="0.25">
      <c r="A11" s="5" t="s">
        <v>9</v>
      </c>
      <c r="G11" s="19">
        <v>15166</v>
      </c>
      <c r="H11" s="2" t="s">
        <v>1</v>
      </c>
    </row>
    <row r="12" spans="1:10" x14ac:dyDescent="0.25">
      <c r="A12" s="5" t="s">
        <v>10</v>
      </c>
      <c r="G12" s="2">
        <f>+(G11/1000)*G8</f>
        <v>35.791759999999996</v>
      </c>
      <c r="H12" s="2" t="s">
        <v>5</v>
      </c>
    </row>
    <row r="14" spans="1:10" x14ac:dyDescent="0.25">
      <c r="A14" s="5" t="s">
        <v>11</v>
      </c>
      <c r="G14" s="23">
        <f>AVERAGE(G9,G12)</f>
        <v>97.745299999999986</v>
      </c>
    </row>
    <row r="15" spans="1:10" s="2" customFormat="1" x14ac:dyDescent="0.25">
      <c r="B15" s="3"/>
      <c r="C15" s="13"/>
      <c r="D15" s="13"/>
      <c r="E15" s="13"/>
      <c r="F15" s="16"/>
    </row>
    <row r="18" spans="1:10" s="2" customFormat="1" x14ac:dyDescent="0.25"/>
    <row r="19" spans="1:10" s="6" customFormat="1" x14ac:dyDescent="0.25"/>
    <row r="20" spans="1:10" s="2" customFormat="1" x14ac:dyDescent="0.25">
      <c r="A20" s="5" t="s">
        <v>30</v>
      </c>
      <c r="B20" s="1"/>
      <c r="C20" s="13"/>
      <c r="D20" s="13"/>
      <c r="E20" s="13"/>
      <c r="F20" s="16"/>
    </row>
    <row r="21" spans="1:10" s="2" customFormat="1" x14ac:dyDescent="0.25">
      <c r="A21" s="5"/>
      <c r="B21" s="1"/>
      <c r="C21" s="13" t="s">
        <v>18</v>
      </c>
      <c r="D21" s="13"/>
      <c r="E21" s="13" t="s">
        <v>32</v>
      </c>
      <c r="F21" s="16" t="s">
        <v>23</v>
      </c>
      <c r="G21" s="2" t="s">
        <v>24</v>
      </c>
      <c r="H21" s="2" t="s">
        <v>28</v>
      </c>
      <c r="I21" s="2" t="s">
        <v>25</v>
      </c>
      <c r="J21" s="2" t="s">
        <v>26</v>
      </c>
    </row>
    <row r="22" spans="1:10" s="2" customFormat="1" ht="45" x14ac:dyDescent="0.25">
      <c r="A22" s="9" t="s">
        <v>14</v>
      </c>
      <c r="B22" s="9" t="s">
        <v>15</v>
      </c>
      <c r="C22" s="14" t="s">
        <v>17</v>
      </c>
      <c r="D22" s="14"/>
      <c r="E22" s="21" t="s">
        <v>31</v>
      </c>
      <c r="F22" s="17" t="s">
        <v>16</v>
      </c>
      <c r="G22" s="6" t="s">
        <v>6</v>
      </c>
      <c r="H22" s="6" t="s">
        <v>27</v>
      </c>
      <c r="I22" s="7" t="s">
        <v>12</v>
      </c>
      <c r="J22" s="6" t="s">
        <v>29</v>
      </c>
    </row>
    <row r="23" spans="1:10" s="2" customFormat="1" x14ac:dyDescent="0.25">
      <c r="A23" s="10">
        <v>45555</v>
      </c>
      <c r="B23" s="11">
        <v>16</v>
      </c>
      <c r="C23" s="18">
        <v>547.45000000000005</v>
      </c>
      <c r="D23" s="15"/>
      <c r="E23" s="18">
        <f>IF((C23-D23)&gt;0,C23-D23,0)</f>
        <v>547.45000000000005</v>
      </c>
      <c r="F23" s="24">
        <v>57129.057704999999</v>
      </c>
      <c r="G23" s="25">
        <f t="shared" ref="G23" si="0">IF(C23=0,0,+F23/C23)</f>
        <v>104.35484099917799</v>
      </c>
      <c r="H23" s="23">
        <f t="shared" ref="H23" si="1">+$G$14</f>
        <v>97.745299999999986</v>
      </c>
      <c r="I23" s="1">
        <f t="shared" ref="I23" si="2">IF(G23&gt;H23,1,0)</f>
        <v>1</v>
      </c>
      <c r="J23" s="22">
        <f>IF(I23=1,(G23-H23)*E23,0)</f>
        <v>3618.3932200000013</v>
      </c>
    </row>
    <row r="24" spans="1:10" s="2" customFormat="1" x14ac:dyDescent="0.25">
      <c r="A24" s="10"/>
      <c r="B24" s="11"/>
      <c r="C24" s="15"/>
      <c r="D24" s="15"/>
      <c r="E24" s="15"/>
      <c r="F24" s="18"/>
      <c r="I24" s="1"/>
    </row>
    <row r="25" spans="1:10" s="2" customFormat="1" x14ac:dyDescent="0.25">
      <c r="A25" s="10"/>
      <c r="B25" s="11"/>
      <c r="C25" s="15"/>
      <c r="D25" s="15"/>
      <c r="E25" s="15"/>
      <c r="F25" s="18"/>
      <c r="I25" s="1"/>
    </row>
    <row r="26" spans="1:10" s="2" customFormat="1" x14ac:dyDescent="0.25">
      <c r="A26" s="10"/>
      <c r="B26" s="11"/>
      <c r="C26" s="15"/>
      <c r="D26" s="15"/>
      <c r="E26" s="15"/>
      <c r="F26" s="18"/>
      <c r="I26" s="1"/>
    </row>
    <row r="27" spans="1:10" s="2" customFormat="1" x14ac:dyDescent="0.25">
      <c r="A27" s="10"/>
      <c r="B27" s="11"/>
      <c r="C27" s="15"/>
      <c r="D27" s="15"/>
      <c r="E27" s="15"/>
      <c r="F27" s="18"/>
      <c r="I27" s="1"/>
    </row>
    <row r="28" spans="1:10" s="2" customFormat="1" x14ac:dyDescent="0.25">
      <c r="A28" s="10"/>
      <c r="B28" s="11"/>
      <c r="C28" s="15"/>
      <c r="D28" s="15"/>
      <c r="E28" s="15"/>
      <c r="F28" s="18"/>
      <c r="I28" s="1"/>
    </row>
    <row r="29" spans="1:10" s="2" customFormat="1" x14ac:dyDescent="0.25">
      <c r="A29" s="5" t="s">
        <v>33</v>
      </c>
      <c r="B29" s="1"/>
      <c r="C29" s="13"/>
      <c r="D29" s="13"/>
      <c r="E29" s="13"/>
      <c r="F29" s="16"/>
    </row>
    <row r="30" spans="1:10" s="2" customFormat="1" x14ac:dyDescent="0.25">
      <c r="A30" s="5"/>
      <c r="B30" s="1"/>
      <c r="C30" s="13" t="s">
        <v>18</v>
      </c>
      <c r="D30" s="13" t="s">
        <v>19</v>
      </c>
      <c r="E30" s="13" t="s">
        <v>22</v>
      </c>
      <c r="F30" s="16" t="s">
        <v>23</v>
      </c>
      <c r="G30" s="2" t="s">
        <v>24</v>
      </c>
      <c r="H30" s="2" t="s">
        <v>28</v>
      </c>
      <c r="I30" s="2" t="s">
        <v>25</v>
      </c>
      <c r="J30" s="2" t="s">
        <v>26</v>
      </c>
    </row>
    <row r="31" spans="1:10" s="2" customFormat="1" ht="45" x14ac:dyDescent="0.25">
      <c r="A31" s="9" t="s">
        <v>14</v>
      </c>
      <c r="B31" s="9" t="s">
        <v>15</v>
      </c>
      <c r="C31" s="14" t="s">
        <v>17</v>
      </c>
      <c r="D31" s="14" t="s">
        <v>20</v>
      </c>
      <c r="E31" s="21" t="s">
        <v>21</v>
      </c>
      <c r="F31" s="17" t="s">
        <v>16</v>
      </c>
      <c r="G31" s="6" t="s">
        <v>6</v>
      </c>
      <c r="H31" s="6" t="s">
        <v>27</v>
      </c>
      <c r="I31" s="7" t="s">
        <v>12</v>
      </c>
      <c r="J31" s="6" t="s">
        <v>29</v>
      </c>
    </row>
    <row r="32" spans="1:10" s="2" customFormat="1" x14ac:dyDescent="0.25">
      <c r="A32" s="10">
        <v>45555</v>
      </c>
      <c r="B32" s="11">
        <v>16</v>
      </c>
      <c r="C32" s="18">
        <v>547.45000000000005</v>
      </c>
      <c r="D32" s="15">
        <v>350</v>
      </c>
      <c r="E32" s="18">
        <f>IF((C32-D32)&gt;0,C32-D32,0)</f>
        <v>197.45000000000005</v>
      </c>
      <c r="F32" s="24">
        <v>57129.057704999999</v>
      </c>
      <c r="G32" s="25">
        <f t="shared" ref="G32" si="3">IF(C32=0,0,+F32/C32)</f>
        <v>104.35484099917799</v>
      </c>
      <c r="H32" s="23">
        <f t="shared" ref="H32" si="4">+$G$14</f>
        <v>97.745299999999986</v>
      </c>
      <c r="I32" s="1">
        <f t="shared" ref="I32" si="5">IF(G32&gt;H32,1,0)</f>
        <v>1</v>
      </c>
      <c r="J32" s="22">
        <f>IF(I32=1,(G32-H32)*E32,0)</f>
        <v>1305.0538702876981</v>
      </c>
    </row>
    <row r="33" spans="1:9" s="2" customFormat="1" x14ac:dyDescent="0.25">
      <c r="A33" s="10"/>
      <c r="B33" s="11"/>
      <c r="C33" s="15"/>
      <c r="D33" s="15"/>
      <c r="E33" s="15"/>
      <c r="F33" s="18"/>
      <c r="I33" s="1"/>
    </row>
    <row r="34" spans="1:9" s="2" customFormat="1" x14ac:dyDescent="0.25">
      <c r="A34" s="10"/>
      <c r="B34" s="11"/>
      <c r="C34" s="15"/>
      <c r="D34" s="15"/>
      <c r="E34" s="15"/>
      <c r="F34" s="18"/>
      <c r="I34" s="1"/>
    </row>
    <row r="35" spans="1:9" s="2" customFormat="1" x14ac:dyDescent="0.25">
      <c r="A35" s="10"/>
      <c r="B35" s="11"/>
      <c r="C35" s="15"/>
      <c r="D35" s="15"/>
      <c r="E35" s="15"/>
      <c r="F35" s="18"/>
      <c r="I35" s="1"/>
    </row>
    <row r="36" spans="1:9" s="2" customFormat="1" x14ac:dyDescent="0.25">
      <c r="A36" s="10"/>
      <c r="B36" s="11"/>
      <c r="C36" s="15"/>
      <c r="D36" s="15"/>
      <c r="E36" s="15"/>
      <c r="F36" s="18"/>
      <c r="I36" s="1"/>
    </row>
    <row r="37" spans="1:9" s="2" customFormat="1" x14ac:dyDescent="0.25">
      <c r="A37" s="10"/>
      <c r="B37" s="11"/>
      <c r="C37" s="15"/>
      <c r="D37" s="15"/>
      <c r="E37" s="15"/>
      <c r="F37" s="18"/>
      <c r="I37" s="1"/>
    </row>
    <row r="38" spans="1:9" s="2" customFormat="1" x14ac:dyDescent="0.25">
      <c r="A38" s="10"/>
      <c r="B38" s="11"/>
      <c r="C38" s="15"/>
      <c r="D38" s="15"/>
      <c r="E38" s="15"/>
      <c r="F38" s="18"/>
      <c r="I38" s="1"/>
    </row>
    <row r="39" spans="1:9" s="2" customFormat="1" x14ac:dyDescent="0.25">
      <c r="A39" s="10"/>
      <c r="B39" s="11"/>
      <c r="C39" s="15"/>
      <c r="D39" s="15"/>
      <c r="E39" s="15"/>
      <c r="F39" s="18"/>
      <c r="I39" s="1"/>
    </row>
    <row r="40" spans="1:9" s="2" customFormat="1" x14ac:dyDescent="0.25">
      <c r="A40" s="10"/>
      <c r="B40" s="11"/>
      <c r="C40" s="15"/>
      <c r="D40" s="15"/>
      <c r="E40" s="15"/>
      <c r="F40" s="18"/>
      <c r="I40" s="1"/>
    </row>
    <row r="41" spans="1:9" s="2" customFormat="1" x14ac:dyDescent="0.25">
      <c r="A41" s="10"/>
      <c r="B41" s="11"/>
      <c r="C41" s="15"/>
      <c r="D41" s="15"/>
      <c r="E41" s="15"/>
      <c r="F41" s="18"/>
      <c r="I41" s="1"/>
    </row>
    <row r="42" spans="1:9" s="2" customFormat="1" x14ac:dyDescent="0.25">
      <c r="A42" s="10"/>
      <c r="B42" s="11"/>
      <c r="C42" s="15"/>
      <c r="D42" s="15"/>
      <c r="E42" s="15"/>
      <c r="F42" s="18"/>
      <c r="I42" s="1"/>
    </row>
    <row r="43" spans="1:9" s="2" customFormat="1" x14ac:dyDescent="0.25">
      <c r="A43" s="10"/>
      <c r="B43" s="11"/>
      <c r="C43" s="15"/>
      <c r="D43" s="15"/>
      <c r="E43" s="15"/>
      <c r="F43" s="18"/>
      <c r="I43" s="1"/>
    </row>
    <row r="44" spans="1:9" s="2" customFormat="1" x14ac:dyDescent="0.25">
      <c r="A44" s="10"/>
      <c r="B44" s="11"/>
      <c r="C44" s="15"/>
      <c r="D44" s="15"/>
      <c r="E44" s="15"/>
      <c r="F44" s="18"/>
      <c r="I44" s="1"/>
    </row>
    <row r="45" spans="1:9" s="2" customFormat="1" x14ac:dyDescent="0.25">
      <c r="A45" s="10"/>
      <c r="B45" s="11"/>
      <c r="C45" s="15"/>
      <c r="D45" s="15"/>
      <c r="E45" s="15"/>
      <c r="F45" s="18"/>
      <c r="I45" s="1"/>
    </row>
    <row r="46" spans="1:9" s="2" customFormat="1" x14ac:dyDescent="0.25">
      <c r="A46" s="10"/>
      <c r="B46" s="11"/>
      <c r="C46" s="15"/>
      <c r="D46" s="15"/>
      <c r="E46" s="15"/>
      <c r="F46" s="18"/>
      <c r="I46" s="1"/>
    </row>
    <row r="47" spans="1:9" s="2" customFormat="1" x14ac:dyDescent="0.25">
      <c r="A47" s="10"/>
      <c r="B47" s="11"/>
      <c r="C47" s="15"/>
      <c r="D47" s="15"/>
      <c r="E47" s="15"/>
      <c r="F47" s="18"/>
      <c r="I47" s="1"/>
    </row>
    <row r="48" spans="1:9" s="2" customFormat="1" x14ac:dyDescent="0.25">
      <c r="A48" s="10"/>
      <c r="B48" s="11"/>
      <c r="C48" s="15"/>
      <c r="D48" s="15"/>
      <c r="E48" s="15"/>
      <c r="F48" s="18"/>
      <c r="I48" s="1"/>
    </row>
    <row r="49" spans="1:9" s="2" customFormat="1" x14ac:dyDescent="0.25">
      <c r="A49" s="10"/>
      <c r="B49" s="11"/>
      <c r="C49" s="15"/>
      <c r="D49" s="15"/>
      <c r="E49" s="15"/>
      <c r="F49" s="18"/>
      <c r="I49" s="1"/>
    </row>
    <row r="50" spans="1:9" s="2" customFormat="1" x14ac:dyDescent="0.25">
      <c r="A50" s="10"/>
      <c r="B50" s="11"/>
      <c r="C50" s="15"/>
      <c r="D50" s="15"/>
      <c r="E50" s="15"/>
      <c r="F50" s="18"/>
      <c r="I50" s="1"/>
    </row>
    <row r="51" spans="1:9" s="2" customFormat="1" x14ac:dyDescent="0.25">
      <c r="A51" s="10"/>
      <c r="B51" s="11"/>
      <c r="C51" s="15"/>
      <c r="D51" s="15"/>
      <c r="E51" s="15"/>
      <c r="F51" s="18"/>
      <c r="I51" s="1"/>
    </row>
    <row r="52" spans="1:9" s="2" customFormat="1" x14ac:dyDescent="0.25">
      <c r="A52" s="10"/>
      <c r="B52" s="11"/>
      <c r="C52" s="15"/>
      <c r="D52" s="15"/>
      <c r="E52" s="15"/>
      <c r="F52" s="18"/>
      <c r="I52" s="1"/>
    </row>
    <row r="53" spans="1:9" s="2" customFormat="1" x14ac:dyDescent="0.25">
      <c r="A53" s="10"/>
      <c r="B53" s="11"/>
      <c r="C53" s="15"/>
      <c r="D53" s="15"/>
      <c r="E53" s="15"/>
      <c r="F53" s="18"/>
      <c r="I53" s="1"/>
    </row>
    <row r="54" spans="1:9" s="2" customFormat="1" x14ac:dyDescent="0.25">
      <c r="A54" s="10"/>
      <c r="B54" s="11"/>
      <c r="C54" s="15"/>
      <c r="D54" s="15"/>
      <c r="E54" s="15"/>
      <c r="F54" s="18"/>
      <c r="I54" s="1"/>
    </row>
    <row r="55" spans="1:9" s="2" customFormat="1" x14ac:dyDescent="0.25">
      <c r="A55" s="10"/>
      <c r="B55" s="11"/>
      <c r="C55" s="15"/>
      <c r="D55" s="15"/>
      <c r="E55" s="15"/>
      <c r="F55" s="18"/>
      <c r="I55" s="1"/>
    </row>
    <row r="56" spans="1:9" s="2" customFormat="1" x14ac:dyDescent="0.25">
      <c r="A56" s="10"/>
      <c r="B56" s="11"/>
      <c r="C56" s="15"/>
      <c r="D56" s="15"/>
      <c r="E56" s="15"/>
      <c r="F56" s="18"/>
      <c r="I56" s="1"/>
    </row>
    <row r="57" spans="1:9" s="2" customFormat="1" x14ac:dyDescent="0.25">
      <c r="A57" s="10"/>
      <c r="B57" s="11"/>
      <c r="C57" s="15"/>
      <c r="D57" s="15"/>
      <c r="E57" s="15"/>
      <c r="F57" s="18"/>
      <c r="I57" s="1"/>
    </row>
    <row r="58" spans="1:9" s="2" customFormat="1" x14ac:dyDescent="0.25">
      <c r="A58" s="10"/>
      <c r="B58" s="11"/>
      <c r="C58" s="15"/>
      <c r="D58" s="15"/>
      <c r="E58" s="15"/>
      <c r="F58" s="18"/>
      <c r="I58" s="1"/>
    </row>
    <row r="59" spans="1:9" s="2" customFormat="1" x14ac:dyDescent="0.25">
      <c r="A59" s="10"/>
      <c r="B59" s="11"/>
      <c r="C59" s="15"/>
      <c r="D59" s="15"/>
      <c r="E59" s="15"/>
      <c r="F59" s="18"/>
      <c r="I59" s="1"/>
    </row>
    <row r="60" spans="1:9" s="2" customFormat="1" x14ac:dyDescent="0.25">
      <c r="A60" s="10"/>
      <c r="B60" s="11"/>
      <c r="C60" s="15"/>
      <c r="D60" s="15"/>
      <c r="E60" s="15"/>
      <c r="F60" s="18"/>
      <c r="I60" s="1"/>
    </row>
    <row r="61" spans="1:9" s="2" customFormat="1" x14ac:dyDescent="0.25">
      <c r="A61" s="10"/>
      <c r="B61" s="11"/>
      <c r="C61" s="15"/>
      <c r="D61" s="15"/>
      <c r="E61" s="15"/>
      <c r="F61" s="18"/>
      <c r="I61" s="1"/>
    </row>
    <row r="62" spans="1:9" s="2" customFormat="1" x14ac:dyDescent="0.25">
      <c r="A62" s="10"/>
      <c r="B62" s="11"/>
      <c r="C62" s="15"/>
      <c r="D62" s="15"/>
      <c r="E62" s="15"/>
      <c r="F62" s="18"/>
      <c r="I62" s="1"/>
    </row>
    <row r="63" spans="1:9" s="2" customFormat="1" x14ac:dyDescent="0.25">
      <c r="A63" s="10"/>
      <c r="B63" s="11"/>
      <c r="C63" s="15"/>
      <c r="D63" s="15"/>
      <c r="E63" s="15"/>
      <c r="F63" s="18"/>
      <c r="I63" s="1"/>
    </row>
    <row r="64" spans="1:9" s="2" customFormat="1" x14ac:dyDescent="0.25">
      <c r="A64" s="10"/>
      <c r="B64" s="11"/>
      <c r="C64" s="15"/>
      <c r="D64" s="15"/>
      <c r="E64" s="15"/>
      <c r="F64" s="18"/>
      <c r="I64" s="1"/>
    </row>
    <row r="65" spans="1:9" s="2" customFormat="1" x14ac:dyDescent="0.25">
      <c r="A65" s="10"/>
      <c r="B65" s="11"/>
      <c r="C65" s="15"/>
      <c r="D65" s="15"/>
      <c r="E65" s="15"/>
      <c r="F65" s="18"/>
      <c r="I65" s="1"/>
    </row>
    <row r="66" spans="1:9" s="2" customFormat="1" x14ac:dyDescent="0.25">
      <c r="A66" s="10"/>
      <c r="B66" s="11"/>
      <c r="C66" s="15"/>
      <c r="D66" s="15"/>
      <c r="E66" s="15"/>
      <c r="F66" s="18"/>
      <c r="I66" s="1"/>
    </row>
    <row r="67" spans="1:9" s="2" customFormat="1" x14ac:dyDescent="0.25">
      <c r="A67" s="10"/>
      <c r="B67" s="11"/>
      <c r="C67" s="15"/>
      <c r="D67" s="15"/>
      <c r="E67" s="15"/>
      <c r="F67" s="18"/>
      <c r="I67" s="1"/>
    </row>
    <row r="68" spans="1:9" s="2" customFormat="1" x14ac:dyDescent="0.25">
      <c r="A68" s="10"/>
      <c r="B68" s="11"/>
      <c r="C68" s="15"/>
      <c r="D68" s="15"/>
      <c r="E68" s="15"/>
      <c r="F68" s="18"/>
      <c r="I68" s="1"/>
    </row>
    <row r="69" spans="1:9" s="2" customFormat="1" x14ac:dyDescent="0.25">
      <c r="A69" s="10"/>
      <c r="B69" s="11"/>
      <c r="C69" s="15"/>
      <c r="D69" s="15"/>
      <c r="E69" s="15"/>
      <c r="F69" s="18"/>
      <c r="I69" s="1"/>
    </row>
    <row r="70" spans="1:9" s="2" customFormat="1" x14ac:dyDescent="0.25">
      <c r="A70" s="10"/>
      <c r="B70" s="11"/>
      <c r="C70" s="15"/>
      <c r="D70" s="15"/>
      <c r="E70" s="15"/>
      <c r="F70" s="18"/>
      <c r="I70" s="1"/>
    </row>
    <row r="71" spans="1:9" s="2" customFormat="1" x14ac:dyDescent="0.25">
      <c r="A71" s="10"/>
      <c r="B71" s="11"/>
      <c r="C71" s="15"/>
      <c r="D71" s="15"/>
      <c r="E71" s="15"/>
      <c r="F71" s="18"/>
      <c r="I71" s="1"/>
    </row>
    <row r="72" spans="1:9" s="2" customFormat="1" x14ac:dyDescent="0.25">
      <c r="A72" s="10"/>
      <c r="B72" s="11"/>
      <c r="C72" s="15"/>
      <c r="D72" s="15"/>
      <c r="E72" s="15"/>
      <c r="F72" s="18"/>
      <c r="I72" s="1"/>
    </row>
    <row r="73" spans="1:9" s="2" customFormat="1" x14ac:dyDescent="0.25">
      <c r="A73" s="10"/>
      <c r="B73" s="11"/>
      <c r="C73" s="15"/>
      <c r="D73" s="15"/>
      <c r="E73" s="15"/>
      <c r="F73" s="18"/>
      <c r="I73" s="1"/>
    </row>
    <row r="74" spans="1:9" s="2" customFormat="1" x14ac:dyDescent="0.25">
      <c r="A74" s="10"/>
      <c r="B74" s="11"/>
      <c r="C74" s="15"/>
      <c r="D74" s="15"/>
      <c r="E74" s="15"/>
      <c r="F74" s="18"/>
      <c r="I74" s="1"/>
    </row>
    <row r="75" spans="1:9" s="2" customFormat="1" x14ac:dyDescent="0.25">
      <c r="A75" s="10"/>
      <c r="B75" s="11"/>
      <c r="C75" s="15"/>
      <c r="D75" s="15"/>
      <c r="E75" s="15"/>
      <c r="F75" s="18"/>
      <c r="I75" s="1"/>
    </row>
    <row r="76" spans="1:9" s="2" customFormat="1" x14ac:dyDescent="0.25">
      <c r="A76" s="10"/>
      <c r="B76" s="11"/>
      <c r="C76" s="15"/>
      <c r="D76" s="15"/>
      <c r="E76" s="15"/>
      <c r="F76" s="18"/>
      <c r="I76" s="1"/>
    </row>
    <row r="77" spans="1:9" s="2" customFormat="1" x14ac:dyDescent="0.25">
      <c r="A77" s="10"/>
      <c r="B77" s="11"/>
      <c r="C77" s="15"/>
      <c r="D77" s="15"/>
      <c r="E77" s="15"/>
      <c r="F77" s="18"/>
      <c r="I77" s="1"/>
    </row>
    <row r="78" spans="1:9" s="2" customFormat="1" x14ac:dyDescent="0.25">
      <c r="A78" s="10"/>
      <c r="B78" s="11"/>
      <c r="C78" s="15"/>
      <c r="D78" s="15"/>
      <c r="E78" s="15"/>
      <c r="F78" s="18"/>
      <c r="I78" s="1"/>
    </row>
    <row r="79" spans="1:9" s="2" customFormat="1" x14ac:dyDescent="0.25">
      <c r="A79" s="10"/>
      <c r="B79" s="11"/>
      <c r="C79" s="15"/>
      <c r="D79" s="15"/>
      <c r="E79" s="15"/>
      <c r="F79" s="18"/>
      <c r="I79" s="1"/>
    </row>
    <row r="80" spans="1:9" s="2" customFormat="1" x14ac:dyDescent="0.25">
      <c r="A80" s="10"/>
      <c r="B80" s="11"/>
      <c r="C80" s="15"/>
      <c r="D80" s="15"/>
      <c r="E80" s="15"/>
      <c r="F80" s="18"/>
      <c r="I80" s="1"/>
    </row>
    <row r="81" spans="1:9" s="2" customFormat="1" x14ac:dyDescent="0.25">
      <c r="A81" s="10"/>
      <c r="B81" s="11"/>
      <c r="C81" s="15"/>
      <c r="D81" s="15"/>
      <c r="E81" s="15"/>
      <c r="F81" s="18"/>
      <c r="I81" s="1"/>
    </row>
    <row r="82" spans="1:9" s="2" customFormat="1" x14ac:dyDescent="0.25">
      <c r="A82" s="10"/>
      <c r="B82" s="11"/>
      <c r="C82" s="15"/>
      <c r="D82" s="15"/>
      <c r="E82" s="15"/>
      <c r="F82" s="18"/>
      <c r="I82" s="1"/>
    </row>
    <row r="83" spans="1:9" s="2" customFormat="1" x14ac:dyDescent="0.25">
      <c r="A83" s="10"/>
      <c r="B83" s="11"/>
      <c r="C83" s="15"/>
      <c r="D83" s="15"/>
      <c r="E83" s="15"/>
      <c r="F83" s="18"/>
      <c r="I83" s="1"/>
    </row>
    <row r="84" spans="1:9" s="2" customFormat="1" x14ac:dyDescent="0.25">
      <c r="A84" s="10"/>
      <c r="B84" s="11"/>
      <c r="C84" s="15"/>
      <c r="D84" s="15"/>
      <c r="E84" s="15"/>
      <c r="F84" s="18"/>
      <c r="I84" s="1"/>
    </row>
    <row r="85" spans="1:9" s="2" customFormat="1" x14ac:dyDescent="0.25">
      <c r="A85" s="10"/>
      <c r="B85" s="11"/>
      <c r="C85" s="15"/>
      <c r="D85" s="15"/>
      <c r="E85" s="15"/>
      <c r="F85" s="18"/>
      <c r="I85" s="1"/>
    </row>
    <row r="86" spans="1:9" s="2" customFormat="1" x14ac:dyDescent="0.25">
      <c r="A86" s="10"/>
      <c r="B86" s="11"/>
      <c r="C86" s="15"/>
      <c r="D86" s="15"/>
      <c r="E86" s="15"/>
      <c r="F86" s="18"/>
      <c r="I86" s="1"/>
    </row>
    <row r="87" spans="1:9" s="2" customFormat="1" x14ac:dyDescent="0.25">
      <c r="A87" s="10"/>
      <c r="B87" s="11"/>
      <c r="C87" s="15"/>
      <c r="D87" s="15"/>
      <c r="E87" s="15"/>
      <c r="F87" s="18"/>
      <c r="I87" s="1"/>
    </row>
    <row r="88" spans="1:9" s="2" customFormat="1" x14ac:dyDescent="0.25">
      <c r="A88" s="10"/>
      <c r="B88" s="11"/>
      <c r="C88" s="15"/>
      <c r="D88" s="15"/>
      <c r="E88" s="15"/>
      <c r="F88" s="18"/>
      <c r="I88" s="1"/>
    </row>
    <row r="89" spans="1:9" s="2" customFormat="1" x14ac:dyDescent="0.25">
      <c r="A89" s="10"/>
      <c r="B89" s="11"/>
      <c r="C89" s="15"/>
      <c r="D89" s="15"/>
      <c r="E89" s="15"/>
      <c r="F89" s="18"/>
      <c r="I89" s="1"/>
    </row>
    <row r="90" spans="1:9" s="2" customFormat="1" x14ac:dyDescent="0.25">
      <c r="A90" s="10"/>
      <c r="B90" s="11"/>
      <c r="C90" s="15"/>
      <c r="D90" s="15"/>
      <c r="E90" s="15"/>
      <c r="F90" s="18"/>
      <c r="I90" s="1"/>
    </row>
    <row r="91" spans="1:9" s="2" customFormat="1" x14ac:dyDescent="0.25">
      <c r="A91" s="10"/>
      <c r="B91" s="11"/>
      <c r="C91" s="15"/>
      <c r="D91" s="15"/>
      <c r="E91" s="15"/>
      <c r="F91" s="18"/>
      <c r="I91" s="1"/>
    </row>
    <row r="92" spans="1:9" s="2" customFormat="1" x14ac:dyDescent="0.25">
      <c r="A92" s="10"/>
      <c r="B92" s="11"/>
      <c r="C92" s="15"/>
      <c r="D92" s="15"/>
      <c r="E92" s="15"/>
      <c r="F92" s="18"/>
      <c r="I92" s="1"/>
    </row>
    <row r="93" spans="1:9" s="2" customFormat="1" x14ac:dyDescent="0.25">
      <c r="A93" s="10"/>
      <c r="B93" s="11"/>
      <c r="C93" s="15"/>
      <c r="D93" s="15"/>
      <c r="E93" s="15"/>
      <c r="F93" s="18"/>
      <c r="I93" s="1"/>
    </row>
    <row r="94" spans="1:9" s="2" customFormat="1" x14ac:dyDescent="0.25">
      <c r="A94" s="10"/>
      <c r="B94" s="11"/>
      <c r="C94" s="15"/>
      <c r="D94" s="15"/>
      <c r="E94" s="15"/>
      <c r="F94" s="18"/>
      <c r="I94" s="1"/>
    </row>
    <row r="95" spans="1:9" s="2" customFormat="1" x14ac:dyDescent="0.25">
      <c r="A95" s="10"/>
      <c r="B95" s="11"/>
      <c r="C95" s="15"/>
      <c r="D95" s="15"/>
      <c r="E95" s="15"/>
      <c r="F95" s="18"/>
      <c r="I95" s="1"/>
    </row>
    <row r="96" spans="1:9" s="2" customFormat="1" x14ac:dyDescent="0.25">
      <c r="A96" s="10"/>
      <c r="B96" s="11"/>
      <c r="C96" s="15"/>
      <c r="D96" s="15"/>
      <c r="E96" s="15"/>
      <c r="F96" s="18"/>
      <c r="I96" s="1"/>
    </row>
    <row r="97" spans="1:9" s="2" customFormat="1" x14ac:dyDescent="0.25">
      <c r="A97" s="10"/>
      <c r="B97" s="11"/>
      <c r="C97" s="15"/>
      <c r="D97" s="15"/>
      <c r="E97" s="15"/>
      <c r="F97" s="18"/>
      <c r="I97" s="1"/>
    </row>
    <row r="98" spans="1:9" s="2" customFormat="1" x14ac:dyDescent="0.25">
      <c r="A98" s="10"/>
      <c r="B98" s="11"/>
      <c r="C98" s="15"/>
      <c r="D98" s="15"/>
      <c r="E98" s="15"/>
      <c r="F98" s="18"/>
      <c r="I98" s="1"/>
    </row>
    <row r="99" spans="1:9" s="2" customFormat="1" x14ac:dyDescent="0.25">
      <c r="A99" s="10"/>
      <c r="B99" s="11"/>
      <c r="C99" s="15"/>
      <c r="D99" s="15"/>
      <c r="E99" s="15"/>
      <c r="F99" s="18"/>
      <c r="I99" s="1"/>
    </row>
    <row r="100" spans="1:9" s="2" customFormat="1" x14ac:dyDescent="0.25">
      <c r="A100" s="10"/>
      <c r="B100" s="11"/>
      <c r="C100" s="15"/>
      <c r="D100" s="15"/>
      <c r="E100" s="15"/>
      <c r="F100" s="18"/>
      <c r="I100" s="1"/>
    </row>
    <row r="101" spans="1:9" s="2" customFormat="1" x14ac:dyDescent="0.25">
      <c r="A101" s="10"/>
      <c r="B101" s="11"/>
      <c r="C101" s="15"/>
      <c r="D101" s="15"/>
      <c r="E101" s="15"/>
      <c r="F101" s="18"/>
      <c r="I101" s="1"/>
    </row>
    <row r="102" spans="1:9" s="2" customFormat="1" x14ac:dyDescent="0.25">
      <c r="A102" s="10"/>
      <c r="B102" s="11"/>
      <c r="C102" s="15"/>
      <c r="D102" s="15"/>
      <c r="E102" s="15"/>
      <c r="F102" s="18"/>
      <c r="I102" s="1"/>
    </row>
    <row r="103" spans="1:9" s="2" customFormat="1" x14ac:dyDescent="0.25">
      <c r="A103" s="10"/>
      <c r="B103" s="11"/>
      <c r="C103" s="15"/>
      <c r="D103" s="15"/>
      <c r="E103" s="15"/>
      <c r="F103" s="18"/>
      <c r="I103" s="1"/>
    </row>
    <row r="104" spans="1:9" s="2" customFormat="1" x14ac:dyDescent="0.25">
      <c r="A104" s="10"/>
      <c r="B104" s="11"/>
      <c r="C104" s="15"/>
      <c r="D104" s="15"/>
      <c r="E104" s="15"/>
      <c r="F104" s="18"/>
      <c r="I104" s="1"/>
    </row>
    <row r="105" spans="1:9" s="2" customFormat="1" x14ac:dyDescent="0.25">
      <c r="A105" s="10"/>
      <c r="B105" s="11"/>
      <c r="C105" s="15"/>
      <c r="D105" s="15"/>
      <c r="E105" s="15"/>
      <c r="F105" s="18"/>
      <c r="I105" s="1"/>
    </row>
    <row r="106" spans="1:9" s="2" customFormat="1" x14ac:dyDescent="0.25">
      <c r="A106" s="10"/>
      <c r="B106" s="11"/>
      <c r="C106" s="15"/>
      <c r="D106" s="15"/>
      <c r="E106" s="15"/>
      <c r="F106" s="18"/>
      <c r="I106" s="1"/>
    </row>
    <row r="107" spans="1:9" s="2" customFormat="1" x14ac:dyDescent="0.25">
      <c r="A107" s="10"/>
      <c r="B107" s="11"/>
      <c r="C107" s="15"/>
      <c r="D107" s="15"/>
      <c r="E107" s="15"/>
      <c r="F107" s="18"/>
      <c r="I107" s="1"/>
    </row>
    <row r="108" spans="1:9" s="2" customFormat="1" x14ac:dyDescent="0.25">
      <c r="A108" s="10"/>
      <c r="B108" s="11"/>
      <c r="C108" s="15"/>
      <c r="D108" s="15"/>
      <c r="E108" s="15"/>
      <c r="F108" s="18"/>
      <c r="I108" s="1"/>
    </row>
    <row r="109" spans="1:9" s="2" customFormat="1" x14ac:dyDescent="0.25">
      <c r="A109" s="10"/>
      <c r="B109" s="11"/>
      <c r="C109" s="15"/>
      <c r="D109" s="15"/>
      <c r="E109" s="15"/>
      <c r="F109" s="18"/>
      <c r="I109" s="1"/>
    </row>
    <row r="110" spans="1:9" s="2" customFormat="1" x14ac:dyDescent="0.25">
      <c r="A110" s="10"/>
      <c r="B110" s="11"/>
      <c r="C110" s="15"/>
      <c r="D110" s="15"/>
      <c r="E110" s="15"/>
      <c r="F110" s="18"/>
      <c r="I110" s="1"/>
    </row>
    <row r="111" spans="1:9" s="2" customFormat="1" x14ac:dyDescent="0.25">
      <c r="A111" s="10"/>
      <c r="B111" s="11"/>
      <c r="C111" s="15"/>
      <c r="D111" s="15"/>
      <c r="E111" s="15"/>
      <c r="F111" s="18"/>
      <c r="I111" s="1"/>
    </row>
    <row r="112" spans="1:9" s="2" customFormat="1" x14ac:dyDescent="0.25">
      <c r="A112" s="10"/>
      <c r="B112" s="11"/>
      <c r="C112" s="15"/>
      <c r="D112" s="15"/>
      <c r="E112" s="15"/>
      <c r="F112" s="18"/>
      <c r="I112" s="1"/>
    </row>
    <row r="113" spans="1:9" s="2" customFormat="1" x14ac:dyDescent="0.25">
      <c r="A113" s="10"/>
      <c r="B113" s="11"/>
      <c r="C113" s="15"/>
      <c r="D113" s="15"/>
      <c r="E113" s="15"/>
      <c r="F113" s="18"/>
      <c r="I113" s="1"/>
    </row>
    <row r="114" spans="1:9" s="2" customFormat="1" x14ac:dyDescent="0.25">
      <c r="A114" s="10"/>
      <c r="B114" s="11"/>
      <c r="C114" s="15"/>
      <c r="D114" s="15"/>
      <c r="E114" s="15"/>
      <c r="F114" s="18"/>
      <c r="I114" s="1"/>
    </row>
    <row r="115" spans="1:9" s="2" customFormat="1" x14ac:dyDescent="0.25">
      <c r="A115" s="10"/>
      <c r="B115" s="11"/>
      <c r="C115" s="15"/>
      <c r="D115" s="15"/>
      <c r="E115" s="15"/>
      <c r="F115" s="18"/>
      <c r="I115" s="1"/>
    </row>
    <row r="116" spans="1:9" s="2" customFormat="1" x14ac:dyDescent="0.25">
      <c r="A116" s="10"/>
      <c r="B116" s="11"/>
      <c r="C116" s="15"/>
      <c r="D116" s="15"/>
      <c r="E116" s="15"/>
      <c r="F116" s="18"/>
      <c r="I116" s="1"/>
    </row>
    <row r="117" spans="1:9" s="2" customFormat="1" x14ac:dyDescent="0.25">
      <c r="A117" s="10"/>
      <c r="B117" s="11"/>
      <c r="C117" s="15"/>
      <c r="D117" s="15"/>
      <c r="E117" s="15"/>
      <c r="F117" s="18"/>
      <c r="I117" s="1"/>
    </row>
    <row r="118" spans="1:9" s="2" customFormat="1" x14ac:dyDescent="0.25">
      <c r="A118" s="10"/>
      <c r="B118" s="11"/>
      <c r="C118" s="15"/>
      <c r="D118" s="15"/>
      <c r="E118" s="15"/>
      <c r="F118" s="18"/>
      <c r="I118" s="1"/>
    </row>
    <row r="119" spans="1:9" s="2" customFormat="1" x14ac:dyDescent="0.25">
      <c r="A119" s="10"/>
      <c r="B119" s="11"/>
      <c r="C119" s="15"/>
      <c r="D119" s="15"/>
      <c r="E119" s="15"/>
      <c r="F119" s="18"/>
      <c r="I119" s="1"/>
    </row>
    <row r="120" spans="1:9" s="2" customFormat="1" x14ac:dyDescent="0.25">
      <c r="A120" s="10"/>
      <c r="B120" s="11"/>
      <c r="C120" s="15"/>
      <c r="D120" s="15"/>
      <c r="E120" s="15"/>
      <c r="F120" s="18"/>
      <c r="I120" s="1"/>
    </row>
    <row r="121" spans="1:9" s="2" customFormat="1" x14ac:dyDescent="0.25">
      <c r="A121" s="10"/>
      <c r="B121" s="11"/>
      <c r="C121" s="15"/>
      <c r="D121" s="15"/>
      <c r="E121" s="15"/>
      <c r="F121" s="18"/>
      <c r="I121" s="1"/>
    </row>
    <row r="122" spans="1:9" s="2" customFormat="1" x14ac:dyDescent="0.25">
      <c r="A122" s="10"/>
      <c r="B122" s="11"/>
      <c r="C122" s="15"/>
      <c r="D122" s="15"/>
      <c r="E122" s="15"/>
      <c r="F122" s="18"/>
      <c r="I122" s="1"/>
    </row>
    <row r="123" spans="1:9" s="2" customFormat="1" x14ac:dyDescent="0.25">
      <c r="A123" s="10"/>
      <c r="B123" s="11"/>
      <c r="C123" s="15"/>
      <c r="D123" s="15"/>
      <c r="E123" s="15"/>
      <c r="F123" s="18"/>
      <c r="I123" s="1"/>
    </row>
    <row r="124" spans="1:9" s="2" customFormat="1" x14ac:dyDescent="0.25">
      <c r="A124" s="10"/>
      <c r="B124" s="11"/>
      <c r="C124" s="15"/>
      <c r="D124" s="15"/>
      <c r="E124" s="15"/>
      <c r="F124" s="18"/>
      <c r="I124" s="1"/>
    </row>
    <row r="125" spans="1:9" s="2" customFormat="1" x14ac:dyDescent="0.25">
      <c r="A125" s="10"/>
      <c r="B125" s="11"/>
      <c r="C125" s="15"/>
      <c r="D125" s="15"/>
      <c r="E125" s="15"/>
      <c r="F125" s="18"/>
      <c r="I125" s="1"/>
    </row>
    <row r="126" spans="1:9" s="2" customFormat="1" x14ac:dyDescent="0.25">
      <c r="A126" s="10"/>
      <c r="B126" s="11"/>
      <c r="C126" s="15"/>
      <c r="D126" s="15"/>
      <c r="E126" s="15"/>
      <c r="F126" s="18"/>
      <c r="I126" s="1"/>
    </row>
    <row r="127" spans="1:9" s="2" customFormat="1" x14ac:dyDescent="0.25">
      <c r="A127" s="10"/>
      <c r="B127" s="11"/>
      <c r="C127" s="15"/>
      <c r="D127" s="15"/>
      <c r="E127" s="15"/>
      <c r="F127" s="18"/>
      <c r="I127" s="1"/>
    </row>
    <row r="128" spans="1:9" s="2" customFormat="1" x14ac:dyDescent="0.25">
      <c r="A128" s="10"/>
      <c r="B128" s="11"/>
      <c r="C128" s="15"/>
      <c r="D128" s="15"/>
      <c r="E128" s="15"/>
      <c r="F128" s="18"/>
      <c r="I128" s="1"/>
    </row>
    <row r="129" spans="1:9" s="2" customFormat="1" x14ac:dyDescent="0.25">
      <c r="A129" s="10"/>
      <c r="B129" s="11"/>
      <c r="C129" s="15"/>
      <c r="D129" s="15"/>
      <c r="E129" s="15"/>
      <c r="F129" s="18"/>
      <c r="I129" s="1"/>
    </row>
    <row r="130" spans="1:9" s="2" customFormat="1" x14ac:dyDescent="0.25">
      <c r="A130" s="10"/>
      <c r="B130" s="11"/>
      <c r="C130" s="15"/>
      <c r="D130" s="15"/>
      <c r="E130" s="15"/>
      <c r="F130" s="18"/>
      <c r="I130" s="1"/>
    </row>
    <row r="131" spans="1:9" s="2" customFormat="1" x14ac:dyDescent="0.25">
      <c r="A131" s="10"/>
      <c r="B131" s="11"/>
      <c r="C131" s="15"/>
      <c r="D131" s="15"/>
      <c r="E131" s="15"/>
      <c r="F131" s="18"/>
      <c r="I131" s="1"/>
    </row>
    <row r="132" spans="1:9" s="2" customFormat="1" x14ac:dyDescent="0.25">
      <c r="A132" s="10"/>
      <c r="B132" s="11"/>
      <c r="C132" s="15"/>
      <c r="D132" s="15"/>
      <c r="E132" s="15"/>
      <c r="F132" s="18"/>
      <c r="I132" s="1"/>
    </row>
    <row r="133" spans="1:9" s="2" customFormat="1" x14ac:dyDescent="0.25">
      <c r="A133" s="10"/>
      <c r="B133" s="11"/>
      <c r="C133" s="15"/>
      <c r="D133" s="15"/>
      <c r="E133" s="15"/>
      <c r="F133" s="18"/>
      <c r="I133" s="1"/>
    </row>
    <row r="134" spans="1:9" s="2" customFormat="1" x14ac:dyDescent="0.25">
      <c r="A134" s="10"/>
      <c r="B134" s="11"/>
      <c r="C134" s="15"/>
      <c r="D134" s="15"/>
      <c r="E134" s="15"/>
      <c r="F134" s="18"/>
      <c r="I134" s="1"/>
    </row>
    <row r="135" spans="1:9" s="2" customFormat="1" x14ac:dyDescent="0.25">
      <c r="A135" s="10"/>
      <c r="B135" s="11"/>
      <c r="C135" s="15"/>
      <c r="D135" s="15"/>
      <c r="E135" s="15"/>
      <c r="F135" s="18"/>
      <c r="I135" s="1"/>
    </row>
    <row r="136" spans="1:9" s="2" customFormat="1" x14ac:dyDescent="0.25">
      <c r="A136" s="10"/>
      <c r="B136" s="11"/>
      <c r="C136" s="15"/>
      <c r="D136" s="15"/>
      <c r="E136" s="15"/>
      <c r="F136" s="18"/>
      <c r="I136" s="1"/>
    </row>
    <row r="137" spans="1:9" s="2" customFormat="1" x14ac:dyDescent="0.25">
      <c r="A137" s="10"/>
      <c r="B137" s="11"/>
      <c r="C137" s="15"/>
      <c r="D137" s="15"/>
      <c r="E137" s="15"/>
      <c r="F137" s="18"/>
      <c r="I137" s="1"/>
    </row>
    <row r="138" spans="1:9" s="2" customFormat="1" x14ac:dyDescent="0.25">
      <c r="A138" s="10"/>
      <c r="B138" s="11"/>
      <c r="C138" s="15"/>
      <c r="D138" s="15"/>
      <c r="E138" s="15"/>
      <c r="F138" s="18"/>
      <c r="I138" s="1"/>
    </row>
    <row r="139" spans="1:9" s="2" customFormat="1" x14ac:dyDescent="0.25">
      <c r="A139" s="10"/>
      <c r="B139" s="11"/>
      <c r="C139" s="15"/>
      <c r="D139" s="15"/>
      <c r="E139" s="15"/>
      <c r="F139" s="18"/>
      <c r="I139" s="1"/>
    </row>
    <row r="140" spans="1:9" s="2" customFormat="1" x14ac:dyDescent="0.25">
      <c r="A140" s="10"/>
      <c r="B140" s="11"/>
      <c r="C140" s="15"/>
      <c r="D140" s="15"/>
      <c r="E140" s="15"/>
      <c r="F140" s="18"/>
      <c r="I140" s="1"/>
    </row>
    <row r="141" spans="1:9" s="2" customFormat="1" x14ac:dyDescent="0.25">
      <c r="A141" s="10"/>
      <c r="B141" s="11"/>
      <c r="C141" s="15"/>
      <c r="D141" s="15"/>
      <c r="E141" s="15"/>
      <c r="F141" s="18"/>
      <c r="I141" s="1"/>
    </row>
    <row r="142" spans="1:9" s="2" customFormat="1" x14ac:dyDescent="0.25">
      <c r="A142" s="10"/>
      <c r="B142" s="11"/>
      <c r="C142" s="15"/>
      <c r="D142" s="15"/>
      <c r="E142" s="15"/>
      <c r="F142" s="18"/>
      <c r="I142" s="1"/>
    </row>
    <row r="143" spans="1:9" s="2" customFormat="1" x14ac:dyDescent="0.25">
      <c r="A143" s="10"/>
      <c r="B143" s="11"/>
      <c r="C143" s="15"/>
      <c r="D143" s="15"/>
      <c r="E143" s="15"/>
      <c r="F143" s="18"/>
      <c r="I143" s="1"/>
    </row>
    <row r="144" spans="1:9" s="2" customFormat="1" x14ac:dyDescent="0.25">
      <c r="A144" s="10"/>
      <c r="B144" s="11"/>
      <c r="C144" s="15"/>
      <c r="D144" s="15"/>
      <c r="E144" s="15"/>
      <c r="F144" s="18"/>
      <c r="I144" s="1"/>
    </row>
    <row r="145" spans="1:9" s="2" customFormat="1" x14ac:dyDescent="0.25">
      <c r="A145" s="10"/>
      <c r="B145" s="11"/>
      <c r="C145" s="15"/>
      <c r="D145" s="15"/>
      <c r="E145" s="15"/>
      <c r="F145" s="18"/>
      <c r="I145" s="1"/>
    </row>
    <row r="146" spans="1:9" s="2" customFormat="1" x14ac:dyDescent="0.25">
      <c r="A146" s="10"/>
      <c r="B146" s="11"/>
      <c r="C146" s="15"/>
      <c r="D146" s="15"/>
      <c r="E146" s="15"/>
      <c r="F146" s="18"/>
      <c r="I146" s="1"/>
    </row>
    <row r="147" spans="1:9" s="2" customFormat="1" x14ac:dyDescent="0.25">
      <c r="A147" s="10"/>
      <c r="B147" s="11"/>
      <c r="C147" s="15"/>
      <c r="D147" s="15"/>
      <c r="E147" s="15"/>
      <c r="F147" s="18"/>
      <c r="I147" s="1"/>
    </row>
    <row r="148" spans="1:9" s="2" customFormat="1" x14ac:dyDescent="0.25">
      <c r="A148" s="10"/>
      <c r="B148" s="11"/>
      <c r="C148" s="15"/>
      <c r="D148" s="15"/>
      <c r="E148" s="15"/>
      <c r="F148" s="18"/>
      <c r="I148" s="1"/>
    </row>
    <row r="149" spans="1:9" s="2" customFormat="1" x14ac:dyDescent="0.25">
      <c r="A149" s="10"/>
      <c r="B149" s="11"/>
      <c r="C149" s="15"/>
      <c r="D149" s="15"/>
      <c r="E149" s="15"/>
      <c r="F149" s="18"/>
      <c r="I149" s="1"/>
    </row>
    <row r="150" spans="1:9" s="2" customFormat="1" x14ac:dyDescent="0.25">
      <c r="A150" s="10"/>
      <c r="B150" s="11"/>
      <c r="C150" s="15"/>
      <c r="D150" s="15"/>
      <c r="E150" s="15"/>
      <c r="F150" s="18"/>
      <c r="I150" s="1"/>
    </row>
    <row r="151" spans="1:9" s="2" customFormat="1" x14ac:dyDescent="0.25">
      <c r="A151" s="10"/>
      <c r="B151" s="11"/>
      <c r="C151" s="15"/>
      <c r="D151" s="15"/>
      <c r="E151" s="15"/>
      <c r="F151" s="18"/>
      <c r="I151" s="1"/>
    </row>
    <row r="152" spans="1:9" s="2" customFormat="1" x14ac:dyDescent="0.25">
      <c r="A152" s="10"/>
      <c r="B152" s="11"/>
      <c r="C152" s="15"/>
      <c r="D152" s="15"/>
      <c r="E152" s="15"/>
      <c r="F152" s="18"/>
      <c r="I152" s="1"/>
    </row>
    <row r="153" spans="1:9" s="2" customFormat="1" x14ac:dyDescent="0.25">
      <c r="A153" s="10"/>
      <c r="B153" s="11"/>
      <c r="C153" s="15"/>
      <c r="D153" s="15"/>
      <c r="E153" s="15"/>
      <c r="F153" s="18"/>
      <c r="I153" s="1"/>
    </row>
    <row r="154" spans="1:9" s="2" customFormat="1" x14ac:dyDescent="0.25">
      <c r="A154" s="10"/>
      <c r="B154" s="11"/>
      <c r="C154" s="15"/>
      <c r="D154" s="15"/>
      <c r="E154" s="15"/>
      <c r="F154" s="18"/>
      <c r="I154" s="1"/>
    </row>
    <row r="155" spans="1:9" s="2" customFormat="1" x14ac:dyDescent="0.25">
      <c r="A155" s="10"/>
      <c r="B155" s="11"/>
      <c r="C155" s="15"/>
      <c r="D155" s="15"/>
      <c r="E155" s="15"/>
      <c r="F155" s="18"/>
      <c r="I155" s="1"/>
    </row>
    <row r="156" spans="1:9" s="2" customFormat="1" x14ac:dyDescent="0.25">
      <c r="A156" s="10"/>
      <c r="B156" s="11"/>
      <c r="C156" s="15"/>
      <c r="D156" s="15"/>
      <c r="E156" s="15"/>
      <c r="F156" s="18"/>
      <c r="I156" s="1"/>
    </row>
    <row r="157" spans="1:9" s="2" customFormat="1" x14ac:dyDescent="0.25">
      <c r="A157" s="10"/>
      <c r="B157" s="11"/>
      <c r="C157" s="15"/>
      <c r="D157" s="15"/>
      <c r="E157" s="15"/>
      <c r="F157" s="18"/>
      <c r="I157" s="1"/>
    </row>
    <row r="158" spans="1:9" s="2" customFormat="1" x14ac:dyDescent="0.25">
      <c r="A158" s="10"/>
      <c r="B158" s="11"/>
      <c r="C158" s="15"/>
      <c r="D158" s="15"/>
      <c r="E158" s="15"/>
      <c r="F158" s="18"/>
      <c r="I158" s="1"/>
    </row>
    <row r="159" spans="1:9" s="2" customFormat="1" x14ac:dyDescent="0.25">
      <c r="A159" s="10"/>
      <c r="B159" s="11"/>
      <c r="C159" s="15"/>
      <c r="D159" s="15"/>
      <c r="E159" s="15"/>
      <c r="F159" s="18"/>
      <c r="I159" s="1"/>
    </row>
    <row r="160" spans="1:9" s="2" customFormat="1" x14ac:dyDescent="0.25">
      <c r="A160" s="10"/>
      <c r="B160" s="11"/>
      <c r="C160" s="15"/>
      <c r="D160" s="15"/>
      <c r="E160" s="15"/>
      <c r="F160" s="18"/>
      <c r="I160" s="1"/>
    </row>
    <row r="161" spans="1:9" s="2" customFormat="1" x14ac:dyDescent="0.25">
      <c r="A161" s="10"/>
      <c r="B161" s="11"/>
      <c r="C161" s="15"/>
      <c r="D161" s="15"/>
      <c r="E161" s="15"/>
      <c r="F161" s="18"/>
      <c r="I161" s="1"/>
    </row>
    <row r="162" spans="1:9" s="2" customFormat="1" x14ac:dyDescent="0.25">
      <c r="A162" s="10"/>
      <c r="B162" s="11"/>
      <c r="C162" s="15"/>
      <c r="D162" s="15"/>
      <c r="E162" s="15"/>
      <c r="F162" s="18"/>
      <c r="I162" s="1"/>
    </row>
    <row r="163" spans="1:9" s="2" customFormat="1" x14ac:dyDescent="0.25">
      <c r="A163" s="10"/>
      <c r="B163" s="11"/>
      <c r="C163" s="15"/>
      <c r="D163" s="15"/>
      <c r="E163" s="15"/>
      <c r="F163" s="18"/>
      <c r="I163" s="1"/>
    </row>
    <row r="164" spans="1:9" s="2" customFormat="1" x14ac:dyDescent="0.25">
      <c r="A164" s="10"/>
      <c r="B164" s="11"/>
      <c r="C164" s="15"/>
      <c r="D164" s="15"/>
      <c r="E164" s="15"/>
      <c r="F164" s="18"/>
      <c r="I164" s="1"/>
    </row>
    <row r="165" spans="1:9" s="2" customFormat="1" x14ac:dyDescent="0.25">
      <c r="A165" s="10"/>
      <c r="B165" s="11"/>
      <c r="C165" s="15"/>
      <c r="D165" s="15"/>
      <c r="E165" s="15"/>
      <c r="F165" s="18"/>
      <c r="I165" s="1"/>
    </row>
    <row r="166" spans="1:9" s="2" customFormat="1" x14ac:dyDescent="0.25">
      <c r="A166" s="10"/>
      <c r="B166" s="11"/>
      <c r="C166" s="15"/>
      <c r="D166" s="15"/>
      <c r="E166" s="15"/>
      <c r="F166" s="18"/>
      <c r="I166" s="1"/>
    </row>
    <row r="167" spans="1:9" s="2" customFormat="1" x14ac:dyDescent="0.25">
      <c r="A167" s="10"/>
      <c r="B167" s="11"/>
      <c r="C167" s="15"/>
      <c r="D167" s="15"/>
      <c r="E167" s="15"/>
      <c r="F167" s="18"/>
      <c r="I167" s="1"/>
    </row>
    <row r="168" spans="1:9" s="2" customFormat="1" x14ac:dyDescent="0.25">
      <c r="A168" s="10"/>
      <c r="B168" s="11"/>
      <c r="C168" s="15"/>
      <c r="D168" s="15"/>
      <c r="E168" s="15"/>
      <c r="F168" s="18"/>
      <c r="I168" s="1"/>
    </row>
    <row r="169" spans="1:9" s="2" customFormat="1" x14ac:dyDescent="0.25">
      <c r="A169" s="10"/>
      <c r="B169" s="11"/>
      <c r="C169" s="15"/>
      <c r="D169" s="15"/>
      <c r="E169" s="15"/>
      <c r="F169" s="18"/>
      <c r="I169" s="1"/>
    </row>
    <row r="170" spans="1:9" s="2" customFormat="1" x14ac:dyDescent="0.25">
      <c r="A170" s="10"/>
      <c r="B170" s="11"/>
      <c r="C170" s="15"/>
      <c r="D170" s="15"/>
      <c r="E170" s="15"/>
      <c r="F170" s="18"/>
      <c r="I170" s="1"/>
    </row>
    <row r="171" spans="1:9" s="2" customFormat="1" x14ac:dyDescent="0.25">
      <c r="A171" s="10"/>
      <c r="B171" s="11"/>
      <c r="C171" s="15"/>
      <c r="D171" s="15"/>
      <c r="E171" s="15"/>
      <c r="F171" s="18"/>
      <c r="I171" s="1"/>
    </row>
    <row r="172" spans="1:9" s="2" customFormat="1" x14ac:dyDescent="0.25">
      <c r="A172" s="10"/>
      <c r="B172" s="11"/>
      <c r="C172" s="15"/>
      <c r="D172" s="15"/>
      <c r="E172" s="15"/>
      <c r="F172" s="18"/>
      <c r="I172" s="1"/>
    </row>
    <row r="173" spans="1:9" s="2" customFormat="1" x14ac:dyDescent="0.25">
      <c r="A173" s="10"/>
      <c r="B173" s="11"/>
      <c r="C173" s="15"/>
      <c r="D173" s="15"/>
      <c r="E173" s="15"/>
      <c r="F173" s="18"/>
      <c r="I173" s="1"/>
    </row>
    <row r="174" spans="1:9" s="2" customFormat="1" x14ac:dyDescent="0.25">
      <c r="A174" s="10"/>
      <c r="B174" s="11"/>
      <c r="C174" s="15"/>
      <c r="D174" s="15"/>
      <c r="E174" s="15"/>
      <c r="F174" s="18"/>
      <c r="I174" s="1"/>
    </row>
    <row r="175" spans="1:9" s="2" customFormat="1" x14ac:dyDescent="0.25">
      <c r="A175" s="10"/>
      <c r="B175" s="11"/>
      <c r="C175" s="15"/>
      <c r="D175" s="15"/>
      <c r="E175" s="15"/>
      <c r="F175" s="18"/>
      <c r="I175" s="1"/>
    </row>
    <row r="176" spans="1:9" s="2" customFormat="1" x14ac:dyDescent="0.25">
      <c r="A176" s="10"/>
      <c r="B176" s="11"/>
      <c r="C176" s="15"/>
      <c r="D176" s="15"/>
      <c r="E176" s="15"/>
      <c r="F176" s="18"/>
      <c r="I176" s="1"/>
    </row>
    <row r="177" spans="1:9" s="2" customFormat="1" x14ac:dyDescent="0.25">
      <c r="A177" s="10"/>
      <c r="B177" s="11"/>
      <c r="C177" s="15"/>
      <c r="D177" s="15"/>
      <c r="E177" s="15"/>
      <c r="F177" s="18"/>
      <c r="I177" s="1"/>
    </row>
    <row r="178" spans="1:9" s="2" customFormat="1" x14ac:dyDescent="0.25">
      <c r="A178" s="10"/>
      <c r="B178" s="11"/>
      <c r="C178" s="15"/>
      <c r="D178" s="15"/>
      <c r="E178" s="15"/>
      <c r="F178" s="18"/>
      <c r="I178" s="1"/>
    </row>
    <row r="179" spans="1:9" s="2" customFormat="1" x14ac:dyDescent="0.25">
      <c r="A179" s="10"/>
      <c r="B179" s="11"/>
      <c r="C179" s="15"/>
      <c r="D179" s="15"/>
      <c r="E179" s="15"/>
      <c r="F179" s="18"/>
      <c r="I179" s="1"/>
    </row>
    <row r="180" spans="1:9" s="2" customFormat="1" x14ac:dyDescent="0.25">
      <c r="A180" s="10"/>
      <c r="B180" s="11"/>
      <c r="C180" s="15"/>
      <c r="D180" s="15"/>
      <c r="E180" s="15"/>
      <c r="F180" s="18"/>
      <c r="I180" s="1"/>
    </row>
    <row r="181" spans="1:9" s="2" customFormat="1" x14ac:dyDescent="0.25">
      <c r="A181" s="10"/>
      <c r="B181" s="11"/>
      <c r="C181" s="15"/>
      <c r="D181" s="15"/>
      <c r="E181" s="15"/>
      <c r="F181" s="18"/>
      <c r="I181" s="1"/>
    </row>
    <row r="182" spans="1:9" s="2" customFormat="1" x14ac:dyDescent="0.25">
      <c r="A182" s="10"/>
      <c r="B182" s="11"/>
      <c r="C182" s="15"/>
      <c r="D182" s="15"/>
      <c r="E182" s="15"/>
      <c r="F182" s="18"/>
      <c r="I182" s="1"/>
    </row>
    <row r="183" spans="1:9" s="2" customFormat="1" x14ac:dyDescent="0.25">
      <c r="A183" s="10"/>
      <c r="B183" s="11"/>
      <c r="C183" s="15"/>
      <c r="D183" s="15"/>
      <c r="E183" s="15"/>
      <c r="F183" s="18"/>
      <c r="I183" s="1"/>
    </row>
    <row r="184" spans="1:9" s="2" customFormat="1" x14ac:dyDescent="0.25">
      <c r="A184" s="10"/>
      <c r="B184" s="11"/>
      <c r="C184" s="15"/>
      <c r="D184" s="15"/>
      <c r="E184" s="15"/>
      <c r="F184" s="18"/>
      <c r="I184" s="1"/>
    </row>
    <row r="185" spans="1:9" s="2" customFormat="1" x14ac:dyDescent="0.25">
      <c r="A185" s="10"/>
      <c r="B185" s="11"/>
      <c r="C185" s="15"/>
      <c r="D185" s="15"/>
      <c r="E185" s="15"/>
      <c r="F185" s="18"/>
      <c r="I185" s="1"/>
    </row>
    <row r="186" spans="1:9" s="2" customFormat="1" x14ac:dyDescent="0.25">
      <c r="A186" s="10"/>
      <c r="B186" s="11"/>
      <c r="C186" s="15"/>
      <c r="D186" s="15"/>
      <c r="E186" s="15"/>
      <c r="F186" s="18"/>
      <c r="I186" s="1"/>
    </row>
    <row r="187" spans="1:9" s="2" customFormat="1" x14ac:dyDescent="0.25">
      <c r="A187" s="10"/>
      <c r="B187" s="11"/>
      <c r="C187" s="15"/>
      <c r="D187" s="15"/>
      <c r="E187" s="15"/>
      <c r="F187" s="18"/>
      <c r="I187" s="1"/>
    </row>
    <row r="188" spans="1:9" s="2" customFormat="1" x14ac:dyDescent="0.25">
      <c r="A188" s="10"/>
      <c r="B188" s="11"/>
      <c r="C188" s="15"/>
      <c r="D188" s="15"/>
      <c r="E188" s="15"/>
      <c r="F188" s="18"/>
      <c r="I188" s="1"/>
    </row>
    <row r="189" spans="1:9" s="2" customFormat="1" x14ac:dyDescent="0.25">
      <c r="A189" s="10"/>
      <c r="B189" s="11"/>
      <c r="C189" s="15"/>
      <c r="D189" s="15"/>
      <c r="E189" s="15"/>
      <c r="F189" s="18"/>
      <c r="I189" s="1"/>
    </row>
    <row r="190" spans="1:9" s="2" customFormat="1" x14ac:dyDescent="0.25">
      <c r="A190" s="10"/>
      <c r="B190" s="11"/>
      <c r="C190" s="15"/>
      <c r="D190" s="15"/>
      <c r="E190" s="15"/>
      <c r="F190" s="18"/>
      <c r="I190" s="1"/>
    </row>
    <row r="191" spans="1:9" s="2" customFormat="1" x14ac:dyDescent="0.25">
      <c r="A191" s="10"/>
      <c r="B191" s="11"/>
      <c r="C191" s="15"/>
      <c r="D191" s="15"/>
      <c r="E191" s="15"/>
      <c r="F191" s="18"/>
      <c r="I191" s="1"/>
    </row>
    <row r="192" spans="1:9" s="2" customFormat="1" x14ac:dyDescent="0.25">
      <c r="A192" s="10"/>
      <c r="B192" s="11"/>
      <c r="C192" s="15"/>
      <c r="D192" s="15"/>
      <c r="E192" s="15"/>
      <c r="F192" s="18"/>
      <c r="I192" s="1"/>
    </row>
    <row r="193" spans="1:9" s="2" customFormat="1" x14ac:dyDescent="0.25">
      <c r="A193" s="10"/>
      <c r="B193" s="11"/>
      <c r="C193" s="15"/>
      <c r="D193" s="15"/>
      <c r="E193" s="15"/>
      <c r="F193" s="18"/>
      <c r="I193" s="1"/>
    </row>
    <row r="194" spans="1:9" s="2" customFormat="1" x14ac:dyDescent="0.25">
      <c r="A194" s="10"/>
      <c r="B194" s="11"/>
      <c r="C194" s="15"/>
      <c r="D194" s="15"/>
      <c r="E194" s="15"/>
      <c r="F194" s="18"/>
      <c r="I194" s="1"/>
    </row>
    <row r="195" spans="1:9" s="2" customFormat="1" x14ac:dyDescent="0.25">
      <c r="A195" s="10"/>
      <c r="B195" s="11"/>
      <c r="C195" s="15"/>
      <c r="D195" s="15"/>
      <c r="E195" s="15"/>
      <c r="F195" s="18"/>
      <c r="I195" s="1"/>
    </row>
    <row r="196" spans="1:9" s="2" customFormat="1" x14ac:dyDescent="0.25">
      <c r="A196" s="10"/>
      <c r="B196" s="11"/>
      <c r="C196" s="15"/>
      <c r="D196" s="15"/>
      <c r="E196" s="15"/>
      <c r="F196" s="18"/>
      <c r="I196" s="1"/>
    </row>
    <row r="197" spans="1:9" s="2" customFormat="1" x14ac:dyDescent="0.25">
      <c r="A197" s="10"/>
      <c r="B197" s="11"/>
      <c r="C197" s="15"/>
      <c r="D197" s="15"/>
      <c r="E197" s="15"/>
      <c r="F197" s="18"/>
      <c r="I197" s="1"/>
    </row>
    <row r="198" spans="1:9" s="2" customFormat="1" x14ac:dyDescent="0.25">
      <c r="A198" s="10"/>
      <c r="B198" s="11"/>
      <c r="C198" s="15"/>
      <c r="D198" s="15"/>
      <c r="E198" s="15"/>
      <c r="F198" s="18"/>
      <c r="I198" s="1"/>
    </row>
    <row r="199" spans="1:9" s="2" customFormat="1" x14ac:dyDescent="0.25">
      <c r="A199" s="10"/>
      <c r="B199" s="11"/>
      <c r="C199" s="15"/>
      <c r="D199" s="15"/>
      <c r="E199" s="15"/>
      <c r="F199" s="18"/>
      <c r="I199" s="1"/>
    </row>
    <row r="200" spans="1:9" s="2" customFormat="1" x14ac:dyDescent="0.25">
      <c r="A200" s="10"/>
      <c r="B200" s="11"/>
      <c r="C200" s="15"/>
      <c r="D200" s="15"/>
      <c r="E200" s="15"/>
      <c r="F200" s="18"/>
      <c r="I200" s="1"/>
    </row>
    <row r="201" spans="1:9" s="2" customFormat="1" x14ac:dyDescent="0.25">
      <c r="A201" s="10"/>
      <c r="B201" s="11"/>
      <c r="C201" s="15"/>
      <c r="D201" s="15"/>
      <c r="E201" s="15"/>
      <c r="F201" s="18"/>
      <c r="I201" s="1"/>
    </row>
    <row r="202" spans="1:9" s="2" customFormat="1" x14ac:dyDescent="0.25">
      <c r="A202" s="10"/>
      <c r="B202" s="11"/>
      <c r="C202" s="15"/>
      <c r="D202" s="15"/>
      <c r="E202" s="15"/>
      <c r="F202" s="18"/>
      <c r="I202" s="1"/>
    </row>
    <row r="203" spans="1:9" s="2" customFormat="1" x14ac:dyDescent="0.25">
      <c r="A203" s="10"/>
      <c r="B203" s="11"/>
      <c r="C203" s="15"/>
      <c r="D203" s="15"/>
      <c r="E203" s="15"/>
      <c r="F203" s="18"/>
      <c r="I203" s="1"/>
    </row>
    <row r="204" spans="1:9" s="2" customFormat="1" x14ac:dyDescent="0.25">
      <c r="A204" s="10"/>
      <c r="B204" s="11"/>
      <c r="C204" s="15"/>
      <c r="D204" s="15"/>
      <c r="E204" s="15"/>
      <c r="F204" s="18"/>
      <c r="I204" s="1"/>
    </row>
    <row r="205" spans="1:9" s="2" customFormat="1" x14ac:dyDescent="0.25">
      <c r="A205" s="10"/>
      <c r="B205" s="11"/>
      <c r="C205" s="15"/>
      <c r="D205" s="15"/>
      <c r="E205" s="15"/>
      <c r="F205" s="18"/>
      <c r="I205" s="1"/>
    </row>
    <row r="206" spans="1:9" s="2" customFormat="1" x14ac:dyDescent="0.25">
      <c r="A206" s="10"/>
      <c r="B206" s="11"/>
      <c r="C206" s="15"/>
      <c r="D206" s="15"/>
      <c r="E206" s="15"/>
      <c r="F206" s="18"/>
      <c r="I206" s="1"/>
    </row>
    <row r="207" spans="1:9" s="2" customFormat="1" x14ac:dyDescent="0.25">
      <c r="A207" s="10"/>
      <c r="B207" s="11"/>
      <c r="C207" s="15"/>
      <c r="D207" s="15"/>
      <c r="E207" s="15"/>
      <c r="F207" s="18"/>
      <c r="I207" s="1"/>
    </row>
    <row r="208" spans="1:9" s="2" customFormat="1" x14ac:dyDescent="0.25">
      <c r="A208" s="10"/>
      <c r="B208" s="11"/>
      <c r="C208" s="15"/>
      <c r="D208" s="15"/>
      <c r="E208" s="15"/>
      <c r="F208" s="18"/>
      <c r="I208" s="1"/>
    </row>
    <row r="209" spans="1:9" s="2" customFormat="1" x14ac:dyDescent="0.25">
      <c r="A209" s="10"/>
      <c r="B209" s="11"/>
      <c r="C209" s="15"/>
      <c r="D209" s="15"/>
      <c r="E209" s="15"/>
      <c r="F209" s="18"/>
      <c r="I209" s="1"/>
    </row>
    <row r="210" spans="1:9" s="2" customFormat="1" x14ac:dyDescent="0.25">
      <c r="A210" s="10"/>
      <c r="B210" s="11"/>
      <c r="C210" s="15"/>
      <c r="D210" s="15"/>
      <c r="E210" s="15"/>
      <c r="F210" s="18"/>
      <c r="I210" s="1"/>
    </row>
    <row r="211" spans="1:9" s="2" customFormat="1" x14ac:dyDescent="0.25">
      <c r="A211" s="10"/>
      <c r="B211" s="11"/>
      <c r="C211" s="15"/>
      <c r="D211" s="15"/>
      <c r="E211" s="15"/>
      <c r="F211" s="18"/>
      <c r="I211" s="1"/>
    </row>
    <row r="212" spans="1:9" s="2" customFormat="1" x14ac:dyDescent="0.25">
      <c r="A212" s="10"/>
      <c r="B212" s="11"/>
      <c r="C212" s="15"/>
      <c r="D212" s="15"/>
      <c r="E212" s="15"/>
      <c r="F212" s="18"/>
      <c r="I212" s="1"/>
    </row>
    <row r="213" spans="1:9" s="2" customFormat="1" x14ac:dyDescent="0.25">
      <c r="A213" s="10"/>
      <c r="B213" s="11"/>
      <c r="C213" s="15"/>
      <c r="D213" s="15"/>
      <c r="E213" s="15"/>
      <c r="F213" s="18"/>
      <c r="I213" s="1"/>
    </row>
    <row r="214" spans="1:9" s="2" customFormat="1" x14ac:dyDescent="0.25">
      <c r="A214" s="10"/>
      <c r="B214" s="11"/>
      <c r="C214" s="15"/>
      <c r="D214" s="15"/>
      <c r="E214" s="15"/>
      <c r="F214" s="18"/>
      <c r="I214" s="1"/>
    </row>
    <row r="215" spans="1:9" s="2" customFormat="1" x14ac:dyDescent="0.25">
      <c r="A215" s="10"/>
      <c r="B215" s="11"/>
      <c r="C215" s="15"/>
      <c r="D215" s="15"/>
      <c r="E215" s="15"/>
      <c r="F215" s="18"/>
      <c r="I215" s="1"/>
    </row>
    <row r="216" spans="1:9" s="2" customFormat="1" x14ac:dyDescent="0.25">
      <c r="A216" s="10"/>
      <c r="B216" s="11"/>
      <c r="C216" s="15"/>
      <c r="D216" s="15"/>
      <c r="E216" s="15"/>
      <c r="F216" s="18"/>
      <c r="I216" s="1"/>
    </row>
    <row r="217" spans="1:9" s="2" customFormat="1" x14ac:dyDescent="0.25">
      <c r="A217" s="10"/>
      <c r="B217" s="11"/>
      <c r="C217" s="15"/>
      <c r="D217" s="15"/>
      <c r="E217" s="15"/>
      <c r="F217" s="18"/>
      <c r="I217" s="1"/>
    </row>
    <row r="218" spans="1:9" s="2" customFormat="1" x14ac:dyDescent="0.25">
      <c r="A218" s="10"/>
      <c r="B218" s="11"/>
      <c r="C218" s="15"/>
      <c r="D218" s="15"/>
      <c r="E218" s="15"/>
      <c r="F218" s="18"/>
      <c r="I218" s="1"/>
    </row>
    <row r="219" spans="1:9" s="2" customFormat="1" x14ac:dyDescent="0.25">
      <c r="A219" s="10"/>
      <c r="B219" s="11"/>
      <c r="C219" s="15"/>
      <c r="D219" s="15"/>
      <c r="E219" s="15"/>
      <c r="F219" s="18"/>
      <c r="I219" s="1"/>
    </row>
    <row r="220" spans="1:9" s="2" customFormat="1" x14ac:dyDescent="0.25">
      <c r="A220" s="10"/>
      <c r="B220" s="11"/>
      <c r="C220" s="15"/>
      <c r="D220" s="15"/>
      <c r="E220" s="15"/>
      <c r="F220" s="18"/>
      <c r="I220" s="1"/>
    </row>
    <row r="221" spans="1:9" s="2" customFormat="1" x14ac:dyDescent="0.25">
      <c r="A221" s="10"/>
      <c r="B221" s="11"/>
      <c r="C221" s="15"/>
      <c r="D221" s="15"/>
      <c r="E221" s="15"/>
      <c r="F221" s="18"/>
      <c r="I221" s="1"/>
    </row>
    <row r="222" spans="1:9" s="2" customFormat="1" x14ac:dyDescent="0.25">
      <c r="A222" s="10"/>
      <c r="B222" s="11"/>
      <c r="C222" s="15"/>
      <c r="D222" s="15"/>
      <c r="E222" s="15"/>
      <c r="F222" s="18"/>
      <c r="I222" s="1"/>
    </row>
    <row r="223" spans="1:9" s="2" customFormat="1" x14ac:dyDescent="0.25">
      <c r="A223" s="10"/>
      <c r="B223" s="11"/>
      <c r="C223" s="15"/>
      <c r="D223" s="15"/>
      <c r="E223" s="15"/>
      <c r="F223" s="18"/>
      <c r="I223" s="1"/>
    </row>
    <row r="224" spans="1:9" s="2" customFormat="1" x14ac:dyDescent="0.25">
      <c r="A224" s="10"/>
      <c r="B224" s="11"/>
      <c r="C224" s="15"/>
      <c r="D224" s="15"/>
      <c r="E224" s="15"/>
      <c r="F224" s="18"/>
      <c r="I224" s="1"/>
    </row>
    <row r="225" spans="1:9" s="2" customFormat="1" x14ac:dyDescent="0.25">
      <c r="A225" s="10"/>
      <c r="B225" s="11"/>
      <c r="C225" s="15"/>
      <c r="D225" s="15"/>
      <c r="E225" s="15"/>
      <c r="F225" s="18"/>
      <c r="I225" s="1"/>
    </row>
    <row r="226" spans="1:9" s="2" customFormat="1" x14ac:dyDescent="0.25">
      <c r="A226" s="10"/>
      <c r="B226" s="11"/>
      <c r="C226" s="15"/>
      <c r="D226" s="15"/>
      <c r="E226" s="15"/>
      <c r="F226" s="18"/>
      <c r="I226" s="1"/>
    </row>
    <row r="227" spans="1:9" s="2" customFormat="1" x14ac:dyDescent="0.25">
      <c r="A227" s="10"/>
      <c r="B227" s="11"/>
      <c r="C227" s="15"/>
      <c r="D227" s="15"/>
      <c r="E227" s="15"/>
      <c r="F227" s="18"/>
      <c r="I227" s="1"/>
    </row>
    <row r="228" spans="1:9" s="2" customFormat="1" x14ac:dyDescent="0.25">
      <c r="A228" s="10"/>
      <c r="B228" s="11"/>
      <c r="C228" s="15"/>
      <c r="D228" s="15"/>
      <c r="E228" s="15"/>
      <c r="F228" s="18"/>
      <c r="I228" s="1"/>
    </row>
    <row r="229" spans="1:9" s="2" customFormat="1" x14ac:dyDescent="0.25">
      <c r="A229" s="10"/>
      <c r="B229" s="11"/>
      <c r="C229" s="15"/>
      <c r="D229" s="15"/>
      <c r="E229" s="15"/>
      <c r="F229" s="18"/>
      <c r="I229" s="1"/>
    </row>
    <row r="230" spans="1:9" s="2" customFormat="1" x14ac:dyDescent="0.25">
      <c r="A230" s="10"/>
      <c r="B230" s="11"/>
      <c r="C230" s="15"/>
      <c r="D230" s="15"/>
      <c r="E230" s="15"/>
      <c r="F230" s="18"/>
      <c r="I230" s="1"/>
    </row>
    <row r="231" spans="1:9" s="2" customFormat="1" x14ac:dyDescent="0.25">
      <c r="A231" s="10"/>
      <c r="B231" s="11"/>
      <c r="C231" s="15"/>
      <c r="D231" s="15"/>
      <c r="E231" s="15"/>
      <c r="F231" s="18"/>
      <c r="I231" s="1"/>
    </row>
    <row r="232" spans="1:9" s="2" customFormat="1" x14ac:dyDescent="0.25">
      <c r="A232" s="10"/>
      <c r="B232" s="11"/>
      <c r="C232" s="15"/>
      <c r="D232" s="15"/>
      <c r="E232" s="15"/>
      <c r="F232" s="18"/>
      <c r="I232" s="1"/>
    </row>
    <row r="233" spans="1:9" s="2" customFormat="1" x14ac:dyDescent="0.25">
      <c r="A233" s="10"/>
      <c r="B233" s="11"/>
      <c r="C233" s="15"/>
      <c r="D233" s="15"/>
      <c r="E233" s="15"/>
      <c r="F233" s="18"/>
      <c r="I233" s="1"/>
    </row>
    <row r="234" spans="1:9" s="2" customFormat="1" x14ac:dyDescent="0.25">
      <c r="A234" s="10"/>
      <c r="B234" s="11"/>
      <c r="C234" s="15"/>
      <c r="D234" s="15"/>
      <c r="E234" s="15"/>
      <c r="F234" s="18"/>
      <c r="I234" s="1"/>
    </row>
    <row r="235" spans="1:9" s="2" customFormat="1" x14ac:dyDescent="0.25">
      <c r="A235" s="10"/>
      <c r="B235" s="11"/>
      <c r="C235" s="15"/>
      <c r="D235" s="15"/>
      <c r="E235" s="15"/>
      <c r="F235" s="18"/>
      <c r="I235" s="1"/>
    </row>
    <row r="236" spans="1:9" s="2" customFormat="1" x14ac:dyDescent="0.25">
      <c r="A236" s="10"/>
      <c r="B236" s="11"/>
      <c r="C236" s="15"/>
      <c r="D236" s="15"/>
      <c r="E236" s="15"/>
      <c r="F236" s="18"/>
      <c r="I236" s="1"/>
    </row>
    <row r="237" spans="1:9" s="2" customFormat="1" x14ac:dyDescent="0.25">
      <c r="A237" s="10"/>
      <c r="B237" s="11"/>
      <c r="C237" s="15"/>
      <c r="D237" s="15"/>
      <c r="E237" s="15"/>
      <c r="F237" s="18"/>
      <c r="I237" s="1"/>
    </row>
    <row r="238" spans="1:9" s="2" customFormat="1" x14ac:dyDescent="0.25">
      <c r="A238" s="10"/>
      <c r="B238" s="11"/>
      <c r="C238" s="15"/>
      <c r="D238" s="15"/>
      <c r="E238" s="15"/>
      <c r="F238" s="18"/>
      <c r="I238" s="1"/>
    </row>
    <row r="239" spans="1:9" s="2" customFormat="1" x14ac:dyDescent="0.25">
      <c r="A239" s="10"/>
      <c r="B239" s="11"/>
      <c r="C239" s="15"/>
      <c r="D239" s="15"/>
      <c r="E239" s="15"/>
      <c r="F239" s="18"/>
      <c r="I239" s="1"/>
    </row>
    <row r="240" spans="1:9" s="2" customFormat="1" x14ac:dyDescent="0.25">
      <c r="A240" s="10"/>
      <c r="B240" s="11"/>
      <c r="C240" s="15"/>
      <c r="D240" s="15"/>
      <c r="E240" s="15"/>
      <c r="F240" s="18"/>
      <c r="I240" s="1"/>
    </row>
    <row r="241" spans="1:9" s="2" customFormat="1" x14ac:dyDescent="0.25">
      <c r="A241" s="10"/>
      <c r="B241" s="11"/>
      <c r="C241" s="15"/>
      <c r="D241" s="15"/>
      <c r="E241" s="15"/>
      <c r="F241" s="18"/>
      <c r="I241" s="1"/>
    </row>
    <row r="242" spans="1:9" s="2" customFormat="1" x14ac:dyDescent="0.25">
      <c r="A242" s="10"/>
      <c r="B242" s="11"/>
      <c r="C242" s="15"/>
      <c r="D242" s="15"/>
      <c r="E242" s="15"/>
      <c r="F242" s="18"/>
      <c r="I242" s="1"/>
    </row>
    <row r="243" spans="1:9" s="2" customFormat="1" x14ac:dyDescent="0.25">
      <c r="A243" s="10"/>
      <c r="B243" s="11"/>
      <c r="C243" s="15"/>
      <c r="D243" s="15"/>
      <c r="E243" s="15"/>
      <c r="F243" s="18"/>
      <c r="I243" s="1"/>
    </row>
    <row r="244" spans="1:9" s="2" customFormat="1" x14ac:dyDescent="0.25">
      <c r="A244" s="10"/>
      <c r="B244" s="11"/>
      <c r="C244" s="15"/>
      <c r="D244" s="15"/>
      <c r="E244" s="15"/>
      <c r="F244" s="18"/>
      <c r="I244" s="1"/>
    </row>
    <row r="245" spans="1:9" s="2" customFormat="1" x14ac:dyDescent="0.25">
      <c r="A245" s="10"/>
      <c r="B245" s="11"/>
      <c r="C245" s="15"/>
      <c r="D245" s="15"/>
      <c r="E245" s="15"/>
      <c r="F245" s="18"/>
      <c r="I245" s="1"/>
    </row>
    <row r="246" spans="1:9" s="2" customFormat="1" x14ac:dyDescent="0.25">
      <c r="A246" s="10"/>
      <c r="B246" s="11"/>
      <c r="C246" s="15"/>
      <c r="D246" s="15"/>
      <c r="E246" s="15"/>
      <c r="F246" s="18"/>
      <c r="I246" s="1"/>
    </row>
    <row r="247" spans="1:9" s="2" customFormat="1" x14ac:dyDescent="0.25">
      <c r="A247" s="10"/>
      <c r="B247" s="11"/>
      <c r="C247" s="15"/>
      <c r="D247" s="15"/>
      <c r="E247" s="15"/>
      <c r="F247" s="18"/>
      <c r="I247" s="1"/>
    </row>
    <row r="248" spans="1:9" s="2" customFormat="1" x14ac:dyDescent="0.25">
      <c r="A248" s="10"/>
      <c r="B248" s="11"/>
      <c r="C248" s="15"/>
      <c r="D248" s="15"/>
      <c r="E248" s="15"/>
      <c r="F248" s="18"/>
      <c r="I248" s="1"/>
    </row>
    <row r="249" spans="1:9" s="2" customFormat="1" x14ac:dyDescent="0.25">
      <c r="A249" s="10"/>
      <c r="B249" s="11"/>
      <c r="C249" s="15"/>
      <c r="D249" s="15"/>
      <c r="E249" s="15"/>
      <c r="F249" s="18"/>
      <c r="I249" s="1"/>
    </row>
    <row r="250" spans="1:9" s="2" customFormat="1" x14ac:dyDescent="0.25">
      <c r="A250" s="10"/>
      <c r="B250" s="11"/>
      <c r="C250" s="15"/>
      <c r="D250" s="15"/>
      <c r="E250" s="15"/>
      <c r="F250" s="18"/>
      <c r="I250" s="1"/>
    </row>
    <row r="251" spans="1:9" s="2" customFormat="1" x14ac:dyDescent="0.25">
      <c r="A251" s="10"/>
      <c r="B251" s="11"/>
      <c r="C251" s="15"/>
      <c r="D251" s="15"/>
      <c r="E251" s="15"/>
      <c r="F251" s="18"/>
      <c r="I251" s="1"/>
    </row>
    <row r="252" spans="1:9" s="2" customFormat="1" x14ac:dyDescent="0.25">
      <c r="A252" s="10"/>
      <c r="B252" s="11"/>
      <c r="C252" s="15"/>
      <c r="D252" s="15"/>
      <c r="E252" s="15"/>
      <c r="F252" s="18"/>
      <c r="I252" s="1"/>
    </row>
    <row r="253" spans="1:9" s="2" customFormat="1" x14ac:dyDescent="0.25">
      <c r="A253" s="10"/>
      <c r="B253" s="11"/>
      <c r="C253" s="15"/>
      <c r="D253" s="15"/>
      <c r="E253" s="15"/>
      <c r="F253" s="18"/>
      <c r="I253" s="1"/>
    </row>
    <row r="254" spans="1:9" s="2" customFormat="1" x14ac:dyDescent="0.25">
      <c r="A254" s="10"/>
      <c r="B254" s="11"/>
      <c r="C254" s="15"/>
      <c r="D254" s="15"/>
      <c r="E254" s="15"/>
      <c r="F254" s="18"/>
      <c r="I254" s="1"/>
    </row>
    <row r="255" spans="1:9" s="2" customFormat="1" x14ac:dyDescent="0.25">
      <c r="A255" s="10"/>
      <c r="B255" s="11"/>
      <c r="C255" s="15"/>
      <c r="D255" s="15"/>
      <c r="E255" s="15"/>
      <c r="F255" s="18"/>
      <c r="I255" s="1"/>
    </row>
    <row r="256" spans="1:9" s="2" customFormat="1" x14ac:dyDescent="0.25">
      <c r="A256" s="10"/>
      <c r="B256" s="11"/>
      <c r="C256" s="15"/>
      <c r="D256" s="15"/>
      <c r="E256" s="15"/>
      <c r="F256" s="18"/>
      <c r="I256" s="1"/>
    </row>
    <row r="257" spans="1:9" s="2" customFormat="1" x14ac:dyDescent="0.25">
      <c r="A257" s="10"/>
      <c r="B257" s="11"/>
      <c r="C257" s="15"/>
      <c r="D257" s="15"/>
      <c r="E257" s="15"/>
      <c r="F257" s="18"/>
      <c r="I257" s="1"/>
    </row>
    <row r="258" spans="1:9" s="2" customFormat="1" x14ac:dyDescent="0.25">
      <c r="A258" s="10"/>
      <c r="B258" s="11"/>
      <c r="C258" s="15"/>
      <c r="D258" s="15"/>
      <c r="E258" s="15"/>
      <c r="F258" s="18"/>
      <c r="I258" s="1"/>
    </row>
    <row r="259" spans="1:9" s="2" customFormat="1" x14ac:dyDescent="0.25">
      <c r="A259" s="10"/>
      <c r="B259" s="11"/>
      <c r="C259" s="15"/>
      <c r="D259" s="15"/>
      <c r="E259" s="15"/>
      <c r="F259" s="18"/>
      <c r="I259" s="1"/>
    </row>
    <row r="260" spans="1:9" s="2" customFormat="1" x14ac:dyDescent="0.25">
      <c r="A260" s="10"/>
      <c r="B260" s="11"/>
      <c r="C260" s="15"/>
      <c r="D260" s="15"/>
      <c r="E260" s="15"/>
      <c r="F260" s="18"/>
      <c r="I260" s="1"/>
    </row>
    <row r="261" spans="1:9" s="2" customFormat="1" x14ac:dyDescent="0.25">
      <c r="A261" s="10"/>
      <c r="B261" s="11"/>
      <c r="C261" s="15"/>
      <c r="D261" s="15"/>
      <c r="E261" s="15"/>
      <c r="F261" s="18"/>
      <c r="I261" s="1"/>
    </row>
    <row r="262" spans="1:9" s="2" customFormat="1" x14ac:dyDescent="0.25">
      <c r="A262" s="10"/>
      <c r="B262" s="11"/>
      <c r="C262" s="15"/>
      <c r="D262" s="15"/>
      <c r="E262" s="15"/>
      <c r="F262" s="18"/>
      <c r="I262" s="1"/>
    </row>
    <row r="263" spans="1:9" s="2" customFormat="1" x14ac:dyDescent="0.25">
      <c r="A263" s="10"/>
      <c r="B263" s="11"/>
      <c r="C263" s="15"/>
      <c r="D263" s="15"/>
      <c r="E263" s="15"/>
      <c r="F263" s="18"/>
      <c r="I263" s="1"/>
    </row>
    <row r="264" spans="1:9" s="2" customFormat="1" x14ac:dyDescent="0.25">
      <c r="A264" s="10"/>
      <c r="B264" s="11"/>
      <c r="C264" s="15"/>
      <c r="D264" s="15"/>
      <c r="E264" s="15"/>
      <c r="F264" s="18"/>
      <c r="I264" s="1"/>
    </row>
    <row r="265" spans="1:9" s="2" customFormat="1" x14ac:dyDescent="0.25">
      <c r="A265" s="10"/>
      <c r="B265" s="11"/>
      <c r="C265" s="15"/>
      <c r="D265" s="15"/>
      <c r="E265" s="15"/>
      <c r="F265" s="18"/>
      <c r="I265" s="1"/>
    </row>
    <row r="266" spans="1:9" s="2" customFormat="1" x14ac:dyDescent="0.25">
      <c r="A266" s="10"/>
      <c r="B266" s="11"/>
      <c r="C266" s="15"/>
      <c r="D266" s="15"/>
      <c r="E266" s="15"/>
      <c r="F266" s="18"/>
      <c r="I266" s="1"/>
    </row>
    <row r="267" spans="1:9" s="2" customFormat="1" x14ac:dyDescent="0.25">
      <c r="A267" s="10"/>
      <c r="B267" s="11"/>
      <c r="C267" s="15"/>
      <c r="D267" s="15"/>
      <c r="E267" s="15"/>
      <c r="F267" s="18"/>
      <c r="I267" s="1"/>
    </row>
    <row r="268" spans="1:9" s="2" customFormat="1" x14ac:dyDescent="0.25">
      <c r="A268" s="10"/>
      <c r="B268" s="11"/>
      <c r="C268" s="15"/>
      <c r="D268" s="15"/>
      <c r="E268" s="15"/>
      <c r="F268" s="18"/>
      <c r="I268" s="1"/>
    </row>
    <row r="269" spans="1:9" s="2" customFormat="1" x14ac:dyDescent="0.25">
      <c r="A269" s="10"/>
      <c r="B269" s="11"/>
      <c r="C269" s="15"/>
      <c r="D269" s="15"/>
      <c r="E269" s="15"/>
      <c r="F269" s="18"/>
      <c r="I269" s="1"/>
    </row>
    <row r="270" spans="1:9" s="2" customFormat="1" x14ac:dyDescent="0.25">
      <c r="A270" s="10"/>
      <c r="B270" s="11"/>
      <c r="C270" s="15"/>
      <c r="D270" s="15"/>
      <c r="E270" s="15"/>
      <c r="F270" s="18"/>
      <c r="I270" s="1"/>
    </row>
    <row r="271" spans="1:9" s="2" customFormat="1" x14ac:dyDescent="0.25">
      <c r="A271" s="10"/>
      <c r="B271" s="11"/>
      <c r="C271" s="15"/>
      <c r="D271" s="15"/>
      <c r="E271" s="15"/>
      <c r="F271" s="18"/>
      <c r="I271" s="1"/>
    </row>
    <row r="272" spans="1:9" s="2" customFormat="1" x14ac:dyDescent="0.25">
      <c r="A272" s="10"/>
      <c r="B272" s="11"/>
      <c r="C272" s="15"/>
      <c r="D272" s="15"/>
      <c r="E272" s="15"/>
      <c r="F272" s="18"/>
      <c r="I272" s="1"/>
    </row>
    <row r="273" spans="1:9" s="2" customFormat="1" x14ac:dyDescent="0.25">
      <c r="A273" s="10"/>
      <c r="B273" s="11"/>
      <c r="C273" s="15"/>
      <c r="D273" s="15"/>
      <c r="E273" s="15"/>
      <c r="F273" s="18"/>
      <c r="I273" s="1"/>
    </row>
    <row r="274" spans="1:9" s="2" customFormat="1" x14ac:dyDescent="0.25">
      <c r="A274" s="10"/>
      <c r="B274" s="11"/>
      <c r="C274" s="15"/>
      <c r="D274" s="15"/>
      <c r="E274" s="15"/>
      <c r="F274" s="18"/>
      <c r="I274" s="1"/>
    </row>
    <row r="275" spans="1:9" s="2" customFormat="1" x14ac:dyDescent="0.25">
      <c r="A275" s="10"/>
      <c r="B275" s="11"/>
      <c r="C275" s="15"/>
      <c r="D275" s="15"/>
      <c r="E275" s="15"/>
      <c r="F275" s="18"/>
      <c r="I275" s="1"/>
    </row>
    <row r="276" spans="1:9" s="2" customFormat="1" x14ac:dyDescent="0.25">
      <c r="A276" s="10"/>
      <c r="B276" s="11"/>
      <c r="C276" s="15"/>
      <c r="D276" s="15"/>
      <c r="E276" s="15"/>
      <c r="F276" s="18"/>
      <c r="I276" s="1"/>
    </row>
    <row r="277" spans="1:9" s="2" customFormat="1" x14ac:dyDescent="0.25">
      <c r="A277" s="10"/>
      <c r="B277" s="11"/>
      <c r="C277" s="15"/>
      <c r="D277" s="15"/>
      <c r="E277" s="15"/>
      <c r="F277" s="18"/>
      <c r="I277" s="1"/>
    </row>
    <row r="278" spans="1:9" s="2" customFormat="1" x14ac:dyDescent="0.25">
      <c r="A278" s="10"/>
      <c r="B278" s="11"/>
      <c r="C278" s="15"/>
      <c r="D278" s="15"/>
      <c r="E278" s="15"/>
      <c r="F278" s="18"/>
      <c r="I278" s="1"/>
    </row>
    <row r="279" spans="1:9" s="2" customFormat="1" x14ac:dyDescent="0.25">
      <c r="A279" s="10"/>
      <c r="B279" s="11"/>
      <c r="C279" s="15"/>
      <c r="D279" s="15"/>
      <c r="E279" s="15"/>
      <c r="F279" s="18"/>
      <c r="I279" s="1"/>
    </row>
    <row r="280" spans="1:9" s="2" customFormat="1" x14ac:dyDescent="0.25">
      <c r="A280" s="10"/>
      <c r="B280" s="11"/>
      <c r="C280" s="15"/>
      <c r="D280" s="15"/>
      <c r="E280" s="15"/>
      <c r="F280" s="18"/>
      <c r="I280" s="1"/>
    </row>
    <row r="281" spans="1:9" s="2" customFormat="1" x14ac:dyDescent="0.25">
      <c r="A281" s="10"/>
      <c r="B281" s="11"/>
      <c r="C281" s="15"/>
      <c r="D281" s="15"/>
      <c r="E281" s="15"/>
      <c r="F281" s="18"/>
      <c r="I281" s="1"/>
    </row>
    <row r="282" spans="1:9" s="2" customFormat="1" x14ac:dyDescent="0.25">
      <c r="A282" s="10"/>
      <c r="B282" s="11"/>
      <c r="C282" s="15"/>
      <c r="D282" s="15"/>
      <c r="E282" s="15"/>
      <c r="F282" s="18"/>
      <c r="I282" s="1"/>
    </row>
    <row r="283" spans="1:9" s="2" customFormat="1" x14ac:dyDescent="0.25">
      <c r="A283" s="10"/>
      <c r="B283" s="11"/>
      <c r="C283" s="15"/>
      <c r="D283" s="15"/>
      <c r="E283" s="15"/>
      <c r="F283" s="18"/>
      <c r="I283" s="1"/>
    </row>
    <row r="284" spans="1:9" s="2" customFormat="1" x14ac:dyDescent="0.25">
      <c r="A284" s="10"/>
      <c r="B284" s="11"/>
      <c r="C284" s="15"/>
      <c r="D284" s="15"/>
      <c r="E284" s="15"/>
      <c r="F284" s="18"/>
      <c r="I284" s="1"/>
    </row>
    <row r="285" spans="1:9" s="2" customFormat="1" x14ac:dyDescent="0.25">
      <c r="A285" s="10"/>
      <c r="B285" s="11"/>
      <c r="C285" s="15"/>
      <c r="D285" s="15"/>
      <c r="E285" s="15"/>
      <c r="F285" s="18"/>
      <c r="I285" s="1"/>
    </row>
    <row r="286" spans="1:9" s="2" customFormat="1" x14ac:dyDescent="0.25">
      <c r="A286" s="10"/>
      <c r="B286" s="11"/>
      <c r="C286" s="15"/>
      <c r="D286" s="15"/>
      <c r="E286" s="15"/>
      <c r="F286" s="18"/>
      <c r="I286" s="1"/>
    </row>
  </sheetData>
  <conditionalFormatting sqref="H6">
    <cfRule type="cellIs" dxfId="0" priority="9" operator="greaterThan">
      <formula>0</formula>
    </cfRule>
  </conditionalFormatting>
  <pageMargins left="0.7" right="0.7" top="0.75" bottom="0.75" header="0.3" footer="0.3"/>
  <pageSetup scale="46" fitToHeight="0" orientation="landscape" r:id="rId1"/>
  <headerFooter>
    <oddHeader>&amp;R&amp;"Times New Roman,Bold"&amp;10KyPSC Case No. 2024-00354
AG-DR-01-081 Attachment 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i:0#.f|membership|jim.mcclay@duke-energy.com,#i:0#.f|membership|jim.mcclay@duke-energy.com,#Jim.McClay@duke-energy.com,#,#McClay, Jim,#,#43368,#Mgng Dir Natural Gas Trading</DisplayName>
        <AccountId>67</AccountId>
        <AccountType/>
      </UserInfo>
    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BCCB31-4ECC-4A53-A508-DCE71CD7A97A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9d26d66c-7442-4f2f-84b5-fd9d62aa5613"/>
  </ds:schemaRefs>
</ds:datastoreItem>
</file>

<file path=customXml/itemProps2.xml><?xml version="1.0" encoding="utf-8"?>
<ds:datastoreItem xmlns:ds="http://schemas.openxmlformats.org/officeDocument/2006/customXml" ds:itemID="{E99734B6-85FE-4594-B2DA-7691A103FC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CEF0A0-ACBC-4386-9761-B00C615D16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FAC calculations</dc:subject>
  <dc:creator>Scott A Burnside</dc:creator>
  <cp:lastModifiedBy>Otto, Tracie L</cp:lastModifiedBy>
  <cp:lastPrinted>2025-01-19T05:28:18Z</cp:lastPrinted>
  <dcterms:created xsi:type="dcterms:W3CDTF">2016-01-05T18:28:22Z</dcterms:created>
  <dcterms:modified xsi:type="dcterms:W3CDTF">2025-01-22T18:06:31Z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