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F0D53440-41CA-4564-A78F-B56ECDA78D1E}" xr6:coauthVersionLast="47" xr6:coauthVersionMax="47" xr10:uidLastSave="{00000000-0000-0000-0000-000000000000}"/>
  <bookViews>
    <workbookView xWindow="-120" yWindow="-120" windowWidth="29040" windowHeight="17520" xr2:uid="{84253D39-EE57-4C6A-B5CC-6D3D186D07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4" i="1" s="1"/>
  <c r="D19" i="1" s="1"/>
</calcChain>
</file>

<file path=xl/sharedStrings.xml><?xml version="1.0" encoding="utf-8"?>
<sst xmlns="http://schemas.openxmlformats.org/spreadsheetml/2006/main" count="24" uniqueCount="24">
  <si>
    <t>Gross Plant</t>
  </si>
  <si>
    <t>Net Book Value</t>
  </si>
  <si>
    <t>Accumulated Depreciation</t>
  </si>
  <si>
    <t>Annual Property taxes</t>
  </si>
  <si>
    <t>line 3 * line 4</t>
  </si>
  <si>
    <t>Annual Property Taxes</t>
  </si>
  <si>
    <t>Line No.</t>
  </si>
  <si>
    <t>Description</t>
  </si>
  <si>
    <t>pro forma adjustment</t>
  </si>
  <si>
    <t>Property Tax rate @ 8/2024</t>
  </si>
  <si>
    <t>Source</t>
  </si>
  <si>
    <t>(1) Amount approved in base rates in ESM Case No. 2023-00374.</t>
  </si>
  <si>
    <t>(1)</t>
  </si>
  <si>
    <t>Amount</t>
  </si>
  <si>
    <t>(2)</t>
  </si>
  <si>
    <t xml:space="preserve">(2) Per ESM filing on September 19, 2024 for August Expense Month. </t>
  </si>
  <si>
    <t>KyPSC Case No. 2024-00354</t>
  </si>
  <si>
    <t>Page 1 of 1</t>
  </si>
  <si>
    <t>Sch B-2.2</t>
  </si>
  <si>
    <t>Sch B-3.1</t>
  </si>
  <si>
    <t>Sch D-2.18</t>
  </si>
  <si>
    <t>Line 1 - Line 2</t>
  </si>
  <si>
    <t>AG-DR-01-060 Attachment</t>
  </si>
  <si>
    <t>Amount included in base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</si>
</sst>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164" fontId="0" fillId="0" borderId="2" xfId="0" applyNumberFormat="1" applyBorder="1"/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5" fontId="0" fillId="0" borderId="0" xfId="2" applyNumberFormat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1F54-69C0-48F2-9C74-9D2880C4724F}">
  <sheetPr>
    <pageSetUpPr fitToPage="1"/>
  </sheetPr>
  <dimension ref="A1:G23"/>
  <sheetViews>
    <sheetView tabSelected="1" workbookViewId="0">
      <selection activeCell="B22" sqref="B22"/>
    </sheetView>
  </sheetViews>
  <sheetFormatPr defaultRowHeight="15" x14ac:dyDescent="0.25"/>
  <cols>
    <col min="1" max="1" width="9.140625" style="2"/>
    <col min="2" max="2" width="30" bestFit="1" customWidth="1"/>
    <col min="3" max="3" width="12.5703125" style="2" bestFit="1" customWidth="1"/>
    <col min="4" max="4" width="15.28515625" bestFit="1" customWidth="1"/>
  </cols>
  <sheetData>
    <row r="1" spans="1:7" x14ac:dyDescent="0.25">
      <c r="F1" s="8" t="s">
        <v>16</v>
      </c>
    </row>
    <row r="2" spans="1:7" x14ac:dyDescent="0.25">
      <c r="F2" s="8" t="s">
        <v>22</v>
      </c>
    </row>
    <row r="3" spans="1:7" x14ac:dyDescent="0.25">
      <c r="F3" s="8" t="s">
        <v>17</v>
      </c>
    </row>
    <row r="4" spans="1:7" x14ac:dyDescent="0.25">
      <c r="G4" s="9"/>
    </row>
    <row r="6" spans="1:7" x14ac:dyDescent="0.25">
      <c r="D6" s="1"/>
    </row>
    <row r="7" spans="1:7" ht="17.25" x14ac:dyDescent="0.4">
      <c r="A7" s="6" t="s">
        <v>6</v>
      </c>
      <c r="B7" s="6" t="s">
        <v>7</v>
      </c>
      <c r="C7" s="6" t="s">
        <v>10</v>
      </c>
      <c r="D7" s="7" t="s">
        <v>13</v>
      </c>
    </row>
    <row r="8" spans="1:7" x14ac:dyDescent="0.25">
      <c r="A8" s="2">
        <v>1</v>
      </c>
      <c r="B8" t="s">
        <v>0</v>
      </c>
      <c r="C8" s="2" t="s">
        <v>18</v>
      </c>
      <c r="D8" s="1">
        <v>67432275</v>
      </c>
    </row>
    <row r="9" spans="1:7" x14ac:dyDescent="0.25">
      <c r="A9" s="2">
        <v>2</v>
      </c>
      <c r="B9" t="s">
        <v>2</v>
      </c>
      <c r="C9" s="2" t="s">
        <v>19</v>
      </c>
      <c r="D9" s="3">
        <v>12555504</v>
      </c>
    </row>
    <row r="10" spans="1:7" x14ac:dyDescent="0.25">
      <c r="A10" s="2">
        <v>3</v>
      </c>
      <c r="B10" t="s">
        <v>1</v>
      </c>
      <c r="C10" s="2" t="s">
        <v>21</v>
      </c>
      <c r="D10" s="1">
        <f>D8-D9</f>
        <v>54876771</v>
      </c>
    </row>
    <row r="11" spans="1:7" x14ac:dyDescent="0.25">
      <c r="D11" s="1"/>
    </row>
    <row r="12" spans="1:7" x14ac:dyDescent="0.25">
      <c r="A12" s="2">
        <v>4</v>
      </c>
      <c r="B12" t="s">
        <v>9</v>
      </c>
      <c r="C12" s="5" t="s">
        <v>14</v>
      </c>
      <c r="D12" s="10">
        <v>1.26091E-2</v>
      </c>
    </row>
    <row r="13" spans="1:7" x14ac:dyDescent="0.25">
      <c r="D13" s="1"/>
    </row>
    <row r="14" spans="1:7" x14ac:dyDescent="0.25">
      <c r="A14" s="2">
        <v>5</v>
      </c>
      <c r="B14" t="s">
        <v>3</v>
      </c>
      <c r="C14" s="2" t="s">
        <v>4</v>
      </c>
      <c r="D14" s="1">
        <f>D10*D12</f>
        <v>691946.69321609999</v>
      </c>
    </row>
    <row r="15" spans="1:7" x14ac:dyDescent="0.25">
      <c r="D15" s="1"/>
    </row>
    <row r="16" spans="1:7" x14ac:dyDescent="0.25">
      <c r="A16" s="2">
        <v>6</v>
      </c>
      <c r="B16" t="s">
        <v>5</v>
      </c>
    </row>
    <row r="17" spans="1:4" x14ac:dyDescent="0.25">
      <c r="A17" s="2">
        <v>7</v>
      </c>
      <c r="B17" t="s">
        <v>23</v>
      </c>
      <c r="C17" s="5" t="s">
        <v>12</v>
      </c>
      <c r="D17" s="1">
        <v>855261</v>
      </c>
    </row>
    <row r="19" spans="1:4" ht="15.75" thickBot="1" x14ac:dyDescent="0.3">
      <c r="A19" s="2">
        <v>8</v>
      </c>
      <c r="B19" t="s">
        <v>8</v>
      </c>
      <c r="C19" s="2" t="s">
        <v>20</v>
      </c>
      <c r="D19" s="4">
        <f>D17-D14</f>
        <v>163314.30678390001</v>
      </c>
    </row>
    <row r="20" spans="1:4" ht="15.75" thickTop="1" x14ac:dyDescent="0.25"/>
    <row r="22" spans="1:4" x14ac:dyDescent="0.25">
      <c r="B22" t="s">
        <v>11</v>
      </c>
    </row>
    <row r="23" spans="1:4" x14ac:dyDescent="0.25">
      <c r="B23" t="s">
        <v>15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i:0#.f|membership|lisa.steinkuhl@duke-energy.com,#i:0#.f|membership|lisa.steinkuhl@duke-energy.com,#Lisa.Steinkuhl@duke-energy.com,#,#Steinkuhl, Lisa D,#,#43547,#Dir Rates&amp;Reg Planning</DisplayName>
        <AccountId>96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EAEB3CCF-C155-4482-B652-FD44926A13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C0A64-5DFA-4DE0-85C3-54C8FE5E4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DA8EE-4B0B-4B68-98FE-C5B72F96B361}">
  <ds:schemaRefs>
    <ds:schemaRef ds:uri="http://schemas.microsoft.com/office/2006/documentManagement/types"/>
    <ds:schemaRef ds:uri="http://purl.org/dc/terms/"/>
    <ds:schemaRef ds:uri="9d26d66c-7442-4f2f-84b5-fd9d62aa5613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ESM property tax calculation</dc:subject>
  <dc:creator>Steinkuhl, Lisa D</dc:creator>
  <cp:lastModifiedBy>D'Ascenzo, Rocco</cp:lastModifiedBy>
  <cp:lastPrinted>2025-01-12T17:27:02Z</cp:lastPrinted>
  <dcterms:created xsi:type="dcterms:W3CDTF">2025-01-12T17:07:09Z</dcterms:created>
  <dcterms:modified xsi:type="dcterms:W3CDTF">2025-01-21T13:41:04Z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