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7E22E4F4-2F6F-412A-A6A8-80CBC0F41E32}" xr6:coauthVersionLast="47" xr6:coauthVersionMax="47" xr10:uidLastSave="{00000000-0000-0000-0000-000000000000}"/>
  <bookViews>
    <workbookView xWindow="-120" yWindow="-120" windowWidth="29040" windowHeight="15720" xr2:uid="{1127424F-4055-4668-89FC-103C37B6B267}"/>
  </bookViews>
  <sheets>
    <sheet name="SCHEDULE H" sheetId="1" r:id="rId1"/>
  </sheets>
  <definedNames>
    <definedName name="_xlnm._FilterDatabase" localSheetId="0" hidden="1">'SCHEDULE H'!$A$7:$I$211</definedName>
    <definedName name="_xlnm.Print_Titles" localSheetId="0">'SCHEDULE H'!$1:$7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I8" i="1"/>
  <c r="H665" i="1"/>
  <c r="E7" i="1"/>
  <c r="C7" i="1"/>
</calcChain>
</file>

<file path=xl/sharedStrings.xml><?xml version="1.0" encoding="utf-8"?>
<sst xmlns="http://schemas.openxmlformats.org/spreadsheetml/2006/main" count="668" uniqueCount="668">
  <si>
    <t>DUKE ENERGY KENTUCKY</t>
  </si>
  <si>
    <t>SCHEDULE H</t>
  </si>
  <si>
    <t>CONSTRUCTION WORK IN PROGRESS - PERCENT COMPLETE</t>
  </si>
  <si>
    <t>Line
No. (A)</t>
  </si>
  <si>
    <t>Project No. (B)</t>
  </si>
  <si>
    <t>Estimated Project
Completion Date (D)</t>
  </si>
  <si>
    <t>Original Budget
Estimate (F)</t>
  </si>
  <si>
    <t>Most Recent
Budget Estimate (G)</t>
  </si>
  <si>
    <t>Total Project
Expenditures (H)</t>
  </si>
  <si>
    <t>Percent of Total
Expenditures (I) = (H/G)</t>
  </si>
  <si>
    <t>35035</t>
  </si>
  <si>
    <t>78906</t>
  </si>
  <si>
    <t>344598001</t>
  </si>
  <si>
    <t>359140001</t>
  </si>
  <si>
    <t>315986HW7</t>
  </si>
  <si>
    <t>315986HW8</t>
  </si>
  <si>
    <t>CAPAUTOKY</t>
  </si>
  <si>
    <t>CEB020297</t>
  </si>
  <si>
    <t>CMU060004</t>
  </si>
  <si>
    <t>CPADEK</t>
  </si>
  <si>
    <t>DISOHDK</t>
  </si>
  <si>
    <t>DKY213501</t>
  </si>
  <si>
    <t>DKY213502</t>
  </si>
  <si>
    <t>DKY213503</t>
  </si>
  <si>
    <t>E1214</t>
  </si>
  <si>
    <t>ETSFHCAPK</t>
  </si>
  <si>
    <t>GPACCRUAL</t>
  </si>
  <si>
    <t>INCENTIVE</t>
  </si>
  <si>
    <t>IT2100108</t>
  </si>
  <si>
    <t>K2055SURK</t>
  </si>
  <si>
    <t>K2152SURK</t>
  </si>
  <si>
    <t>K2210SURK</t>
  </si>
  <si>
    <t>K2241SURK</t>
  </si>
  <si>
    <t>KBANNER</t>
  </si>
  <si>
    <t>KFPLOMX</t>
  </si>
  <si>
    <t>KPPL</t>
  </si>
  <si>
    <t>KRFSCM</t>
  </si>
  <si>
    <t>KRXRCM</t>
  </si>
  <si>
    <t>KSBDUG</t>
  </si>
  <si>
    <t>KSCDL</t>
  </si>
  <si>
    <t>KSLNOLE</t>
  </si>
  <si>
    <t>KSMCELL</t>
  </si>
  <si>
    <t>KSTMOH</t>
  </si>
  <si>
    <t>KSVDTUG</t>
  </si>
  <si>
    <t>KUC348450</t>
  </si>
  <si>
    <t>KYGLT2102</t>
  </si>
  <si>
    <t>KYGLT2103</t>
  </si>
  <si>
    <t>LTHTRLIVS</t>
  </si>
  <si>
    <t>LTHTRMTLS</t>
  </si>
  <si>
    <t>M18037501</t>
  </si>
  <si>
    <t>M18037502</t>
  </si>
  <si>
    <t>M18037503</t>
  </si>
  <si>
    <t>M18043901</t>
  </si>
  <si>
    <t>M19016706</t>
  </si>
  <si>
    <t>M19019401</t>
  </si>
  <si>
    <t>M19029901</t>
  </si>
  <si>
    <t>M19030001</t>
  </si>
  <si>
    <t>M20032601</t>
  </si>
  <si>
    <t>M20032701</t>
  </si>
  <si>
    <t>M21037401</t>
  </si>
  <si>
    <t>M21037402</t>
  </si>
  <si>
    <t>M21050401</t>
  </si>
  <si>
    <t>MX0000704</t>
  </si>
  <si>
    <t>MX0000778</t>
  </si>
  <si>
    <t>MX0000780</t>
  </si>
  <si>
    <t>MX0000782</t>
  </si>
  <si>
    <t>MX0002133</t>
  </si>
  <si>
    <t>MX0319569</t>
  </si>
  <si>
    <t>MX0319570</t>
  </si>
  <si>
    <t>MX0319571</t>
  </si>
  <si>
    <t>MX0319572</t>
  </si>
  <si>
    <t>MX0319573</t>
  </si>
  <si>
    <t>MX0319574</t>
  </si>
  <si>
    <t>MX1089667</t>
  </si>
  <si>
    <t>MX1089713</t>
  </si>
  <si>
    <t>MX1089758</t>
  </si>
  <si>
    <t>MX1473561</t>
  </si>
  <si>
    <t>MX1473566</t>
  </si>
  <si>
    <t>MX1601026</t>
  </si>
  <si>
    <t>MX1601027</t>
  </si>
  <si>
    <t>MX1601030</t>
  </si>
  <si>
    <t>MX1701480</t>
  </si>
  <si>
    <t>MX1701481</t>
  </si>
  <si>
    <t>MX1975019</t>
  </si>
  <si>
    <t>MX1975744</t>
  </si>
  <si>
    <t>MX2158190</t>
  </si>
  <si>
    <t>MX2158204</t>
  </si>
  <si>
    <t>MX2158210</t>
  </si>
  <si>
    <t>MX3045963</t>
  </si>
  <si>
    <t>MX3999738</t>
  </si>
  <si>
    <t>MX5764593</t>
  </si>
  <si>
    <t>MX5977873</t>
  </si>
  <si>
    <t>MX5977890</t>
  </si>
  <si>
    <t>MX6277290</t>
  </si>
  <si>
    <t>MX7372041</t>
  </si>
  <si>
    <t>MX7372045</t>
  </si>
  <si>
    <t>MX7372047</t>
  </si>
  <si>
    <t>MX7372048</t>
  </si>
  <si>
    <t>MX7372051</t>
  </si>
  <si>
    <t>MX7372054</t>
  </si>
  <si>
    <t>MX7372055</t>
  </si>
  <si>
    <t>MX7372056</t>
  </si>
  <si>
    <t>MX7891191</t>
  </si>
  <si>
    <t>MX7891201</t>
  </si>
  <si>
    <t>MX7891216</t>
  </si>
  <si>
    <t>MX7891217</t>
  </si>
  <si>
    <t>MX7891218</t>
  </si>
  <si>
    <t>MX8564271</t>
  </si>
  <si>
    <t>MX9064744</t>
  </si>
  <si>
    <t>MX9365045</t>
  </si>
  <si>
    <t>MX9918857</t>
  </si>
  <si>
    <t>MX9919684</t>
  </si>
  <si>
    <t>MX9919685</t>
  </si>
  <si>
    <t>MX9998915</t>
  </si>
  <si>
    <t>OLEKY</t>
  </si>
  <si>
    <t>RWT055A</t>
  </si>
  <si>
    <t>SG1037SW</t>
  </si>
  <si>
    <t>SG1093SW</t>
  </si>
  <si>
    <t>SG336SW</t>
  </si>
  <si>
    <t>SG359SW</t>
  </si>
  <si>
    <t>SG459FB01</t>
  </si>
  <si>
    <t>SG459FB02</t>
  </si>
  <si>
    <t>SG601SW</t>
  </si>
  <si>
    <t>SG732TR02</t>
  </si>
  <si>
    <t>SG732TR04</t>
  </si>
  <si>
    <t>SG732TR05</t>
  </si>
  <si>
    <t>SG744MTR</t>
  </si>
  <si>
    <t>SG764BLK1</t>
  </si>
  <si>
    <t>SG764MAT1</t>
  </si>
  <si>
    <t>SG960DASH</t>
  </si>
  <si>
    <t>SG960ORCH</t>
  </si>
  <si>
    <t>SGCAPATKY</t>
  </si>
  <si>
    <t>SGDLSKY</t>
  </si>
  <si>
    <t>SGHYDRKY</t>
  </si>
  <si>
    <t>SGKAMIMGT</t>
  </si>
  <si>
    <t>SGRFSKY</t>
  </si>
  <si>
    <t>SGRXRKY</t>
  </si>
  <si>
    <t>SKY2007DC</t>
  </si>
  <si>
    <t>SKY2201DC</t>
  </si>
  <si>
    <t>TKY190401</t>
  </si>
  <si>
    <t>TKY190402</t>
  </si>
  <si>
    <t>UIRATEDES</t>
  </si>
  <si>
    <t>URDSTSP</t>
  </si>
  <si>
    <t>M18038302</t>
  </si>
  <si>
    <t>M21046401</t>
  </si>
  <si>
    <t>EB021215X</t>
  </si>
  <si>
    <t>MX5999267</t>
  </si>
  <si>
    <t>MX0002134</t>
  </si>
  <si>
    <t>MX7372046</t>
  </si>
  <si>
    <t>400109</t>
  </si>
  <si>
    <t>MX5254704</t>
  </si>
  <si>
    <t>CONTROLS</t>
  </si>
  <si>
    <t>M18038301</t>
  </si>
  <si>
    <t>KPDMCAP</t>
  </si>
  <si>
    <t>CEB022007</t>
  </si>
  <si>
    <t>SKY2301DC</t>
  </si>
  <si>
    <t>MX1701474</t>
  </si>
  <si>
    <t>ASDEKCD</t>
  </si>
  <si>
    <t>MX5254708</t>
  </si>
  <si>
    <t>MX5441962</t>
  </si>
  <si>
    <t>MX7372057</t>
  </si>
  <si>
    <t>SKY2302DC</t>
  </si>
  <si>
    <t>SKY2210DC</t>
  </si>
  <si>
    <t>MX5254699</t>
  </si>
  <si>
    <t>MX5254743</t>
  </si>
  <si>
    <t>EB021969X</t>
  </si>
  <si>
    <t>MX5254702</t>
  </si>
  <si>
    <t>MX5254713</t>
  </si>
  <si>
    <t>MX5254701</t>
  </si>
  <si>
    <t>MX5254705</t>
  </si>
  <si>
    <t>MX5254711</t>
  </si>
  <si>
    <t>SKY2206DC</t>
  </si>
  <si>
    <t>LTHRUNITY</t>
  </si>
  <si>
    <t>EB022048X</t>
  </si>
  <si>
    <t>EB020687X</t>
  </si>
  <si>
    <t>MX1701475</t>
  </si>
  <si>
    <t>MX5821220</t>
  </si>
  <si>
    <t>SKY2203DC</t>
  </si>
  <si>
    <t>EB022017X</t>
  </si>
  <si>
    <t>MX5322977</t>
  </si>
  <si>
    <t>MX2158197</t>
  </si>
  <si>
    <t>MX5820950</t>
  </si>
  <si>
    <t>M19030901</t>
  </si>
  <si>
    <t>MX1601029</t>
  </si>
  <si>
    <t>KYGLT2003</t>
  </si>
  <si>
    <t>MX1601031</t>
  </si>
  <si>
    <t>MX2725024</t>
  </si>
  <si>
    <t>SG1059HW</t>
  </si>
  <si>
    <t>V2070HAZK</t>
  </si>
  <si>
    <t>EB020684X</t>
  </si>
  <si>
    <t>MX5820998</t>
  </si>
  <si>
    <t>EB021392X</t>
  </si>
  <si>
    <t>LTHTRFELD</t>
  </si>
  <si>
    <t>MX2158216</t>
  </si>
  <si>
    <t>349472020</t>
  </si>
  <si>
    <t>MX5254714</t>
  </si>
  <si>
    <t>M18038401</t>
  </si>
  <si>
    <t>SKY2207DC</t>
  </si>
  <si>
    <t>MX5254698</t>
  </si>
  <si>
    <t>EBS01303X</t>
  </si>
  <si>
    <t>MX9919686</t>
  </si>
  <si>
    <t>MX5971474</t>
  </si>
  <si>
    <t>MX5353113</t>
  </si>
  <si>
    <t>MXA352205</t>
  </si>
  <si>
    <t>MX5291241</t>
  </si>
  <si>
    <t>M20044401</t>
  </si>
  <si>
    <t>MX5313258</t>
  </si>
  <si>
    <t>MX8239349</t>
  </si>
  <si>
    <t>SG1105SW</t>
  </si>
  <si>
    <t>LTHTRTVMT</t>
  </si>
  <si>
    <t>LTHTTVMSG</t>
  </si>
  <si>
    <t>MX7372059</t>
  </si>
  <si>
    <t>MX4194121</t>
  </si>
  <si>
    <t>SKY2205DC</t>
  </si>
  <si>
    <t>V2205REMK</t>
  </si>
  <si>
    <t>IT2200122</t>
  </si>
  <si>
    <t>V2189HAZK</t>
  </si>
  <si>
    <t>MX8137248</t>
  </si>
  <si>
    <t>MX1193729</t>
  </si>
  <si>
    <t>MX5352287</t>
  </si>
  <si>
    <t>RCTSOFTWR</t>
  </si>
  <si>
    <t>MX5821049</t>
  </si>
  <si>
    <t>MX5261357</t>
  </si>
  <si>
    <t>MX8137236</t>
  </si>
  <si>
    <t>349472021</t>
  </si>
  <si>
    <t>IT2200149</t>
  </si>
  <si>
    <t>MX5820993</t>
  </si>
  <si>
    <t>MX8137256</t>
  </si>
  <si>
    <t>M21049901</t>
  </si>
  <si>
    <t>SKY2209DC</t>
  </si>
  <si>
    <t>MX8137265</t>
  </si>
  <si>
    <t>MX5821193</t>
  </si>
  <si>
    <t>SKY2204DC</t>
  </si>
  <si>
    <t>M18038303</t>
  </si>
  <si>
    <t>MX5254707</t>
  </si>
  <si>
    <t>400055023</t>
  </si>
  <si>
    <t>SG1165SW</t>
  </si>
  <si>
    <t>MX5821168</t>
  </si>
  <si>
    <t>MX1701478</t>
  </si>
  <si>
    <t>M22008401</t>
  </si>
  <si>
    <t>MX5254727</t>
  </si>
  <si>
    <t>400055024</t>
  </si>
  <si>
    <t>MX8137212</t>
  </si>
  <si>
    <t>MX5254717</t>
  </si>
  <si>
    <t>MX5254739</t>
  </si>
  <si>
    <t>MX5254718</t>
  </si>
  <si>
    <t>MX5254741</t>
  </si>
  <si>
    <t>MX5821167</t>
  </si>
  <si>
    <t>IT2200029</t>
  </si>
  <si>
    <t>MX5254733</t>
  </si>
  <si>
    <t>MX5821185</t>
  </si>
  <si>
    <t>MX5821190</t>
  </si>
  <si>
    <t>MX5254726</t>
  </si>
  <si>
    <t>MX5254738</t>
  </si>
  <si>
    <t>MX5821155</t>
  </si>
  <si>
    <t>MX5254737</t>
  </si>
  <si>
    <t>LTHCDDSLT</t>
  </si>
  <si>
    <t>RW2241A</t>
  </si>
  <si>
    <t>MX7372044</t>
  </si>
  <si>
    <t>MX5254728</t>
  </si>
  <si>
    <t>MX2725029</t>
  </si>
  <si>
    <t>MX5254742</t>
  </si>
  <si>
    <t>MX5821171</t>
  </si>
  <si>
    <t>MX2725025</t>
  </si>
  <si>
    <t>MX2725066</t>
  </si>
  <si>
    <t>MX5254732</t>
  </si>
  <si>
    <t>MX6518423</t>
  </si>
  <si>
    <t>MX1701469</t>
  </si>
  <si>
    <t>WDC00087X</t>
  </si>
  <si>
    <t>MX5254734</t>
  </si>
  <si>
    <t>MX6180906</t>
  </si>
  <si>
    <t>MX0002132</t>
  </si>
  <si>
    <t>ETSPDCAPK</t>
  </si>
  <si>
    <t>MX5254720</t>
  </si>
  <si>
    <t>MX6282574</t>
  </si>
  <si>
    <t>MX6180910</t>
  </si>
  <si>
    <t>MXA821161</t>
  </si>
  <si>
    <t>MX6180900</t>
  </si>
  <si>
    <t>MX5821163</t>
  </si>
  <si>
    <t>MX5254719</t>
  </si>
  <si>
    <t>MX5254729</t>
  </si>
  <si>
    <t>MX5999394</t>
  </si>
  <si>
    <t>MX2725030</t>
  </si>
  <si>
    <t>EB021948X</t>
  </si>
  <si>
    <t>MX2725026</t>
  </si>
  <si>
    <t>MX5821165</t>
  </si>
  <si>
    <t>MX5254725</t>
  </si>
  <si>
    <t>MX2725028</t>
  </si>
  <si>
    <t>MX2725027</t>
  </si>
  <si>
    <t>MX2725056</t>
  </si>
  <si>
    <t>MX6293612</t>
  </si>
  <si>
    <t>MX5821208</t>
  </si>
  <si>
    <t>MX5821234</t>
  </si>
  <si>
    <t>MX5821223</t>
  </si>
  <si>
    <t>MX5821228</t>
  </si>
  <si>
    <t>MX6180911</t>
  </si>
  <si>
    <t>MX6180918</t>
  </si>
  <si>
    <t>MX5352573</t>
  </si>
  <si>
    <t>WD050029X</t>
  </si>
  <si>
    <t>MX5821149</t>
  </si>
  <si>
    <t>MX2725052</t>
  </si>
  <si>
    <t>ASDEKRO</t>
  </si>
  <si>
    <t>MX5821182</t>
  </si>
  <si>
    <t>MX5821004</t>
  </si>
  <si>
    <t>MX6180901</t>
  </si>
  <si>
    <t>MX5254721</t>
  </si>
  <si>
    <t>MX6180927</t>
  </si>
  <si>
    <t>V2078HAZK</t>
  </si>
  <si>
    <t>MX5821188</t>
  </si>
  <si>
    <t>SPOLCMKY</t>
  </si>
  <si>
    <t>MX6180912</t>
  </si>
  <si>
    <t>MX5821349</t>
  </si>
  <si>
    <t>MX5821196</t>
  </si>
  <si>
    <t>MX1601020</t>
  </si>
  <si>
    <t>M19030902</t>
  </si>
  <si>
    <t>MX7372058</t>
  </si>
  <si>
    <t>MX5254697</t>
  </si>
  <si>
    <t>MX6180915</t>
  </si>
  <si>
    <t>SG776OP1</t>
  </si>
  <si>
    <t>MX4279989</t>
  </si>
  <si>
    <t>MX6464431</t>
  </si>
  <si>
    <t>MX5222181</t>
  </si>
  <si>
    <t>MX5254722</t>
  </si>
  <si>
    <t>MX6180914</t>
  </si>
  <si>
    <t>MX1701448</t>
  </si>
  <si>
    <t>MX7372052</t>
  </si>
  <si>
    <t>MX7372050</t>
  </si>
  <si>
    <t>MX5254730</t>
  </si>
  <si>
    <t>MX7372049</t>
  </si>
  <si>
    <t>M18037504</t>
  </si>
  <si>
    <t>V2199HAZK</t>
  </si>
  <si>
    <t>MX5821351</t>
  </si>
  <si>
    <t>MX5821352</t>
  </si>
  <si>
    <t>IT2200107</t>
  </si>
  <si>
    <t>SG781SW</t>
  </si>
  <si>
    <t>MX5821151</t>
  </si>
  <si>
    <t>MX1701471</t>
  </si>
  <si>
    <t>MX5821211</t>
  </si>
  <si>
    <t>MX5821218</t>
  </si>
  <si>
    <t>M19030906</t>
  </si>
  <si>
    <t>M19030907</t>
  </si>
  <si>
    <t>M19030908</t>
  </si>
  <si>
    <t>PDOHRPLKY</t>
  </si>
  <si>
    <t>MX5821358</t>
  </si>
  <si>
    <t>SPOLOTHKY</t>
  </si>
  <si>
    <t>MX6200359</t>
  </si>
  <si>
    <t>SG489SW</t>
  </si>
  <si>
    <t>MX2725053</t>
  </si>
  <si>
    <t>D1912DS1</t>
  </si>
  <si>
    <t>MX2725055</t>
  </si>
  <si>
    <t>MX6200358</t>
  </si>
  <si>
    <t>MX5821189</t>
  </si>
  <si>
    <t>MX6200360</t>
  </si>
  <si>
    <t>KLEDAL</t>
  </si>
  <si>
    <t>MX6180916</t>
  </si>
  <si>
    <t>MX6180921</t>
  </si>
  <si>
    <t>MX6180924</t>
  </si>
  <si>
    <t>MX6180925</t>
  </si>
  <si>
    <t>MX6180926</t>
  </si>
  <si>
    <t>EB022062X</t>
  </si>
  <si>
    <t>SKY1911DC</t>
  </si>
  <si>
    <t>M19016703</t>
  </si>
  <si>
    <t>315986HW6</t>
  </si>
  <si>
    <t>KCIPLW085</t>
  </si>
  <si>
    <t>M19016704</t>
  </si>
  <si>
    <t>SG344SW</t>
  </si>
  <si>
    <t>SGOVH</t>
  </si>
  <si>
    <t>SG336OUA</t>
  </si>
  <si>
    <t>SG983TMT2</t>
  </si>
  <si>
    <t>OLE09RPKY</t>
  </si>
  <si>
    <t>KMTROWR2</t>
  </si>
  <si>
    <t>MX0867359</t>
  </si>
  <si>
    <t>M21049101</t>
  </si>
  <si>
    <t>CASE NO. 2024-00354</t>
  </si>
  <si>
    <t>MX9851050</t>
  </si>
  <si>
    <t>MX8555714</t>
  </si>
  <si>
    <t>CEBIC23</t>
  </si>
  <si>
    <t>04000156</t>
  </si>
  <si>
    <t>400113005</t>
  </si>
  <si>
    <t>HROPTEB</t>
  </si>
  <si>
    <t>MX9101587</t>
  </si>
  <si>
    <t>EDUKEKY23</t>
  </si>
  <si>
    <t>MX6246270</t>
  </si>
  <si>
    <t>MX9160207</t>
  </si>
  <si>
    <t>WD010068X</t>
  </si>
  <si>
    <t>EOPLTFM</t>
  </si>
  <si>
    <t>EB020345X</t>
  </si>
  <si>
    <t>DUKTKYE23</t>
  </si>
  <si>
    <t>M19030903</t>
  </si>
  <si>
    <t>EB022168X</t>
  </si>
  <si>
    <t>MX7369915</t>
  </si>
  <si>
    <t>MX6490130</t>
  </si>
  <si>
    <t>348527125</t>
  </si>
  <si>
    <t>EB022421X</t>
  </si>
  <si>
    <t>V2147HAZK</t>
  </si>
  <si>
    <t>WD010070X</t>
  </si>
  <si>
    <t>EB022437X</t>
  </si>
  <si>
    <t>400055029</t>
  </si>
  <si>
    <t>MX9197324</t>
  </si>
  <si>
    <t>M22034701</t>
  </si>
  <si>
    <t>MX9171230</t>
  </si>
  <si>
    <t>EB022070X</t>
  </si>
  <si>
    <t>MX9624624</t>
  </si>
  <si>
    <t>400055030</t>
  </si>
  <si>
    <t>MX8393170</t>
  </si>
  <si>
    <t>EB021551X</t>
  </si>
  <si>
    <t>MX9353335</t>
  </si>
  <si>
    <t>PH2ASPASW</t>
  </si>
  <si>
    <t>MX9804712</t>
  </si>
  <si>
    <t>MX6465013</t>
  </si>
  <si>
    <t>V2128HAZK</t>
  </si>
  <si>
    <t>MX9353342</t>
  </si>
  <si>
    <t>EB022267X</t>
  </si>
  <si>
    <t>MX0535898</t>
  </si>
  <si>
    <t>MX9353338</t>
  </si>
  <si>
    <t>MX9353339</t>
  </si>
  <si>
    <t>EB022230X</t>
  </si>
  <si>
    <t>MX0006935</t>
  </si>
  <si>
    <t>MX9353336</t>
  </si>
  <si>
    <t>M21050001</t>
  </si>
  <si>
    <t>MX9353337</t>
  </si>
  <si>
    <t>CEBVLV24</t>
  </si>
  <si>
    <t>MX9778065</t>
  </si>
  <si>
    <t>M21033001</t>
  </si>
  <si>
    <t>ALTMETVEN</t>
  </si>
  <si>
    <t>MX0006936</t>
  </si>
  <si>
    <t>MX9353345</t>
  </si>
  <si>
    <t>MX9353348</t>
  </si>
  <si>
    <t>MX9353349</t>
  </si>
  <si>
    <t>MX9353351</t>
  </si>
  <si>
    <t>EB021749X</t>
  </si>
  <si>
    <t>MX1466916</t>
  </si>
  <si>
    <t>EB022083X</t>
  </si>
  <si>
    <t>M22016101</t>
  </si>
  <si>
    <t>MX6465474</t>
  </si>
  <si>
    <t>SG1181SW</t>
  </si>
  <si>
    <t>EB022435X</t>
  </si>
  <si>
    <t>CWDIC23</t>
  </si>
  <si>
    <t>MX0653634</t>
  </si>
  <si>
    <t>CGRREPLA</t>
  </si>
  <si>
    <t>MX8540456</t>
  </si>
  <si>
    <t>TPO000215</t>
  </si>
  <si>
    <t>400055032</t>
  </si>
  <si>
    <t>KMW23256</t>
  </si>
  <si>
    <t>EB022450X</t>
  </si>
  <si>
    <t>WDC00101X</t>
  </si>
  <si>
    <t>MX7057150</t>
  </si>
  <si>
    <t>IT2300007</t>
  </si>
  <si>
    <t>MX7058120</t>
  </si>
  <si>
    <t>TVMYLLVKY</t>
  </si>
  <si>
    <t>MX6453958</t>
  </si>
  <si>
    <t>SKY2307DC</t>
  </si>
  <si>
    <t>M22031301</t>
  </si>
  <si>
    <t>M23006702</t>
  </si>
  <si>
    <t>349472029</t>
  </si>
  <si>
    <t>MX9563302</t>
  </si>
  <si>
    <t>MX9660088</t>
  </si>
  <si>
    <t>MX2565156</t>
  </si>
  <si>
    <t>MX6327144</t>
  </si>
  <si>
    <t>IT2300106</t>
  </si>
  <si>
    <t>MX9369394</t>
  </si>
  <si>
    <t>MX0394883</t>
  </si>
  <si>
    <t>MX9563423</t>
  </si>
  <si>
    <t>MX9114464</t>
  </si>
  <si>
    <t>MX0698823</t>
  </si>
  <si>
    <t>MX6453758</t>
  </si>
  <si>
    <t>349472028</t>
  </si>
  <si>
    <t>MX9382916</t>
  </si>
  <si>
    <t>MX9353368</t>
  </si>
  <si>
    <t>TC2300036</t>
  </si>
  <si>
    <t>MX9563131</t>
  </si>
  <si>
    <t>MX9353352</t>
  </si>
  <si>
    <t>V2132REMK</t>
  </si>
  <si>
    <t>M19029902</t>
  </si>
  <si>
    <t>MX9353364</t>
  </si>
  <si>
    <t>MX9353357</t>
  </si>
  <si>
    <t>MX6472764</t>
  </si>
  <si>
    <t>MX9353367</t>
  </si>
  <si>
    <t>MX6451512</t>
  </si>
  <si>
    <t>MX8549113</t>
  </si>
  <si>
    <t>MX0850305</t>
  </si>
  <si>
    <t>400055027</t>
  </si>
  <si>
    <t>MX9353358</t>
  </si>
  <si>
    <t>SG1134HW</t>
  </si>
  <si>
    <t>MX9353366</t>
  </si>
  <si>
    <t>MX8548941</t>
  </si>
  <si>
    <t>WDC00056X</t>
  </si>
  <si>
    <t>MX9442677</t>
  </si>
  <si>
    <t>KK0078S22</t>
  </si>
  <si>
    <t>MX6465684</t>
  </si>
  <si>
    <t>MX6327150</t>
  </si>
  <si>
    <t>V2199REMK</t>
  </si>
  <si>
    <t>KMW23089</t>
  </si>
  <si>
    <t>M23006703</t>
  </si>
  <si>
    <t>M23022401</t>
  </si>
  <si>
    <t>M20028901</t>
  </si>
  <si>
    <t>M23006701</t>
  </si>
  <si>
    <t>MX8534364</t>
  </si>
  <si>
    <t>MX9567011</t>
  </si>
  <si>
    <t>SKY2309DC</t>
  </si>
  <si>
    <t>SKY2305DC</t>
  </si>
  <si>
    <t>MX9660090</t>
  </si>
  <si>
    <t>SKY2304DC</t>
  </si>
  <si>
    <t>IT2300069</t>
  </si>
  <si>
    <t>CEBIC24</t>
  </si>
  <si>
    <t>MX6327145</t>
  </si>
  <si>
    <t>KCTRLSL</t>
  </si>
  <si>
    <t>MX6465372</t>
  </si>
  <si>
    <t>MX8052768</t>
  </si>
  <si>
    <t>M22016102</t>
  </si>
  <si>
    <t>M22031401</t>
  </si>
  <si>
    <t>M22034705</t>
  </si>
  <si>
    <t>V2287REMK</t>
  </si>
  <si>
    <t>M23010001</t>
  </si>
  <si>
    <t>IT2300078</t>
  </si>
  <si>
    <t>KPOLIR</t>
  </si>
  <si>
    <t>V2299REMK</t>
  </si>
  <si>
    <t>MX0451750</t>
  </si>
  <si>
    <t>MX6450653</t>
  </si>
  <si>
    <t>M21030701</t>
  </si>
  <si>
    <t>KROWMAJ</t>
  </si>
  <si>
    <t>KOUTUG</t>
  </si>
  <si>
    <t>MX9726813</t>
  </si>
  <si>
    <t>400055031</t>
  </si>
  <si>
    <t>SKY2401DC</t>
  </si>
  <si>
    <t>M22000301</t>
  </si>
  <si>
    <t>KHYDRCM</t>
  </si>
  <si>
    <t>SG1187SW</t>
  </si>
  <si>
    <t>FERC88123</t>
  </si>
  <si>
    <t>M22034702</t>
  </si>
  <si>
    <t>MX6465585</t>
  </si>
  <si>
    <t>CS2300002</t>
  </si>
  <si>
    <t>IT2300008</t>
  </si>
  <si>
    <t>SKY2308DC</t>
  </si>
  <si>
    <t>MX9383139</t>
  </si>
  <si>
    <t>IT2300085</t>
  </si>
  <si>
    <t>V2078REMK</t>
  </si>
  <si>
    <t>MX0006937</t>
  </si>
  <si>
    <t>MX9441824</t>
  </si>
  <si>
    <t>KK0299S22</t>
  </si>
  <si>
    <t>MX6090364</t>
  </si>
  <si>
    <t>400089001</t>
  </si>
  <si>
    <t>M21034401</t>
  </si>
  <si>
    <t>M21053101</t>
  </si>
  <si>
    <t>MX1532892</t>
  </si>
  <si>
    <t>MX0442133</t>
  </si>
  <si>
    <t>MX6497693</t>
  </si>
  <si>
    <t>MX9067337</t>
  </si>
  <si>
    <t>V2128REMK</t>
  </si>
  <si>
    <t>M23029501</t>
  </si>
  <si>
    <t>IT2300027</t>
  </si>
  <si>
    <t>MX6498024</t>
  </si>
  <si>
    <t>MX0619837</t>
  </si>
  <si>
    <t>400160001</t>
  </si>
  <si>
    <t>MX9353370</t>
  </si>
  <si>
    <t>400055001</t>
  </si>
  <si>
    <t>349472031</t>
  </si>
  <si>
    <t>400149HW2</t>
  </si>
  <si>
    <t>CO2300002</t>
  </si>
  <si>
    <t>MX9353369</t>
  </si>
  <si>
    <t>MX9353383</t>
  </si>
  <si>
    <t>MX9353376</t>
  </si>
  <si>
    <t>MX9353380</t>
  </si>
  <si>
    <t>MXA353386</t>
  </si>
  <si>
    <t>LTHCDEPJB</t>
  </si>
  <si>
    <t>MX9353377</t>
  </si>
  <si>
    <t>IT2300116</t>
  </si>
  <si>
    <t>M23034501</t>
  </si>
  <si>
    <t>IT2300086</t>
  </si>
  <si>
    <t>MX9353398</t>
  </si>
  <si>
    <t>MX9353403</t>
  </si>
  <si>
    <t>MX9353392</t>
  </si>
  <si>
    <t>IT2300068</t>
  </si>
  <si>
    <t>MX9353399</t>
  </si>
  <si>
    <t>MX9353372</t>
  </si>
  <si>
    <t>MX9353384</t>
  </si>
  <si>
    <t>MX9353397</t>
  </si>
  <si>
    <t>400109M</t>
  </si>
  <si>
    <t>MX9353413</t>
  </si>
  <si>
    <t>MX9353391</t>
  </si>
  <si>
    <t>MX9353387</t>
  </si>
  <si>
    <t>MX9353408</t>
  </si>
  <si>
    <t>MX1490271</t>
  </si>
  <si>
    <t>MX9353395</t>
  </si>
  <si>
    <t>KRIOTCU</t>
  </si>
  <si>
    <t>MX9353371</t>
  </si>
  <si>
    <t>MX9353389</t>
  </si>
  <si>
    <t>MX9353388</t>
  </si>
  <si>
    <t>348527062</t>
  </si>
  <si>
    <t>MX2725051</t>
  </si>
  <si>
    <t>MX9353374</t>
  </si>
  <si>
    <t>400149SW2</t>
  </si>
  <si>
    <t>MX6327155</t>
  </si>
  <si>
    <t>MX6327139</t>
  </si>
  <si>
    <t>M22034703</t>
  </si>
  <si>
    <t>KCMCOH</t>
  </si>
  <si>
    <t>MX9353405</t>
  </si>
  <si>
    <t>MX9353404</t>
  </si>
  <si>
    <t>MX9353407</t>
  </si>
  <si>
    <t>MX9353412</t>
  </si>
  <si>
    <t>MX6287686</t>
  </si>
  <si>
    <t>MX6287660</t>
  </si>
  <si>
    <t>PH2ASPAHW</t>
  </si>
  <si>
    <t>M22034704</t>
  </si>
  <si>
    <t>M24001501</t>
  </si>
  <si>
    <t>MX6287643</t>
  </si>
  <si>
    <t>MX6207287</t>
  </si>
  <si>
    <t>MX6287635</t>
  </si>
  <si>
    <t>MX6287625</t>
  </si>
  <si>
    <t>MX6287677</t>
  </si>
  <si>
    <t>MX6287652</t>
  </si>
  <si>
    <t>SKY2310DC</t>
  </si>
  <si>
    <t>IT2300094</t>
  </si>
  <si>
    <t>V2070REMK</t>
  </si>
  <si>
    <t>MX9353402</t>
  </si>
  <si>
    <t>MX9353393</t>
  </si>
  <si>
    <t>349472033</t>
  </si>
  <si>
    <t>MX9635259</t>
  </si>
  <si>
    <t>M21049902</t>
  </si>
  <si>
    <t>MX9353394</t>
  </si>
  <si>
    <t>M22021901</t>
  </si>
  <si>
    <t>MX8548579</t>
  </si>
  <si>
    <t>M23009501</t>
  </si>
  <si>
    <t>MX8547401</t>
  </si>
  <si>
    <t>V2076HAZK</t>
  </si>
  <si>
    <t>M19030002</t>
  </si>
  <si>
    <t>SGDER02</t>
  </si>
  <si>
    <t>KRSOH</t>
  </si>
  <si>
    <t>KCMCUG</t>
  </si>
  <si>
    <t>349472034</t>
  </si>
  <si>
    <t>KCRFR</t>
  </si>
  <si>
    <t>EB022198X</t>
  </si>
  <si>
    <t>KLPF</t>
  </si>
  <si>
    <t>V2287HAZK</t>
  </si>
  <si>
    <t>KROWCONS</t>
  </si>
  <si>
    <t>KRIOTCO</t>
  </si>
  <si>
    <t>M23010901</t>
  </si>
  <si>
    <t>400113006</t>
  </si>
  <si>
    <t>MX9310771</t>
  </si>
  <si>
    <t>KRUCSMCM</t>
  </si>
  <si>
    <t>MX9780049</t>
  </si>
  <si>
    <t>KRTXO</t>
  </si>
  <si>
    <t>KMTROWS</t>
  </si>
  <si>
    <t>KRUCSEC</t>
  </si>
  <si>
    <t>ICCONSTRD</t>
  </si>
  <si>
    <t>SG1010Z1R</t>
  </si>
  <si>
    <t>KPOLCM</t>
  </si>
  <si>
    <t>KCMCEUG</t>
  </si>
  <si>
    <t>KRCR</t>
  </si>
  <si>
    <t>KRRRCM</t>
  </si>
  <si>
    <t>MX9353381</t>
  </si>
  <si>
    <t>349472032</t>
  </si>
  <si>
    <t>MX9353353</t>
  </si>
  <si>
    <t>KMTROWT</t>
  </si>
  <si>
    <t>KRUPOH</t>
  </si>
  <si>
    <t>KCIUPOH</t>
  </si>
  <si>
    <t>SG685TUGK</t>
  </si>
  <si>
    <t>TKYTOOL</t>
  </si>
  <si>
    <t>KCOU</t>
  </si>
  <si>
    <t>KCIPOH</t>
  </si>
  <si>
    <t>MX8659310</t>
  </si>
  <si>
    <t>KCMCEOH</t>
  </si>
  <si>
    <t>MX0935094</t>
  </si>
  <si>
    <t>MX0394663</t>
  </si>
  <si>
    <t>MX9907616</t>
  </si>
  <si>
    <t>MX0467189</t>
  </si>
  <si>
    <t xml:space="preserve">Blank </t>
  </si>
  <si>
    <t>AS OF FEBRUARY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</si>
</sst>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37" fontId="0" fillId="0" borderId="0" xfId="0" applyNumberFormat="1"/>
    <xf numFmtId="9" fontId="0" fillId="0" borderId="0" xfId="2" applyFont="1"/>
    <xf numFmtId="49" fontId="3" fillId="0" borderId="0" xfId="0" applyNumberFormat="1" applyFont="1"/>
    <xf numFmtId="14" fontId="0" fillId="0" borderId="0" xfId="0" applyNumberFormat="1" applyAlignment="1">
      <alignment horizontal="right"/>
    </xf>
    <xf numFmtId="164" fontId="0" fillId="0" borderId="4" xfId="1" applyNumberFormat="1" applyFont="1" applyBorder="1"/>
    <xf numFmtId="164" fontId="2" fillId="0" borderId="1" xfId="1" applyNumberFormat="1" applyFont="1" applyBorder="1" applyAlignment="1">
      <alignment horizontal="center" vertical="center" wrapText="1"/>
    </xf>
    <xf numFmtId="164" fontId="0" fillId="0" borderId="2" xfId="1" applyNumberFormat="1" applyFont="1" applyBorder="1"/>
    <xf numFmtId="164" fontId="0" fillId="0" borderId="3" xfId="1" applyNumberFormat="1" applyFont="1" applyBorder="1"/>
    <xf numFmtId="9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3EAE-F78D-4F57-B49E-7D4E9A04F9AB}">
  <sheetPr>
    <tabColor theme="6" tint="-0.249977111117893"/>
    <pageSetUpPr fitToPage="1"/>
  </sheetPr>
  <dimension ref="A1:K666"/>
  <sheetViews>
    <sheetView showGridLines="0" tabSelected="1" view="pageLayout" zoomScaleNormal="100" workbookViewId="0">
      <selection activeCell="L13" sqref="L13"/>
    </sheetView>
  </sheetViews>
  <sheetFormatPr defaultRowHeight="15" x14ac:dyDescent="0.25"/>
  <cols>
    <col min="1" max="1" width="7.28515625" bestFit="1" customWidth="1"/>
    <col min="2" max="2" width="15" bestFit="1" customWidth="1"/>
    <col min="3" max="3" width="17" bestFit="1" customWidth="1"/>
    <col min="4" max="4" width="19.42578125" customWidth="1"/>
    <col min="5" max="5" width="17.7109375" bestFit="1" customWidth="1"/>
    <col min="6" max="6" width="14.85546875" style="6" bestFit="1" customWidth="1"/>
    <col min="7" max="7" width="19" style="6" bestFit="1" customWidth="1"/>
    <col min="8" max="8" width="16" style="6" bestFit="1" customWidth="1"/>
    <col min="9" max="9" width="22.42578125" bestFit="1" customWidth="1"/>
  </cols>
  <sheetData>
    <row r="1" spans="1:11" x14ac:dyDescent="0.25">
      <c r="B1" s="16" t="s">
        <v>0</v>
      </c>
      <c r="C1" s="16"/>
      <c r="D1" s="16"/>
      <c r="E1" s="16"/>
      <c r="F1" s="16"/>
      <c r="G1" s="16"/>
      <c r="H1" s="16"/>
      <c r="I1" s="1" t="s">
        <v>1</v>
      </c>
    </row>
    <row r="2" spans="1:11" x14ac:dyDescent="0.25">
      <c r="B2" s="16" t="s">
        <v>373</v>
      </c>
      <c r="C2" s="16"/>
      <c r="D2" s="16"/>
      <c r="E2" s="16"/>
      <c r="F2" s="16"/>
      <c r="G2" s="16"/>
      <c r="H2" s="16"/>
    </row>
    <row r="3" spans="1:11" x14ac:dyDescent="0.25">
      <c r="B3" s="16" t="s">
        <v>2</v>
      </c>
      <c r="C3" s="16"/>
      <c r="D3" s="16"/>
      <c r="E3" s="16"/>
      <c r="F3" s="16"/>
      <c r="G3" s="16"/>
      <c r="H3" s="16"/>
    </row>
    <row r="4" spans="1:11" x14ac:dyDescent="0.25">
      <c r="B4" s="16" t="s">
        <v>667</v>
      </c>
      <c r="C4" s="16"/>
      <c r="D4" s="16"/>
      <c r="E4" s="16"/>
      <c r="F4" s="16"/>
      <c r="G4" s="16"/>
      <c r="H4" s="16"/>
    </row>
    <row r="6" spans="1:11" ht="7.5" customHeight="1" thickBot="1" x14ac:dyDescent="0.3"/>
    <row r="7" spans="1:11" s="3" customFormat="1" ht="45.75" thickBot="1" x14ac:dyDescent="0.3">
      <c r="A7" s="2" t="s">
        <v>3</v>
      </c>
      <c r="B7" s="2" t="s">
        <v>4</v>
      </c>
      <c r="C7" s="2" t="str">
        <f>"Date Construction"&amp;CHAR(10)&amp;"Work Began "&amp;"("&amp;"C)"</f>
        <v>Date Construction
Work Began (C)</v>
      </c>
      <c r="D7" s="2" t="s">
        <v>5</v>
      </c>
      <c r="E7" s="2" t="str">
        <f>"Percent of Elapsed"&amp;CHAR(10)&amp;"Time "&amp;"(E"&amp;")"</f>
        <v>Percent of Elapsed
Time (E)</v>
      </c>
      <c r="F7" s="12" t="s">
        <v>6</v>
      </c>
      <c r="G7" s="12" t="s">
        <v>7</v>
      </c>
      <c r="H7" s="12" t="s">
        <v>8</v>
      </c>
      <c r="I7" s="2" t="s">
        <v>9</v>
      </c>
    </row>
    <row r="8" spans="1:11" x14ac:dyDescent="0.25">
      <c r="A8">
        <v>1</v>
      </c>
      <c r="B8" s="4" t="s">
        <v>49</v>
      </c>
      <c r="C8" s="5">
        <v>44501</v>
      </c>
      <c r="D8" s="10">
        <v>45751</v>
      </c>
      <c r="E8" s="15">
        <f>IF(DATE(2022,2,28)&gt;=$D8,1,IF(DATE(2022,2,28)&lt;=$C8,"N/A",(DATE(2022,2,28)-$C8)/($D8-$C8)))</f>
        <v>9.5200000000000007E-2</v>
      </c>
      <c r="F8" s="6">
        <v>8582743</v>
      </c>
      <c r="G8" s="6">
        <v>8698488.6099999994</v>
      </c>
      <c r="H8" s="6">
        <v>6218997.0700000003</v>
      </c>
      <c r="I8" s="8">
        <f>IFERROR(IF(G8&gt;=1,H8/G8,""),"")</f>
        <v>0.71495145292832663</v>
      </c>
      <c r="K8" s="7"/>
    </row>
    <row r="9" spans="1:11" x14ac:dyDescent="0.25">
      <c r="A9">
        <v>2</v>
      </c>
      <c r="B9" s="4" t="s">
        <v>89</v>
      </c>
      <c r="C9" s="5">
        <v>44593</v>
      </c>
      <c r="D9" s="10">
        <v>45729</v>
      </c>
      <c r="E9" s="15">
        <f>IF(DATE(2022,2,28)&gt;=$D9,1,IF(DATE(2022,2,28)&lt;=$C9,"N/A",(DATE(2022,2,28)-$C9)/($D9-$C9)))</f>
        <v>2.3767605633802816E-2</v>
      </c>
      <c r="F9" s="6">
        <v>268.60000000000002</v>
      </c>
      <c r="G9" s="6">
        <v>951439.67</v>
      </c>
      <c r="H9" s="6">
        <v>3462859.29</v>
      </c>
      <c r="I9" s="8">
        <f t="shared" ref="I9:I72" si="0">IFERROR(IF(G9&gt;=1,H9/G9,""),"")</f>
        <v>3.6395994398677951</v>
      </c>
      <c r="K9" s="7"/>
    </row>
    <row r="10" spans="1:11" x14ac:dyDescent="0.25">
      <c r="A10">
        <v>3</v>
      </c>
      <c r="B10" t="s">
        <v>38</v>
      </c>
      <c r="C10" s="5">
        <v>43831</v>
      </c>
      <c r="D10" s="10">
        <v>46844</v>
      </c>
      <c r="E10" s="15">
        <f t="shared" ref="E10:E73" si="1">IF(DATE(2022,2,28)&gt;=$D10,1,IF(DATE(2022,2,28)&lt;=$C10,"N/A",(DATE(2022,2,28)-$C10)/($D10-$C10)))</f>
        <v>0.26186525058081644</v>
      </c>
      <c r="F10" s="6">
        <v>3</v>
      </c>
      <c r="G10" s="6">
        <v>3478437.72</v>
      </c>
      <c r="H10" s="6">
        <v>2860008.87</v>
      </c>
      <c r="I10" s="8">
        <f t="shared" si="0"/>
        <v>0.8222107452307641</v>
      </c>
      <c r="K10" s="7"/>
    </row>
    <row r="11" spans="1:11" x14ac:dyDescent="0.25">
      <c r="A11">
        <v>4</v>
      </c>
      <c r="B11" s="4" t="s">
        <v>118</v>
      </c>
      <c r="C11" s="5">
        <v>42614</v>
      </c>
      <c r="D11" s="10">
        <v>46174</v>
      </c>
      <c r="E11" s="15">
        <f t="shared" si="1"/>
        <v>0.56348314606741579</v>
      </c>
      <c r="F11" s="6">
        <v>1049863.3700000001</v>
      </c>
      <c r="G11" s="6">
        <v>1049863.3700000001</v>
      </c>
      <c r="H11" s="6">
        <v>2060302.371</v>
      </c>
      <c r="I11" s="8">
        <f t="shared" si="0"/>
        <v>1.9624480955078945</v>
      </c>
      <c r="K11" s="7"/>
    </row>
    <row r="12" spans="1:11" x14ac:dyDescent="0.25">
      <c r="A12">
        <v>5</v>
      </c>
      <c r="B12" s="4" t="s">
        <v>51</v>
      </c>
      <c r="C12" s="5">
        <v>44562</v>
      </c>
      <c r="D12" s="10">
        <v>45473</v>
      </c>
      <c r="E12" s="15">
        <f t="shared" si="1"/>
        <v>6.3666300768386391E-2</v>
      </c>
      <c r="F12" s="6">
        <v>2658385.48</v>
      </c>
      <c r="G12" s="6">
        <v>1952021.1</v>
      </c>
      <c r="H12" s="6">
        <v>1694170.66</v>
      </c>
      <c r="I12" s="8">
        <f t="shared" si="0"/>
        <v>0.86790591556617902</v>
      </c>
      <c r="K12" s="7"/>
    </row>
    <row r="13" spans="1:11" x14ac:dyDescent="0.25">
      <c r="A13">
        <v>6</v>
      </c>
      <c r="B13" s="4" t="s">
        <v>143</v>
      </c>
      <c r="C13" s="5">
        <v>44652</v>
      </c>
      <c r="D13" s="10">
        <v>45565</v>
      </c>
      <c r="E13" s="15" t="str">
        <f t="shared" si="1"/>
        <v>N/A</v>
      </c>
      <c r="F13" s="6">
        <v>5718572</v>
      </c>
      <c r="G13" s="6">
        <v>4327941</v>
      </c>
      <c r="H13" s="6">
        <v>1569705.46</v>
      </c>
      <c r="I13" s="8">
        <f t="shared" si="0"/>
        <v>0.362691048699601</v>
      </c>
      <c r="K13" s="7"/>
    </row>
    <row r="14" spans="1:11" x14ac:dyDescent="0.25">
      <c r="A14">
        <v>7</v>
      </c>
      <c r="B14" s="4" t="s">
        <v>22</v>
      </c>
      <c r="C14" s="5">
        <v>44348</v>
      </c>
      <c r="D14" s="10">
        <v>45870</v>
      </c>
      <c r="E14" s="15">
        <f t="shared" si="1"/>
        <v>0.17871222076215507</v>
      </c>
      <c r="F14" s="6">
        <v>6087134</v>
      </c>
      <c r="G14" s="6">
        <v>6087134</v>
      </c>
      <c r="H14" s="6">
        <v>1522376.06</v>
      </c>
      <c r="I14" s="8">
        <f t="shared" si="0"/>
        <v>0.25009734630451702</v>
      </c>
      <c r="K14" s="7"/>
    </row>
    <row r="15" spans="1:11" x14ac:dyDescent="0.25">
      <c r="A15">
        <v>8</v>
      </c>
      <c r="B15" s="4" t="s">
        <v>145</v>
      </c>
      <c r="C15" s="5">
        <v>44743</v>
      </c>
      <c r="D15" s="10">
        <v>45657</v>
      </c>
      <c r="E15" s="15" t="str">
        <f t="shared" si="1"/>
        <v>N/A</v>
      </c>
      <c r="F15" s="6">
        <v>691419.87</v>
      </c>
      <c r="G15" s="6">
        <v>1776134.31</v>
      </c>
      <c r="H15" s="6">
        <v>1380015.02</v>
      </c>
      <c r="I15" s="8">
        <f t="shared" si="0"/>
        <v>0.77697672536937812</v>
      </c>
      <c r="K15" s="7"/>
    </row>
    <row r="16" spans="1:11" x14ac:dyDescent="0.25">
      <c r="A16">
        <v>9</v>
      </c>
      <c r="B16" t="s">
        <v>199</v>
      </c>
      <c r="C16" s="5">
        <v>44927</v>
      </c>
      <c r="D16" s="10">
        <v>45473</v>
      </c>
      <c r="E16" s="15" t="str">
        <f t="shared" si="1"/>
        <v>N/A</v>
      </c>
      <c r="F16" s="6">
        <v>1417296.84</v>
      </c>
      <c r="G16" s="6">
        <v>1897680.22</v>
      </c>
      <c r="H16" s="6">
        <v>1304467.21</v>
      </c>
      <c r="I16" s="8">
        <f t="shared" si="0"/>
        <v>0.68740096263426298</v>
      </c>
      <c r="K16" s="7"/>
    </row>
    <row r="17" spans="1:11" x14ac:dyDescent="0.25">
      <c r="A17">
        <v>10</v>
      </c>
      <c r="B17" s="4" t="s">
        <v>56</v>
      </c>
      <c r="C17" s="5">
        <v>44378</v>
      </c>
      <c r="D17" s="10">
        <v>45849</v>
      </c>
      <c r="E17" s="15">
        <f t="shared" si="1"/>
        <v>0.16451393609789258</v>
      </c>
      <c r="F17" s="6">
        <v>814497.49</v>
      </c>
      <c r="G17" s="6">
        <v>17026164.77</v>
      </c>
      <c r="H17" s="6">
        <v>1147894.73</v>
      </c>
      <c r="I17" s="8">
        <f t="shared" si="0"/>
        <v>6.741945385273046E-2</v>
      </c>
      <c r="K17" s="7"/>
    </row>
    <row r="18" spans="1:11" x14ac:dyDescent="0.25">
      <c r="A18">
        <v>11</v>
      </c>
      <c r="B18" s="4" t="s">
        <v>55</v>
      </c>
      <c r="C18" s="5">
        <v>44378</v>
      </c>
      <c r="D18" s="10">
        <v>45860</v>
      </c>
      <c r="E18" s="15">
        <f t="shared" si="1"/>
        <v>0.16329284750337381</v>
      </c>
      <c r="F18" s="6">
        <v>984733.98</v>
      </c>
      <c r="G18" s="6">
        <v>22055241.59</v>
      </c>
      <c r="H18" s="6">
        <v>1109656.05</v>
      </c>
      <c r="I18" s="8">
        <f t="shared" si="0"/>
        <v>5.0312577419379792E-2</v>
      </c>
      <c r="K18" s="7"/>
    </row>
    <row r="19" spans="1:11" x14ac:dyDescent="0.25">
      <c r="A19">
        <v>12</v>
      </c>
      <c r="B19" t="s">
        <v>74</v>
      </c>
      <c r="C19" s="5">
        <v>44501</v>
      </c>
      <c r="D19" s="10">
        <v>45806</v>
      </c>
      <c r="E19" s="15">
        <f t="shared" si="1"/>
        <v>9.1187739463601536E-2</v>
      </c>
      <c r="F19" s="6">
        <v>732676.29</v>
      </c>
      <c r="G19" s="6">
        <v>916641.46</v>
      </c>
      <c r="H19" s="6">
        <v>1054738.54</v>
      </c>
      <c r="I19" s="8">
        <f t="shared" si="0"/>
        <v>1.1506555027524066</v>
      </c>
      <c r="K19" s="7"/>
    </row>
    <row r="20" spans="1:11" x14ac:dyDescent="0.25">
      <c r="A20">
        <v>13</v>
      </c>
      <c r="B20" t="s">
        <v>374</v>
      </c>
      <c r="C20" s="5">
        <v>45017</v>
      </c>
      <c r="D20" s="10">
        <v>45652</v>
      </c>
      <c r="E20" s="15" t="str">
        <f t="shared" si="1"/>
        <v>N/A</v>
      </c>
      <c r="F20" s="6">
        <v>875581.45</v>
      </c>
      <c r="G20" s="6">
        <v>1051911.6099999999</v>
      </c>
      <c r="H20" s="6">
        <v>1031239.32</v>
      </c>
      <c r="I20" s="8">
        <f t="shared" si="0"/>
        <v>0.98034788303173126</v>
      </c>
      <c r="K20" s="7"/>
    </row>
    <row r="21" spans="1:11" x14ac:dyDescent="0.25">
      <c r="A21">
        <v>14</v>
      </c>
      <c r="B21" s="4" t="s">
        <v>122</v>
      </c>
      <c r="C21" s="5">
        <v>42887</v>
      </c>
      <c r="D21" s="10">
        <v>45747</v>
      </c>
      <c r="E21" s="15">
        <f t="shared" si="1"/>
        <v>0.60594405594405598</v>
      </c>
      <c r="F21" s="6">
        <v>42090</v>
      </c>
      <c r="G21" s="6">
        <v>42090</v>
      </c>
      <c r="H21" s="6">
        <v>880809.36</v>
      </c>
      <c r="I21" s="8">
        <f t="shared" si="0"/>
        <v>20.926808267997149</v>
      </c>
      <c r="K21" s="7"/>
    </row>
    <row r="22" spans="1:11" x14ac:dyDescent="0.25">
      <c r="A22">
        <v>15</v>
      </c>
      <c r="B22" s="4" t="s">
        <v>45</v>
      </c>
      <c r="C22" s="5">
        <v>44593</v>
      </c>
      <c r="D22" s="10">
        <v>45563</v>
      </c>
      <c r="E22" s="15">
        <f t="shared" si="1"/>
        <v>2.7835051546391754E-2</v>
      </c>
      <c r="F22" s="6">
        <v>658237.71000000008</v>
      </c>
      <c r="G22" s="6">
        <v>1886882.78</v>
      </c>
      <c r="H22" s="6">
        <v>809952.63</v>
      </c>
      <c r="I22" s="8">
        <f t="shared" si="0"/>
        <v>0.42925434403508628</v>
      </c>
      <c r="K22" s="7"/>
    </row>
    <row r="23" spans="1:11" x14ac:dyDescent="0.25">
      <c r="A23">
        <v>16</v>
      </c>
      <c r="B23" t="s">
        <v>21</v>
      </c>
      <c r="C23" s="5">
        <v>44348</v>
      </c>
      <c r="D23" s="10">
        <v>45867</v>
      </c>
      <c r="E23" s="15">
        <f t="shared" si="1"/>
        <v>0.17906517445687953</v>
      </c>
      <c r="F23" s="6">
        <v>1245722</v>
      </c>
      <c r="G23" s="6">
        <v>2065388.84</v>
      </c>
      <c r="H23" s="6">
        <v>725354.85999999987</v>
      </c>
      <c r="I23" s="8">
        <f t="shared" si="0"/>
        <v>0.3511953032534057</v>
      </c>
      <c r="K23" s="7"/>
    </row>
    <row r="24" spans="1:11" x14ac:dyDescent="0.25">
      <c r="A24">
        <v>17</v>
      </c>
      <c r="B24" t="s">
        <v>91</v>
      </c>
      <c r="C24" s="5">
        <v>44197</v>
      </c>
      <c r="D24" s="10">
        <v>45778</v>
      </c>
      <c r="E24" s="15">
        <f t="shared" si="1"/>
        <v>0.26755218216318788</v>
      </c>
      <c r="F24" s="6">
        <v>268.60000000000002</v>
      </c>
      <c r="G24" s="6">
        <v>940544.82</v>
      </c>
      <c r="H24" s="6">
        <v>712080.01</v>
      </c>
      <c r="I24" s="8">
        <f t="shared" si="0"/>
        <v>0.75709311758263687</v>
      </c>
      <c r="K24" s="7"/>
    </row>
    <row r="25" spans="1:11" x14ac:dyDescent="0.25">
      <c r="A25">
        <v>18</v>
      </c>
      <c r="B25" t="s">
        <v>75</v>
      </c>
      <c r="C25" s="5">
        <v>44501</v>
      </c>
      <c r="D25" s="10">
        <v>45806</v>
      </c>
      <c r="E25" s="15">
        <f t="shared" si="1"/>
        <v>9.1187739463601536E-2</v>
      </c>
      <c r="F25" s="6">
        <v>494404.97</v>
      </c>
      <c r="G25" s="6">
        <v>575413.44000000006</v>
      </c>
      <c r="H25" s="6">
        <v>676858.9</v>
      </c>
      <c r="I25" s="8">
        <f t="shared" si="0"/>
        <v>1.1763001225692606</v>
      </c>
      <c r="K25" s="7"/>
    </row>
    <row r="26" spans="1:11" x14ac:dyDescent="0.25">
      <c r="A26">
        <v>19</v>
      </c>
      <c r="B26" s="4" t="s">
        <v>50</v>
      </c>
      <c r="C26" s="5">
        <v>44531</v>
      </c>
      <c r="D26" s="10">
        <v>45474</v>
      </c>
      <c r="E26" s="15">
        <f t="shared" si="1"/>
        <v>9.4379639448568392E-2</v>
      </c>
      <c r="F26" s="6">
        <v>1070377.3799999999</v>
      </c>
      <c r="G26" s="6">
        <v>1379877.65</v>
      </c>
      <c r="H26" s="6">
        <v>596303.54</v>
      </c>
      <c r="I26" s="8">
        <f t="shared" si="0"/>
        <v>0.43214232798103519</v>
      </c>
      <c r="K26" s="7"/>
    </row>
    <row r="27" spans="1:11" x14ac:dyDescent="0.25">
      <c r="A27">
        <v>20</v>
      </c>
      <c r="B27" s="4" t="s">
        <v>128</v>
      </c>
      <c r="C27" s="5">
        <v>43739</v>
      </c>
      <c r="D27" s="10">
        <v>47573</v>
      </c>
      <c r="E27" s="15">
        <f t="shared" si="1"/>
        <v>0.22978612415232133</v>
      </c>
      <c r="F27" s="6">
        <v>217462.26</v>
      </c>
      <c r="G27" s="6">
        <v>217462.26</v>
      </c>
      <c r="H27" s="6">
        <v>493208.14</v>
      </c>
      <c r="I27" s="8">
        <f t="shared" si="0"/>
        <v>2.2680171722670406</v>
      </c>
      <c r="K27" s="7"/>
    </row>
    <row r="28" spans="1:11" x14ac:dyDescent="0.25">
      <c r="A28">
        <v>21</v>
      </c>
      <c r="B28" s="4" t="s">
        <v>375</v>
      </c>
      <c r="C28" s="5">
        <v>45200</v>
      </c>
      <c r="D28" s="10">
        <v>45561</v>
      </c>
      <c r="E28" s="15" t="str">
        <f t="shared" si="1"/>
        <v>N/A</v>
      </c>
      <c r="F28" s="6">
        <v>871956.57000000007</v>
      </c>
      <c r="G28" s="6">
        <v>483489.68</v>
      </c>
      <c r="H28" s="6">
        <v>474142.54</v>
      </c>
      <c r="I28" s="8">
        <f t="shared" si="0"/>
        <v>0.98066734330296357</v>
      </c>
      <c r="K28" s="7"/>
    </row>
    <row r="29" spans="1:11" x14ac:dyDescent="0.25">
      <c r="A29">
        <v>22</v>
      </c>
      <c r="B29" t="s">
        <v>206</v>
      </c>
      <c r="C29" s="5">
        <v>44896</v>
      </c>
      <c r="D29" s="10">
        <v>45778</v>
      </c>
      <c r="E29" s="15" t="str">
        <f t="shared" si="1"/>
        <v>N/A</v>
      </c>
      <c r="F29" s="6">
        <v>268.60000000000002</v>
      </c>
      <c r="G29" s="6">
        <v>464473.56</v>
      </c>
      <c r="H29" s="6">
        <v>430984.87</v>
      </c>
      <c r="I29" s="8">
        <f t="shared" si="0"/>
        <v>0.9278996849680744</v>
      </c>
      <c r="K29" s="7"/>
    </row>
    <row r="30" spans="1:11" x14ac:dyDescent="0.25">
      <c r="A30">
        <v>23</v>
      </c>
      <c r="B30" s="4" t="s">
        <v>372</v>
      </c>
      <c r="C30" s="5">
        <v>44743</v>
      </c>
      <c r="D30" s="10">
        <v>45426</v>
      </c>
      <c r="E30" s="15" t="str">
        <f t="shared" si="1"/>
        <v>N/A</v>
      </c>
      <c r="F30" s="6">
        <v>1113048.6300000001</v>
      </c>
      <c r="G30" s="6">
        <v>1368507.8499999999</v>
      </c>
      <c r="H30" s="6">
        <v>430128.31</v>
      </c>
      <c r="I30" s="8">
        <f t="shared" si="0"/>
        <v>0.31430459825276125</v>
      </c>
      <c r="K30" s="7"/>
    </row>
    <row r="31" spans="1:11" x14ac:dyDescent="0.25">
      <c r="A31">
        <v>24</v>
      </c>
      <c r="B31" s="4" t="s">
        <v>130</v>
      </c>
      <c r="C31" s="5">
        <v>44440</v>
      </c>
      <c r="D31" s="10">
        <v>46295</v>
      </c>
      <c r="E31" s="15">
        <f t="shared" si="1"/>
        <v>9.7035040431266845E-2</v>
      </c>
      <c r="F31" s="6">
        <v>939747</v>
      </c>
      <c r="G31" s="6">
        <v>939747</v>
      </c>
      <c r="H31" s="6">
        <v>423272.36</v>
      </c>
      <c r="I31" s="8">
        <f t="shared" si="0"/>
        <v>0.45041097231488897</v>
      </c>
      <c r="K31" s="7"/>
    </row>
    <row r="32" spans="1:11" x14ac:dyDescent="0.25">
      <c r="A32">
        <v>25</v>
      </c>
      <c r="B32" t="s">
        <v>189</v>
      </c>
      <c r="C32" s="5">
        <v>44774</v>
      </c>
      <c r="D32" s="10">
        <v>45900</v>
      </c>
      <c r="E32" s="15" t="str">
        <f t="shared" si="1"/>
        <v>N/A</v>
      </c>
      <c r="F32" s="6">
        <v>385542.32</v>
      </c>
      <c r="G32" s="6">
        <v>1205675.32</v>
      </c>
      <c r="H32" s="6">
        <v>385063.19</v>
      </c>
      <c r="I32" s="8">
        <f t="shared" si="0"/>
        <v>0.31937552640623013</v>
      </c>
      <c r="K32" s="7"/>
    </row>
    <row r="33" spans="1:11" x14ac:dyDescent="0.25">
      <c r="A33">
        <v>26</v>
      </c>
      <c r="B33" s="4" t="s">
        <v>182</v>
      </c>
      <c r="C33" s="5">
        <v>44621</v>
      </c>
      <c r="D33" s="10">
        <v>46637</v>
      </c>
      <c r="E33" s="15" t="str">
        <f t="shared" si="1"/>
        <v>N/A</v>
      </c>
      <c r="F33" s="6">
        <v>2794337.82</v>
      </c>
      <c r="G33" s="6">
        <v>2774043.22</v>
      </c>
      <c r="H33" s="6">
        <v>364757.24</v>
      </c>
      <c r="I33" s="8">
        <f t="shared" si="0"/>
        <v>0.13148938609543365</v>
      </c>
      <c r="K33" s="7"/>
    </row>
    <row r="34" spans="1:11" x14ac:dyDescent="0.25">
      <c r="A34">
        <v>27</v>
      </c>
      <c r="B34" s="4" t="s">
        <v>73</v>
      </c>
      <c r="C34" s="5">
        <v>44501</v>
      </c>
      <c r="D34" s="10">
        <v>45806</v>
      </c>
      <c r="E34" s="15">
        <f t="shared" si="1"/>
        <v>9.1187739463601536E-2</v>
      </c>
      <c r="F34" s="6">
        <v>268.60000000000002</v>
      </c>
      <c r="G34" s="6">
        <v>890339.9</v>
      </c>
      <c r="H34" s="6">
        <v>362471.88</v>
      </c>
      <c r="I34" s="8">
        <f t="shared" si="0"/>
        <v>0.40711629345152339</v>
      </c>
      <c r="K34" s="7"/>
    </row>
    <row r="35" spans="1:11" x14ac:dyDescent="0.25">
      <c r="A35">
        <v>28</v>
      </c>
      <c r="B35" s="4" t="s">
        <v>152</v>
      </c>
      <c r="C35" s="5">
        <v>44652</v>
      </c>
      <c r="D35" s="10">
        <v>45565</v>
      </c>
      <c r="E35" s="15" t="str">
        <f t="shared" si="1"/>
        <v>N/A</v>
      </c>
      <c r="F35" s="6">
        <v>660919.23</v>
      </c>
      <c r="G35" s="6">
        <v>1446927.45</v>
      </c>
      <c r="H35" s="6">
        <v>360599.29000000004</v>
      </c>
      <c r="I35" s="8">
        <f t="shared" si="0"/>
        <v>0.24921725688457982</v>
      </c>
      <c r="K35" s="7"/>
    </row>
    <row r="36" spans="1:11" x14ac:dyDescent="0.25">
      <c r="A36">
        <v>29</v>
      </c>
      <c r="B36" s="4" t="s">
        <v>376</v>
      </c>
      <c r="C36" s="5">
        <v>44986</v>
      </c>
      <c r="D36" s="10">
        <v>45382</v>
      </c>
      <c r="E36" s="15" t="str">
        <f t="shared" si="1"/>
        <v>N/A</v>
      </c>
      <c r="F36" s="6">
        <v>104330.32</v>
      </c>
      <c r="G36" s="6">
        <v>104330.32</v>
      </c>
      <c r="H36" s="6">
        <v>348280.56</v>
      </c>
      <c r="I36" s="8">
        <f t="shared" si="0"/>
        <v>3.3382487468647652</v>
      </c>
      <c r="K36" s="7"/>
    </row>
    <row r="37" spans="1:11" x14ac:dyDescent="0.25">
      <c r="A37">
        <v>30</v>
      </c>
      <c r="B37" s="4" t="s">
        <v>377</v>
      </c>
      <c r="C37" s="5">
        <v>44927</v>
      </c>
      <c r="D37" s="10">
        <v>46387</v>
      </c>
      <c r="E37" s="15" t="str">
        <f t="shared" si="1"/>
        <v>N/A</v>
      </c>
      <c r="F37" s="6">
        <v>1732563</v>
      </c>
      <c r="G37" s="6">
        <v>1732563</v>
      </c>
      <c r="H37" s="6">
        <v>315284.86</v>
      </c>
      <c r="I37" s="8">
        <f t="shared" si="0"/>
        <v>0.18197598586602623</v>
      </c>
      <c r="K37" s="7"/>
    </row>
    <row r="38" spans="1:11" x14ac:dyDescent="0.25">
      <c r="A38">
        <v>31</v>
      </c>
      <c r="B38" t="s">
        <v>147</v>
      </c>
      <c r="C38" s="5">
        <v>44682</v>
      </c>
      <c r="D38" s="10">
        <v>45729</v>
      </c>
      <c r="E38" s="15" t="str">
        <f t="shared" si="1"/>
        <v>N/A</v>
      </c>
      <c r="F38" s="6">
        <v>268.60000000000002</v>
      </c>
      <c r="G38" s="6">
        <v>218883.84999999998</v>
      </c>
      <c r="H38" s="6">
        <v>309390.42</v>
      </c>
      <c r="I38" s="8">
        <f t="shared" si="0"/>
        <v>1.4134913105740785</v>
      </c>
      <c r="K38" s="7"/>
    </row>
    <row r="39" spans="1:11" x14ac:dyDescent="0.25">
      <c r="A39">
        <v>32</v>
      </c>
      <c r="B39" t="s">
        <v>60</v>
      </c>
      <c r="C39" s="5">
        <v>44409</v>
      </c>
      <c r="D39" s="10">
        <v>46084</v>
      </c>
      <c r="E39" s="15">
        <f t="shared" si="1"/>
        <v>0.12597014925373134</v>
      </c>
      <c r="F39" s="6">
        <v>2253809</v>
      </c>
      <c r="G39" s="6">
        <v>4748160.4800000004</v>
      </c>
      <c r="H39" s="6">
        <v>309119.62</v>
      </c>
      <c r="I39" s="8">
        <f t="shared" si="0"/>
        <v>6.5103027014790357E-2</v>
      </c>
      <c r="K39" s="7"/>
    </row>
    <row r="40" spans="1:11" x14ac:dyDescent="0.25">
      <c r="A40">
        <v>33</v>
      </c>
      <c r="B40" s="4" t="s">
        <v>378</v>
      </c>
      <c r="C40" s="5">
        <v>45200</v>
      </c>
      <c r="D40" s="10">
        <v>45731</v>
      </c>
      <c r="E40" s="15" t="str">
        <f t="shared" si="1"/>
        <v>N/A</v>
      </c>
      <c r="F40" s="6">
        <v>46812</v>
      </c>
      <c r="G40" s="6">
        <v>46812</v>
      </c>
      <c r="H40" s="6">
        <v>298071.03000000003</v>
      </c>
      <c r="I40" s="8">
        <f t="shared" si="0"/>
        <v>6.3674064342476298</v>
      </c>
      <c r="K40" s="7"/>
    </row>
    <row r="41" spans="1:11" x14ac:dyDescent="0.25">
      <c r="A41">
        <v>34</v>
      </c>
      <c r="B41" t="s">
        <v>233</v>
      </c>
      <c r="C41" s="5">
        <v>44835</v>
      </c>
      <c r="D41" s="10">
        <v>45578</v>
      </c>
      <c r="E41" s="15" t="str">
        <f t="shared" si="1"/>
        <v>N/A</v>
      </c>
      <c r="F41" s="6">
        <v>300289.97000000003</v>
      </c>
      <c r="G41" s="6">
        <v>267270</v>
      </c>
      <c r="H41" s="6">
        <v>284453.81</v>
      </c>
      <c r="I41" s="8">
        <f t="shared" si="0"/>
        <v>1.0642938227260823</v>
      </c>
      <c r="K41" s="7"/>
    </row>
    <row r="42" spans="1:11" x14ac:dyDescent="0.25">
      <c r="A42">
        <v>35</v>
      </c>
      <c r="B42" s="4" t="s">
        <v>66</v>
      </c>
      <c r="C42" s="5">
        <v>44593</v>
      </c>
      <c r="D42" s="10">
        <v>45729</v>
      </c>
      <c r="E42" s="15">
        <f t="shared" si="1"/>
        <v>2.3767605633802816E-2</v>
      </c>
      <c r="F42" s="6">
        <v>268.60000000000002</v>
      </c>
      <c r="G42" s="6">
        <v>225622.03</v>
      </c>
      <c r="H42" s="6">
        <v>284279.56</v>
      </c>
      <c r="I42" s="8">
        <f t="shared" si="0"/>
        <v>1.2599813945473322</v>
      </c>
      <c r="K42" s="7"/>
    </row>
    <row r="43" spans="1:11" x14ac:dyDescent="0.25">
      <c r="A43">
        <v>36</v>
      </c>
      <c r="B43" s="4" t="s">
        <v>379</v>
      </c>
      <c r="C43" s="5">
        <v>45078</v>
      </c>
      <c r="D43" s="10">
        <v>45596</v>
      </c>
      <c r="E43" s="15" t="str">
        <f t="shared" si="1"/>
        <v>N/A</v>
      </c>
      <c r="F43" s="6">
        <v>295000</v>
      </c>
      <c r="G43" s="6">
        <v>295000</v>
      </c>
      <c r="H43" s="6">
        <v>273927.62</v>
      </c>
      <c r="I43" s="8">
        <f t="shared" si="0"/>
        <v>0.92856820338983048</v>
      </c>
      <c r="K43" s="7"/>
    </row>
    <row r="44" spans="1:11" x14ac:dyDescent="0.25">
      <c r="A44">
        <v>37</v>
      </c>
      <c r="B44" t="s">
        <v>228</v>
      </c>
      <c r="C44" s="5">
        <v>44927</v>
      </c>
      <c r="D44" s="10">
        <v>46038</v>
      </c>
      <c r="E44" s="15" t="str">
        <f t="shared" si="1"/>
        <v>N/A</v>
      </c>
      <c r="F44" s="6">
        <v>7714215.6299999999</v>
      </c>
      <c r="G44" s="6">
        <v>7714215.6299999999</v>
      </c>
      <c r="H44" s="6">
        <v>271106.76</v>
      </c>
      <c r="I44" s="8">
        <f t="shared" si="0"/>
        <v>3.5143788170204415E-2</v>
      </c>
      <c r="K44" s="7"/>
    </row>
    <row r="45" spans="1:11" x14ac:dyDescent="0.25">
      <c r="A45">
        <v>38</v>
      </c>
      <c r="B45" t="s">
        <v>380</v>
      </c>
      <c r="C45" s="5">
        <v>45139</v>
      </c>
      <c r="D45" s="10">
        <v>45505</v>
      </c>
      <c r="E45" s="15" t="str">
        <f t="shared" si="1"/>
        <v>N/A</v>
      </c>
      <c r="F45" s="6">
        <v>113318.88</v>
      </c>
      <c r="G45" s="6">
        <v>301579.99</v>
      </c>
      <c r="H45" s="6">
        <v>267449.15000000002</v>
      </c>
      <c r="I45" s="8">
        <f t="shared" si="0"/>
        <v>0.88682657625925387</v>
      </c>
      <c r="K45" s="7"/>
    </row>
    <row r="46" spans="1:11" x14ac:dyDescent="0.25">
      <c r="A46">
        <v>39</v>
      </c>
      <c r="B46" s="4" t="s">
        <v>314</v>
      </c>
      <c r="C46" s="5">
        <v>44958</v>
      </c>
      <c r="D46" s="10">
        <v>46591</v>
      </c>
      <c r="E46" s="15" t="str">
        <f t="shared" si="1"/>
        <v>N/A</v>
      </c>
      <c r="F46" s="6">
        <v>13258853.48</v>
      </c>
      <c r="G46" s="6">
        <v>12875233.819999998</v>
      </c>
      <c r="H46" s="6">
        <v>260993.94</v>
      </c>
      <c r="I46" s="8">
        <f t="shared" si="0"/>
        <v>2.027100584337194E-2</v>
      </c>
      <c r="K46" s="7"/>
    </row>
    <row r="47" spans="1:11" x14ac:dyDescent="0.25">
      <c r="A47">
        <v>40</v>
      </c>
      <c r="B47" s="4" t="s">
        <v>274</v>
      </c>
      <c r="C47" s="5">
        <v>44896</v>
      </c>
      <c r="D47" s="10">
        <v>45778</v>
      </c>
      <c r="E47" s="15" t="str">
        <f t="shared" si="1"/>
        <v>N/A</v>
      </c>
      <c r="F47" s="6">
        <v>268.60000000000002</v>
      </c>
      <c r="G47" s="6">
        <v>185646.68</v>
      </c>
      <c r="H47" s="6">
        <v>257716.79</v>
      </c>
      <c r="I47" s="8">
        <f t="shared" si="0"/>
        <v>1.3882111438782532</v>
      </c>
      <c r="K47" s="7"/>
    </row>
    <row r="48" spans="1:11" x14ac:dyDescent="0.25">
      <c r="A48">
        <v>41</v>
      </c>
      <c r="B48" t="s">
        <v>381</v>
      </c>
      <c r="C48" s="5">
        <v>44986</v>
      </c>
      <c r="D48" s="10">
        <v>45382</v>
      </c>
      <c r="E48" s="15" t="str">
        <f t="shared" si="1"/>
        <v>N/A</v>
      </c>
      <c r="F48" s="6">
        <v>50000</v>
      </c>
      <c r="G48" s="6">
        <v>50000</v>
      </c>
      <c r="H48" s="6">
        <v>249102.27</v>
      </c>
      <c r="I48" s="8">
        <f t="shared" si="0"/>
        <v>4.9820453999999996</v>
      </c>
      <c r="K48" s="7"/>
    </row>
    <row r="49" spans="1:11" x14ac:dyDescent="0.25">
      <c r="A49">
        <v>42</v>
      </c>
      <c r="B49" t="s">
        <v>382</v>
      </c>
      <c r="C49" s="5">
        <v>45017</v>
      </c>
      <c r="D49" s="10">
        <v>45562</v>
      </c>
      <c r="E49" s="15" t="str">
        <f t="shared" si="1"/>
        <v>N/A</v>
      </c>
      <c r="F49" s="6">
        <v>199911.72</v>
      </c>
      <c r="G49" s="6">
        <v>265191.40999999997</v>
      </c>
      <c r="H49" s="6">
        <v>240389.47</v>
      </c>
      <c r="I49" s="8">
        <f t="shared" si="0"/>
        <v>0.90647532663294039</v>
      </c>
      <c r="K49" s="7"/>
    </row>
    <row r="50" spans="1:11" x14ac:dyDescent="0.25">
      <c r="A50">
        <v>43</v>
      </c>
      <c r="B50" s="4" t="s">
        <v>383</v>
      </c>
      <c r="C50" s="5">
        <v>45047</v>
      </c>
      <c r="D50" s="10">
        <v>45594</v>
      </c>
      <c r="E50" s="15" t="str">
        <f t="shared" si="1"/>
        <v>N/A</v>
      </c>
      <c r="F50" s="6">
        <v>197256.75</v>
      </c>
      <c r="G50" s="6">
        <v>222385.61</v>
      </c>
      <c r="H50" s="6">
        <v>239541.7</v>
      </c>
      <c r="I50" s="8">
        <f t="shared" si="0"/>
        <v>1.0771456840215516</v>
      </c>
      <c r="K50" s="7"/>
    </row>
    <row r="51" spans="1:11" x14ac:dyDescent="0.25">
      <c r="A51">
        <v>44</v>
      </c>
      <c r="B51" t="s">
        <v>384</v>
      </c>
      <c r="C51" s="5">
        <v>45108</v>
      </c>
      <c r="D51" s="10">
        <v>45657</v>
      </c>
      <c r="E51" s="15" t="str">
        <f t="shared" si="1"/>
        <v>N/A</v>
      </c>
      <c r="F51" s="6">
        <v>5236259.82</v>
      </c>
      <c r="G51" s="6">
        <v>6751449.8599999994</v>
      </c>
      <c r="H51" s="6">
        <v>232143.38</v>
      </c>
      <c r="I51" s="8">
        <f t="shared" si="0"/>
        <v>3.4384226323795883E-2</v>
      </c>
      <c r="K51" s="7"/>
    </row>
    <row r="52" spans="1:11" x14ac:dyDescent="0.25">
      <c r="A52">
        <v>45</v>
      </c>
      <c r="B52" s="4" t="s">
        <v>385</v>
      </c>
      <c r="C52" s="5">
        <v>45017</v>
      </c>
      <c r="D52" s="10">
        <v>46477</v>
      </c>
      <c r="E52" s="15" t="str">
        <f t="shared" si="1"/>
        <v>N/A</v>
      </c>
      <c r="F52" s="6">
        <v>210000</v>
      </c>
      <c r="G52" s="6">
        <v>210000</v>
      </c>
      <c r="H52" s="6">
        <v>226485.53</v>
      </c>
      <c r="I52" s="8">
        <f t="shared" si="0"/>
        <v>1.0785025238095238</v>
      </c>
      <c r="K52" s="7"/>
    </row>
    <row r="53" spans="1:11" x14ac:dyDescent="0.25">
      <c r="A53">
        <v>46</v>
      </c>
      <c r="B53" s="4" t="s">
        <v>117</v>
      </c>
      <c r="C53" s="5">
        <v>44501</v>
      </c>
      <c r="D53" s="10">
        <v>45683</v>
      </c>
      <c r="E53" s="15">
        <f t="shared" si="1"/>
        <v>0.10067681895093063</v>
      </c>
      <c r="F53" s="6">
        <v>56870</v>
      </c>
      <c r="G53" s="6">
        <v>221078.2</v>
      </c>
      <c r="H53" s="6">
        <v>221078.2</v>
      </c>
      <c r="I53" s="8">
        <f t="shared" si="0"/>
        <v>1</v>
      </c>
      <c r="K53" s="7"/>
    </row>
    <row r="54" spans="1:11" x14ac:dyDescent="0.25">
      <c r="A54">
        <v>47</v>
      </c>
      <c r="B54" s="4" t="s">
        <v>178</v>
      </c>
      <c r="C54" s="5">
        <v>44896</v>
      </c>
      <c r="D54" s="10">
        <v>45657</v>
      </c>
      <c r="E54" s="15" t="str">
        <f t="shared" si="1"/>
        <v>N/A</v>
      </c>
      <c r="F54" s="6">
        <v>194836.53</v>
      </c>
      <c r="G54" s="6">
        <v>457785.22</v>
      </c>
      <c r="H54" s="6">
        <v>207180.54</v>
      </c>
      <c r="I54" s="8">
        <f t="shared" si="0"/>
        <v>0.45257149193239576</v>
      </c>
      <c r="K54" s="7"/>
    </row>
    <row r="55" spans="1:11" x14ac:dyDescent="0.25">
      <c r="A55">
        <v>48</v>
      </c>
      <c r="B55" s="4" t="s">
        <v>386</v>
      </c>
      <c r="C55" s="5">
        <v>44986</v>
      </c>
      <c r="D55" s="10">
        <v>45657</v>
      </c>
      <c r="E55" s="15" t="str">
        <f t="shared" si="1"/>
        <v>N/A</v>
      </c>
      <c r="F55" s="6">
        <v>1115807.6499999999</v>
      </c>
      <c r="G55" s="6">
        <v>2351601.35</v>
      </c>
      <c r="H55" s="6">
        <v>206991.69</v>
      </c>
      <c r="I55" s="8">
        <f t="shared" si="0"/>
        <v>8.8021590053943458E-2</v>
      </c>
      <c r="K55" s="7"/>
    </row>
    <row r="56" spans="1:11" x14ac:dyDescent="0.25">
      <c r="A56">
        <v>49</v>
      </c>
      <c r="B56" s="4" t="s">
        <v>203</v>
      </c>
      <c r="C56" s="5">
        <v>44896</v>
      </c>
      <c r="D56" s="10">
        <v>45716</v>
      </c>
      <c r="E56" s="15" t="str">
        <f t="shared" si="1"/>
        <v>N/A</v>
      </c>
      <c r="F56" s="6">
        <v>268.60000000000002</v>
      </c>
      <c r="G56" s="6">
        <v>138081.41999999998</v>
      </c>
      <c r="H56" s="6">
        <v>197784.69</v>
      </c>
      <c r="I56" s="8">
        <f t="shared" si="0"/>
        <v>1.4323772887040127</v>
      </c>
      <c r="K56" s="7"/>
    </row>
    <row r="57" spans="1:11" x14ac:dyDescent="0.25">
      <c r="A57">
        <v>50</v>
      </c>
      <c r="B57" t="s">
        <v>281</v>
      </c>
      <c r="C57" s="5">
        <v>44958</v>
      </c>
      <c r="D57" s="10">
        <v>45729</v>
      </c>
      <c r="E57" s="15" t="str">
        <f t="shared" si="1"/>
        <v>N/A</v>
      </c>
      <c r="F57" s="6">
        <v>118594.16</v>
      </c>
      <c r="G57" s="6">
        <v>123212.71</v>
      </c>
      <c r="H57" s="6">
        <v>191160.7</v>
      </c>
      <c r="I57" s="8">
        <f t="shared" si="0"/>
        <v>1.5514690002354465</v>
      </c>
      <c r="K57" s="7"/>
    </row>
    <row r="58" spans="1:11" x14ac:dyDescent="0.25">
      <c r="A58">
        <v>51</v>
      </c>
      <c r="B58" t="s">
        <v>146</v>
      </c>
      <c r="C58" s="5">
        <v>44958</v>
      </c>
      <c r="D58" s="10">
        <v>45729</v>
      </c>
      <c r="E58" s="15" t="str">
        <f t="shared" si="1"/>
        <v>N/A</v>
      </c>
      <c r="F58" s="6">
        <v>135863.70000000001</v>
      </c>
      <c r="G58" s="6">
        <v>140064.20000000001</v>
      </c>
      <c r="H58" s="6">
        <v>189131.36</v>
      </c>
      <c r="I58" s="8">
        <f t="shared" si="0"/>
        <v>1.3503190679702592</v>
      </c>
      <c r="K58" s="7"/>
    </row>
    <row r="59" spans="1:11" x14ac:dyDescent="0.25">
      <c r="A59">
        <v>52</v>
      </c>
      <c r="B59" t="s">
        <v>157</v>
      </c>
      <c r="C59" s="5">
        <v>44774</v>
      </c>
      <c r="D59" s="10">
        <v>55153</v>
      </c>
      <c r="E59" s="15" t="str">
        <f t="shared" si="1"/>
        <v>N/A</v>
      </c>
      <c r="F59" s="6">
        <v>1</v>
      </c>
      <c r="G59" s="6">
        <v>184837.5</v>
      </c>
      <c r="H59" s="6">
        <v>184837.5</v>
      </c>
      <c r="I59" s="8">
        <f t="shared" si="0"/>
        <v>1</v>
      </c>
      <c r="K59" s="7"/>
    </row>
    <row r="60" spans="1:11" x14ac:dyDescent="0.25">
      <c r="A60">
        <v>53</v>
      </c>
      <c r="B60" s="4" t="s">
        <v>387</v>
      </c>
      <c r="C60" s="5">
        <v>45170</v>
      </c>
      <c r="D60" s="10">
        <v>44986</v>
      </c>
      <c r="E60" s="15" t="str">
        <f t="shared" si="1"/>
        <v>N/A</v>
      </c>
      <c r="F60" s="6">
        <v>50000</v>
      </c>
      <c r="G60" s="6">
        <v>2920</v>
      </c>
      <c r="H60" s="6">
        <v>181018.1</v>
      </c>
      <c r="I60" s="8">
        <f t="shared" si="0"/>
        <v>61.9925</v>
      </c>
      <c r="K60" s="7"/>
    </row>
    <row r="61" spans="1:11" x14ac:dyDescent="0.25">
      <c r="A61">
        <v>54</v>
      </c>
      <c r="B61" s="4" t="s">
        <v>239</v>
      </c>
      <c r="C61" s="5">
        <v>44927</v>
      </c>
      <c r="D61" s="10">
        <v>45412</v>
      </c>
      <c r="E61" s="15" t="str">
        <f t="shared" si="1"/>
        <v>N/A</v>
      </c>
      <c r="F61" s="6">
        <v>172431.73</v>
      </c>
      <c r="G61" s="6">
        <v>217908.88</v>
      </c>
      <c r="H61" s="6">
        <v>179822.06</v>
      </c>
      <c r="I61" s="8">
        <f t="shared" si="0"/>
        <v>0.82521676032660984</v>
      </c>
      <c r="K61" s="7"/>
    </row>
    <row r="62" spans="1:11" x14ac:dyDescent="0.25">
      <c r="A62">
        <v>55</v>
      </c>
      <c r="B62" s="4" t="s">
        <v>124</v>
      </c>
      <c r="C62" s="5">
        <v>44228</v>
      </c>
      <c r="D62" s="10">
        <v>46101</v>
      </c>
      <c r="E62" s="15">
        <f t="shared" si="1"/>
        <v>0.20928990923651897</v>
      </c>
      <c r="F62" s="6">
        <v>1545935</v>
      </c>
      <c r="G62" s="6">
        <v>1545935</v>
      </c>
      <c r="H62" s="6">
        <v>176276.64</v>
      </c>
      <c r="I62" s="8">
        <f t="shared" si="0"/>
        <v>0.11402590665196144</v>
      </c>
      <c r="K62" s="7"/>
    </row>
    <row r="63" spans="1:11" x14ac:dyDescent="0.25">
      <c r="A63">
        <v>56</v>
      </c>
      <c r="B63" s="4" t="s">
        <v>388</v>
      </c>
      <c r="C63" s="5">
        <v>44986</v>
      </c>
      <c r="D63" s="10">
        <v>46760</v>
      </c>
      <c r="E63" s="15" t="str">
        <f t="shared" si="1"/>
        <v>N/A</v>
      </c>
      <c r="F63" s="6">
        <v>8486456.4000000004</v>
      </c>
      <c r="G63" s="6">
        <v>7100156.4800000004</v>
      </c>
      <c r="H63" s="6">
        <v>170708.4</v>
      </c>
      <c r="I63" s="8">
        <f t="shared" si="0"/>
        <v>2.4042906727599331E-2</v>
      </c>
      <c r="K63" s="7"/>
    </row>
    <row r="64" spans="1:11" x14ac:dyDescent="0.25">
      <c r="A64">
        <v>57</v>
      </c>
      <c r="B64" s="4" t="s">
        <v>109</v>
      </c>
      <c r="C64" s="5">
        <v>44256</v>
      </c>
      <c r="D64" s="10">
        <v>45747</v>
      </c>
      <c r="E64" s="15">
        <f t="shared" si="1"/>
        <v>0.24413145539906103</v>
      </c>
      <c r="F64" s="6">
        <v>268.60000000000002</v>
      </c>
      <c r="G64" s="6">
        <v>790939.84000000008</v>
      </c>
      <c r="H64" s="6">
        <v>170207.06</v>
      </c>
      <c r="I64" s="8">
        <f t="shared" si="0"/>
        <v>0.21519596231238014</v>
      </c>
      <c r="K64" s="7"/>
    </row>
    <row r="65" spans="1:11" x14ac:dyDescent="0.25">
      <c r="A65">
        <v>58</v>
      </c>
      <c r="B65" s="4" t="s">
        <v>318</v>
      </c>
      <c r="C65" s="5">
        <v>44713</v>
      </c>
      <c r="D65" s="10">
        <v>47573</v>
      </c>
      <c r="E65" s="15" t="str">
        <f t="shared" si="1"/>
        <v>N/A</v>
      </c>
      <c r="F65" s="6">
        <v>542269.02</v>
      </c>
      <c r="G65" s="6">
        <v>542269.02</v>
      </c>
      <c r="H65" s="6">
        <v>167264.39000000001</v>
      </c>
      <c r="I65" s="8">
        <f t="shared" si="0"/>
        <v>0.30845278603597898</v>
      </c>
      <c r="K65" s="7"/>
    </row>
    <row r="66" spans="1:11" x14ac:dyDescent="0.25">
      <c r="A66">
        <v>59</v>
      </c>
      <c r="B66" t="s">
        <v>144</v>
      </c>
      <c r="C66" s="5">
        <v>44896</v>
      </c>
      <c r="D66" s="10">
        <v>46971</v>
      </c>
      <c r="E66" s="15" t="str">
        <f t="shared" si="1"/>
        <v>N/A</v>
      </c>
      <c r="F66" s="6">
        <v>6049242.2800000003</v>
      </c>
      <c r="G66" s="6">
        <v>6049242.2800000003</v>
      </c>
      <c r="H66" s="6">
        <v>165545.07</v>
      </c>
      <c r="I66" s="8">
        <f t="shared" si="0"/>
        <v>2.7366248918038044E-2</v>
      </c>
      <c r="K66" s="7"/>
    </row>
    <row r="67" spans="1:11" x14ac:dyDescent="0.25">
      <c r="A67">
        <v>60</v>
      </c>
      <c r="B67" s="4" t="s">
        <v>92</v>
      </c>
      <c r="C67" s="5">
        <v>44197</v>
      </c>
      <c r="D67" s="10">
        <v>45743</v>
      </c>
      <c r="E67" s="15">
        <f t="shared" si="1"/>
        <v>0.27360931435963776</v>
      </c>
      <c r="F67" s="6">
        <v>268.60000000000002</v>
      </c>
      <c r="G67" s="6">
        <v>923755.12</v>
      </c>
      <c r="H67" s="6">
        <v>161181.04999999999</v>
      </c>
      <c r="I67" s="8">
        <f t="shared" si="0"/>
        <v>0.17448460799870857</v>
      </c>
      <c r="K67" s="7"/>
    </row>
    <row r="68" spans="1:11" x14ac:dyDescent="0.25">
      <c r="A68">
        <v>61</v>
      </c>
      <c r="B68" s="4" t="s">
        <v>389</v>
      </c>
      <c r="C68" s="5">
        <v>45231</v>
      </c>
      <c r="D68" s="10">
        <v>45731</v>
      </c>
      <c r="E68" s="15" t="str">
        <f t="shared" si="1"/>
        <v>N/A</v>
      </c>
      <c r="F68" s="6">
        <v>4842533.45</v>
      </c>
      <c r="G68" s="6">
        <v>5300413.09</v>
      </c>
      <c r="H68" s="6">
        <v>153023.56</v>
      </c>
      <c r="I68" s="8">
        <f t="shared" si="0"/>
        <v>2.8870119630619206E-2</v>
      </c>
      <c r="K68" s="7"/>
    </row>
    <row r="69" spans="1:11" x14ac:dyDescent="0.25">
      <c r="A69">
        <v>62</v>
      </c>
      <c r="B69" s="4" t="s">
        <v>88</v>
      </c>
      <c r="C69" s="5">
        <v>43770</v>
      </c>
      <c r="D69" s="10">
        <v>47906</v>
      </c>
      <c r="E69" s="15">
        <f t="shared" si="1"/>
        <v>0.20551257253384914</v>
      </c>
      <c r="F69" s="6">
        <v>710378.55</v>
      </c>
      <c r="G69" s="6">
        <v>577620.88</v>
      </c>
      <c r="H69" s="6">
        <v>149923.74</v>
      </c>
      <c r="I69" s="8">
        <f t="shared" si="0"/>
        <v>0.25955387900797489</v>
      </c>
      <c r="K69" s="7"/>
    </row>
    <row r="70" spans="1:11" x14ac:dyDescent="0.25">
      <c r="A70">
        <v>63</v>
      </c>
      <c r="B70" s="4" t="s">
        <v>390</v>
      </c>
      <c r="C70" s="5">
        <v>45292</v>
      </c>
      <c r="D70" s="10">
        <v>45461</v>
      </c>
      <c r="E70" s="15" t="str">
        <f t="shared" si="1"/>
        <v>N/A</v>
      </c>
      <c r="F70" s="6">
        <v>66770.06</v>
      </c>
      <c r="G70" s="6">
        <v>154397.95000000001</v>
      </c>
      <c r="H70" s="6">
        <v>149596.95000000001</v>
      </c>
      <c r="I70" s="8">
        <f t="shared" si="0"/>
        <v>0.9689050275602753</v>
      </c>
      <c r="K70" s="7"/>
    </row>
    <row r="71" spans="1:11" x14ac:dyDescent="0.25">
      <c r="A71">
        <v>64</v>
      </c>
      <c r="B71" s="4" t="s">
        <v>98</v>
      </c>
      <c r="C71" s="5">
        <v>44470</v>
      </c>
      <c r="D71" s="10">
        <v>45867</v>
      </c>
      <c r="E71" s="15">
        <f t="shared" si="1"/>
        <v>0.10737294201861131</v>
      </c>
      <c r="F71" s="6">
        <v>268.60000000000002</v>
      </c>
      <c r="G71" s="6">
        <v>178856.07</v>
      </c>
      <c r="H71" s="6">
        <v>149048.66</v>
      </c>
      <c r="I71" s="8">
        <f t="shared" si="0"/>
        <v>0.83334415208832446</v>
      </c>
      <c r="K71" s="7"/>
    </row>
    <row r="72" spans="1:11" x14ac:dyDescent="0.25">
      <c r="A72">
        <v>65</v>
      </c>
      <c r="B72" s="4" t="s">
        <v>155</v>
      </c>
      <c r="C72" s="5">
        <v>44927</v>
      </c>
      <c r="D72" s="10">
        <v>45199</v>
      </c>
      <c r="E72" s="15" t="str">
        <f t="shared" si="1"/>
        <v>N/A</v>
      </c>
      <c r="F72" s="6">
        <v>100</v>
      </c>
      <c r="G72" s="6">
        <v>100</v>
      </c>
      <c r="H72" s="6">
        <v>147702.51999999999</v>
      </c>
      <c r="I72" s="8">
        <f t="shared" si="0"/>
        <v>1477.0251999999998</v>
      </c>
      <c r="K72" s="7"/>
    </row>
    <row r="73" spans="1:11" x14ac:dyDescent="0.25">
      <c r="A73">
        <v>66</v>
      </c>
      <c r="B73" s="4" t="s">
        <v>151</v>
      </c>
      <c r="C73" s="5">
        <v>44774</v>
      </c>
      <c r="D73" s="10">
        <v>46477</v>
      </c>
      <c r="E73" s="15" t="str">
        <f t="shared" si="1"/>
        <v>N/A</v>
      </c>
      <c r="F73" s="6">
        <v>61125</v>
      </c>
      <c r="G73" s="6">
        <v>61125</v>
      </c>
      <c r="H73" s="6">
        <v>146406.54999999999</v>
      </c>
      <c r="I73" s="8">
        <f t="shared" ref="I73:I136" si="2">IFERROR(IF(G73&gt;=1,H73/G73,""),"")</f>
        <v>2.3951991820040899</v>
      </c>
      <c r="K73" s="7"/>
    </row>
    <row r="74" spans="1:11" x14ac:dyDescent="0.25">
      <c r="A74">
        <v>67</v>
      </c>
      <c r="B74" s="4" t="s">
        <v>129</v>
      </c>
      <c r="C74" s="5">
        <v>44440</v>
      </c>
      <c r="D74" s="10">
        <v>46295</v>
      </c>
      <c r="E74" s="15">
        <f t="shared" ref="E74:E137" si="3">IF(DATE(2022,2,28)&gt;=$D74,1,IF(DATE(2022,2,28)&lt;=$C74,"N/A",(DATE(2022,2,28)-$C74)/($D74-$C74)))</f>
        <v>9.7035040431266845E-2</v>
      </c>
      <c r="F74" s="6">
        <v>179000</v>
      </c>
      <c r="G74" s="6">
        <v>179000</v>
      </c>
      <c r="H74" s="6">
        <v>143448.4</v>
      </c>
      <c r="I74" s="8">
        <f t="shared" si="2"/>
        <v>0.80138770949720672</v>
      </c>
      <c r="K74" s="7"/>
    </row>
    <row r="75" spans="1:11" x14ac:dyDescent="0.25">
      <c r="A75">
        <v>68</v>
      </c>
      <c r="B75" s="4" t="s">
        <v>283</v>
      </c>
      <c r="C75" s="5">
        <v>44774</v>
      </c>
      <c r="D75" s="10">
        <v>45427</v>
      </c>
      <c r="E75" s="15" t="str">
        <f t="shared" si="3"/>
        <v>N/A</v>
      </c>
      <c r="F75" s="6">
        <v>78916.87999999999</v>
      </c>
      <c r="G75" s="6">
        <v>78916.87999999999</v>
      </c>
      <c r="H75" s="6">
        <v>143151.17000000001</v>
      </c>
      <c r="I75" s="8">
        <f t="shared" si="2"/>
        <v>1.8139486761260712</v>
      </c>
      <c r="K75" s="7"/>
    </row>
    <row r="76" spans="1:11" x14ac:dyDescent="0.25">
      <c r="A76">
        <v>69</v>
      </c>
      <c r="B76" s="4" t="s">
        <v>141</v>
      </c>
      <c r="C76" s="5">
        <v>44228</v>
      </c>
      <c r="D76" s="10">
        <v>44651</v>
      </c>
      <c r="E76" s="15">
        <f t="shared" si="3"/>
        <v>0.92671394799054374</v>
      </c>
      <c r="F76" s="6">
        <v>213693</v>
      </c>
      <c r="G76" s="6">
        <v>213693</v>
      </c>
      <c r="H76" s="6">
        <v>137854.68</v>
      </c>
      <c r="I76" s="8">
        <f t="shared" si="2"/>
        <v>0.64510620375959904</v>
      </c>
      <c r="K76" s="7"/>
    </row>
    <row r="77" spans="1:11" x14ac:dyDescent="0.25">
      <c r="A77">
        <v>70</v>
      </c>
      <c r="B77" s="4" t="s">
        <v>391</v>
      </c>
      <c r="C77" s="5">
        <v>45108</v>
      </c>
      <c r="D77" s="10">
        <v>45470</v>
      </c>
      <c r="E77" s="15" t="str">
        <f t="shared" si="3"/>
        <v>N/A</v>
      </c>
      <c r="F77" s="6">
        <v>268.60000000000002</v>
      </c>
      <c r="G77" s="6">
        <v>512600.17</v>
      </c>
      <c r="H77" s="6">
        <v>137203.23000000001</v>
      </c>
      <c r="I77" s="8">
        <f t="shared" si="2"/>
        <v>0.26766130413105405</v>
      </c>
      <c r="K77" s="7"/>
    </row>
    <row r="78" spans="1:11" x14ac:dyDescent="0.25">
      <c r="A78">
        <v>71</v>
      </c>
      <c r="B78" s="4" t="s">
        <v>90</v>
      </c>
      <c r="C78" s="5">
        <v>43983</v>
      </c>
      <c r="D78" s="10">
        <v>45778</v>
      </c>
      <c r="E78" s="15">
        <f t="shared" si="3"/>
        <v>0.35487465181058497</v>
      </c>
      <c r="F78" s="6">
        <v>268.60000000000002</v>
      </c>
      <c r="G78" s="6">
        <v>99891.89</v>
      </c>
      <c r="H78" s="6">
        <v>137147.26</v>
      </c>
      <c r="I78" s="8">
        <f t="shared" si="2"/>
        <v>1.3729569037085996</v>
      </c>
      <c r="K78" s="7"/>
    </row>
    <row r="79" spans="1:11" x14ac:dyDescent="0.25">
      <c r="A79">
        <v>72</v>
      </c>
      <c r="B79" s="4" t="s">
        <v>392</v>
      </c>
      <c r="C79" s="5">
        <v>45139</v>
      </c>
      <c r="D79" s="10">
        <v>45837</v>
      </c>
      <c r="E79" s="15" t="str">
        <f t="shared" si="3"/>
        <v>N/A</v>
      </c>
      <c r="F79" s="6">
        <v>366827</v>
      </c>
      <c r="G79" s="6">
        <v>366827</v>
      </c>
      <c r="H79" s="6">
        <v>133149.46</v>
      </c>
      <c r="I79" s="8">
        <f t="shared" si="2"/>
        <v>0.36297617132871896</v>
      </c>
      <c r="K79" s="7"/>
    </row>
    <row r="80" spans="1:11" x14ac:dyDescent="0.25">
      <c r="A80">
        <v>73</v>
      </c>
      <c r="B80" s="4" t="s">
        <v>154</v>
      </c>
      <c r="C80" s="5">
        <v>44866</v>
      </c>
      <c r="D80" s="10">
        <v>47118</v>
      </c>
      <c r="E80" s="15" t="str">
        <f t="shared" si="3"/>
        <v>N/A</v>
      </c>
      <c r="F80" s="6">
        <v>22801029</v>
      </c>
      <c r="G80" s="6">
        <v>22801029</v>
      </c>
      <c r="H80" s="6">
        <v>130699.15</v>
      </c>
      <c r="I80" s="8">
        <f t="shared" si="2"/>
        <v>5.7321601582104031E-3</v>
      </c>
      <c r="K80" s="7"/>
    </row>
    <row r="81" spans="1:11" x14ac:dyDescent="0.25">
      <c r="A81">
        <v>74</v>
      </c>
      <c r="B81" s="4" t="s">
        <v>205</v>
      </c>
      <c r="C81" s="5">
        <v>44774</v>
      </c>
      <c r="D81" s="10">
        <v>46056</v>
      </c>
      <c r="E81" s="15" t="str">
        <f t="shared" si="3"/>
        <v>N/A</v>
      </c>
      <c r="F81" s="6">
        <v>4884421.1099999994</v>
      </c>
      <c r="G81" s="6">
        <v>4884421.1099999994</v>
      </c>
      <c r="H81" s="6">
        <v>130356.57</v>
      </c>
      <c r="I81" s="8">
        <f t="shared" si="2"/>
        <v>2.6688233275611248E-2</v>
      </c>
      <c r="K81" s="7"/>
    </row>
    <row r="82" spans="1:11" x14ac:dyDescent="0.25">
      <c r="A82">
        <v>75</v>
      </c>
      <c r="B82" s="4" t="s">
        <v>42</v>
      </c>
      <c r="C82" s="5">
        <v>43070</v>
      </c>
      <c r="D82" s="10">
        <v>61362</v>
      </c>
      <c r="E82" s="15">
        <f t="shared" si="3"/>
        <v>8.4736496829214955E-2</v>
      </c>
      <c r="F82" s="6">
        <v>100</v>
      </c>
      <c r="G82" s="6">
        <v>100</v>
      </c>
      <c r="H82" s="6">
        <v>123520.64000000001</v>
      </c>
      <c r="I82" s="8">
        <f t="shared" si="2"/>
        <v>1235.2064</v>
      </c>
      <c r="K82" s="7"/>
    </row>
    <row r="83" spans="1:11" x14ac:dyDescent="0.25">
      <c r="A83">
        <v>76</v>
      </c>
      <c r="B83" t="s">
        <v>393</v>
      </c>
      <c r="C83" s="5">
        <v>45261</v>
      </c>
      <c r="D83" s="10">
        <v>45731</v>
      </c>
      <c r="E83" s="15" t="str">
        <f t="shared" si="3"/>
        <v>N/A</v>
      </c>
      <c r="F83" s="6">
        <v>4842533.45</v>
      </c>
      <c r="G83" s="6">
        <v>5301159.96</v>
      </c>
      <c r="H83" s="6">
        <v>121214.97</v>
      </c>
      <c r="I83" s="8">
        <f t="shared" si="2"/>
        <v>2.2865744651100851E-2</v>
      </c>
      <c r="K83" s="7"/>
    </row>
    <row r="84" spans="1:11" x14ac:dyDescent="0.25">
      <c r="A84">
        <v>77</v>
      </c>
      <c r="B84" s="4" t="s">
        <v>394</v>
      </c>
      <c r="C84" s="5">
        <v>45231</v>
      </c>
      <c r="D84" s="10">
        <v>46112</v>
      </c>
      <c r="E84" s="15" t="str">
        <f t="shared" si="3"/>
        <v>N/A</v>
      </c>
      <c r="F84" s="6">
        <v>1</v>
      </c>
      <c r="G84" s="6">
        <v>116290.62</v>
      </c>
      <c r="H84" s="6">
        <v>116290.62</v>
      </c>
      <c r="I84" s="8">
        <f t="shared" si="2"/>
        <v>1</v>
      </c>
      <c r="K84" s="7"/>
    </row>
    <row r="85" spans="1:11" x14ac:dyDescent="0.25">
      <c r="A85">
        <v>78</v>
      </c>
      <c r="B85" s="4" t="s">
        <v>395</v>
      </c>
      <c r="C85" s="5">
        <v>45047</v>
      </c>
      <c r="D85" s="10">
        <v>45535</v>
      </c>
      <c r="E85" s="15" t="str">
        <f t="shared" si="3"/>
        <v>N/A</v>
      </c>
      <c r="F85" s="6">
        <v>118083.98</v>
      </c>
      <c r="G85" s="6">
        <v>118083.98</v>
      </c>
      <c r="H85" s="6">
        <v>115493.48</v>
      </c>
      <c r="I85" s="8">
        <f t="shared" si="2"/>
        <v>0.97806222317371083</v>
      </c>
      <c r="K85" s="7"/>
    </row>
    <row r="86" spans="1:11" x14ac:dyDescent="0.25">
      <c r="A86">
        <v>79</v>
      </c>
      <c r="B86" s="4" t="s">
        <v>396</v>
      </c>
      <c r="C86" s="5">
        <v>45231</v>
      </c>
      <c r="D86" s="10">
        <v>45350</v>
      </c>
      <c r="E86" s="15" t="str">
        <f t="shared" si="3"/>
        <v>N/A</v>
      </c>
      <c r="F86" s="6">
        <v>207697.08</v>
      </c>
      <c r="G86" s="6">
        <v>207697.08</v>
      </c>
      <c r="H86" s="6">
        <v>111108.65</v>
      </c>
      <c r="I86" s="8">
        <f t="shared" si="2"/>
        <v>0.53495528199048348</v>
      </c>
      <c r="K86" s="7"/>
    </row>
    <row r="87" spans="1:11" x14ac:dyDescent="0.25">
      <c r="A87">
        <v>80</v>
      </c>
      <c r="B87" t="s">
        <v>139</v>
      </c>
      <c r="C87" s="5">
        <v>43466</v>
      </c>
      <c r="D87" s="10">
        <v>45874</v>
      </c>
      <c r="E87" s="15">
        <f t="shared" si="3"/>
        <v>0.4792358803986711</v>
      </c>
      <c r="F87" s="6">
        <v>296051.84000000003</v>
      </c>
      <c r="G87" s="6">
        <v>301667.33999999997</v>
      </c>
      <c r="H87" s="6">
        <v>110039.32000000007</v>
      </c>
      <c r="I87" s="8">
        <f t="shared" si="2"/>
        <v>0.36477041233565449</v>
      </c>
      <c r="K87" s="7"/>
    </row>
    <row r="88" spans="1:11" x14ac:dyDescent="0.25">
      <c r="A88">
        <v>81</v>
      </c>
      <c r="B88" s="4" t="s">
        <v>259</v>
      </c>
      <c r="C88" s="5">
        <v>44896</v>
      </c>
      <c r="D88" s="10">
        <v>45778</v>
      </c>
      <c r="E88" s="15" t="str">
        <f t="shared" si="3"/>
        <v>N/A</v>
      </c>
      <c r="F88" s="6">
        <v>268.60000000000002</v>
      </c>
      <c r="G88" s="6">
        <v>78316.55</v>
      </c>
      <c r="H88" s="6">
        <v>108103.19</v>
      </c>
      <c r="I88" s="8">
        <f t="shared" si="2"/>
        <v>1.3803364678347041</v>
      </c>
      <c r="K88" s="7"/>
    </row>
    <row r="89" spans="1:11" x14ac:dyDescent="0.25">
      <c r="A89">
        <v>82</v>
      </c>
      <c r="B89" s="4" t="s">
        <v>397</v>
      </c>
      <c r="C89" s="5">
        <v>45200</v>
      </c>
      <c r="D89" s="10">
        <v>45837</v>
      </c>
      <c r="E89" s="15" t="str">
        <f t="shared" si="3"/>
        <v>N/A</v>
      </c>
      <c r="F89" s="6">
        <v>233568</v>
      </c>
      <c r="G89" s="6">
        <v>233568</v>
      </c>
      <c r="H89" s="6">
        <v>105065.79</v>
      </c>
      <c r="I89" s="8">
        <f t="shared" si="2"/>
        <v>0.44982955713111383</v>
      </c>
      <c r="K89" s="7"/>
    </row>
    <row r="90" spans="1:11" x14ac:dyDescent="0.25">
      <c r="A90">
        <v>83</v>
      </c>
      <c r="B90" t="s">
        <v>398</v>
      </c>
      <c r="C90" s="5">
        <v>45261</v>
      </c>
      <c r="D90" s="10">
        <v>45498</v>
      </c>
      <c r="E90" s="15" t="str">
        <f t="shared" si="3"/>
        <v>N/A</v>
      </c>
      <c r="F90" s="6">
        <v>78503.73000000001</v>
      </c>
      <c r="G90" s="6">
        <v>117809.97</v>
      </c>
      <c r="H90" s="6">
        <v>104972.45</v>
      </c>
      <c r="I90" s="8">
        <f t="shared" si="2"/>
        <v>0.89103197293064407</v>
      </c>
      <c r="K90" s="7"/>
    </row>
    <row r="91" spans="1:11" x14ac:dyDescent="0.25">
      <c r="A91">
        <v>84</v>
      </c>
      <c r="B91" s="4" t="s">
        <v>236</v>
      </c>
      <c r="C91" s="5">
        <v>44927</v>
      </c>
      <c r="D91" s="10">
        <v>45747</v>
      </c>
      <c r="E91" s="15" t="str">
        <f t="shared" si="3"/>
        <v>N/A</v>
      </c>
      <c r="F91" s="6">
        <v>221611</v>
      </c>
      <c r="G91" s="6">
        <v>191389</v>
      </c>
      <c r="H91" s="6">
        <v>104313.03</v>
      </c>
      <c r="I91" s="8">
        <f t="shared" si="2"/>
        <v>0.54503148038811011</v>
      </c>
      <c r="K91" s="7"/>
    </row>
    <row r="92" spans="1:11" x14ac:dyDescent="0.25">
      <c r="A92">
        <v>85</v>
      </c>
      <c r="B92" s="4" t="s">
        <v>399</v>
      </c>
      <c r="C92" s="5">
        <v>45078</v>
      </c>
      <c r="D92" s="10">
        <v>46405</v>
      </c>
      <c r="E92" s="15" t="str">
        <f t="shared" si="3"/>
        <v>N/A</v>
      </c>
      <c r="F92" s="6">
        <v>6048572</v>
      </c>
      <c r="G92" s="6">
        <v>6069238.6900000004</v>
      </c>
      <c r="H92" s="6">
        <v>102194.72</v>
      </c>
      <c r="I92" s="8">
        <f t="shared" si="2"/>
        <v>1.6838144818456628E-2</v>
      </c>
      <c r="K92" s="7"/>
    </row>
    <row r="93" spans="1:11" x14ac:dyDescent="0.25">
      <c r="A93">
        <v>86</v>
      </c>
      <c r="B93" t="s">
        <v>400</v>
      </c>
      <c r="C93" s="5">
        <v>45261</v>
      </c>
      <c r="D93" s="10">
        <v>45526</v>
      </c>
      <c r="E93" s="15" t="str">
        <f t="shared" si="3"/>
        <v>N/A</v>
      </c>
      <c r="F93" s="6">
        <v>50328.639999999999</v>
      </c>
      <c r="G93" s="6">
        <v>61119.27</v>
      </c>
      <c r="H93" s="6">
        <v>97738.81</v>
      </c>
      <c r="I93" s="8">
        <f t="shared" si="2"/>
        <v>1.5991488445460817</v>
      </c>
      <c r="K93" s="7"/>
    </row>
    <row r="94" spans="1:11" x14ac:dyDescent="0.25">
      <c r="A94">
        <v>87</v>
      </c>
      <c r="B94" s="4" t="s">
        <v>401</v>
      </c>
      <c r="C94" s="5">
        <v>45170</v>
      </c>
      <c r="D94" s="10">
        <v>45657</v>
      </c>
      <c r="E94" s="15" t="str">
        <f t="shared" si="3"/>
        <v>N/A</v>
      </c>
      <c r="F94" s="6">
        <v>92045.14</v>
      </c>
      <c r="G94" s="6">
        <v>92045.14</v>
      </c>
      <c r="H94" s="6">
        <v>93178.390000000014</v>
      </c>
      <c r="I94" s="8">
        <f t="shared" si="2"/>
        <v>1.0123118939250895</v>
      </c>
      <c r="K94" s="7"/>
    </row>
    <row r="95" spans="1:11" x14ac:dyDescent="0.25">
      <c r="A95">
        <v>88</v>
      </c>
      <c r="B95" s="4" t="s">
        <v>245</v>
      </c>
      <c r="C95" s="5">
        <v>44866</v>
      </c>
      <c r="D95" s="10">
        <v>45867</v>
      </c>
      <c r="E95" s="15" t="str">
        <f t="shared" si="3"/>
        <v>N/A</v>
      </c>
      <c r="F95" s="6">
        <v>61262.729999999996</v>
      </c>
      <c r="G95" s="6">
        <v>60902.25</v>
      </c>
      <c r="H95" s="6">
        <v>92700.72</v>
      </c>
      <c r="I95" s="8">
        <f t="shared" si="2"/>
        <v>1.5221230742706551</v>
      </c>
      <c r="K95" s="7"/>
    </row>
    <row r="96" spans="1:11" x14ac:dyDescent="0.25">
      <c r="A96">
        <v>89</v>
      </c>
      <c r="B96" s="4" t="s">
        <v>246</v>
      </c>
      <c r="C96" s="5">
        <v>44896</v>
      </c>
      <c r="D96" s="10">
        <v>45806</v>
      </c>
      <c r="E96" s="15" t="str">
        <f t="shared" si="3"/>
        <v>N/A</v>
      </c>
      <c r="F96" s="6">
        <v>268.60000000000002</v>
      </c>
      <c r="G96" s="6">
        <v>57361.03</v>
      </c>
      <c r="H96" s="6">
        <v>88362.04</v>
      </c>
      <c r="I96" s="8">
        <f t="shared" si="2"/>
        <v>1.5404542073250775</v>
      </c>
      <c r="K96" s="7"/>
    </row>
    <row r="97" spans="1:11" x14ac:dyDescent="0.25">
      <c r="A97">
        <v>90</v>
      </c>
      <c r="B97" s="4" t="s">
        <v>269</v>
      </c>
      <c r="C97" s="5">
        <v>44896</v>
      </c>
      <c r="D97" s="10">
        <v>45716</v>
      </c>
      <c r="E97" s="15" t="str">
        <f t="shared" si="3"/>
        <v>N/A</v>
      </c>
      <c r="F97" s="6">
        <v>268.60000000000002</v>
      </c>
      <c r="G97" s="6">
        <v>95712.53</v>
      </c>
      <c r="H97" s="6">
        <v>86565.89</v>
      </c>
      <c r="I97" s="8">
        <f t="shared" si="2"/>
        <v>0.90443633660086098</v>
      </c>
      <c r="K97" s="7"/>
    </row>
    <row r="98" spans="1:11" x14ac:dyDescent="0.25">
      <c r="A98">
        <v>91</v>
      </c>
      <c r="B98" s="4" t="s">
        <v>175</v>
      </c>
      <c r="C98" s="5">
        <v>44621</v>
      </c>
      <c r="D98" s="10">
        <v>45867</v>
      </c>
      <c r="E98" s="15" t="str">
        <f t="shared" si="3"/>
        <v>N/A</v>
      </c>
      <c r="F98" s="6">
        <v>268.60000000000002</v>
      </c>
      <c r="G98" s="6">
        <v>83826.31</v>
      </c>
      <c r="H98" s="6">
        <v>84335.56</v>
      </c>
      <c r="I98" s="8">
        <f t="shared" si="2"/>
        <v>1.0060750616363765</v>
      </c>
      <c r="K98" s="7"/>
    </row>
    <row r="99" spans="1:11" x14ac:dyDescent="0.25">
      <c r="A99">
        <v>92</v>
      </c>
      <c r="B99" s="4" t="s">
        <v>148</v>
      </c>
      <c r="C99" s="5">
        <v>44682</v>
      </c>
      <c r="D99" s="10">
        <v>45867</v>
      </c>
      <c r="E99" s="15" t="str">
        <f t="shared" si="3"/>
        <v>N/A</v>
      </c>
      <c r="F99" s="6">
        <v>43618.420000000006</v>
      </c>
      <c r="G99" s="6">
        <v>74413.37</v>
      </c>
      <c r="H99" s="6">
        <v>84002.46</v>
      </c>
      <c r="I99" s="8">
        <f t="shared" si="2"/>
        <v>1.1288624611410558</v>
      </c>
      <c r="K99" s="7"/>
    </row>
    <row r="100" spans="1:11" x14ac:dyDescent="0.25">
      <c r="A100">
        <v>93</v>
      </c>
      <c r="B100" s="4" t="s">
        <v>240</v>
      </c>
      <c r="C100" s="5">
        <v>44896</v>
      </c>
      <c r="D100" s="10">
        <v>45778</v>
      </c>
      <c r="E100" s="15" t="str">
        <f t="shared" si="3"/>
        <v>N/A</v>
      </c>
      <c r="F100" s="6">
        <v>268.60000000000002</v>
      </c>
      <c r="G100" s="6">
        <v>51529.71</v>
      </c>
      <c r="H100" s="6">
        <v>83200.31</v>
      </c>
      <c r="I100" s="8">
        <f t="shared" si="2"/>
        <v>1.6146085433044355</v>
      </c>
      <c r="K100" s="7"/>
    </row>
    <row r="101" spans="1:11" x14ac:dyDescent="0.25">
      <c r="A101">
        <v>94</v>
      </c>
      <c r="B101" s="4" t="s">
        <v>234</v>
      </c>
      <c r="C101" s="5">
        <v>44866</v>
      </c>
      <c r="D101" s="10">
        <v>45867</v>
      </c>
      <c r="E101" s="15" t="str">
        <f t="shared" si="3"/>
        <v>N/A</v>
      </c>
      <c r="F101" s="6">
        <v>268.60000000000002</v>
      </c>
      <c r="G101" s="6">
        <v>47575.040000000001</v>
      </c>
      <c r="H101" s="6">
        <v>82866.45</v>
      </c>
      <c r="I101" s="8">
        <f t="shared" si="2"/>
        <v>1.7418051566535728</v>
      </c>
      <c r="K101" s="7"/>
    </row>
    <row r="102" spans="1:11" x14ac:dyDescent="0.25">
      <c r="A102">
        <v>95</v>
      </c>
      <c r="B102" t="s">
        <v>402</v>
      </c>
      <c r="C102" s="5">
        <v>45292</v>
      </c>
      <c r="D102" s="10">
        <v>45484</v>
      </c>
      <c r="E102" s="15" t="str">
        <f t="shared" si="3"/>
        <v>N/A</v>
      </c>
      <c r="F102" s="6">
        <v>65865.89</v>
      </c>
      <c r="G102" s="6">
        <v>122523.73</v>
      </c>
      <c r="H102" s="6">
        <v>82776.37</v>
      </c>
      <c r="I102" s="8">
        <f t="shared" si="2"/>
        <v>0.67559459706295255</v>
      </c>
      <c r="K102" s="7"/>
    </row>
    <row r="103" spans="1:11" x14ac:dyDescent="0.25">
      <c r="A103">
        <v>96</v>
      </c>
      <c r="B103" s="4" t="s">
        <v>243</v>
      </c>
      <c r="C103" s="5">
        <v>44866</v>
      </c>
      <c r="D103" s="10">
        <v>45867</v>
      </c>
      <c r="E103" s="15" t="str">
        <f t="shared" si="3"/>
        <v>N/A</v>
      </c>
      <c r="F103" s="6">
        <v>268.60000000000002</v>
      </c>
      <c r="G103" s="6">
        <v>48423.89</v>
      </c>
      <c r="H103" s="6">
        <v>82298.91</v>
      </c>
      <c r="I103" s="8">
        <f t="shared" si="2"/>
        <v>1.6995518121324</v>
      </c>
      <c r="K103" s="7"/>
    </row>
    <row r="104" spans="1:11" x14ac:dyDescent="0.25">
      <c r="A104">
        <v>97</v>
      </c>
      <c r="B104" s="4" t="s">
        <v>265</v>
      </c>
      <c r="C104" s="5">
        <v>44866</v>
      </c>
      <c r="D104" s="10">
        <v>45716</v>
      </c>
      <c r="E104" s="15" t="str">
        <f t="shared" si="3"/>
        <v>N/A</v>
      </c>
      <c r="F104" s="6">
        <v>268.60000000000002</v>
      </c>
      <c r="G104" s="6">
        <v>61561.69</v>
      </c>
      <c r="H104" s="6">
        <v>81489.320000000007</v>
      </c>
      <c r="I104" s="8">
        <f t="shared" si="2"/>
        <v>1.3237018022084839</v>
      </c>
      <c r="K104" s="7"/>
    </row>
    <row r="105" spans="1:11" x14ac:dyDescent="0.25">
      <c r="A105">
        <v>98</v>
      </c>
      <c r="B105" s="4" t="s">
        <v>356</v>
      </c>
      <c r="C105" s="5">
        <v>44896</v>
      </c>
      <c r="D105" s="10">
        <v>46020</v>
      </c>
      <c r="E105" s="15" t="str">
        <f t="shared" si="3"/>
        <v>N/A</v>
      </c>
      <c r="F105" s="6">
        <v>268.60000000000002</v>
      </c>
      <c r="G105" s="6">
        <v>62661.33</v>
      </c>
      <c r="H105" s="6">
        <v>80479.789999999994</v>
      </c>
      <c r="I105" s="8">
        <f t="shared" si="2"/>
        <v>1.2843613437506034</v>
      </c>
      <c r="K105" s="7"/>
    </row>
    <row r="106" spans="1:11" x14ac:dyDescent="0.25">
      <c r="A106">
        <v>99</v>
      </c>
      <c r="B106" s="4" t="s">
        <v>208</v>
      </c>
      <c r="C106" s="5">
        <v>44896</v>
      </c>
      <c r="D106" s="10">
        <v>45991</v>
      </c>
      <c r="E106" s="15" t="str">
        <f t="shared" si="3"/>
        <v>N/A</v>
      </c>
      <c r="F106" s="6">
        <v>52971</v>
      </c>
      <c r="G106" s="6">
        <v>52971</v>
      </c>
      <c r="H106" s="6">
        <v>80265.320000000007</v>
      </c>
      <c r="I106" s="8">
        <f t="shared" si="2"/>
        <v>1.5152691095127524</v>
      </c>
      <c r="K106" s="7"/>
    </row>
    <row r="107" spans="1:11" x14ac:dyDescent="0.25">
      <c r="A107">
        <v>100</v>
      </c>
      <c r="B107" s="4" t="s">
        <v>150</v>
      </c>
      <c r="C107" s="5">
        <v>44805</v>
      </c>
      <c r="D107" s="10">
        <v>45867</v>
      </c>
      <c r="E107" s="15" t="str">
        <f t="shared" si="3"/>
        <v>N/A</v>
      </c>
      <c r="F107" s="6">
        <v>268.60000000000002</v>
      </c>
      <c r="G107" s="6">
        <v>49154.68</v>
      </c>
      <c r="H107" s="6">
        <v>80196.2</v>
      </c>
      <c r="I107" s="8">
        <f t="shared" si="2"/>
        <v>1.6315069083961078</v>
      </c>
      <c r="K107" s="7"/>
    </row>
    <row r="108" spans="1:11" x14ac:dyDescent="0.25">
      <c r="A108">
        <v>101</v>
      </c>
      <c r="B108" s="4" t="s">
        <v>403</v>
      </c>
      <c r="C108" s="5">
        <v>45231</v>
      </c>
      <c r="D108" s="10">
        <v>45837</v>
      </c>
      <c r="E108" s="15" t="str">
        <f t="shared" si="3"/>
        <v>N/A</v>
      </c>
      <c r="F108" s="6">
        <v>588820</v>
      </c>
      <c r="G108" s="6">
        <v>79340.88</v>
      </c>
      <c r="H108" s="6">
        <v>79340.88</v>
      </c>
      <c r="I108" s="8">
        <f t="shared" si="2"/>
        <v>1</v>
      </c>
      <c r="K108" s="7"/>
    </row>
    <row r="109" spans="1:11" x14ac:dyDescent="0.25">
      <c r="A109">
        <v>102</v>
      </c>
      <c r="B109" s="4" t="s">
        <v>169</v>
      </c>
      <c r="C109" s="5">
        <v>44866</v>
      </c>
      <c r="D109" s="10">
        <v>45867</v>
      </c>
      <c r="E109" s="15" t="str">
        <f t="shared" si="3"/>
        <v>N/A</v>
      </c>
      <c r="F109" s="6">
        <v>268.60000000000002</v>
      </c>
      <c r="G109" s="6">
        <v>53831.380000000005</v>
      </c>
      <c r="H109" s="6">
        <v>79317.84</v>
      </c>
      <c r="I109" s="8">
        <f t="shared" si="2"/>
        <v>1.4734498725464589</v>
      </c>
      <c r="K109" s="7"/>
    </row>
    <row r="110" spans="1:11" x14ac:dyDescent="0.25">
      <c r="A110">
        <v>103</v>
      </c>
      <c r="B110" s="4" t="s">
        <v>99</v>
      </c>
      <c r="C110" s="5">
        <v>44470</v>
      </c>
      <c r="D110" s="10">
        <v>45729</v>
      </c>
      <c r="E110" s="15">
        <f t="shared" si="3"/>
        <v>0.11914217633042097</v>
      </c>
      <c r="F110" s="6">
        <v>268.60000000000002</v>
      </c>
      <c r="G110" s="6">
        <v>48829.95</v>
      </c>
      <c r="H110" s="6">
        <v>78980.259999999995</v>
      </c>
      <c r="I110" s="8">
        <f t="shared" si="2"/>
        <v>1.6174552707917988</v>
      </c>
      <c r="K110" s="7"/>
    </row>
    <row r="111" spans="1:11" x14ac:dyDescent="0.25">
      <c r="A111">
        <v>104</v>
      </c>
      <c r="B111" s="4" t="s">
        <v>404</v>
      </c>
      <c r="C111" s="5">
        <v>45323</v>
      </c>
      <c r="D111" s="10">
        <v>45525</v>
      </c>
      <c r="E111" s="15" t="str">
        <f t="shared" si="3"/>
        <v>N/A</v>
      </c>
      <c r="F111" s="6">
        <v>87062.68</v>
      </c>
      <c r="G111" s="6">
        <v>133710.21</v>
      </c>
      <c r="H111" s="6">
        <v>78066.67</v>
      </c>
      <c r="I111" s="8">
        <f t="shared" si="2"/>
        <v>0.58384972994956785</v>
      </c>
      <c r="K111" s="7"/>
    </row>
    <row r="112" spans="1:11" x14ac:dyDescent="0.25">
      <c r="A112">
        <v>105</v>
      </c>
      <c r="B112" t="s">
        <v>261</v>
      </c>
      <c r="C112" s="5">
        <v>44896</v>
      </c>
      <c r="D112" s="10">
        <v>45806</v>
      </c>
      <c r="E112" s="15" t="str">
        <f t="shared" si="3"/>
        <v>N/A</v>
      </c>
      <c r="F112" s="6">
        <v>268.60000000000002</v>
      </c>
      <c r="G112" s="6">
        <v>70089.61</v>
      </c>
      <c r="H112" s="6">
        <v>77684.77</v>
      </c>
      <c r="I112" s="8">
        <f t="shared" si="2"/>
        <v>1.1083635648707419</v>
      </c>
      <c r="K112" s="7"/>
    </row>
    <row r="113" spans="1:11" x14ac:dyDescent="0.25">
      <c r="A113">
        <v>106</v>
      </c>
      <c r="B113" s="4" t="s">
        <v>252</v>
      </c>
      <c r="C113" s="5">
        <v>44896</v>
      </c>
      <c r="D113" s="10">
        <v>45778</v>
      </c>
      <c r="E113" s="15" t="str">
        <f t="shared" si="3"/>
        <v>N/A</v>
      </c>
      <c r="F113" s="6">
        <v>268.60000000000002</v>
      </c>
      <c r="G113" s="6">
        <v>66501.06</v>
      </c>
      <c r="H113" s="6">
        <v>77454.039999999994</v>
      </c>
      <c r="I113" s="8">
        <f t="shared" si="2"/>
        <v>1.1647038408109585</v>
      </c>
      <c r="K113" s="7"/>
    </row>
    <row r="114" spans="1:11" x14ac:dyDescent="0.25">
      <c r="A114">
        <v>107</v>
      </c>
      <c r="B114" t="s">
        <v>327</v>
      </c>
      <c r="C114" s="5">
        <v>44958</v>
      </c>
      <c r="D114" s="10">
        <v>45778</v>
      </c>
      <c r="E114" s="15" t="str">
        <f t="shared" si="3"/>
        <v>N/A</v>
      </c>
      <c r="F114" s="6">
        <v>268.60000000000002</v>
      </c>
      <c r="G114" s="6">
        <v>69290.16</v>
      </c>
      <c r="H114" s="6">
        <v>77335.88</v>
      </c>
      <c r="I114" s="8">
        <f t="shared" si="2"/>
        <v>1.1161163432152559</v>
      </c>
      <c r="K114" s="7"/>
    </row>
    <row r="115" spans="1:11" x14ac:dyDescent="0.25">
      <c r="A115">
        <v>108</v>
      </c>
      <c r="B115" s="4" t="s">
        <v>23</v>
      </c>
      <c r="C115" s="5">
        <v>44378</v>
      </c>
      <c r="D115" s="10">
        <v>45688</v>
      </c>
      <c r="E115" s="15">
        <f t="shared" si="3"/>
        <v>0.18473282442748093</v>
      </c>
      <c r="F115" s="6">
        <v>1580691</v>
      </c>
      <c r="G115" s="6">
        <v>1038020.9400000001</v>
      </c>
      <c r="H115" s="6">
        <v>76764.78</v>
      </c>
      <c r="I115" s="8">
        <f t="shared" si="2"/>
        <v>7.3953016785961945E-2</v>
      </c>
      <c r="K115" s="7"/>
    </row>
    <row r="116" spans="1:11" x14ac:dyDescent="0.25">
      <c r="A116">
        <v>109</v>
      </c>
      <c r="B116" s="4" t="s">
        <v>296</v>
      </c>
      <c r="C116" s="5">
        <v>44896</v>
      </c>
      <c r="D116" s="10">
        <v>46020</v>
      </c>
      <c r="E116" s="15" t="str">
        <f t="shared" si="3"/>
        <v>N/A</v>
      </c>
      <c r="F116" s="6">
        <v>268.60000000000002</v>
      </c>
      <c r="G116" s="6">
        <v>54748.01</v>
      </c>
      <c r="H116" s="6">
        <v>76238.64</v>
      </c>
      <c r="I116" s="8">
        <f t="shared" si="2"/>
        <v>1.3925371899362187</v>
      </c>
      <c r="K116" s="7"/>
    </row>
    <row r="117" spans="1:11" x14ac:dyDescent="0.25">
      <c r="A117">
        <v>110</v>
      </c>
      <c r="B117" s="4" t="s">
        <v>255</v>
      </c>
      <c r="C117" s="5">
        <v>44896</v>
      </c>
      <c r="D117" s="10">
        <v>45806</v>
      </c>
      <c r="E117" s="15" t="str">
        <f t="shared" si="3"/>
        <v>N/A</v>
      </c>
      <c r="F117" s="6">
        <v>268.60000000000002</v>
      </c>
      <c r="G117" s="6">
        <v>63526.75</v>
      </c>
      <c r="H117" s="6">
        <v>75606.37</v>
      </c>
      <c r="I117" s="8">
        <f t="shared" si="2"/>
        <v>1.1901501336051348</v>
      </c>
      <c r="K117" s="7"/>
    </row>
    <row r="118" spans="1:11" x14ac:dyDescent="0.25">
      <c r="A118">
        <v>111</v>
      </c>
      <c r="B118" s="4" t="s">
        <v>298</v>
      </c>
      <c r="C118" s="5">
        <v>44958</v>
      </c>
      <c r="D118" s="10">
        <v>45200</v>
      </c>
      <c r="E118" s="15" t="str">
        <f t="shared" si="3"/>
        <v>N/A</v>
      </c>
      <c r="F118" s="6">
        <v>50144.75</v>
      </c>
      <c r="G118" s="6">
        <v>50144.75</v>
      </c>
      <c r="H118" s="6">
        <v>75458.03</v>
      </c>
      <c r="I118" s="8">
        <f t="shared" si="2"/>
        <v>1.5048041918645521</v>
      </c>
      <c r="K118" s="7"/>
    </row>
    <row r="119" spans="1:11" x14ac:dyDescent="0.25">
      <c r="A119">
        <v>112</v>
      </c>
      <c r="B119" t="s">
        <v>405</v>
      </c>
      <c r="C119" s="5">
        <v>44986</v>
      </c>
      <c r="D119" s="10">
        <v>45657</v>
      </c>
      <c r="E119" s="15" t="str">
        <f t="shared" si="3"/>
        <v>N/A</v>
      </c>
      <c r="F119" s="6">
        <v>279091.06</v>
      </c>
      <c r="G119" s="6">
        <v>279091.06</v>
      </c>
      <c r="H119" s="6">
        <v>75171.63</v>
      </c>
      <c r="I119" s="8">
        <f t="shared" si="2"/>
        <v>0.26934445696684089</v>
      </c>
      <c r="K119" s="7"/>
    </row>
    <row r="120" spans="1:11" x14ac:dyDescent="0.25">
      <c r="A120">
        <v>113</v>
      </c>
      <c r="B120" s="4" t="s">
        <v>158</v>
      </c>
      <c r="C120" s="5">
        <v>44866</v>
      </c>
      <c r="D120" s="10">
        <v>45867</v>
      </c>
      <c r="E120" s="15" t="str">
        <f t="shared" si="3"/>
        <v>N/A</v>
      </c>
      <c r="F120" s="6">
        <v>268.60000000000002</v>
      </c>
      <c r="G120" s="6">
        <v>51293.259999999995</v>
      </c>
      <c r="H120" s="6">
        <v>74384.009999999995</v>
      </c>
      <c r="I120" s="8">
        <f t="shared" si="2"/>
        <v>1.4501712310740242</v>
      </c>
      <c r="K120" s="7"/>
    </row>
    <row r="121" spans="1:11" x14ac:dyDescent="0.25">
      <c r="A121">
        <v>114</v>
      </c>
      <c r="B121" s="4" t="s">
        <v>280</v>
      </c>
      <c r="C121" s="5">
        <v>44958</v>
      </c>
      <c r="D121" s="10">
        <v>45778</v>
      </c>
      <c r="E121" s="15" t="str">
        <f t="shared" si="3"/>
        <v>N/A</v>
      </c>
      <c r="F121" s="6">
        <v>268.60000000000002</v>
      </c>
      <c r="G121" s="6">
        <v>61809.61</v>
      </c>
      <c r="H121" s="6">
        <v>73627.600000000006</v>
      </c>
      <c r="I121" s="8">
        <f t="shared" si="2"/>
        <v>1.191199879759798</v>
      </c>
      <c r="K121" s="7"/>
    </row>
    <row r="122" spans="1:11" x14ac:dyDescent="0.25">
      <c r="A122">
        <v>115</v>
      </c>
      <c r="B122" s="4" t="s">
        <v>83</v>
      </c>
      <c r="C122" s="5">
        <v>43739</v>
      </c>
      <c r="D122" s="10">
        <v>46202</v>
      </c>
      <c r="E122" s="15">
        <f t="shared" si="3"/>
        <v>0.35769386926512381</v>
      </c>
      <c r="F122" s="6">
        <v>268.60000000000002</v>
      </c>
      <c r="G122" s="6">
        <v>258105.13</v>
      </c>
      <c r="H122" s="6">
        <v>73073.19</v>
      </c>
      <c r="I122" s="8">
        <f t="shared" si="2"/>
        <v>0.28311405511389875</v>
      </c>
      <c r="K122" s="7"/>
    </row>
    <row r="123" spans="1:11" x14ac:dyDescent="0.25">
      <c r="A123">
        <v>116</v>
      </c>
      <c r="B123" t="s">
        <v>37</v>
      </c>
      <c r="C123" s="5">
        <v>43831</v>
      </c>
      <c r="D123" s="10">
        <v>61453</v>
      </c>
      <c r="E123" s="15">
        <f t="shared" si="3"/>
        <v>4.477357848144365E-2</v>
      </c>
      <c r="F123" s="6">
        <v>100</v>
      </c>
      <c r="G123" s="6">
        <v>1832149.71</v>
      </c>
      <c r="H123" s="6">
        <v>72323.97</v>
      </c>
      <c r="I123" s="8">
        <f t="shared" si="2"/>
        <v>3.9474923694963769E-2</v>
      </c>
      <c r="K123" s="7"/>
    </row>
    <row r="124" spans="1:11" x14ac:dyDescent="0.25">
      <c r="A124">
        <v>117</v>
      </c>
      <c r="B124" s="4" t="s">
        <v>202</v>
      </c>
      <c r="C124" s="5">
        <v>44866</v>
      </c>
      <c r="D124" s="10">
        <v>45716</v>
      </c>
      <c r="E124" s="15" t="str">
        <f t="shared" si="3"/>
        <v>N/A</v>
      </c>
      <c r="F124" s="6">
        <v>268.60000000000002</v>
      </c>
      <c r="G124" s="6">
        <v>55003.83</v>
      </c>
      <c r="H124" s="6">
        <v>72126.91</v>
      </c>
      <c r="I124" s="8">
        <f t="shared" si="2"/>
        <v>1.3113070489818619</v>
      </c>
      <c r="K124" s="7"/>
    </row>
    <row r="125" spans="1:11" x14ac:dyDescent="0.25">
      <c r="A125">
        <v>118</v>
      </c>
      <c r="B125" s="4" t="s">
        <v>170</v>
      </c>
      <c r="C125" s="5">
        <v>44866</v>
      </c>
      <c r="D125" s="10">
        <v>45867</v>
      </c>
      <c r="E125" s="15" t="str">
        <f t="shared" si="3"/>
        <v>N/A</v>
      </c>
      <c r="F125" s="6">
        <v>268.60000000000002</v>
      </c>
      <c r="G125" s="6">
        <v>53308.509999999995</v>
      </c>
      <c r="H125" s="6">
        <v>71842.8</v>
      </c>
      <c r="I125" s="8">
        <f t="shared" si="2"/>
        <v>1.3476797606986204</v>
      </c>
      <c r="K125" s="7"/>
    </row>
    <row r="126" spans="1:11" x14ac:dyDescent="0.25">
      <c r="A126">
        <v>119</v>
      </c>
      <c r="B126" s="4" t="s">
        <v>322</v>
      </c>
      <c r="C126" s="5">
        <v>44896</v>
      </c>
      <c r="D126" s="10">
        <v>45806</v>
      </c>
      <c r="E126" s="15" t="str">
        <f t="shared" si="3"/>
        <v>N/A</v>
      </c>
      <c r="F126" s="6">
        <v>268.60000000000002</v>
      </c>
      <c r="G126" s="6">
        <v>54246.19</v>
      </c>
      <c r="H126" s="6">
        <v>71478.02</v>
      </c>
      <c r="I126" s="8">
        <f t="shared" si="2"/>
        <v>1.3176597287293357</v>
      </c>
      <c r="K126" s="7"/>
    </row>
    <row r="127" spans="1:11" x14ac:dyDescent="0.25">
      <c r="A127">
        <v>120</v>
      </c>
      <c r="B127" s="4" t="s">
        <v>195</v>
      </c>
      <c r="C127" s="5">
        <v>44866</v>
      </c>
      <c r="D127" s="10">
        <v>45867</v>
      </c>
      <c r="E127" s="15" t="str">
        <f t="shared" si="3"/>
        <v>N/A</v>
      </c>
      <c r="F127" s="6">
        <v>268.60000000000002</v>
      </c>
      <c r="G127" s="6">
        <v>49601.08</v>
      </c>
      <c r="H127" s="6">
        <v>71370.559999999998</v>
      </c>
      <c r="I127" s="8">
        <f t="shared" si="2"/>
        <v>1.4388912499485897</v>
      </c>
      <c r="K127" s="7"/>
    </row>
    <row r="128" spans="1:11" x14ac:dyDescent="0.25">
      <c r="A128">
        <v>121</v>
      </c>
      <c r="B128" s="4" t="s">
        <v>406</v>
      </c>
      <c r="C128" s="5">
        <v>45139</v>
      </c>
      <c r="D128" s="10">
        <v>45470</v>
      </c>
      <c r="E128" s="15" t="str">
        <f t="shared" si="3"/>
        <v>N/A</v>
      </c>
      <c r="F128" s="6">
        <v>47143.65</v>
      </c>
      <c r="G128" s="6">
        <v>47443.09</v>
      </c>
      <c r="H128" s="6">
        <v>71189.64</v>
      </c>
      <c r="I128" s="8">
        <f t="shared" si="2"/>
        <v>1.5005270525170262</v>
      </c>
      <c r="K128" s="7"/>
    </row>
    <row r="129" spans="1:11" x14ac:dyDescent="0.25">
      <c r="A129">
        <v>122</v>
      </c>
      <c r="B129" s="4" t="s">
        <v>273</v>
      </c>
      <c r="C129" s="5">
        <v>44896</v>
      </c>
      <c r="D129" s="10">
        <v>45806</v>
      </c>
      <c r="E129" s="15" t="str">
        <f t="shared" si="3"/>
        <v>N/A</v>
      </c>
      <c r="F129" s="6">
        <v>268.60000000000002</v>
      </c>
      <c r="G129" s="6">
        <v>55099.619999999995</v>
      </c>
      <c r="H129" s="6">
        <v>71093.990000000005</v>
      </c>
      <c r="I129" s="8">
        <f t="shared" si="2"/>
        <v>1.2902809493060026</v>
      </c>
      <c r="K129" s="7"/>
    </row>
    <row r="130" spans="1:11" x14ac:dyDescent="0.25">
      <c r="A130">
        <v>123</v>
      </c>
      <c r="B130" s="4" t="s">
        <v>244</v>
      </c>
      <c r="C130" s="5">
        <v>44896</v>
      </c>
      <c r="D130" s="10">
        <v>45806</v>
      </c>
      <c r="E130" s="15" t="str">
        <f t="shared" si="3"/>
        <v>N/A</v>
      </c>
      <c r="F130" s="6">
        <v>268.60000000000002</v>
      </c>
      <c r="G130" s="6">
        <v>54390.47</v>
      </c>
      <c r="H130" s="6">
        <v>71002.399999999994</v>
      </c>
      <c r="I130" s="8">
        <f t="shared" si="2"/>
        <v>1.3054198649138349</v>
      </c>
      <c r="K130" s="7"/>
    </row>
    <row r="131" spans="1:11" x14ac:dyDescent="0.25">
      <c r="A131">
        <v>124</v>
      </c>
      <c r="B131" s="4" t="s">
        <v>341</v>
      </c>
      <c r="C131" s="5">
        <v>44958</v>
      </c>
      <c r="D131" s="10">
        <v>46760</v>
      </c>
      <c r="E131" s="15" t="str">
        <f t="shared" si="3"/>
        <v>N/A</v>
      </c>
      <c r="F131" s="6">
        <v>170520.47999999998</v>
      </c>
      <c r="G131" s="6">
        <v>176623.16999999998</v>
      </c>
      <c r="H131" s="6">
        <v>70877.48</v>
      </c>
      <c r="I131" s="8">
        <f t="shared" si="2"/>
        <v>0.40129208415860729</v>
      </c>
      <c r="K131" s="7"/>
    </row>
    <row r="132" spans="1:11" x14ac:dyDescent="0.25">
      <c r="A132">
        <v>125</v>
      </c>
      <c r="B132" s="4" t="s">
        <v>407</v>
      </c>
      <c r="C132" s="5">
        <v>45170</v>
      </c>
      <c r="D132" s="10">
        <v>46112</v>
      </c>
      <c r="E132" s="15" t="str">
        <f t="shared" si="3"/>
        <v>N/A</v>
      </c>
      <c r="F132" s="6">
        <v>1184758</v>
      </c>
      <c r="G132" s="6">
        <v>1184758</v>
      </c>
      <c r="H132" s="6">
        <v>70635.399999999994</v>
      </c>
      <c r="I132" s="8">
        <f t="shared" si="2"/>
        <v>5.9620108072703452E-2</v>
      </c>
      <c r="K132" s="7"/>
    </row>
    <row r="133" spans="1:11" x14ac:dyDescent="0.25">
      <c r="A133">
        <v>126</v>
      </c>
      <c r="B133" s="4" t="s">
        <v>279</v>
      </c>
      <c r="C133" s="5">
        <v>44896</v>
      </c>
      <c r="D133" s="10">
        <v>45806</v>
      </c>
      <c r="E133" s="15" t="str">
        <f t="shared" si="3"/>
        <v>N/A</v>
      </c>
      <c r="F133" s="6">
        <v>268.60000000000002</v>
      </c>
      <c r="G133" s="6">
        <v>50150.770000000004</v>
      </c>
      <c r="H133" s="6">
        <v>70397.7</v>
      </c>
      <c r="I133" s="8">
        <f t="shared" si="2"/>
        <v>1.4037212190361184</v>
      </c>
      <c r="K133" s="7"/>
    </row>
    <row r="134" spans="1:11" x14ac:dyDescent="0.25">
      <c r="A134">
        <v>127</v>
      </c>
      <c r="B134" t="s">
        <v>408</v>
      </c>
      <c r="C134" s="5">
        <v>45200</v>
      </c>
      <c r="D134" s="10">
        <v>45624</v>
      </c>
      <c r="E134" s="15" t="str">
        <f t="shared" si="3"/>
        <v>N/A</v>
      </c>
      <c r="F134" s="6">
        <v>70232.740000000005</v>
      </c>
      <c r="G134" s="6">
        <v>97961.86</v>
      </c>
      <c r="H134" s="6">
        <v>70371.850000000006</v>
      </c>
      <c r="I134" s="8">
        <f t="shared" si="2"/>
        <v>0.71835967589835481</v>
      </c>
      <c r="K134" s="7"/>
    </row>
    <row r="135" spans="1:11" x14ac:dyDescent="0.25">
      <c r="A135">
        <v>128</v>
      </c>
      <c r="B135" s="4" t="s">
        <v>277</v>
      </c>
      <c r="C135" s="5">
        <v>44896</v>
      </c>
      <c r="D135" s="10">
        <v>46020</v>
      </c>
      <c r="E135" s="15" t="str">
        <f t="shared" si="3"/>
        <v>N/A</v>
      </c>
      <c r="F135" s="6">
        <v>268.60000000000002</v>
      </c>
      <c r="G135" s="6">
        <v>70111.72</v>
      </c>
      <c r="H135" s="6">
        <v>70215.539999999994</v>
      </c>
      <c r="I135" s="8">
        <f t="shared" si="2"/>
        <v>1.0014807795330081</v>
      </c>
      <c r="K135" s="7"/>
    </row>
    <row r="136" spans="1:11" x14ac:dyDescent="0.25">
      <c r="A136">
        <v>129</v>
      </c>
      <c r="B136" s="4" t="s">
        <v>95</v>
      </c>
      <c r="C136" s="5">
        <v>44470</v>
      </c>
      <c r="D136" s="10">
        <v>45867</v>
      </c>
      <c r="E136" s="15">
        <f t="shared" si="3"/>
        <v>0.10737294201861131</v>
      </c>
      <c r="F136" s="6">
        <v>268.60000000000002</v>
      </c>
      <c r="G136" s="6">
        <v>48513.280000000006</v>
      </c>
      <c r="H136" s="6">
        <v>70197.47</v>
      </c>
      <c r="I136" s="8">
        <f t="shared" si="2"/>
        <v>1.4469743130128492</v>
      </c>
      <c r="K136" s="7"/>
    </row>
    <row r="137" spans="1:11" x14ac:dyDescent="0.25">
      <c r="A137">
        <v>130</v>
      </c>
      <c r="B137" s="4" t="s">
        <v>323</v>
      </c>
      <c r="C137" s="5">
        <v>44896</v>
      </c>
      <c r="D137" s="10">
        <v>46020</v>
      </c>
      <c r="E137" s="15" t="str">
        <f t="shared" si="3"/>
        <v>N/A</v>
      </c>
      <c r="F137" s="6">
        <v>268.60000000000002</v>
      </c>
      <c r="G137" s="6">
        <v>59087.89</v>
      </c>
      <c r="H137" s="6">
        <v>70127.320000000007</v>
      </c>
      <c r="I137" s="8">
        <f t="shared" ref="I137:I200" si="4">IFERROR(IF(G137&gt;=1,H137/G137,""),"")</f>
        <v>1.1868306686869341</v>
      </c>
      <c r="K137" s="7"/>
    </row>
    <row r="138" spans="1:11" x14ac:dyDescent="0.25">
      <c r="A138">
        <v>131</v>
      </c>
      <c r="B138" s="4" t="s">
        <v>409</v>
      </c>
      <c r="C138" s="5">
        <v>45200</v>
      </c>
      <c r="D138" s="10">
        <v>46020</v>
      </c>
      <c r="E138" s="15" t="str">
        <f t="shared" ref="E138:E201" si="5">IF(DATE(2022,2,28)&gt;=$D138,1,IF(DATE(2022,2,28)&lt;=$C138,"N/A",(DATE(2022,2,28)-$C138)/($D138-$C138)))</f>
        <v>N/A</v>
      </c>
      <c r="F138" s="6">
        <v>268.60000000000002</v>
      </c>
      <c r="G138" s="6">
        <v>87109.6</v>
      </c>
      <c r="H138" s="6">
        <v>70017.67</v>
      </c>
      <c r="I138" s="8">
        <f t="shared" si="4"/>
        <v>0.80378821622415897</v>
      </c>
      <c r="K138" s="7"/>
    </row>
    <row r="139" spans="1:11" x14ac:dyDescent="0.25">
      <c r="A139">
        <v>132</v>
      </c>
      <c r="B139" s="4" t="s">
        <v>96</v>
      </c>
      <c r="C139" s="5">
        <v>44470</v>
      </c>
      <c r="D139" s="10">
        <v>45867</v>
      </c>
      <c r="E139" s="15">
        <f t="shared" si="5"/>
        <v>0.10737294201861131</v>
      </c>
      <c r="F139" s="6">
        <v>268.60000000000002</v>
      </c>
      <c r="G139" s="6">
        <v>47980.35</v>
      </c>
      <c r="H139" s="6">
        <v>69413.899999999994</v>
      </c>
      <c r="I139" s="8">
        <f t="shared" si="4"/>
        <v>1.44671516568762</v>
      </c>
      <c r="K139" s="7"/>
    </row>
    <row r="140" spans="1:11" x14ac:dyDescent="0.25">
      <c r="A140">
        <v>133</v>
      </c>
      <c r="B140" s="4" t="s">
        <v>410</v>
      </c>
      <c r="C140" s="5">
        <v>45139</v>
      </c>
      <c r="D140" s="10">
        <v>46112</v>
      </c>
      <c r="E140" s="15" t="str">
        <f t="shared" si="5"/>
        <v>N/A</v>
      </c>
      <c r="F140" s="6">
        <v>1</v>
      </c>
      <c r="G140" s="6">
        <v>69364.5</v>
      </c>
      <c r="H140" s="6">
        <v>69364.5</v>
      </c>
      <c r="I140" s="8">
        <f t="shared" si="4"/>
        <v>1</v>
      </c>
      <c r="K140" s="7"/>
    </row>
    <row r="141" spans="1:11" x14ac:dyDescent="0.25">
      <c r="A141">
        <v>134</v>
      </c>
      <c r="B141" s="4" t="s">
        <v>127</v>
      </c>
      <c r="C141" s="5">
        <v>43556</v>
      </c>
      <c r="D141" s="10">
        <v>47573</v>
      </c>
      <c r="E141" s="15">
        <f t="shared" si="5"/>
        <v>0.26487428429176002</v>
      </c>
      <c r="F141" s="6">
        <v>217462.26</v>
      </c>
      <c r="G141" s="6">
        <v>68694.53</v>
      </c>
      <c r="H141" s="6">
        <v>68694.53</v>
      </c>
      <c r="I141" s="8">
        <f t="shared" si="4"/>
        <v>1</v>
      </c>
      <c r="K141" s="7"/>
    </row>
    <row r="142" spans="1:11" x14ac:dyDescent="0.25">
      <c r="A142">
        <v>135</v>
      </c>
      <c r="B142" s="4" t="s">
        <v>253</v>
      </c>
      <c r="C142" s="5">
        <v>44896</v>
      </c>
      <c r="D142" s="10">
        <v>45806</v>
      </c>
      <c r="E142" s="15" t="str">
        <f t="shared" si="5"/>
        <v>N/A</v>
      </c>
      <c r="F142" s="6">
        <v>268.60000000000002</v>
      </c>
      <c r="G142" s="6">
        <v>48912.6</v>
      </c>
      <c r="H142" s="6">
        <v>68592.42</v>
      </c>
      <c r="I142" s="8">
        <f t="shared" si="4"/>
        <v>1.4023466346094871</v>
      </c>
      <c r="K142" s="7"/>
    </row>
    <row r="143" spans="1:11" x14ac:dyDescent="0.25">
      <c r="A143">
        <v>136</v>
      </c>
      <c r="B143" s="4" t="s">
        <v>77</v>
      </c>
      <c r="C143" s="5">
        <v>44531</v>
      </c>
      <c r="D143" s="10">
        <v>45867</v>
      </c>
      <c r="E143" s="15">
        <f t="shared" si="5"/>
        <v>6.6616766467065866E-2</v>
      </c>
      <c r="F143" s="6">
        <v>268.60000000000002</v>
      </c>
      <c r="G143" s="6">
        <v>50342.45</v>
      </c>
      <c r="H143" s="6">
        <v>68124.179999999993</v>
      </c>
      <c r="I143" s="8">
        <f t="shared" si="4"/>
        <v>1.3532154275368005</v>
      </c>
      <c r="K143" s="7"/>
    </row>
    <row r="144" spans="1:11" x14ac:dyDescent="0.25">
      <c r="A144">
        <v>137</v>
      </c>
      <c r="B144" t="s">
        <v>411</v>
      </c>
      <c r="C144" s="5">
        <v>45139</v>
      </c>
      <c r="D144" s="10">
        <v>45722</v>
      </c>
      <c r="E144" s="15" t="str">
        <f t="shared" si="5"/>
        <v>N/A</v>
      </c>
      <c r="F144" s="6">
        <v>268.60000000000002</v>
      </c>
      <c r="G144" s="6">
        <v>65338.92</v>
      </c>
      <c r="H144" s="6">
        <v>67839.009999999995</v>
      </c>
      <c r="I144" s="8">
        <f t="shared" si="4"/>
        <v>1.0382634117613208</v>
      </c>
      <c r="K144" s="7"/>
    </row>
    <row r="145" spans="1:11" x14ac:dyDescent="0.25">
      <c r="A145">
        <v>138</v>
      </c>
      <c r="B145" s="4" t="s">
        <v>286</v>
      </c>
      <c r="C145" s="5">
        <v>44896</v>
      </c>
      <c r="D145" s="10">
        <v>45806</v>
      </c>
      <c r="E145" s="15" t="str">
        <f t="shared" si="5"/>
        <v>N/A</v>
      </c>
      <c r="F145" s="6">
        <v>268.60000000000002</v>
      </c>
      <c r="G145" s="6">
        <v>50843.16</v>
      </c>
      <c r="H145" s="6">
        <v>66422.7</v>
      </c>
      <c r="I145" s="8">
        <f t="shared" si="4"/>
        <v>1.3064235189158186</v>
      </c>
      <c r="K145" s="7"/>
    </row>
    <row r="146" spans="1:11" x14ac:dyDescent="0.25">
      <c r="A146">
        <v>139</v>
      </c>
      <c r="B146" s="4" t="s">
        <v>305</v>
      </c>
      <c r="C146" s="5">
        <v>44896</v>
      </c>
      <c r="D146" s="10">
        <v>45806</v>
      </c>
      <c r="E146" s="15" t="str">
        <f t="shared" si="5"/>
        <v>N/A</v>
      </c>
      <c r="F146" s="6">
        <v>268.60000000000002</v>
      </c>
      <c r="G146" s="6">
        <v>52135.28</v>
      </c>
      <c r="H146" s="6">
        <v>66406.720000000001</v>
      </c>
      <c r="I146" s="8">
        <f t="shared" si="4"/>
        <v>1.2737386276624965</v>
      </c>
      <c r="K146" s="7"/>
    </row>
    <row r="147" spans="1:11" x14ac:dyDescent="0.25">
      <c r="A147">
        <v>140</v>
      </c>
      <c r="B147" s="4" t="s">
        <v>412</v>
      </c>
      <c r="C147" s="5">
        <v>45231</v>
      </c>
      <c r="D147" s="10">
        <v>45366</v>
      </c>
      <c r="E147" s="15" t="str">
        <f t="shared" si="5"/>
        <v>N/A</v>
      </c>
      <c r="F147" s="6">
        <v>76519.86</v>
      </c>
      <c r="G147" s="6">
        <v>76519.86</v>
      </c>
      <c r="H147" s="6">
        <v>64900.25</v>
      </c>
      <c r="I147" s="8">
        <f t="shared" si="4"/>
        <v>0.84814909488856882</v>
      </c>
      <c r="K147" s="7"/>
    </row>
    <row r="148" spans="1:11" x14ac:dyDescent="0.25">
      <c r="A148">
        <v>141</v>
      </c>
      <c r="B148" s="4" t="s">
        <v>76</v>
      </c>
      <c r="C148" s="5">
        <v>44531</v>
      </c>
      <c r="D148" s="10">
        <v>45729</v>
      </c>
      <c r="E148" s="15">
        <f t="shared" si="5"/>
        <v>7.4290484140233717E-2</v>
      </c>
      <c r="F148" s="6">
        <v>268.60000000000002</v>
      </c>
      <c r="G148" s="6">
        <v>56445.340000000004</v>
      </c>
      <c r="H148" s="6">
        <v>64768.19</v>
      </c>
      <c r="I148" s="8">
        <f t="shared" si="4"/>
        <v>1.1474497274708595</v>
      </c>
      <c r="K148" s="7"/>
    </row>
    <row r="149" spans="1:11" x14ac:dyDescent="0.25">
      <c r="A149">
        <v>142</v>
      </c>
      <c r="B149" s="4" t="s">
        <v>317</v>
      </c>
      <c r="C149" s="5">
        <v>44896</v>
      </c>
      <c r="D149" s="10">
        <v>46020</v>
      </c>
      <c r="E149" s="15" t="str">
        <f t="shared" si="5"/>
        <v>N/A</v>
      </c>
      <c r="F149" s="6">
        <v>268.60000000000002</v>
      </c>
      <c r="G149" s="6">
        <v>61424.39</v>
      </c>
      <c r="H149" s="6">
        <v>64568.429999999993</v>
      </c>
      <c r="I149" s="8">
        <f t="shared" si="4"/>
        <v>1.0511855306987989</v>
      </c>
      <c r="K149" s="7"/>
    </row>
    <row r="150" spans="1:11" x14ac:dyDescent="0.25">
      <c r="A150">
        <v>143</v>
      </c>
      <c r="B150" s="4" t="s">
        <v>310</v>
      </c>
      <c r="C150" s="5">
        <v>44896</v>
      </c>
      <c r="D150" s="10">
        <v>46020</v>
      </c>
      <c r="E150" s="15" t="str">
        <f t="shared" si="5"/>
        <v>N/A</v>
      </c>
      <c r="F150" s="6">
        <v>268.60000000000002</v>
      </c>
      <c r="G150" s="6">
        <v>56668.959999999999</v>
      </c>
      <c r="H150" s="6">
        <v>64481.070000000007</v>
      </c>
      <c r="I150" s="8">
        <f t="shared" si="4"/>
        <v>1.1378551856254289</v>
      </c>
      <c r="K150" s="7"/>
    </row>
    <row r="151" spans="1:11" x14ac:dyDescent="0.25">
      <c r="A151">
        <v>144</v>
      </c>
      <c r="B151" t="s">
        <v>413</v>
      </c>
      <c r="C151" s="5">
        <v>45200</v>
      </c>
      <c r="D151" s="10">
        <v>45502</v>
      </c>
      <c r="E151" s="15" t="str">
        <f t="shared" si="5"/>
        <v>N/A</v>
      </c>
      <c r="F151" s="6">
        <v>129715.59999999999</v>
      </c>
      <c r="G151" s="6">
        <v>89501.31</v>
      </c>
      <c r="H151" s="6">
        <v>64467.75</v>
      </c>
      <c r="I151" s="8">
        <f t="shared" si="4"/>
        <v>0.72029951293450345</v>
      </c>
      <c r="K151" s="7"/>
    </row>
    <row r="152" spans="1:11" x14ac:dyDescent="0.25">
      <c r="A152">
        <v>145</v>
      </c>
      <c r="B152" t="s">
        <v>357</v>
      </c>
      <c r="C152" s="5">
        <v>44896</v>
      </c>
      <c r="D152" s="10">
        <v>45897</v>
      </c>
      <c r="E152" s="15" t="str">
        <f t="shared" si="5"/>
        <v>N/A</v>
      </c>
      <c r="F152" s="6">
        <v>268.60000000000002</v>
      </c>
      <c r="G152" s="6">
        <v>52936.73</v>
      </c>
      <c r="H152" s="6">
        <v>63712.93</v>
      </c>
      <c r="I152" s="8">
        <f t="shared" si="4"/>
        <v>1.2035675418560987</v>
      </c>
      <c r="K152" s="7"/>
    </row>
    <row r="153" spans="1:11" x14ac:dyDescent="0.25">
      <c r="A153">
        <v>146</v>
      </c>
      <c r="B153" s="4" t="s">
        <v>306</v>
      </c>
      <c r="C153" s="5">
        <v>44896</v>
      </c>
      <c r="D153" s="10">
        <v>46020</v>
      </c>
      <c r="E153" s="15" t="str">
        <f t="shared" si="5"/>
        <v>N/A</v>
      </c>
      <c r="F153" s="6">
        <v>268.60000000000002</v>
      </c>
      <c r="G153" s="6">
        <v>57075.060000000005</v>
      </c>
      <c r="H153" s="6">
        <v>62559.130000000005</v>
      </c>
      <c r="I153" s="8">
        <f t="shared" si="4"/>
        <v>1.0960852253155757</v>
      </c>
      <c r="K153" s="7"/>
    </row>
    <row r="154" spans="1:11" x14ac:dyDescent="0.25">
      <c r="A154">
        <v>147</v>
      </c>
      <c r="B154" s="4" t="s">
        <v>216</v>
      </c>
      <c r="C154" s="5">
        <v>44927</v>
      </c>
      <c r="D154" s="10">
        <v>45747</v>
      </c>
      <c r="E154" s="15" t="str">
        <f t="shared" si="5"/>
        <v>N/A</v>
      </c>
      <c r="F154" s="6">
        <v>1</v>
      </c>
      <c r="G154" s="6">
        <v>62246.51</v>
      </c>
      <c r="H154" s="6">
        <v>62246.51</v>
      </c>
      <c r="I154" s="8">
        <f t="shared" si="4"/>
        <v>1</v>
      </c>
      <c r="K154" s="7"/>
    </row>
    <row r="155" spans="1:11" x14ac:dyDescent="0.25">
      <c r="A155">
        <v>148</v>
      </c>
      <c r="B155" t="s">
        <v>249</v>
      </c>
      <c r="C155" s="5">
        <v>44958</v>
      </c>
      <c r="D155" s="10">
        <v>45716</v>
      </c>
      <c r="E155" s="15" t="str">
        <f t="shared" si="5"/>
        <v>N/A</v>
      </c>
      <c r="F155" s="6">
        <v>268.60000000000002</v>
      </c>
      <c r="G155" s="6">
        <v>50304.24</v>
      </c>
      <c r="H155" s="6">
        <v>62017.67</v>
      </c>
      <c r="I155" s="8">
        <f t="shared" si="4"/>
        <v>1.2328517437098743</v>
      </c>
      <c r="K155" s="7"/>
    </row>
    <row r="156" spans="1:11" x14ac:dyDescent="0.25">
      <c r="A156">
        <v>149</v>
      </c>
      <c r="B156" t="s">
        <v>354</v>
      </c>
      <c r="C156" s="5">
        <v>44896</v>
      </c>
      <c r="D156" s="10">
        <v>46020</v>
      </c>
      <c r="E156" s="15" t="str">
        <f t="shared" si="5"/>
        <v>N/A</v>
      </c>
      <c r="F156" s="6">
        <v>268.60000000000002</v>
      </c>
      <c r="G156" s="6">
        <v>51537.94</v>
      </c>
      <c r="H156" s="6">
        <v>61865.63</v>
      </c>
      <c r="I156" s="8">
        <f t="shared" si="4"/>
        <v>1.2003900427529699</v>
      </c>
      <c r="K156" s="7"/>
    </row>
    <row r="157" spans="1:11" x14ac:dyDescent="0.25">
      <c r="A157">
        <v>150</v>
      </c>
      <c r="B157" t="s">
        <v>82</v>
      </c>
      <c r="C157" s="5">
        <v>44531</v>
      </c>
      <c r="D157" s="10">
        <v>45867</v>
      </c>
      <c r="E157" s="15">
        <f t="shared" si="5"/>
        <v>6.6616766467065866E-2</v>
      </c>
      <c r="F157" s="6">
        <v>44547.54</v>
      </c>
      <c r="G157" s="6">
        <v>52105.68</v>
      </c>
      <c r="H157" s="6">
        <v>61713.83</v>
      </c>
      <c r="I157" s="8">
        <f t="shared" si="4"/>
        <v>1.1843973632049327</v>
      </c>
      <c r="K157" s="7"/>
    </row>
    <row r="158" spans="1:11" x14ac:dyDescent="0.25">
      <c r="A158">
        <v>151</v>
      </c>
      <c r="B158" s="4" t="s">
        <v>219</v>
      </c>
      <c r="C158" s="5">
        <v>44958</v>
      </c>
      <c r="D158" s="10">
        <v>45716</v>
      </c>
      <c r="E158" s="15" t="str">
        <f t="shared" si="5"/>
        <v>N/A</v>
      </c>
      <c r="F158" s="6">
        <v>268.60000000000002</v>
      </c>
      <c r="G158" s="6">
        <v>28992.77</v>
      </c>
      <c r="H158" s="6">
        <v>61432.37</v>
      </c>
      <c r="I158" s="8">
        <f t="shared" si="4"/>
        <v>2.1188858463679048</v>
      </c>
      <c r="K158" s="7"/>
    </row>
    <row r="159" spans="1:11" x14ac:dyDescent="0.25">
      <c r="A159">
        <v>152</v>
      </c>
      <c r="B159" t="s">
        <v>414</v>
      </c>
      <c r="C159" s="5">
        <v>45139</v>
      </c>
      <c r="D159" s="10">
        <v>45470</v>
      </c>
      <c r="E159" s="15" t="str">
        <f t="shared" si="5"/>
        <v>N/A</v>
      </c>
      <c r="F159" s="6">
        <v>47886.64</v>
      </c>
      <c r="G159" s="6">
        <v>48591.48</v>
      </c>
      <c r="H159" s="6">
        <v>60641.23</v>
      </c>
      <c r="I159" s="8">
        <f t="shared" si="4"/>
        <v>1.2479807159609051</v>
      </c>
      <c r="K159" s="7"/>
    </row>
    <row r="160" spans="1:11" x14ac:dyDescent="0.25">
      <c r="A160">
        <v>153</v>
      </c>
      <c r="B160" t="s">
        <v>295</v>
      </c>
      <c r="C160" s="5">
        <v>44896</v>
      </c>
      <c r="D160" s="10">
        <v>46020</v>
      </c>
      <c r="E160" s="15" t="str">
        <f t="shared" si="5"/>
        <v>N/A</v>
      </c>
      <c r="F160" s="6">
        <v>268.60000000000002</v>
      </c>
      <c r="G160" s="6">
        <v>48541.26</v>
      </c>
      <c r="H160" s="6">
        <v>60513.25</v>
      </c>
      <c r="I160" s="8">
        <f t="shared" si="4"/>
        <v>1.2466353366187857</v>
      </c>
      <c r="K160" s="7"/>
    </row>
    <row r="161" spans="1:11" x14ac:dyDescent="0.25">
      <c r="A161">
        <v>154</v>
      </c>
      <c r="B161" t="s">
        <v>415</v>
      </c>
      <c r="C161" s="5">
        <v>45139</v>
      </c>
      <c r="D161" s="10">
        <v>45470</v>
      </c>
      <c r="E161" s="15" t="str">
        <f t="shared" si="5"/>
        <v>N/A</v>
      </c>
      <c r="F161" s="6">
        <v>55014.299999999996</v>
      </c>
      <c r="G161" s="6">
        <v>54659.97</v>
      </c>
      <c r="H161" s="6">
        <v>59686.31</v>
      </c>
      <c r="I161" s="8">
        <f t="shared" si="4"/>
        <v>1.0919565085747394</v>
      </c>
      <c r="K161" s="7"/>
    </row>
    <row r="162" spans="1:11" x14ac:dyDescent="0.25">
      <c r="A162">
        <v>155</v>
      </c>
      <c r="B162" s="4" t="s">
        <v>168</v>
      </c>
      <c r="C162" s="5">
        <v>44805</v>
      </c>
      <c r="D162" s="10">
        <v>45867</v>
      </c>
      <c r="E162" s="15" t="str">
        <f t="shared" si="5"/>
        <v>N/A</v>
      </c>
      <c r="F162" s="6">
        <v>268.60000000000002</v>
      </c>
      <c r="G162" s="6">
        <v>54660.58</v>
      </c>
      <c r="H162" s="6">
        <v>59653.79</v>
      </c>
      <c r="I162" s="8">
        <f t="shared" si="4"/>
        <v>1.0913493782905341</v>
      </c>
      <c r="K162" s="7"/>
    </row>
    <row r="163" spans="1:11" x14ac:dyDescent="0.25">
      <c r="A163">
        <v>156</v>
      </c>
      <c r="B163" s="4" t="s">
        <v>416</v>
      </c>
      <c r="C163" s="5">
        <v>45047</v>
      </c>
      <c r="D163" s="10">
        <v>45199</v>
      </c>
      <c r="E163" s="15" t="str">
        <f t="shared" si="5"/>
        <v>N/A</v>
      </c>
      <c r="F163" s="6">
        <v>97787.19</v>
      </c>
      <c r="G163" s="6">
        <v>97787.19</v>
      </c>
      <c r="H163" s="6">
        <v>59596.7</v>
      </c>
      <c r="I163" s="8">
        <f t="shared" si="4"/>
        <v>0.60945303776496695</v>
      </c>
      <c r="K163" s="7"/>
    </row>
    <row r="164" spans="1:11" x14ac:dyDescent="0.25">
      <c r="A164">
        <v>157</v>
      </c>
      <c r="B164" s="4" t="s">
        <v>163</v>
      </c>
      <c r="C164" s="5">
        <v>44805</v>
      </c>
      <c r="D164" s="10">
        <v>45867</v>
      </c>
      <c r="E164" s="15" t="str">
        <f t="shared" si="5"/>
        <v>N/A</v>
      </c>
      <c r="F164" s="6">
        <v>268.60000000000002</v>
      </c>
      <c r="G164" s="6">
        <v>55464.83</v>
      </c>
      <c r="H164" s="6">
        <v>58966.78</v>
      </c>
      <c r="I164" s="8">
        <f t="shared" si="4"/>
        <v>1.0631382084827448</v>
      </c>
      <c r="K164" s="7"/>
    </row>
    <row r="165" spans="1:11" x14ac:dyDescent="0.25">
      <c r="A165">
        <v>158</v>
      </c>
      <c r="B165" s="4" t="s">
        <v>156</v>
      </c>
      <c r="C165" s="5">
        <v>44621</v>
      </c>
      <c r="D165" s="10">
        <v>45867</v>
      </c>
      <c r="E165" s="15" t="str">
        <f t="shared" si="5"/>
        <v>N/A</v>
      </c>
      <c r="F165" s="6">
        <v>268.60000000000002</v>
      </c>
      <c r="G165" s="6">
        <v>49019.11</v>
      </c>
      <c r="H165" s="6">
        <v>58942.18</v>
      </c>
      <c r="I165" s="8">
        <f t="shared" si="4"/>
        <v>1.2024326839063377</v>
      </c>
      <c r="K165" s="7"/>
    </row>
    <row r="166" spans="1:11" x14ac:dyDescent="0.25">
      <c r="A166">
        <v>159</v>
      </c>
      <c r="B166" s="4" t="s">
        <v>417</v>
      </c>
      <c r="C166" s="5">
        <v>45231</v>
      </c>
      <c r="D166" s="10">
        <v>46293</v>
      </c>
      <c r="E166" s="15" t="str">
        <f t="shared" si="5"/>
        <v>N/A</v>
      </c>
      <c r="F166" s="6">
        <v>268.60000000000002</v>
      </c>
      <c r="G166" s="6">
        <v>268.60000000000002</v>
      </c>
      <c r="H166" s="6">
        <v>58837.13</v>
      </c>
      <c r="I166" s="8">
        <f t="shared" si="4"/>
        <v>219.05111690245715</v>
      </c>
      <c r="K166" s="7"/>
    </row>
    <row r="167" spans="1:11" x14ac:dyDescent="0.25">
      <c r="A167">
        <v>160</v>
      </c>
      <c r="B167" s="4" t="s">
        <v>355</v>
      </c>
      <c r="C167" s="5">
        <v>44896</v>
      </c>
      <c r="D167" s="10">
        <v>46020</v>
      </c>
      <c r="E167" s="15" t="str">
        <f t="shared" si="5"/>
        <v>N/A</v>
      </c>
      <c r="F167" s="6">
        <v>268.60000000000002</v>
      </c>
      <c r="G167" s="6">
        <v>51005.17</v>
      </c>
      <c r="H167" s="6">
        <v>58726.9</v>
      </c>
      <c r="I167" s="8">
        <f t="shared" si="4"/>
        <v>1.1513911236841285</v>
      </c>
      <c r="K167" s="7"/>
    </row>
    <row r="168" spans="1:11" x14ac:dyDescent="0.25">
      <c r="A168">
        <v>161</v>
      </c>
      <c r="B168" s="4" t="s">
        <v>358</v>
      </c>
      <c r="C168" s="5">
        <v>44896</v>
      </c>
      <c r="D168" s="10">
        <v>45897</v>
      </c>
      <c r="E168" s="15" t="str">
        <f t="shared" si="5"/>
        <v>N/A</v>
      </c>
      <c r="F168" s="6">
        <v>268.60000000000002</v>
      </c>
      <c r="G168" s="6">
        <v>49795.44</v>
      </c>
      <c r="H168" s="6">
        <v>58684.1</v>
      </c>
      <c r="I168" s="8">
        <f t="shared" si="4"/>
        <v>1.1785034934925767</v>
      </c>
      <c r="K168" s="7"/>
    </row>
    <row r="169" spans="1:11" x14ac:dyDescent="0.25">
      <c r="A169">
        <v>162</v>
      </c>
      <c r="B169" s="4" t="s">
        <v>266</v>
      </c>
      <c r="C169" s="5">
        <v>44896</v>
      </c>
      <c r="D169" s="10">
        <v>46020</v>
      </c>
      <c r="E169" s="15" t="str">
        <f t="shared" si="5"/>
        <v>N/A</v>
      </c>
      <c r="F169" s="6">
        <v>268.60000000000002</v>
      </c>
      <c r="G169" s="6">
        <v>49118.7</v>
      </c>
      <c r="H169" s="6">
        <v>58658.79</v>
      </c>
      <c r="I169" s="8">
        <f t="shared" si="4"/>
        <v>1.1942252136151812</v>
      </c>
      <c r="K169" s="7"/>
    </row>
    <row r="170" spans="1:11" x14ac:dyDescent="0.25">
      <c r="A170">
        <v>163</v>
      </c>
      <c r="B170" s="4" t="s">
        <v>97</v>
      </c>
      <c r="C170" s="5">
        <v>44470</v>
      </c>
      <c r="D170" s="10">
        <v>45867</v>
      </c>
      <c r="E170" s="15">
        <f t="shared" si="5"/>
        <v>0.10737294201861131</v>
      </c>
      <c r="F170" s="6">
        <v>268.60000000000002</v>
      </c>
      <c r="G170" s="6">
        <v>54025.210000000006</v>
      </c>
      <c r="H170" s="6">
        <v>57672.38</v>
      </c>
      <c r="I170" s="8">
        <f t="shared" si="4"/>
        <v>1.0675086686382151</v>
      </c>
      <c r="K170" s="7"/>
    </row>
    <row r="171" spans="1:11" x14ac:dyDescent="0.25">
      <c r="A171">
        <v>164</v>
      </c>
      <c r="B171" s="4" t="s">
        <v>418</v>
      </c>
      <c r="C171" s="5">
        <v>45139</v>
      </c>
      <c r="D171" s="10">
        <v>45470</v>
      </c>
      <c r="E171" s="15" t="str">
        <f t="shared" si="5"/>
        <v>N/A</v>
      </c>
      <c r="F171" s="6">
        <v>268.60000000000002</v>
      </c>
      <c r="G171" s="6">
        <v>57294.18</v>
      </c>
      <c r="H171" s="6">
        <v>57413.84</v>
      </c>
      <c r="I171" s="8">
        <f t="shared" si="4"/>
        <v>1.0020885192876483</v>
      </c>
      <c r="K171" s="7"/>
    </row>
    <row r="172" spans="1:11" x14ac:dyDescent="0.25">
      <c r="A172">
        <v>165</v>
      </c>
      <c r="B172" t="s">
        <v>304</v>
      </c>
      <c r="C172" s="5">
        <v>44896</v>
      </c>
      <c r="D172" s="10">
        <v>46020</v>
      </c>
      <c r="E172" s="15" t="str">
        <f t="shared" si="5"/>
        <v>N/A</v>
      </c>
      <c r="F172" s="6">
        <v>268.60000000000002</v>
      </c>
      <c r="G172" s="6">
        <v>58581.68</v>
      </c>
      <c r="H172" s="6">
        <v>57408.05</v>
      </c>
      <c r="I172" s="8">
        <f t="shared" si="4"/>
        <v>0.97996592108659231</v>
      </c>
      <c r="K172" s="7"/>
    </row>
    <row r="173" spans="1:11" x14ac:dyDescent="0.25">
      <c r="A173">
        <v>166</v>
      </c>
      <c r="B173" t="s">
        <v>167</v>
      </c>
      <c r="C173" s="5">
        <v>44866</v>
      </c>
      <c r="D173" s="10">
        <v>45867</v>
      </c>
      <c r="E173" s="15" t="str">
        <f t="shared" si="5"/>
        <v>N/A</v>
      </c>
      <c r="F173" s="6">
        <v>268.60000000000002</v>
      </c>
      <c r="G173" s="6">
        <v>53758.979999999996</v>
      </c>
      <c r="H173" s="6">
        <v>57143.78</v>
      </c>
      <c r="I173" s="8">
        <f t="shared" si="4"/>
        <v>1.0629625041248922</v>
      </c>
      <c r="K173" s="7"/>
    </row>
    <row r="174" spans="1:11" x14ac:dyDescent="0.25">
      <c r="A174">
        <v>167</v>
      </c>
      <c r="B174" s="4" t="s">
        <v>270</v>
      </c>
      <c r="C174" s="5">
        <v>44896</v>
      </c>
      <c r="D174" s="10">
        <v>46020</v>
      </c>
      <c r="E174" s="15" t="str">
        <f t="shared" si="5"/>
        <v>N/A</v>
      </c>
      <c r="F174" s="6">
        <v>268.60000000000002</v>
      </c>
      <c r="G174" s="6">
        <v>53807.86</v>
      </c>
      <c r="H174" s="6">
        <v>57134.25</v>
      </c>
      <c r="I174" s="8">
        <f t="shared" si="4"/>
        <v>1.061819778746079</v>
      </c>
      <c r="K174" s="7"/>
    </row>
    <row r="175" spans="1:11" x14ac:dyDescent="0.25">
      <c r="A175">
        <v>168</v>
      </c>
      <c r="B175" s="4" t="s">
        <v>198</v>
      </c>
      <c r="C175" s="5">
        <v>44805</v>
      </c>
      <c r="D175" s="10">
        <v>45867</v>
      </c>
      <c r="E175" s="15" t="str">
        <f t="shared" si="5"/>
        <v>N/A</v>
      </c>
      <c r="F175" s="6">
        <v>268.60000000000002</v>
      </c>
      <c r="G175" s="6">
        <v>47206.67</v>
      </c>
      <c r="H175" s="6">
        <v>56735.24</v>
      </c>
      <c r="I175" s="8">
        <f t="shared" si="4"/>
        <v>1.2018479591972915</v>
      </c>
      <c r="K175" s="7"/>
    </row>
    <row r="176" spans="1:11" x14ac:dyDescent="0.25">
      <c r="A176">
        <v>169</v>
      </c>
      <c r="B176" s="4" t="s">
        <v>101</v>
      </c>
      <c r="C176" s="5">
        <v>44470</v>
      </c>
      <c r="D176" s="10">
        <v>45729</v>
      </c>
      <c r="E176" s="15">
        <f t="shared" si="5"/>
        <v>0.11914217633042097</v>
      </c>
      <c r="F176" s="6">
        <v>268.60000000000002</v>
      </c>
      <c r="G176" s="6">
        <v>49397.18</v>
      </c>
      <c r="H176" s="6">
        <v>56695.98</v>
      </c>
      <c r="I176" s="8">
        <f t="shared" si="4"/>
        <v>1.1477574225897107</v>
      </c>
      <c r="K176" s="7"/>
    </row>
    <row r="177" spans="1:11" x14ac:dyDescent="0.25">
      <c r="A177">
        <v>170</v>
      </c>
      <c r="B177" s="4" t="s">
        <v>32</v>
      </c>
      <c r="C177" s="5">
        <v>44501</v>
      </c>
      <c r="D177" s="10">
        <v>45657</v>
      </c>
      <c r="E177" s="15">
        <f t="shared" si="5"/>
        <v>0.10294117647058823</v>
      </c>
      <c r="F177" s="6">
        <v>91.4</v>
      </c>
      <c r="G177" s="6">
        <v>91.4</v>
      </c>
      <c r="H177" s="6">
        <v>56668.5</v>
      </c>
      <c r="I177" s="8">
        <f t="shared" si="4"/>
        <v>620.00547045951851</v>
      </c>
      <c r="K177" s="7"/>
    </row>
    <row r="178" spans="1:11" x14ac:dyDescent="0.25">
      <c r="A178">
        <v>171</v>
      </c>
      <c r="B178" s="4" t="s">
        <v>160</v>
      </c>
      <c r="C178" s="5">
        <v>44652</v>
      </c>
      <c r="D178" s="10">
        <v>45729</v>
      </c>
      <c r="E178" s="15" t="str">
        <f t="shared" si="5"/>
        <v>N/A</v>
      </c>
      <c r="F178" s="6">
        <v>48072.68</v>
      </c>
      <c r="G178" s="6">
        <v>51031.8</v>
      </c>
      <c r="H178" s="6">
        <v>56563.63</v>
      </c>
      <c r="I178" s="8">
        <f t="shared" si="4"/>
        <v>1.1083996645229053</v>
      </c>
      <c r="K178" s="7"/>
    </row>
    <row r="179" spans="1:11" x14ac:dyDescent="0.25">
      <c r="A179">
        <v>172</v>
      </c>
      <c r="B179" t="s">
        <v>125</v>
      </c>
      <c r="C179" s="5">
        <v>44317</v>
      </c>
      <c r="D179" s="10">
        <v>46477</v>
      </c>
      <c r="E179" s="15">
        <f t="shared" si="5"/>
        <v>0.14027777777777778</v>
      </c>
      <c r="F179" s="6">
        <v>1545935</v>
      </c>
      <c r="G179" s="6">
        <v>1545935</v>
      </c>
      <c r="H179" s="6">
        <v>56340.02</v>
      </c>
      <c r="I179" s="8">
        <f t="shared" si="4"/>
        <v>3.6443977269419475E-2</v>
      </c>
      <c r="K179" s="7"/>
    </row>
    <row r="180" spans="1:11" x14ac:dyDescent="0.25">
      <c r="A180">
        <v>173</v>
      </c>
      <c r="B180" s="4" t="s">
        <v>159</v>
      </c>
      <c r="C180" s="5">
        <v>44743</v>
      </c>
      <c r="D180" s="10">
        <v>45867</v>
      </c>
      <c r="E180" s="15" t="str">
        <f t="shared" si="5"/>
        <v>N/A</v>
      </c>
      <c r="F180" s="6">
        <v>53623.08</v>
      </c>
      <c r="G180" s="6">
        <v>55590.559999999998</v>
      </c>
      <c r="H180" s="6">
        <v>56191.95</v>
      </c>
      <c r="I180" s="8">
        <f t="shared" si="4"/>
        <v>1.0108182036662339</v>
      </c>
      <c r="K180" s="7"/>
    </row>
    <row r="181" spans="1:11" x14ac:dyDescent="0.25">
      <c r="A181">
        <v>174</v>
      </c>
      <c r="B181" s="4" t="s">
        <v>419</v>
      </c>
      <c r="C181" s="5">
        <v>45047</v>
      </c>
      <c r="D181" s="10">
        <v>46231</v>
      </c>
      <c r="E181" s="15" t="str">
        <f t="shared" si="5"/>
        <v>N/A</v>
      </c>
      <c r="F181" s="6">
        <v>6158150.9700000007</v>
      </c>
      <c r="G181" s="6">
        <v>6158150.9700000007</v>
      </c>
      <c r="H181" s="6">
        <v>55811.68</v>
      </c>
      <c r="I181" s="8">
        <f t="shared" si="4"/>
        <v>9.0630580951801508E-3</v>
      </c>
      <c r="K181" s="7"/>
    </row>
    <row r="182" spans="1:11" x14ac:dyDescent="0.25">
      <c r="A182">
        <v>175</v>
      </c>
      <c r="B182" s="4" t="s">
        <v>24</v>
      </c>
      <c r="C182" s="5">
        <v>39692</v>
      </c>
      <c r="D182" s="10">
        <v>55153</v>
      </c>
      <c r="E182" s="15">
        <f t="shared" si="5"/>
        <v>0.31873746846905116</v>
      </c>
      <c r="F182" s="6">
        <v>0</v>
      </c>
      <c r="G182" s="6">
        <v>0</v>
      </c>
      <c r="H182" s="6">
        <v>55000</v>
      </c>
      <c r="I182" s="8" t="str">
        <f t="shared" si="4"/>
        <v/>
      </c>
      <c r="K182" s="7"/>
    </row>
    <row r="183" spans="1:11" x14ac:dyDescent="0.25">
      <c r="A183">
        <v>176</v>
      </c>
      <c r="B183" s="4" t="s">
        <v>26</v>
      </c>
      <c r="C183" s="5">
        <v>38412</v>
      </c>
      <c r="D183" s="10">
        <v>54635</v>
      </c>
      <c r="E183" s="15">
        <f t="shared" si="5"/>
        <v>0.38266658447882634</v>
      </c>
      <c r="F183" s="6">
        <v>1</v>
      </c>
      <c r="G183" s="6">
        <v>54949.37</v>
      </c>
      <c r="H183" s="6">
        <v>54949.37</v>
      </c>
      <c r="I183" s="8">
        <f t="shared" si="4"/>
        <v>1</v>
      </c>
      <c r="K183" s="7"/>
    </row>
    <row r="184" spans="1:11" x14ac:dyDescent="0.25">
      <c r="A184">
        <v>177</v>
      </c>
      <c r="B184" s="4" t="s">
        <v>19</v>
      </c>
      <c r="C184" s="5">
        <v>43160</v>
      </c>
      <c r="D184" s="10">
        <v>55153</v>
      </c>
      <c r="E184" s="15">
        <f t="shared" si="5"/>
        <v>0.12173768031351621</v>
      </c>
      <c r="F184" s="6">
        <v>1</v>
      </c>
      <c r="G184" s="6">
        <v>54750.33</v>
      </c>
      <c r="H184" s="6">
        <v>54750.33</v>
      </c>
      <c r="I184" s="8">
        <f t="shared" si="4"/>
        <v>1</v>
      </c>
      <c r="K184" s="7"/>
    </row>
    <row r="185" spans="1:11" x14ac:dyDescent="0.25">
      <c r="A185">
        <v>178</v>
      </c>
      <c r="B185" s="4" t="s">
        <v>164</v>
      </c>
      <c r="C185" s="5">
        <v>44805</v>
      </c>
      <c r="D185" s="10">
        <v>45867</v>
      </c>
      <c r="E185" s="15" t="str">
        <f t="shared" si="5"/>
        <v>N/A</v>
      </c>
      <c r="F185" s="6">
        <v>268.60000000000002</v>
      </c>
      <c r="G185" s="6">
        <v>48409.48</v>
      </c>
      <c r="H185" s="6">
        <v>54733.78</v>
      </c>
      <c r="I185" s="8">
        <f t="shared" si="4"/>
        <v>1.1306417668605404</v>
      </c>
      <c r="K185" s="7"/>
    </row>
    <row r="186" spans="1:11" x14ac:dyDescent="0.25">
      <c r="A186">
        <v>179</v>
      </c>
      <c r="B186" s="4" t="s">
        <v>162</v>
      </c>
      <c r="C186" s="5">
        <v>44896</v>
      </c>
      <c r="D186" s="10">
        <v>44834</v>
      </c>
      <c r="E186" s="15" t="str">
        <f t="shared" si="5"/>
        <v>N/A</v>
      </c>
      <c r="F186" s="6">
        <v>100</v>
      </c>
      <c r="G186" s="6">
        <v>100</v>
      </c>
      <c r="H186" s="6">
        <v>54594.2</v>
      </c>
      <c r="I186" s="8">
        <f t="shared" si="4"/>
        <v>545.94200000000001</v>
      </c>
      <c r="K186" s="7"/>
    </row>
    <row r="187" spans="1:11" x14ac:dyDescent="0.25">
      <c r="A187">
        <v>180</v>
      </c>
      <c r="B187" s="4" t="s">
        <v>100</v>
      </c>
      <c r="C187" s="5">
        <v>44531</v>
      </c>
      <c r="D187" s="10">
        <v>45729</v>
      </c>
      <c r="E187" s="15">
        <f t="shared" si="5"/>
        <v>7.4290484140233717E-2</v>
      </c>
      <c r="F187" s="6">
        <v>268.60000000000002</v>
      </c>
      <c r="G187" s="6">
        <v>50933.23</v>
      </c>
      <c r="H187" s="6">
        <v>54077.97</v>
      </c>
      <c r="I187" s="8">
        <f t="shared" si="4"/>
        <v>1.0617424027496389</v>
      </c>
      <c r="K187" s="7"/>
    </row>
    <row r="188" spans="1:11" x14ac:dyDescent="0.25">
      <c r="A188">
        <v>181</v>
      </c>
      <c r="B188" t="s">
        <v>420</v>
      </c>
      <c r="C188" s="5">
        <v>45139</v>
      </c>
      <c r="D188" s="10">
        <v>45470</v>
      </c>
      <c r="E188" s="15" t="str">
        <f t="shared" si="5"/>
        <v>N/A</v>
      </c>
      <c r="F188" s="6">
        <v>51523.17</v>
      </c>
      <c r="G188" s="6">
        <v>51523.17</v>
      </c>
      <c r="H188" s="6">
        <v>53595.85</v>
      </c>
      <c r="I188" s="8">
        <f t="shared" si="4"/>
        <v>1.0402281148461945</v>
      </c>
      <c r="K188" s="7"/>
    </row>
    <row r="189" spans="1:11" x14ac:dyDescent="0.25">
      <c r="A189">
        <v>182</v>
      </c>
      <c r="B189" t="s">
        <v>421</v>
      </c>
      <c r="C189" s="5">
        <v>45292</v>
      </c>
      <c r="D189" s="10">
        <v>45747</v>
      </c>
      <c r="E189" s="15" t="str">
        <f t="shared" si="5"/>
        <v>N/A</v>
      </c>
      <c r="F189" s="6">
        <v>534100.5</v>
      </c>
      <c r="G189" s="6">
        <v>534100.5</v>
      </c>
      <c r="H189" s="6">
        <v>53508.7</v>
      </c>
      <c r="I189" s="8">
        <f t="shared" si="4"/>
        <v>0.10018470306618323</v>
      </c>
      <c r="K189" s="7"/>
    </row>
    <row r="190" spans="1:11" x14ac:dyDescent="0.25">
      <c r="A190">
        <v>183</v>
      </c>
      <c r="B190" s="4" t="s">
        <v>35</v>
      </c>
      <c r="C190" s="5">
        <v>43070</v>
      </c>
      <c r="D190" s="10">
        <v>61362</v>
      </c>
      <c r="E190" s="15">
        <f t="shared" si="5"/>
        <v>8.4736496829214955E-2</v>
      </c>
      <c r="F190" s="6">
        <v>100</v>
      </c>
      <c r="G190" s="6">
        <v>100</v>
      </c>
      <c r="H190" s="6">
        <v>52989.21</v>
      </c>
      <c r="I190" s="8">
        <f t="shared" si="4"/>
        <v>529.89210000000003</v>
      </c>
      <c r="K190" s="7"/>
    </row>
    <row r="191" spans="1:11" x14ac:dyDescent="0.25">
      <c r="A191">
        <v>184</v>
      </c>
      <c r="B191" s="4" t="s">
        <v>166</v>
      </c>
      <c r="C191" s="5">
        <v>44805</v>
      </c>
      <c r="D191" s="10">
        <v>45867</v>
      </c>
      <c r="E191" s="15" t="str">
        <f t="shared" si="5"/>
        <v>N/A</v>
      </c>
      <c r="F191" s="6">
        <v>268.60000000000002</v>
      </c>
      <c r="G191" s="6">
        <v>42460.939999999995</v>
      </c>
      <c r="H191" s="6">
        <v>52765.79</v>
      </c>
      <c r="I191" s="8">
        <f t="shared" si="4"/>
        <v>1.2426901053061945</v>
      </c>
      <c r="K191" s="7"/>
    </row>
    <row r="192" spans="1:11" x14ac:dyDescent="0.25">
      <c r="A192">
        <v>185</v>
      </c>
      <c r="B192" s="4" t="s">
        <v>221</v>
      </c>
      <c r="C192" s="5">
        <v>44805</v>
      </c>
      <c r="D192" s="10">
        <v>45729</v>
      </c>
      <c r="E192" s="15" t="str">
        <f t="shared" si="5"/>
        <v>N/A</v>
      </c>
      <c r="F192" s="6">
        <v>268.60000000000002</v>
      </c>
      <c r="G192" s="6">
        <v>49902.97</v>
      </c>
      <c r="H192" s="6">
        <v>52530.22</v>
      </c>
      <c r="I192" s="8">
        <f t="shared" si="4"/>
        <v>1.0526471670924595</v>
      </c>
      <c r="K192" s="7"/>
    </row>
    <row r="193" spans="1:11" x14ac:dyDescent="0.25">
      <c r="A193">
        <v>186</v>
      </c>
      <c r="B193" s="4" t="s">
        <v>422</v>
      </c>
      <c r="C193" s="5">
        <v>45323</v>
      </c>
      <c r="D193" s="10">
        <v>45563</v>
      </c>
      <c r="E193" s="15" t="str">
        <f t="shared" si="5"/>
        <v>N/A</v>
      </c>
      <c r="F193" s="6">
        <v>80466.09</v>
      </c>
      <c r="G193" s="6">
        <v>80189.75</v>
      </c>
      <c r="H193" s="6">
        <v>51895.95</v>
      </c>
      <c r="I193" s="8">
        <f t="shared" si="4"/>
        <v>0.64716438198148762</v>
      </c>
      <c r="K193" s="7"/>
    </row>
    <row r="194" spans="1:11" x14ac:dyDescent="0.25">
      <c r="A194">
        <v>187</v>
      </c>
      <c r="B194" s="4" t="s">
        <v>423</v>
      </c>
      <c r="C194" s="5">
        <v>45047</v>
      </c>
      <c r="D194" s="10">
        <v>45670</v>
      </c>
      <c r="E194" s="15" t="str">
        <f t="shared" si="5"/>
        <v>N/A</v>
      </c>
      <c r="F194" s="6">
        <v>267542.13</v>
      </c>
      <c r="G194" s="6">
        <v>267542.13</v>
      </c>
      <c r="H194" s="6">
        <v>51823.02</v>
      </c>
      <c r="I194" s="8">
        <f t="shared" si="4"/>
        <v>0.19370040897857843</v>
      </c>
      <c r="K194" s="7"/>
    </row>
    <row r="195" spans="1:11" x14ac:dyDescent="0.25">
      <c r="A195">
        <v>188</v>
      </c>
      <c r="B195" s="4" t="s">
        <v>165</v>
      </c>
      <c r="C195" s="5">
        <v>44713</v>
      </c>
      <c r="D195" s="10">
        <v>45657</v>
      </c>
      <c r="E195" s="15" t="str">
        <f t="shared" si="5"/>
        <v>N/A</v>
      </c>
      <c r="F195" s="6">
        <v>60858.98</v>
      </c>
      <c r="G195" s="6">
        <v>60858.98</v>
      </c>
      <c r="H195" s="6">
        <v>51622.19</v>
      </c>
      <c r="I195" s="8">
        <f t="shared" si="4"/>
        <v>0.84822634227520732</v>
      </c>
      <c r="K195" s="7"/>
    </row>
    <row r="196" spans="1:11" x14ac:dyDescent="0.25">
      <c r="A196">
        <v>189</v>
      </c>
      <c r="B196" s="4" t="s">
        <v>288</v>
      </c>
      <c r="C196" s="5">
        <v>44896</v>
      </c>
      <c r="D196" s="10">
        <v>45716</v>
      </c>
      <c r="E196" s="15" t="str">
        <f t="shared" si="5"/>
        <v>N/A</v>
      </c>
      <c r="F196" s="6">
        <v>268.60000000000002</v>
      </c>
      <c r="G196" s="6">
        <v>38811.410000000003</v>
      </c>
      <c r="H196" s="6">
        <v>51485.25</v>
      </c>
      <c r="I196" s="8">
        <f t="shared" si="4"/>
        <v>1.3265493317557902</v>
      </c>
      <c r="K196" s="7"/>
    </row>
    <row r="197" spans="1:11" x14ac:dyDescent="0.25">
      <c r="A197">
        <v>190</v>
      </c>
      <c r="B197" s="4" t="s">
        <v>184</v>
      </c>
      <c r="C197" s="5">
        <v>44774</v>
      </c>
      <c r="D197" s="10">
        <v>45543</v>
      </c>
      <c r="E197" s="15" t="str">
        <f t="shared" si="5"/>
        <v>N/A</v>
      </c>
      <c r="F197" s="6">
        <v>209900.63</v>
      </c>
      <c r="G197" s="6">
        <v>209900.63</v>
      </c>
      <c r="H197" s="6">
        <v>51173.91</v>
      </c>
      <c r="I197" s="8">
        <f t="shared" si="4"/>
        <v>0.24380064985988847</v>
      </c>
      <c r="K197" s="7"/>
    </row>
    <row r="198" spans="1:11" x14ac:dyDescent="0.25">
      <c r="A198">
        <v>191</v>
      </c>
      <c r="B198" t="s">
        <v>209</v>
      </c>
      <c r="C198" s="5">
        <v>44682</v>
      </c>
      <c r="D198" s="10">
        <v>45141</v>
      </c>
      <c r="E198" s="15" t="str">
        <f t="shared" si="5"/>
        <v>N/A</v>
      </c>
      <c r="F198" s="6">
        <v>9360</v>
      </c>
      <c r="G198" s="6">
        <v>48665</v>
      </c>
      <c r="H198" s="6">
        <v>50848.3</v>
      </c>
      <c r="I198" s="8">
        <f t="shared" si="4"/>
        <v>1.0448638652008631</v>
      </c>
      <c r="K198" s="7"/>
    </row>
    <row r="199" spans="1:11" x14ac:dyDescent="0.25">
      <c r="A199">
        <v>192</v>
      </c>
      <c r="B199" s="4" t="s">
        <v>424</v>
      </c>
      <c r="C199" s="5">
        <v>44986</v>
      </c>
      <c r="D199" s="10">
        <v>55153</v>
      </c>
      <c r="E199" s="15" t="str">
        <f t="shared" si="5"/>
        <v>N/A</v>
      </c>
      <c r="F199" s="6">
        <v>0</v>
      </c>
      <c r="G199" s="6">
        <v>0</v>
      </c>
      <c r="H199" s="6">
        <v>50789.03</v>
      </c>
      <c r="I199" s="8" t="str">
        <f t="shared" si="4"/>
        <v/>
      </c>
      <c r="K199" s="7"/>
    </row>
    <row r="200" spans="1:11" x14ac:dyDescent="0.25">
      <c r="A200">
        <v>193</v>
      </c>
      <c r="B200" s="4" t="s">
        <v>425</v>
      </c>
      <c r="C200" s="5">
        <v>45231</v>
      </c>
      <c r="D200" s="10">
        <v>46293</v>
      </c>
      <c r="E200" s="15" t="str">
        <f t="shared" si="5"/>
        <v>N/A</v>
      </c>
      <c r="F200" s="6">
        <v>268.60000000000002</v>
      </c>
      <c r="G200" s="6">
        <v>268.60000000000002</v>
      </c>
      <c r="H200" s="6">
        <v>50185.29</v>
      </c>
      <c r="I200" s="8">
        <f t="shared" si="4"/>
        <v>186.84024571854056</v>
      </c>
      <c r="K200" s="7"/>
    </row>
    <row r="201" spans="1:11" x14ac:dyDescent="0.25">
      <c r="A201">
        <v>194</v>
      </c>
      <c r="B201" t="s">
        <v>300</v>
      </c>
      <c r="C201" s="5">
        <v>44896</v>
      </c>
      <c r="D201" s="10">
        <v>45470</v>
      </c>
      <c r="E201" s="15" t="str">
        <f t="shared" si="5"/>
        <v>N/A</v>
      </c>
      <c r="F201" s="6">
        <v>268.60000000000002</v>
      </c>
      <c r="G201" s="6">
        <v>45795.26</v>
      </c>
      <c r="H201" s="6">
        <v>50069.22</v>
      </c>
      <c r="I201" s="8">
        <f t="shared" ref="I201:I264" si="6">IFERROR(IF(G201&gt;=1,H201/G201,""),"")</f>
        <v>1.0933275627215568</v>
      </c>
      <c r="K201" s="7"/>
    </row>
    <row r="202" spans="1:11" x14ac:dyDescent="0.25">
      <c r="A202">
        <v>195</v>
      </c>
      <c r="B202" s="4" t="s">
        <v>57</v>
      </c>
      <c r="C202" s="5">
        <v>44228</v>
      </c>
      <c r="D202" s="10">
        <v>46660</v>
      </c>
      <c r="E202" s="15">
        <f t="shared" ref="E202:E265" si="7">IF(DATE(2022,2,28)&gt;=$D202,1,IF(DATE(2022,2,28)&lt;=$C202,"N/A",(DATE(2022,2,28)-$C202)/($D202-$C202)))</f>
        <v>0.16118421052631579</v>
      </c>
      <c r="F202" s="6">
        <v>172663</v>
      </c>
      <c r="G202" s="6">
        <v>173649.36</v>
      </c>
      <c r="H202" s="6">
        <v>50044.12</v>
      </c>
      <c r="I202" s="8">
        <f t="shared" si="6"/>
        <v>0.28819063888286145</v>
      </c>
      <c r="K202" s="7"/>
    </row>
    <row r="203" spans="1:11" x14ac:dyDescent="0.25">
      <c r="A203">
        <v>196</v>
      </c>
      <c r="B203" s="4" t="s">
        <v>174</v>
      </c>
      <c r="C203" s="5">
        <v>44713</v>
      </c>
      <c r="D203" s="10">
        <v>45657</v>
      </c>
      <c r="E203" s="15" t="str">
        <f t="shared" si="7"/>
        <v>N/A</v>
      </c>
      <c r="F203" s="6">
        <v>722349.24</v>
      </c>
      <c r="G203" s="6">
        <v>722349.24</v>
      </c>
      <c r="H203" s="6">
        <v>50037.56</v>
      </c>
      <c r="I203" s="8">
        <f t="shared" si="6"/>
        <v>6.9270592712190021E-2</v>
      </c>
      <c r="K203" s="7"/>
    </row>
    <row r="204" spans="1:11" x14ac:dyDescent="0.25">
      <c r="A204">
        <v>197</v>
      </c>
      <c r="B204" t="s">
        <v>94</v>
      </c>
      <c r="C204" s="5">
        <v>44470</v>
      </c>
      <c r="D204" s="10">
        <v>45729</v>
      </c>
      <c r="E204" s="15">
        <f t="shared" si="7"/>
        <v>0.11914217633042097</v>
      </c>
      <c r="F204" s="6">
        <v>268.60000000000002</v>
      </c>
      <c r="G204" s="6">
        <v>45712.850000000006</v>
      </c>
      <c r="H204" s="6">
        <v>49961.82</v>
      </c>
      <c r="I204" s="8">
        <f t="shared" si="6"/>
        <v>1.0929491379338632</v>
      </c>
      <c r="K204" s="7"/>
    </row>
    <row r="205" spans="1:11" x14ac:dyDescent="0.25">
      <c r="A205">
        <v>198</v>
      </c>
      <c r="B205" s="4" t="s">
        <v>196</v>
      </c>
      <c r="C205" s="5">
        <v>44652</v>
      </c>
      <c r="D205" s="10">
        <v>45689</v>
      </c>
      <c r="E205" s="15" t="str">
        <f t="shared" si="7"/>
        <v>N/A</v>
      </c>
      <c r="F205" s="6">
        <v>948016.29999999993</v>
      </c>
      <c r="G205" s="6">
        <v>1674509.1700000002</v>
      </c>
      <c r="H205" s="6">
        <v>49849.459999999992</v>
      </c>
      <c r="I205" s="8">
        <f t="shared" si="6"/>
        <v>2.9769595110667554E-2</v>
      </c>
      <c r="K205" s="7"/>
    </row>
    <row r="206" spans="1:11" x14ac:dyDescent="0.25">
      <c r="A206">
        <v>199</v>
      </c>
      <c r="B206" s="4" t="s">
        <v>426</v>
      </c>
      <c r="C206" s="5">
        <v>45139</v>
      </c>
      <c r="D206" s="10">
        <v>45722</v>
      </c>
      <c r="E206" s="15" t="str">
        <f t="shared" si="7"/>
        <v>N/A</v>
      </c>
      <c r="F206" s="6">
        <v>268.60000000000002</v>
      </c>
      <c r="G206" s="6">
        <v>48579.28</v>
      </c>
      <c r="H206" s="6">
        <v>49605.91</v>
      </c>
      <c r="I206" s="8">
        <f t="shared" si="6"/>
        <v>1.0211330838991439</v>
      </c>
      <c r="K206" s="7"/>
    </row>
    <row r="207" spans="1:11" x14ac:dyDescent="0.25">
      <c r="A207">
        <v>200</v>
      </c>
      <c r="B207" s="4" t="s">
        <v>427</v>
      </c>
      <c r="C207" s="5">
        <v>45170</v>
      </c>
      <c r="D207" s="10">
        <v>45806</v>
      </c>
      <c r="E207" s="15" t="str">
        <f t="shared" si="7"/>
        <v>N/A</v>
      </c>
      <c r="F207" s="6">
        <v>51001.77</v>
      </c>
      <c r="G207" s="6">
        <v>48625.86</v>
      </c>
      <c r="H207" s="6">
        <v>49146.46</v>
      </c>
      <c r="I207" s="8">
        <f t="shared" si="6"/>
        <v>1.0107062373806859</v>
      </c>
      <c r="K207" s="7"/>
    </row>
    <row r="208" spans="1:11" x14ac:dyDescent="0.25">
      <c r="A208">
        <v>201</v>
      </c>
      <c r="B208" s="4" t="s">
        <v>428</v>
      </c>
      <c r="C208" s="5">
        <v>45139</v>
      </c>
      <c r="D208" s="10">
        <v>45806</v>
      </c>
      <c r="E208" s="15" t="str">
        <f t="shared" si="7"/>
        <v>N/A</v>
      </c>
      <c r="F208" s="6">
        <v>268.60000000000002</v>
      </c>
      <c r="G208" s="6">
        <v>55058.98</v>
      </c>
      <c r="H208" s="6">
        <v>49006.9</v>
      </c>
      <c r="I208" s="8">
        <f t="shared" si="6"/>
        <v>0.89008005596907169</v>
      </c>
      <c r="K208" s="7"/>
    </row>
    <row r="209" spans="1:11" x14ac:dyDescent="0.25">
      <c r="A209">
        <v>202</v>
      </c>
      <c r="B209" s="4" t="s">
        <v>429</v>
      </c>
      <c r="C209" s="5">
        <v>45139</v>
      </c>
      <c r="D209" s="10">
        <v>45806</v>
      </c>
      <c r="E209" s="15" t="str">
        <f t="shared" si="7"/>
        <v>N/A</v>
      </c>
      <c r="F209" s="6">
        <v>268.60000000000002</v>
      </c>
      <c r="G209" s="6">
        <v>50189.18</v>
      </c>
      <c r="H209" s="6">
        <v>48436.45</v>
      </c>
      <c r="I209" s="8">
        <f t="shared" si="6"/>
        <v>0.96507753264747498</v>
      </c>
      <c r="K209" s="7"/>
    </row>
    <row r="210" spans="1:11" x14ac:dyDescent="0.25">
      <c r="A210">
        <v>203</v>
      </c>
      <c r="B210" s="4" t="s">
        <v>430</v>
      </c>
      <c r="C210" s="5">
        <v>45231</v>
      </c>
      <c r="D210" s="10">
        <v>46022</v>
      </c>
      <c r="E210" s="15" t="str">
        <f t="shared" si="7"/>
        <v>N/A</v>
      </c>
      <c r="F210" s="6">
        <v>2801808.39</v>
      </c>
      <c r="G210" s="6">
        <v>2801808.39</v>
      </c>
      <c r="H210" s="6">
        <v>48398.13</v>
      </c>
      <c r="I210" s="8">
        <f t="shared" si="6"/>
        <v>1.7273890025006313E-2</v>
      </c>
      <c r="K210" s="7"/>
    </row>
    <row r="211" spans="1:11" x14ac:dyDescent="0.25">
      <c r="A211">
        <v>204</v>
      </c>
      <c r="B211" s="4" t="s">
        <v>275</v>
      </c>
      <c r="C211" s="5">
        <v>44896</v>
      </c>
      <c r="D211" s="10">
        <v>45897</v>
      </c>
      <c r="E211" s="15" t="str">
        <f t="shared" si="7"/>
        <v>N/A</v>
      </c>
      <c r="F211" s="6">
        <v>268.60000000000002</v>
      </c>
      <c r="G211" s="6">
        <v>45060.21</v>
      </c>
      <c r="H211" s="6">
        <v>48216.61</v>
      </c>
      <c r="I211" s="8">
        <f t="shared" si="6"/>
        <v>1.0700484973327911</v>
      </c>
      <c r="K211" s="7"/>
    </row>
    <row r="212" spans="1:11" x14ac:dyDescent="0.25">
      <c r="A212">
        <v>205</v>
      </c>
      <c r="B212" s="4" t="s">
        <v>138</v>
      </c>
      <c r="C212" s="5">
        <v>44593</v>
      </c>
      <c r="D212" s="10">
        <v>44834</v>
      </c>
      <c r="E212" s="15">
        <f t="shared" si="7"/>
        <v>0.11203319502074689</v>
      </c>
      <c r="F212" s="6">
        <v>100</v>
      </c>
      <c r="G212" s="6">
        <v>100</v>
      </c>
      <c r="H212" s="6">
        <v>48072.01</v>
      </c>
      <c r="I212" s="8">
        <f t="shared" si="6"/>
        <v>480.7201</v>
      </c>
      <c r="J212" s="7"/>
      <c r="K212" s="7"/>
    </row>
    <row r="213" spans="1:11" x14ac:dyDescent="0.25">
      <c r="A213">
        <v>206</v>
      </c>
      <c r="B213" s="4" t="s">
        <v>78</v>
      </c>
      <c r="C213" s="5">
        <v>44593</v>
      </c>
      <c r="D213" s="10">
        <v>45867</v>
      </c>
      <c r="E213" s="15">
        <f t="shared" si="7"/>
        <v>2.119309262166405E-2</v>
      </c>
      <c r="F213" s="6">
        <v>268.60000000000002</v>
      </c>
      <c r="G213" s="6">
        <v>64553</v>
      </c>
      <c r="H213" s="6">
        <v>47137.41</v>
      </c>
      <c r="I213" s="8">
        <f t="shared" si="6"/>
        <v>0.73021253853422774</v>
      </c>
    </row>
    <row r="214" spans="1:11" x14ac:dyDescent="0.25">
      <c r="A214">
        <v>207</v>
      </c>
      <c r="B214" s="4" t="s">
        <v>431</v>
      </c>
      <c r="C214" s="5">
        <v>45292</v>
      </c>
      <c r="D214" s="10">
        <v>45491</v>
      </c>
      <c r="E214" s="15" t="str">
        <f t="shared" si="7"/>
        <v>N/A</v>
      </c>
      <c r="F214" s="6">
        <v>50093.86</v>
      </c>
      <c r="G214" s="6">
        <v>48958.31</v>
      </c>
      <c r="H214" s="6">
        <v>46886.61</v>
      </c>
      <c r="I214" s="8">
        <f t="shared" si="6"/>
        <v>0.95768440536448263</v>
      </c>
    </row>
    <row r="215" spans="1:11" x14ac:dyDescent="0.25">
      <c r="A215">
        <v>208</v>
      </c>
      <c r="B215" s="4" t="s">
        <v>194</v>
      </c>
      <c r="C215" s="5">
        <v>44621</v>
      </c>
      <c r="D215" s="10">
        <v>45473</v>
      </c>
      <c r="E215" s="15" t="str">
        <f t="shared" si="7"/>
        <v>N/A</v>
      </c>
      <c r="F215" s="6">
        <v>58359</v>
      </c>
      <c r="G215" s="6">
        <v>46872.76</v>
      </c>
      <c r="H215" s="6">
        <v>46872.76</v>
      </c>
      <c r="I215" s="8">
        <f t="shared" si="6"/>
        <v>1</v>
      </c>
    </row>
    <row r="216" spans="1:11" x14ac:dyDescent="0.25">
      <c r="A216">
        <v>209</v>
      </c>
      <c r="B216" s="4" t="s">
        <v>110</v>
      </c>
      <c r="C216" s="5">
        <v>44256</v>
      </c>
      <c r="D216" s="10">
        <v>45442</v>
      </c>
      <c r="E216" s="15">
        <f t="shared" si="7"/>
        <v>0.30691399662731872</v>
      </c>
      <c r="F216" s="6">
        <v>43495.54</v>
      </c>
      <c r="G216" s="6">
        <v>60851.729999999996</v>
      </c>
      <c r="H216" s="6">
        <v>46848.07</v>
      </c>
      <c r="I216" s="8">
        <f t="shared" si="6"/>
        <v>0.76987244241042951</v>
      </c>
    </row>
    <row r="217" spans="1:11" x14ac:dyDescent="0.25">
      <c r="A217">
        <v>210</v>
      </c>
      <c r="B217" s="4" t="s">
        <v>432</v>
      </c>
      <c r="C217" s="5">
        <v>44986</v>
      </c>
      <c r="D217" s="10">
        <v>46022</v>
      </c>
      <c r="E217" s="15" t="str">
        <f t="shared" si="7"/>
        <v>N/A</v>
      </c>
      <c r="F217" s="6">
        <v>82211.94</v>
      </c>
      <c r="G217" s="6">
        <v>82211.94</v>
      </c>
      <c r="H217" s="6">
        <v>46347.88</v>
      </c>
      <c r="I217" s="8">
        <f t="shared" si="6"/>
        <v>0.5637609330226242</v>
      </c>
    </row>
    <row r="218" spans="1:11" x14ac:dyDescent="0.25">
      <c r="A218">
        <v>211</v>
      </c>
      <c r="B218" s="4" t="s">
        <v>173</v>
      </c>
      <c r="C218" s="5">
        <v>44896</v>
      </c>
      <c r="D218" s="10">
        <v>45716</v>
      </c>
      <c r="E218" s="15" t="str">
        <f t="shared" si="7"/>
        <v>N/A</v>
      </c>
      <c r="F218" s="6">
        <v>81161.759999999995</v>
      </c>
      <c r="G218" s="6">
        <v>81161.759999999995</v>
      </c>
      <c r="H218" s="6">
        <v>46316.45</v>
      </c>
      <c r="I218" s="8">
        <f t="shared" si="6"/>
        <v>0.57066837880302246</v>
      </c>
    </row>
    <row r="219" spans="1:11" x14ac:dyDescent="0.25">
      <c r="A219">
        <v>212</v>
      </c>
      <c r="B219" s="4" t="s">
        <v>256</v>
      </c>
      <c r="C219" s="5">
        <v>44713</v>
      </c>
      <c r="D219" s="10">
        <v>45930</v>
      </c>
      <c r="E219" s="15" t="str">
        <f t="shared" si="7"/>
        <v>N/A</v>
      </c>
      <c r="F219" s="6">
        <v>115970</v>
      </c>
      <c r="G219" s="6">
        <v>115970</v>
      </c>
      <c r="H219" s="6">
        <v>44732.28</v>
      </c>
      <c r="I219" s="8">
        <f t="shared" si="6"/>
        <v>0.38572285936017936</v>
      </c>
    </row>
    <row r="220" spans="1:11" x14ac:dyDescent="0.25">
      <c r="A220">
        <v>213</v>
      </c>
      <c r="B220" s="4" t="s">
        <v>176</v>
      </c>
      <c r="C220" s="5">
        <v>44805</v>
      </c>
      <c r="D220" s="10">
        <v>45716</v>
      </c>
      <c r="E220" s="15" t="str">
        <f t="shared" si="7"/>
        <v>N/A</v>
      </c>
      <c r="F220" s="6">
        <v>268.60000000000002</v>
      </c>
      <c r="G220" s="6">
        <v>32527.25</v>
      </c>
      <c r="H220" s="6">
        <v>44620.72</v>
      </c>
      <c r="I220" s="8">
        <f t="shared" si="6"/>
        <v>1.3717950333950766</v>
      </c>
    </row>
    <row r="221" spans="1:11" x14ac:dyDescent="0.25">
      <c r="A221">
        <v>214</v>
      </c>
      <c r="B221" s="4" t="s">
        <v>47</v>
      </c>
      <c r="C221" s="5">
        <v>44378</v>
      </c>
      <c r="D221" s="10">
        <v>45473</v>
      </c>
      <c r="E221" s="15">
        <f t="shared" si="7"/>
        <v>0.22100456621004566</v>
      </c>
      <c r="F221" s="6">
        <v>29192</v>
      </c>
      <c r="G221" s="6">
        <v>29192</v>
      </c>
      <c r="H221" s="6">
        <v>44610.080000000002</v>
      </c>
      <c r="I221" s="8">
        <f t="shared" si="6"/>
        <v>1.5281611400383668</v>
      </c>
    </row>
    <row r="222" spans="1:11" x14ac:dyDescent="0.25">
      <c r="A222">
        <v>215</v>
      </c>
      <c r="B222" s="4" t="s">
        <v>30</v>
      </c>
      <c r="C222" s="5">
        <v>44593</v>
      </c>
      <c r="D222" s="10">
        <v>45747</v>
      </c>
      <c r="E222" s="15">
        <f t="shared" si="7"/>
        <v>2.3396880415944541E-2</v>
      </c>
      <c r="F222" s="6">
        <v>91.4</v>
      </c>
      <c r="G222" s="6">
        <v>91.4</v>
      </c>
      <c r="H222" s="6">
        <v>43733.599999999999</v>
      </c>
      <c r="I222" s="8">
        <f t="shared" si="6"/>
        <v>478.48577680525159</v>
      </c>
    </row>
    <row r="223" spans="1:11" x14ac:dyDescent="0.25">
      <c r="A223">
        <v>216</v>
      </c>
      <c r="B223" s="4" t="s">
        <v>171</v>
      </c>
      <c r="C223" s="5">
        <v>44713</v>
      </c>
      <c r="D223" s="10">
        <v>44834</v>
      </c>
      <c r="E223" s="15" t="str">
        <f t="shared" si="7"/>
        <v>N/A</v>
      </c>
      <c r="F223" s="6">
        <v>100</v>
      </c>
      <c r="G223" s="6">
        <v>100</v>
      </c>
      <c r="H223" s="6">
        <v>43492.98</v>
      </c>
      <c r="I223" s="8">
        <f t="shared" si="6"/>
        <v>434.92980000000006</v>
      </c>
    </row>
    <row r="224" spans="1:11" x14ac:dyDescent="0.25">
      <c r="A224">
        <v>217</v>
      </c>
      <c r="B224" s="4" t="s">
        <v>433</v>
      </c>
      <c r="C224" s="5">
        <v>45261</v>
      </c>
      <c r="D224" s="10">
        <v>47680</v>
      </c>
      <c r="E224" s="15" t="str">
        <f t="shared" si="7"/>
        <v>N/A</v>
      </c>
      <c r="F224" s="6">
        <v>4465725.4000000004</v>
      </c>
      <c r="G224" s="6">
        <v>4465725.4000000004</v>
      </c>
      <c r="H224" s="6">
        <v>43464.84</v>
      </c>
      <c r="I224" s="8">
        <f t="shared" si="6"/>
        <v>9.7329853734401117E-3</v>
      </c>
    </row>
    <row r="225" spans="1:9" x14ac:dyDescent="0.25">
      <c r="A225">
        <v>218</v>
      </c>
      <c r="B225" s="4" t="s">
        <v>222</v>
      </c>
      <c r="C225" s="5">
        <v>44774</v>
      </c>
      <c r="D225" s="10">
        <v>45747</v>
      </c>
      <c r="E225" s="15" t="str">
        <f t="shared" si="7"/>
        <v>N/A</v>
      </c>
      <c r="F225" s="6">
        <v>268.60000000000002</v>
      </c>
      <c r="G225" s="6">
        <v>153516.25999999998</v>
      </c>
      <c r="H225" s="6">
        <v>42949.07</v>
      </c>
      <c r="I225" s="8">
        <f t="shared" si="6"/>
        <v>0.27976886617743296</v>
      </c>
    </row>
    <row r="226" spans="1:9" x14ac:dyDescent="0.25">
      <c r="A226">
        <v>219</v>
      </c>
      <c r="B226" t="s">
        <v>434</v>
      </c>
      <c r="C226" s="5">
        <v>45078</v>
      </c>
      <c r="D226" s="10">
        <v>46020</v>
      </c>
      <c r="E226" s="15" t="str">
        <f t="shared" si="7"/>
        <v>N/A</v>
      </c>
      <c r="F226" s="6">
        <v>268.60000000000002</v>
      </c>
      <c r="G226" s="6">
        <v>51769.61</v>
      </c>
      <c r="H226" s="6">
        <v>42449.81</v>
      </c>
      <c r="I226" s="8">
        <f t="shared" si="6"/>
        <v>0.81997546436992663</v>
      </c>
    </row>
    <row r="227" spans="1:9" x14ac:dyDescent="0.25">
      <c r="A227">
        <v>220</v>
      </c>
      <c r="B227" t="s">
        <v>40</v>
      </c>
      <c r="C227" s="5">
        <v>43132</v>
      </c>
      <c r="D227" s="10">
        <v>61088</v>
      </c>
      <c r="E227" s="15">
        <f t="shared" si="7"/>
        <v>8.2869235910002226E-2</v>
      </c>
      <c r="F227" s="6">
        <v>100</v>
      </c>
      <c r="G227" s="6">
        <v>100</v>
      </c>
      <c r="H227" s="6">
        <v>42401.1</v>
      </c>
      <c r="I227" s="8">
        <f t="shared" si="6"/>
        <v>424.01099999999997</v>
      </c>
    </row>
    <row r="228" spans="1:9" x14ac:dyDescent="0.25">
      <c r="A228">
        <v>221</v>
      </c>
      <c r="B228" s="4" t="s">
        <v>435</v>
      </c>
      <c r="C228" s="5">
        <v>45017</v>
      </c>
      <c r="D228" s="10">
        <v>45747</v>
      </c>
      <c r="E228" s="15" t="str">
        <f t="shared" si="7"/>
        <v>N/A</v>
      </c>
      <c r="F228" s="6">
        <v>1029544.56</v>
      </c>
      <c r="G228" s="6">
        <v>85244</v>
      </c>
      <c r="H228" s="6">
        <v>42002.260000000009</v>
      </c>
      <c r="I228" s="8">
        <f t="shared" si="6"/>
        <v>0.49272981089578161</v>
      </c>
    </row>
    <row r="229" spans="1:9" x14ac:dyDescent="0.25">
      <c r="A229">
        <v>222</v>
      </c>
      <c r="B229" s="4" t="s">
        <v>93</v>
      </c>
      <c r="C229" s="5">
        <v>43922</v>
      </c>
      <c r="D229" s="10">
        <v>45778</v>
      </c>
      <c r="E229" s="15">
        <f t="shared" si="7"/>
        <v>0.37607758620689657</v>
      </c>
      <c r="F229" s="6">
        <v>268.60000000000002</v>
      </c>
      <c r="G229" s="6">
        <v>268.60000000000002</v>
      </c>
      <c r="H229" s="6">
        <v>41770.019999999997</v>
      </c>
      <c r="I229" s="8">
        <f t="shared" si="6"/>
        <v>155.51012658227845</v>
      </c>
    </row>
    <row r="230" spans="1:9" x14ac:dyDescent="0.25">
      <c r="A230">
        <v>223</v>
      </c>
      <c r="B230" t="s">
        <v>436</v>
      </c>
      <c r="C230" s="5">
        <v>45261</v>
      </c>
      <c r="D230" s="10">
        <v>45350</v>
      </c>
      <c r="E230" s="15" t="str">
        <f t="shared" si="7"/>
        <v>N/A</v>
      </c>
      <c r="F230" s="6">
        <v>34283.869999999995</v>
      </c>
      <c r="G230" s="6">
        <v>34283.869999999995</v>
      </c>
      <c r="H230" s="6">
        <v>41656.07</v>
      </c>
      <c r="I230" s="8">
        <f t="shared" si="6"/>
        <v>1.2150340670408564</v>
      </c>
    </row>
    <row r="231" spans="1:9" x14ac:dyDescent="0.25">
      <c r="A231">
        <v>224</v>
      </c>
      <c r="B231" t="s">
        <v>437</v>
      </c>
      <c r="C231" s="5">
        <v>44986</v>
      </c>
      <c r="D231" s="10">
        <v>45352</v>
      </c>
      <c r="E231" s="15" t="str">
        <f t="shared" si="7"/>
        <v>N/A</v>
      </c>
      <c r="F231" s="6">
        <v>57018.04</v>
      </c>
      <c r="G231" s="6">
        <v>57018.04</v>
      </c>
      <c r="H231" s="6">
        <v>41312.019999999997</v>
      </c>
      <c r="I231" s="8">
        <f t="shared" si="6"/>
        <v>0.72454296920764016</v>
      </c>
    </row>
    <row r="232" spans="1:9" x14ac:dyDescent="0.25">
      <c r="A232">
        <v>225</v>
      </c>
      <c r="B232" s="4" t="s">
        <v>438</v>
      </c>
      <c r="C232" s="5">
        <v>45292</v>
      </c>
      <c r="D232" s="10">
        <v>45523</v>
      </c>
      <c r="E232" s="15" t="str">
        <f t="shared" si="7"/>
        <v>N/A</v>
      </c>
      <c r="F232" s="6">
        <v>51305.9</v>
      </c>
      <c r="G232" s="6">
        <v>50228.83</v>
      </c>
      <c r="H232" s="6">
        <v>41180.69</v>
      </c>
      <c r="I232" s="8">
        <f t="shared" si="6"/>
        <v>0.81986162130394036</v>
      </c>
    </row>
    <row r="233" spans="1:9" x14ac:dyDescent="0.25">
      <c r="A233">
        <v>226</v>
      </c>
      <c r="B233" s="4" t="s">
        <v>439</v>
      </c>
      <c r="C233" s="5">
        <v>44986</v>
      </c>
      <c r="D233" s="10">
        <v>55153</v>
      </c>
      <c r="E233" s="15" t="str">
        <f t="shared" si="7"/>
        <v>N/A</v>
      </c>
      <c r="F233" s="6">
        <v>50000</v>
      </c>
      <c r="G233" s="6">
        <v>50000</v>
      </c>
      <c r="H233" s="6">
        <v>40801.087</v>
      </c>
      <c r="I233" s="8">
        <f t="shared" si="6"/>
        <v>0.81602173999999994</v>
      </c>
    </row>
    <row r="234" spans="1:9" x14ac:dyDescent="0.25">
      <c r="A234">
        <v>227</v>
      </c>
      <c r="B234" s="4" t="s">
        <v>187</v>
      </c>
      <c r="C234" s="5">
        <v>44805</v>
      </c>
      <c r="D234" s="10">
        <v>45747</v>
      </c>
      <c r="E234" s="15" t="str">
        <f t="shared" si="7"/>
        <v>N/A</v>
      </c>
      <c r="F234" s="6">
        <v>74157.59</v>
      </c>
      <c r="G234" s="6">
        <v>74157.59</v>
      </c>
      <c r="H234" s="6">
        <v>39927.06</v>
      </c>
      <c r="I234" s="8">
        <f t="shared" si="6"/>
        <v>0.53840827351590037</v>
      </c>
    </row>
    <row r="235" spans="1:9" x14ac:dyDescent="0.25">
      <c r="A235">
        <v>228</v>
      </c>
      <c r="B235" s="4" t="s">
        <v>235</v>
      </c>
      <c r="C235" s="5">
        <v>44927</v>
      </c>
      <c r="D235" s="10">
        <v>45472</v>
      </c>
      <c r="E235" s="15" t="str">
        <f t="shared" si="7"/>
        <v>N/A</v>
      </c>
      <c r="F235" s="6">
        <v>26600</v>
      </c>
      <c r="G235" s="6">
        <v>39887.93</v>
      </c>
      <c r="H235" s="6">
        <v>39887.93</v>
      </c>
      <c r="I235" s="8">
        <f t="shared" si="6"/>
        <v>1</v>
      </c>
    </row>
    <row r="236" spans="1:9" x14ac:dyDescent="0.25">
      <c r="A236">
        <v>229</v>
      </c>
      <c r="B236" s="4" t="s">
        <v>188</v>
      </c>
      <c r="C236" s="5">
        <v>44927</v>
      </c>
      <c r="D236" s="10">
        <v>45747</v>
      </c>
      <c r="E236" s="15" t="str">
        <f t="shared" si="7"/>
        <v>N/A</v>
      </c>
      <c r="F236" s="6">
        <v>1</v>
      </c>
      <c r="G236" s="6">
        <v>39856.89</v>
      </c>
      <c r="H236" s="6">
        <v>39856.89</v>
      </c>
      <c r="I236" s="8">
        <f t="shared" si="6"/>
        <v>1</v>
      </c>
    </row>
    <row r="237" spans="1:9" x14ac:dyDescent="0.25">
      <c r="A237">
        <v>230</v>
      </c>
      <c r="B237" s="4" t="s">
        <v>177</v>
      </c>
      <c r="C237" s="5">
        <v>44682</v>
      </c>
      <c r="D237" s="10">
        <v>44834</v>
      </c>
      <c r="E237" s="15" t="str">
        <f t="shared" si="7"/>
        <v>N/A</v>
      </c>
      <c r="F237" s="6">
        <v>100</v>
      </c>
      <c r="G237" s="6">
        <v>100</v>
      </c>
      <c r="H237" s="6">
        <v>39678.29</v>
      </c>
      <c r="I237" s="8">
        <f t="shared" si="6"/>
        <v>396.78289999999998</v>
      </c>
    </row>
    <row r="238" spans="1:9" x14ac:dyDescent="0.25">
      <c r="A238">
        <v>231</v>
      </c>
      <c r="B238" s="4" t="s">
        <v>241</v>
      </c>
      <c r="C238" s="5">
        <v>44927</v>
      </c>
      <c r="D238" s="10">
        <v>45473</v>
      </c>
      <c r="E238" s="15" t="str">
        <f t="shared" si="7"/>
        <v>N/A</v>
      </c>
      <c r="F238" s="6">
        <v>37866</v>
      </c>
      <c r="G238" s="6">
        <v>67274</v>
      </c>
      <c r="H238" s="6">
        <v>39188.300000000003</v>
      </c>
      <c r="I238" s="8">
        <f t="shared" si="6"/>
        <v>0.58251776317745341</v>
      </c>
    </row>
    <row r="239" spans="1:9" x14ac:dyDescent="0.25">
      <c r="A239">
        <v>232</v>
      </c>
      <c r="B239" s="4" t="s">
        <v>440</v>
      </c>
      <c r="C239" s="5">
        <v>45139</v>
      </c>
      <c r="D239" s="10">
        <v>45806</v>
      </c>
      <c r="E239" s="15" t="str">
        <f t="shared" si="7"/>
        <v>N/A</v>
      </c>
      <c r="F239" s="6">
        <v>268.60000000000002</v>
      </c>
      <c r="G239" s="6">
        <v>281277.49</v>
      </c>
      <c r="H239" s="6">
        <v>39015.050000000003</v>
      </c>
      <c r="I239" s="8">
        <f t="shared" si="6"/>
        <v>0.13870662028447425</v>
      </c>
    </row>
    <row r="240" spans="1:9" x14ac:dyDescent="0.25">
      <c r="A240">
        <v>233</v>
      </c>
      <c r="B240" s="4" t="s">
        <v>87</v>
      </c>
      <c r="C240" s="5">
        <v>44531</v>
      </c>
      <c r="D240" s="10">
        <v>45867</v>
      </c>
      <c r="E240" s="15">
        <f t="shared" si="7"/>
        <v>6.6616766467065866E-2</v>
      </c>
      <c r="F240" s="6">
        <v>24555.940000000002</v>
      </c>
      <c r="G240" s="6">
        <v>47117.65</v>
      </c>
      <c r="H240" s="6">
        <v>38668.44</v>
      </c>
      <c r="I240" s="8">
        <f t="shared" si="6"/>
        <v>0.82067845064429146</v>
      </c>
    </row>
    <row r="241" spans="1:9" x14ac:dyDescent="0.25">
      <c r="A241">
        <v>234</v>
      </c>
      <c r="B241" t="s">
        <v>161</v>
      </c>
      <c r="C241" s="5">
        <v>44958</v>
      </c>
      <c r="D241" s="10">
        <v>45199</v>
      </c>
      <c r="E241" s="15" t="str">
        <f t="shared" si="7"/>
        <v>N/A</v>
      </c>
      <c r="F241" s="6">
        <v>100</v>
      </c>
      <c r="G241" s="6">
        <v>100</v>
      </c>
      <c r="H241" s="6">
        <v>37626.089999999997</v>
      </c>
      <c r="I241" s="8">
        <f t="shared" si="6"/>
        <v>376.26089999999999</v>
      </c>
    </row>
    <row r="242" spans="1:9" x14ac:dyDescent="0.25">
      <c r="A242">
        <v>235</v>
      </c>
      <c r="B242" s="4" t="s">
        <v>441</v>
      </c>
      <c r="C242" s="5">
        <v>45261</v>
      </c>
      <c r="D242" s="10">
        <v>46112</v>
      </c>
      <c r="E242" s="15" t="str">
        <f t="shared" si="7"/>
        <v>N/A</v>
      </c>
      <c r="F242" s="6">
        <v>49131.360000000001</v>
      </c>
      <c r="G242" s="6">
        <v>49131.360000000001</v>
      </c>
      <c r="H242" s="6">
        <v>37424.06</v>
      </c>
      <c r="I242" s="8">
        <f t="shared" si="6"/>
        <v>0.76171431037121706</v>
      </c>
    </row>
    <row r="243" spans="1:9" x14ac:dyDescent="0.25">
      <c r="A243">
        <v>236</v>
      </c>
      <c r="B243" s="4" t="s">
        <v>287</v>
      </c>
      <c r="C243" s="5">
        <v>44896</v>
      </c>
      <c r="D243" s="10">
        <v>45716</v>
      </c>
      <c r="E243" s="15" t="str">
        <f t="shared" si="7"/>
        <v>N/A</v>
      </c>
      <c r="F243" s="6">
        <v>268.60000000000002</v>
      </c>
      <c r="G243" s="6">
        <v>36626.630000000005</v>
      </c>
      <c r="H243" s="6">
        <v>37061.07</v>
      </c>
      <c r="I243" s="8">
        <f t="shared" si="6"/>
        <v>1.0118613151141669</v>
      </c>
    </row>
    <row r="244" spans="1:9" x14ac:dyDescent="0.25">
      <c r="A244">
        <v>237</v>
      </c>
      <c r="B244" s="4" t="s">
        <v>48</v>
      </c>
      <c r="C244" s="5">
        <v>44256</v>
      </c>
      <c r="D244" s="10">
        <v>45534</v>
      </c>
      <c r="E244" s="15">
        <f t="shared" si="7"/>
        <v>0.28482003129890454</v>
      </c>
      <c r="F244" s="6">
        <v>25480</v>
      </c>
      <c r="G244" s="6">
        <v>34698</v>
      </c>
      <c r="H244" s="6">
        <v>36065.14</v>
      </c>
      <c r="I244" s="8">
        <f t="shared" si="6"/>
        <v>1.0394011182200702</v>
      </c>
    </row>
    <row r="245" spans="1:9" x14ac:dyDescent="0.25">
      <c r="A245">
        <v>238</v>
      </c>
      <c r="B245" s="4" t="s">
        <v>207</v>
      </c>
      <c r="C245" s="5">
        <v>44958</v>
      </c>
      <c r="D245" s="10">
        <v>45382</v>
      </c>
      <c r="E245" s="15" t="str">
        <f t="shared" si="7"/>
        <v>N/A</v>
      </c>
      <c r="F245" s="6">
        <v>23881.35</v>
      </c>
      <c r="G245" s="6">
        <v>34940.589999999997</v>
      </c>
      <c r="H245" s="6">
        <v>35945.269999999997</v>
      </c>
      <c r="I245" s="8">
        <f t="shared" si="6"/>
        <v>1.0287539506344914</v>
      </c>
    </row>
    <row r="246" spans="1:9" x14ac:dyDescent="0.25">
      <c r="A246">
        <v>239</v>
      </c>
      <c r="B246" s="4" t="s">
        <v>70</v>
      </c>
      <c r="C246" s="5">
        <v>44409</v>
      </c>
      <c r="D246" s="10">
        <v>45806</v>
      </c>
      <c r="E246" s="15">
        <f t="shared" si="7"/>
        <v>0.15103793843951324</v>
      </c>
      <c r="F246" s="6">
        <v>13981.08</v>
      </c>
      <c r="G246" s="6">
        <v>38025.130000000005</v>
      </c>
      <c r="H246" s="6">
        <v>34873.160000000003</v>
      </c>
      <c r="I246" s="8">
        <f t="shared" si="6"/>
        <v>0.91710823868320768</v>
      </c>
    </row>
    <row r="247" spans="1:9" x14ac:dyDescent="0.25">
      <c r="A247">
        <v>240</v>
      </c>
      <c r="B247" s="4" t="s">
        <v>442</v>
      </c>
      <c r="C247" s="5">
        <v>45231</v>
      </c>
      <c r="D247" s="10">
        <v>45837</v>
      </c>
      <c r="E247" s="15" t="str">
        <f t="shared" si="7"/>
        <v>N/A</v>
      </c>
      <c r="F247" s="6">
        <v>128160</v>
      </c>
      <c r="G247" s="6">
        <v>42720</v>
      </c>
      <c r="H247" s="6">
        <v>34561.269999999997</v>
      </c>
      <c r="I247" s="8">
        <f t="shared" si="6"/>
        <v>0.8090184925093632</v>
      </c>
    </row>
    <row r="248" spans="1:9" x14ac:dyDescent="0.25">
      <c r="A248">
        <v>241</v>
      </c>
      <c r="B248" s="4" t="s">
        <v>443</v>
      </c>
      <c r="C248" s="5">
        <v>45231</v>
      </c>
      <c r="D248" s="10">
        <v>45381</v>
      </c>
      <c r="E248" s="15" t="str">
        <f t="shared" si="7"/>
        <v>N/A</v>
      </c>
      <c r="F248" s="6">
        <v>32320</v>
      </c>
      <c r="G248" s="6">
        <v>34133.32</v>
      </c>
      <c r="H248" s="6">
        <v>34133.32</v>
      </c>
      <c r="I248" s="8">
        <f t="shared" si="6"/>
        <v>1</v>
      </c>
    </row>
    <row r="249" spans="1:9" x14ac:dyDescent="0.25">
      <c r="A249">
        <v>242</v>
      </c>
      <c r="B249" s="4" t="s">
        <v>444</v>
      </c>
      <c r="C249" s="5">
        <v>45292</v>
      </c>
      <c r="D249" s="10">
        <v>46752</v>
      </c>
      <c r="E249" s="15" t="str">
        <f t="shared" si="7"/>
        <v>N/A</v>
      </c>
      <c r="F249" s="6">
        <v>892784.48</v>
      </c>
      <c r="G249" s="6">
        <v>11809083.34</v>
      </c>
      <c r="H249" s="6">
        <v>34102.1</v>
      </c>
      <c r="I249" s="8">
        <f t="shared" si="6"/>
        <v>2.8877855306930198E-3</v>
      </c>
    </row>
    <row r="250" spans="1:9" x14ac:dyDescent="0.25">
      <c r="A250">
        <v>243</v>
      </c>
      <c r="B250" s="4" t="s">
        <v>226</v>
      </c>
      <c r="C250" s="5">
        <v>44805</v>
      </c>
      <c r="D250" s="10">
        <v>45867</v>
      </c>
      <c r="E250" s="15" t="str">
        <f t="shared" si="7"/>
        <v>N/A</v>
      </c>
      <c r="F250" s="6">
        <v>268.60000000000002</v>
      </c>
      <c r="G250" s="6">
        <v>38470.33</v>
      </c>
      <c r="H250" s="6">
        <v>33143.129999999997</v>
      </c>
      <c r="I250" s="8">
        <f t="shared" si="6"/>
        <v>0.86152445274059242</v>
      </c>
    </row>
    <row r="251" spans="1:9" x14ac:dyDescent="0.25">
      <c r="A251">
        <v>244</v>
      </c>
      <c r="B251" s="4" t="s">
        <v>181</v>
      </c>
      <c r="C251" s="5">
        <v>44805</v>
      </c>
      <c r="D251" s="10">
        <v>45729</v>
      </c>
      <c r="E251" s="15" t="str">
        <f t="shared" si="7"/>
        <v>N/A</v>
      </c>
      <c r="F251" s="6">
        <v>268.60000000000002</v>
      </c>
      <c r="G251" s="6">
        <v>26270.83</v>
      </c>
      <c r="H251" s="6">
        <v>32406.2</v>
      </c>
      <c r="I251" s="8">
        <f t="shared" si="6"/>
        <v>1.2335430589745355</v>
      </c>
    </row>
    <row r="252" spans="1:9" x14ac:dyDescent="0.25">
      <c r="A252">
        <v>245</v>
      </c>
      <c r="B252" s="4" t="s">
        <v>29</v>
      </c>
      <c r="C252" s="5">
        <v>44501</v>
      </c>
      <c r="D252" s="10">
        <v>45657</v>
      </c>
      <c r="E252" s="15">
        <f t="shared" si="7"/>
        <v>0.10294117647058823</v>
      </c>
      <c r="F252" s="6">
        <v>91.4</v>
      </c>
      <c r="G252" s="6">
        <v>91.4</v>
      </c>
      <c r="H252" s="6">
        <v>31604.97</v>
      </c>
      <c r="I252" s="8">
        <f t="shared" si="6"/>
        <v>345.78741794310719</v>
      </c>
    </row>
    <row r="253" spans="1:9" x14ac:dyDescent="0.25">
      <c r="A253">
        <v>246</v>
      </c>
      <c r="B253" s="4" t="s">
        <v>263</v>
      </c>
      <c r="C253" s="5">
        <v>44896</v>
      </c>
      <c r="D253" s="10">
        <v>45778</v>
      </c>
      <c r="E253" s="15" t="str">
        <f t="shared" si="7"/>
        <v>N/A</v>
      </c>
      <c r="F253" s="6">
        <v>268.60000000000002</v>
      </c>
      <c r="G253" s="6">
        <v>37755.32</v>
      </c>
      <c r="H253" s="6">
        <v>31549.7</v>
      </c>
      <c r="I253" s="8">
        <f t="shared" si="6"/>
        <v>0.83563587859936028</v>
      </c>
    </row>
    <row r="254" spans="1:9" x14ac:dyDescent="0.25">
      <c r="A254">
        <v>247</v>
      </c>
      <c r="B254" s="4" t="s">
        <v>179</v>
      </c>
      <c r="C254" s="5">
        <v>44743</v>
      </c>
      <c r="D254" s="10">
        <v>45806</v>
      </c>
      <c r="E254" s="15" t="str">
        <f t="shared" si="7"/>
        <v>N/A</v>
      </c>
      <c r="F254" s="6">
        <v>268.60000000000002</v>
      </c>
      <c r="G254" s="6">
        <v>393168.92000000004</v>
      </c>
      <c r="H254" s="6">
        <v>31544.86</v>
      </c>
      <c r="I254" s="8">
        <f t="shared" si="6"/>
        <v>8.0232333725666807E-2</v>
      </c>
    </row>
    <row r="255" spans="1:9" x14ac:dyDescent="0.25">
      <c r="A255">
        <v>248</v>
      </c>
      <c r="B255" t="s">
        <v>284</v>
      </c>
      <c r="C255" s="5">
        <v>44896</v>
      </c>
      <c r="D255" s="10">
        <v>45716</v>
      </c>
      <c r="E255" s="15" t="str">
        <f t="shared" si="7"/>
        <v>N/A</v>
      </c>
      <c r="F255" s="6">
        <v>268.60000000000002</v>
      </c>
      <c r="G255" s="6">
        <v>37660.18</v>
      </c>
      <c r="H255" s="6">
        <v>31483.4</v>
      </c>
      <c r="I255" s="8">
        <f t="shared" si="6"/>
        <v>0.83598644509930653</v>
      </c>
    </row>
    <row r="256" spans="1:9" x14ac:dyDescent="0.25">
      <c r="A256">
        <v>249</v>
      </c>
      <c r="B256" s="4" t="s">
        <v>180</v>
      </c>
      <c r="C256" s="5">
        <v>44774</v>
      </c>
      <c r="D256" s="10">
        <v>45867</v>
      </c>
      <c r="E256" s="15" t="str">
        <f t="shared" si="7"/>
        <v>N/A</v>
      </c>
      <c r="F256" s="6">
        <v>19399.18</v>
      </c>
      <c r="G256" s="6">
        <v>38194.269999999997</v>
      </c>
      <c r="H256" s="6">
        <v>30948.09</v>
      </c>
      <c r="I256" s="8">
        <f t="shared" si="6"/>
        <v>0.81028096622870405</v>
      </c>
    </row>
    <row r="257" spans="1:9" x14ac:dyDescent="0.25">
      <c r="A257">
        <v>250</v>
      </c>
      <c r="B257" s="4" t="s">
        <v>79</v>
      </c>
      <c r="C257" s="5">
        <v>44593</v>
      </c>
      <c r="D257" s="10">
        <v>45867</v>
      </c>
      <c r="E257" s="15">
        <f t="shared" si="7"/>
        <v>2.119309262166405E-2</v>
      </c>
      <c r="F257" s="6">
        <v>21884.560000000001</v>
      </c>
      <c r="G257" s="6">
        <v>25476.989999999998</v>
      </c>
      <c r="H257" s="6">
        <v>30511.82</v>
      </c>
      <c r="I257" s="8">
        <f t="shared" si="6"/>
        <v>1.1976226390951208</v>
      </c>
    </row>
    <row r="258" spans="1:9" x14ac:dyDescent="0.25">
      <c r="A258">
        <v>251</v>
      </c>
      <c r="B258" s="4" t="s">
        <v>359</v>
      </c>
      <c r="C258" s="5">
        <v>44958</v>
      </c>
      <c r="D258" s="10">
        <v>45703</v>
      </c>
      <c r="E258" s="15" t="str">
        <f t="shared" si="7"/>
        <v>N/A</v>
      </c>
      <c r="F258" s="6">
        <v>161085.57</v>
      </c>
      <c r="G258" s="6">
        <v>161085.57</v>
      </c>
      <c r="H258" s="6">
        <v>29779.159999999996</v>
      </c>
      <c r="I258" s="8">
        <f t="shared" si="6"/>
        <v>0.18486547243182611</v>
      </c>
    </row>
    <row r="259" spans="1:9" x14ac:dyDescent="0.25">
      <c r="A259">
        <v>252</v>
      </c>
      <c r="B259" s="4" t="s">
        <v>445</v>
      </c>
      <c r="C259" s="5">
        <v>45323</v>
      </c>
      <c r="D259" s="10">
        <v>45641</v>
      </c>
      <c r="E259" s="15" t="str">
        <f t="shared" si="7"/>
        <v>N/A</v>
      </c>
      <c r="F259" s="6">
        <v>771358.81</v>
      </c>
      <c r="G259" s="6">
        <v>1019661.03</v>
      </c>
      <c r="H259" s="6">
        <v>29740.04</v>
      </c>
      <c r="I259" s="8">
        <f t="shared" si="6"/>
        <v>2.9166594706478092E-2</v>
      </c>
    </row>
    <row r="260" spans="1:9" x14ac:dyDescent="0.25">
      <c r="A260">
        <v>253</v>
      </c>
      <c r="B260" t="s">
        <v>183</v>
      </c>
      <c r="C260" s="5">
        <v>44593</v>
      </c>
      <c r="D260" s="10">
        <v>45867</v>
      </c>
      <c r="E260" s="15">
        <f t="shared" si="7"/>
        <v>2.119309262166405E-2</v>
      </c>
      <c r="F260" s="6">
        <v>268.60000000000002</v>
      </c>
      <c r="G260" s="6">
        <v>22400.6</v>
      </c>
      <c r="H260" s="6">
        <v>29035.24</v>
      </c>
      <c r="I260" s="8">
        <f t="shared" si="6"/>
        <v>1.2961813522852068</v>
      </c>
    </row>
    <row r="261" spans="1:9" x14ac:dyDescent="0.25">
      <c r="A261">
        <v>254</v>
      </c>
      <c r="B261" s="4" t="s">
        <v>271</v>
      </c>
      <c r="C261" s="5">
        <v>44682</v>
      </c>
      <c r="D261" s="10">
        <v>45729</v>
      </c>
      <c r="E261" s="15" t="str">
        <f t="shared" si="7"/>
        <v>N/A</v>
      </c>
      <c r="F261" s="6">
        <v>268.60000000000002</v>
      </c>
      <c r="G261" s="6">
        <v>49415.73</v>
      </c>
      <c r="H261" s="6">
        <v>28835.02</v>
      </c>
      <c r="I261" s="8">
        <f t="shared" si="6"/>
        <v>0.58351905354833367</v>
      </c>
    </row>
    <row r="262" spans="1:9" x14ac:dyDescent="0.25">
      <c r="A262">
        <v>255</v>
      </c>
      <c r="B262" s="4" t="s">
        <v>237</v>
      </c>
      <c r="C262" s="5">
        <v>44805</v>
      </c>
      <c r="D262" s="10">
        <v>45867</v>
      </c>
      <c r="E262" s="15" t="str">
        <f t="shared" si="7"/>
        <v>N/A</v>
      </c>
      <c r="F262" s="6">
        <v>268.60000000000002</v>
      </c>
      <c r="G262" s="6">
        <v>24344.329999999998</v>
      </c>
      <c r="H262" s="6">
        <v>28749.24</v>
      </c>
      <c r="I262" s="8">
        <f t="shared" si="6"/>
        <v>1.1809419277507331</v>
      </c>
    </row>
    <row r="263" spans="1:9" x14ac:dyDescent="0.25">
      <c r="A263">
        <v>256</v>
      </c>
      <c r="B263" s="4" t="s">
        <v>446</v>
      </c>
      <c r="C263" s="5">
        <v>45200</v>
      </c>
      <c r="D263" s="10">
        <v>45491</v>
      </c>
      <c r="E263" s="15" t="str">
        <f t="shared" si="7"/>
        <v>N/A</v>
      </c>
      <c r="F263" s="6">
        <v>47505.759999999995</v>
      </c>
      <c r="G263" s="6">
        <v>38463.97</v>
      </c>
      <c r="H263" s="6">
        <v>28487.759999999998</v>
      </c>
      <c r="I263" s="8">
        <f t="shared" si="6"/>
        <v>0.74063493705927907</v>
      </c>
    </row>
    <row r="264" spans="1:9" x14ac:dyDescent="0.25">
      <c r="A264">
        <v>257</v>
      </c>
      <c r="B264" s="4" t="s">
        <v>185</v>
      </c>
      <c r="C264" s="5">
        <v>44593</v>
      </c>
      <c r="D264" s="10">
        <v>45867</v>
      </c>
      <c r="E264" s="15">
        <f t="shared" si="7"/>
        <v>2.119309262166405E-2</v>
      </c>
      <c r="F264" s="6">
        <v>268.60000000000002</v>
      </c>
      <c r="G264" s="6">
        <v>21338.11</v>
      </c>
      <c r="H264" s="6">
        <v>28394.78</v>
      </c>
      <c r="I264" s="8">
        <f t="shared" si="6"/>
        <v>1.3307073588054423</v>
      </c>
    </row>
    <row r="265" spans="1:9" x14ac:dyDescent="0.25">
      <c r="A265">
        <v>258</v>
      </c>
      <c r="B265" t="s">
        <v>85</v>
      </c>
      <c r="C265" s="5">
        <v>44531</v>
      </c>
      <c r="D265" s="10">
        <v>45867</v>
      </c>
      <c r="E265" s="15">
        <f t="shared" si="7"/>
        <v>6.6616766467065866E-2</v>
      </c>
      <c r="F265" s="6">
        <v>16250.33</v>
      </c>
      <c r="G265" s="6">
        <v>25929.94</v>
      </c>
      <c r="H265" s="6">
        <v>28263.43</v>
      </c>
      <c r="I265" s="8">
        <f t="shared" ref="I265:I328" si="8">IFERROR(IF(G265&gt;=1,H265/G265,""),"")</f>
        <v>1.0899921095073881</v>
      </c>
    </row>
    <row r="266" spans="1:9" x14ac:dyDescent="0.25">
      <c r="A266">
        <v>259</v>
      </c>
      <c r="B266" s="4" t="s">
        <v>447</v>
      </c>
      <c r="C266" s="5">
        <v>44986</v>
      </c>
      <c r="D266" s="10">
        <v>46112</v>
      </c>
      <c r="E266" s="15" t="str">
        <f t="shared" ref="E266:E329" si="9">IF(DATE(2022,2,28)&gt;=$D266,1,IF(DATE(2022,2,28)&lt;=$C266,"N/A",(DATE(2022,2,28)-$C266)/($D266-$C266)))</f>
        <v>N/A</v>
      </c>
      <c r="F266" s="6">
        <v>23510</v>
      </c>
      <c r="G266" s="6">
        <v>75845</v>
      </c>
      <c r="H266" s="6">
        <v>28003.55</v>
      </c>
      <c r="I266" s="8">
        <f t="shared" si="8"/>
        <v>0.36922077922077923</v>
      </c>
    </row>
    <row r="267" spans="1:9" x14ac:dyDescent="0.25">
      <c r="A267">
        <v>260</v>
      </c>
      <c r="B267" s="4" t="s">
        <v>448</v>
      </c>
      <c r="C267" s="5">
        <v>45200</v>
      </c>
      <c r="D267" s="10">
        <v>45491</v>
      </c>
      <c r="E267" s="15" t="str">
        <f t="shared" si="9"/>
        <v>N/A</v>
      </c>
      <c r="F267" s="6">
        <v>50765.25</v>
      </c>
      <c r="G267" s="6">
        <v>36816.030000000006</v>
      </c>
      <c r="H267" s="6">
        <v>27939.46</v>
      </c>
      <c r="I267" s="8">
        <f t="shared" si="8"/>
        <v>0.75889388399563984</v>
      </c>
    </row>
    <row r="268" spans="1:9" x14ac:dyDescent="0.25">
      <c r="A268">
        <v>261</v>
      </c>
      <c r="B268" s="4" t="s">
        <v>186</v>
      </c>
      <c r="C268" s="5">
        <v>44652</v>
      </c>
      <c r="D268" s="10">
        <v>45778</v>
      </c>
      <c r="E268" s="15" t="str">
        <f t="shared" si="9"/>
        <v>N/A</v>
      </c>
      <c r="F268" s="6">
        <v>268.60000000000002</v>
      </c>
      <c r="G268" s="6">
        <v>35959.14</v>
      </c>
      <c r="H268" s="6">
        <v>27428.46</v>
      </c>
      <c r="I268" s="8">
        <f t="shared" si="8"/>
        <v>0.76276740767437712</v>
      </c>
    </row>
    <row r="269" spans="1:9" x14ac:dyDescent="0.25">
      <c r="A269">
        <v>262</v>
      </c>
      <c r="B269" s="4" t="s">
        <v>449</v>
      </c>
      <c r="C269" s="5">
        <v>45323</v>
      </c>
      <c r="D269" s="10">
        <v>55153</v>
      </c>
      <c r="E269" s="15" t="str">
        <f t="shared" si="9"/>
        <v>N/A</v>
      </c>
      <c r="F269" s="6">
        <v>2</v>
      </c>
      <c r="G269" s="6">
        <v>27055.81</v>
      </c>
      <c r="H269" s="6">
        <v>27055.81</v>
      </c>
      <c r="I269" s="8">
        <f t="shared" si="8"/>
        <v>1</v>
      </c>
    </row>
    <row r="270" spans="1:9" x14ac:dyDescent="0.25">
      <c r="A270">
        <v>263</v>
      </c>
      <c r="B270" s="4" t="s">
        <v>450</v>
      </c>
      <c r="C270" s="5">
        <v>45200</v>
      </c>
      <c r="D270" s="10">
        <v>46020</v>
      </c>
      <c r="E270" s="15" t="str">
        <f t="shared" si="9"/>
        <v>N/A</v>
      </c>
      <c r="F270" s="6">
        <v>268.60000000000002</v>
      </c>
      <c r="G270" s="6">
        <v>233253.57</v>
      </c>
      <c r="H270" s="6">
        <v>26839.67</v>
      </c>
      <c r="I270" s="8">
        <f t="shared" si="8"/>
        <v>0.11506649180117585</v>
      </c>
    </row>
    <row r="271" spans="1:9" x14ac:dyDescent="0.25">
      <c r="A271">
        <v>264</v>
      </c>
      <c r="B271" s="4" t="s">
        <v>190</v>
      </c>
      <c r="C271" s="5">
        <v>44805</v>
      </c>
      <c r="D271" s="10">
        <v>45867</v>
      </c>
      <c r="E271" s="15" t="str">
        <f t="shared" si="9"/>
        <v>N/A</v>
      </c>
      <c r="F271" s="6">
        <v>268.60000000000002</v>
      </c>
      <c r="G271" s="6">
        <v>22128.27</v>
      </c>
      <c r="H271" s="6">
        <v>26215.55</v>
      </c>
      <c r="I271" s="8">
        <f t="shared" si="8"/>
        <v>1.1847085199159264</v>
      </c>
    </row>
    <row r="272" spans="1:9" x14ac:dyDescent="0.25">
      <c r="A272">
        <v>265</v>
      </c>
      <c r="B272" s="4" t="s">
        <v>451</v>
      </c>
      <c r="C272" s="5">
        <v>45108</v>
      </c>
      <c r="D272" s="10">
        <v>45199</v>
      </c>
      <c r="E272" s="15" t="str">
        <f t="shared" si="9"/>
        <v>N/A</v>
      </c>
      <c r="F272" s="6">
        <v>100</v>
      </c>
      <c r="G272" s="6">
        <v>100</v>
      </c>
      <c r="H272" s="6">
        <v>26211.31</v>
      </c>
      <c r="I272" s="8">
        <f t="shared" si="8"/>
        <v>262.11310000000003</v>
      </c>
    </row>
    <row r="273" spans="1:9" x14ac:dyDescent="0.25">
      <c r="A273">
        <v>266</v>
      </c>
      <c r="B273" s="4" t="s">
        <v>308</v>
      </c>
      <c r="C273" s="5">
        <v>44835</v>
      </c>
      <c r="D273" s="10">
        <v>45867</v>
      </c>
      <c r="E273" s="15" t="str">
        <f t="shared" si="9"/>
        <v>N/A</v>
      </c>
      <c r="F273" s="6">
        <v>268.60000000000002</v>
      </c>
      <c r="G273" s="6">
        <v>23203.449999999997</v>
      </c>
      <c r="H273" s="6">
        <v>25970.14</v>
      </c>
      <c r="I273" s="8">
        <f t="shared" si="8"/>
        <v>1.1192361480728084</v>
      </c>
    </row>
    <row r="274" spans="1:9" x14ac:dyDescent="0.25">
      <c r="A274">
        <v>267</v>
      </c>
      <c r="B274" s="9" t="s">
        <v>278</v>
      </c>
      <c r="C274" s="5">
        <v>44805</v>
      </c>
      <c r="D274" s="10">
        <v>45867</v>
      </c>
      <c r="E274" s="15" t="str">
        <f t="shared" si="9"/>
        <v>N/A</v>
      </c>
      <c r="F274" s="6">
        <v>268.60000000000002</v>
      </c>
      <c r="G274" s="6">
        <v>24763.82</v>
      </c>
      <c r="H274" s="6">
        <v>25686.04</v>
      </c>
      <c r="I274" s="8">
        <f t="shared" si="8"/>
        <v>1.0372406195813086</v>
      </c>
    </row>
    <row r="275" spans="1:9" x14ac:dyDescent="0.25">
      <c r="A275">
        <v>268</v>
      </c>
      <c r="B275" s="4" t="s">
        <v>86</v>
      </c>
      <c r="C275" s="5">
        <v>44531</v>
      </c>
      <c r="D275" s="10">
        <v>45867</v>
      </c>
      <c r="E275" s="15">
        <f t="shared" si="9"/>
        <v>6.6616766467065866E-2</v>
      </c>
      <c r="F275" s="6">
        <v>21678.199999999997</v>
      </c>
      <c r="G275" s="6">
        <v>31042.809999999998</v>
      </c>
      <c r="H275" s="6">
        <v>25627.49</v>
      </c>
      <c r="I275" s="8">
        <f t="shared" si="8"/>
        <v>0.82555316351838004</v>
      </c>
    </row>
    <row r="276" spans="1:9" x14ac:dyDescent="0.25">
      <c r="A276">
        <v>269</v>
      </c>
      <c r="B276" t="s">
        <v>452</v>
      </c>
      <c r="C276" s="5">
        <v>45139</v>
      </c>
      <c r="D276" s="10">
        <v>45695</v>
      </c>
      <c r="E276" s="15" t="str">
        <f t="shared" si="9"/>
        <v>N/A</v>
      </c>
      <c r="F276" s="6">
        <v>593942.19999999995</v>
      </c>
      <c r="G276" s="6">
        <v>49058.590000000004</v>
      </c>
      <c r="H276" s="6">
        <v>24971.4</v>
      </c>
      <c r="I276" s="8">
        <f t="shared" si="8"/>
        <v>0.50901177551168919</v>
      </c>
    </row>
    <row r="277" spans="1:9" x14ac:dyDescent="0.25">
      <c r="A277">
        <v>270</v>
      </c>
      <c r="B277" t="s">
        <v>453</v>
      </c>
      <c r="C277" s="5">
        <v>45261</v>
      </c>
      <c r="D277" s="10">
        <v>45703</v>
      </c>
      <c r="E277" s="15" t="str">
        <f t="shared" si="9"/>
        <v>N/A</v>
      </c>
      <c r="F277" s="6">
        <v>1130021.67</v>
      </c>
      <c r="G277" s="6">
        <v>1130021.67</v>
      </c>
      <c r="H277" s="6">
        <v>24926.5</v>
      </c>
      <c r="I277" s="8">
        <f t="shared" si="8"/>
        <v>2.2058426543271514E-2</v>
      </c>
    </row>
    <row r="278" spans="1:9" x14ac:dyDescent="0.25">
      <c r="A278">
        <v>271</v>
      </c>
      <c r="B278" s="4" t="s">
        <v>36</v>
      </c>
      <c r="C278" s="5">
        <v>44317</v>
      </c>
      <c r="D278" s="10">
        <v>61453</v>
      </c>
      <c r="E278" s="15">
        <f t="shared" si="9"/>
        <v>1.7682072829131652E-2</v>
      </c>
      <c r="F278" s="6">
        <v>100</v>
      </c>
      <c r="G278" s="6">
        <v>1961890.3900000001</v>
      </c>
      <c r="H278" s="6">
        <v>24626.42</v>
      </c>
      <c r="I278" s="8">
        <f t="shared" si="8"/>
        <v>1.2552393408685792E-2</v>
      </c>
    </row>
    <row r="279" spans="1:9" x14ac:dyDescent="0.25">
      <c r="A279">
        <v>272</v>
      </c>
      <c r="B279" t="s">
        <v>107</v>
      </c>
      <c r="C279" s="5">
        <v>44409</v>
      </c>
      <c r="D279" s="10">
        <v>45867</v>
      </c>
      <c r="E279" s="15">
        <f t="shared" si="9"/>
        <v>0.144718792866941</v>
      </c>
      <c r="F279" s="6">
        <v>268.60000000000002</v>
      </c>
      <c r="G279" s="6">
        <v>25875.200000000001</v>
      </c>
      <c r="H279" s="6">
        <v>24440.79999999993</v>
      </c>
      <c r="I279" s="8">
        <f t="shared" si="8"/>
        <v>0.94456467969329438</v>
      </c>
    </row>
    <row r="280" spans="1:9" x14ac:dyDescent="0.25">
      <c r="A280">
        <v>273</v>
      </c>
      <c r="B280" t="s">
        <v>191</v>
      </c>
      <c r="C280" s="5">
        <v>44621</v>
      </c>
      <c r="D280" s="10">
        <v>46022</v>
      </c>
      <c r="E280" s="15" t="str">
        <f t="shared" si="9"/>
        <v>N/A</v>
      </c>
      <c r="F280" s="6">
        <v>668294.43999999994</v>
      </c>
      <c r="G280" s="6">
        <v>668294.43999999994</v>
      </c>
      <c r="H280" s="6">
        <v>24405.08</v>
      </c>
      <c r="I280" s="8">
        <f t="shared" si="8"/>
        <v>3.6518454350749956E-2</v>
      </c>
    </row>
    <row r="281" spans="1:9" x14ac:dyDescent="0.25">
      <c r="A281">
        <v>274</v>
      </c>
      <c r="B281" s="4" t="s">
        <v>454</v>
      </c>
      <c r="C281" s="5">
        <v>45017</v>
      </c>
      <c r="D281" s="10">
        <v>45805</v>
      </c>
      <c r="E281" s="15" t="str">
        <f t="shared" si="9"/>
        <v>N/A</v>
      </c>
      <c r="F281" s="6">
        <v>21714</v>
      </c>
      <c r="G281" s="6">
        <v>48888</v>
      </c>
      <c r="H281" s="6">
        <v>24215.060000000005</v>
      </c>
      <c r="I281" s="8">
        <f t="shared" si="8"/>
        <v>0.49531705121911318</v>
      </c>
    </row>
    <row r="282" spans="1:9" x14ac:dyDescent="0.25">
      <c r="A282">
        <v>275</v>
      </c>
      <c r="B282" t="s">
        <v>120</v>
      </c>
      <c r="C282" s="5">
        <v>43132</v>
      </c>
      <c r="D282" s="10">
        <v>45838</v>
      </c>
      <c r="E282" s="15">
        <f t="shared" si="9"/>
        <v>0.54988913525498895</v>
      </c>
      <c r="F282" s="6">
        <v>37132</v>
      </c>
      <c r="G282" s="6">
        <v>37132</v>
      </c>
      <c r="H282" s="6">
        <v>23641.45</v>
      </c>
      <c r="I282" s="8">
        <f t="shared" si="8"/>
        <v>0.63668668533879136</v>
      </c>
    </row>
    <row r="283" spans="1:9" x14ac:dyDescent="0.25">
      <c r="A283">
        <v>276</v>
      </c>
      <c r="B283" t="s">
        <v>294</v>
      </c>
      <c r="C283" s="5">
        <v>44805</v>
      </c>
      <c r="D283" s="10">
        <v>45867</v>
      </c>
      <c r="E283" s="15" t="str">
        <f t="shared" si="9"/>
        <v>N/A</v>
      </c>
      <c r="F283" s="6">
        <v>268.60000000000002</v>
      </c>
      <c r="G283" s="6">
        <v>20326.95</v>
      </c>
      <c r="H283" s="6">
        <v>23489.29</v>
      </c>
      <c r="I283" s="8">
        <f t="shared" si="8"/>
        <v>1.1555737579912382</v>
      </c>
    </row>
    <row r="284" spans="1:9" x14ac:dyDescent="0.25">
      <c r="A284">
        <v>277</v>
      </c>
      <c r="B284" s="4" t="s">
        <v>80</v>
      </c>
      <c r="C284" s="5">
        <v>44593</v>
      </c>
      <c r="D284" s="10">
        <v>45867</v>
      </c>
      <c r="E284" s="15">
        <f t="shared" si="9"/>
        <v>2.119309262166405E-2</v>
      </c>
      <c r="F284" s="6">
        <v>18532.899999999998</v>
      </c>
      <c r="G284" s="6">
        <v>19609.379999999997</v>
      </c>
      <c r="H284" s="6">
        <v>23017.56</v>
      </c>
      <c r="I284" s="8">
        <f t="shared" si="8"/>
        <v>1.1738035572771808</v>
      </c>
    </row>
    <row r="285" spans="1:9" x14ac:dyDescent="0.25">
      <c r="A285">
        <v>278</v>
      </c>
      <c r="B285" s="4" t="s">
        <v>340</v>
      </c>
      <c r="C285" s="5">
        <v>44958</v>
      </c>
      <c r="D285" s="10">
        <v>46760</v>
      </c>
      <c r="E285" s="15" t="str">
        <f t="shared" si="9"/>
        <v>N/A</v>
      </c>
      <c r="F285" s="6">
        <v>76949.48</v>
      </c>
      <c r="G285" s="6">
        <v>87099.54</v>
      </c>
      <c r="H285" s="6">
        <v>22754.9</v>
      </c>
      <c r="I285" s="8">
        <f t="shared" si="8"/>
        <v>0.26125166677114486</v>
      </c>
    </row>
    <row r="286" spans="1:9" x14ac:dyDescent="0.25">
      <c r="A286">
        <v>279</v>
      </c>
      <c r="B286" s="4" t="s">
        <v>28</v>
      </c>
      <c r="C286" s="5">
        <v>44501</v>
      </c>
      <c r="D286" s="10">
        <v>45747</v>
      </c>
      <c r="E286" s="15">
        <f t="shared" si="9"/>
        <v>9.5505617977528087E-2</v>
      </c>
      <c r="F286" s="6">
        <v>22221</v>
      </c>
      <c r="G286" s="6">
        <v>29845</v>
      </c>
      <c r="H286" s="6">
        <v>22487.78</v>
      </c>
      <c r="I286" s="8">
        <f t="shared" si="8"/>
        <v>0.7534856759926285</v>
      </c>
    </row>
    <row r="287" spans="1:9" x14ac:dyDescent="0.25">
      <c r="A287">
        <v>280</v>
      </c>
      <c r="B287" s="4" t="s">
        <v>71</v>
      </c>
      <c r="C287" s="5">
        <v>44409</v>
      </c>
      <c r="D287" s="10">
        <v>45806</v>
      </c>
      <c r="E287" s="15">
        <f t="shared" si="9"/>
        <v>0.15103793843951324</v>
      </c>
      <c r="F287" s="6">
        <v>25435.13</v>
      </c>
      <c r="G287" s="6">
        <v>26901.86</v>
      </c>
      <c r="H287" s="6">
        <v>22395.4</v>
      </c>
      <c r="I287" s="8">
        <f t="shared" si="8"/>
        <v>0.83248518875646516</v>
      </c>
    </row>
    <row r="288" spans="1:9" x14ac:dyDescent="0.25">
      <c r="A288">
        <v>281</v>
      </c>
      <c r="B288" s="4" t="s">
        <v>455</v>
      </c>
      <c r="C288" s="5">
        <v>45170</v>
      </c>
      <c r="D288" s="10">
        <v>45925</v>
      </c>
      <c r="E288" s="15" t="str">
        <f t="shared" si="9"/>
        <v>N/A</v>
      </c>
      <c r="F288" s="6">
        <v>268.60000000000002</v>
      </c>
      <c r="G288" s="6">
        <v>356221.94</v>
      </c>
      <c r="H288" s="6">
        <v>22312.26</v>
      </c>
      <c r="I288" s="8">
        <f t="shared" si="8"/>
        <v>6.2635838769504196E-2</v>
      </c>
    </row>
    <row r="289" spans="1:9" x14ac:dyDescent="0.25">
      <c r="A289">
        <v>282</v>
      </c>
      <c r="B289" s="4" t="s">
        <v>456</v>
      </c>
      <c r="C289" s="5">
        <v>45078</v>
      </c>
      <c r="D289" s="10">
        <v>45910</v>
      </c>
      <c r="E289" s="15" t="str">
        <f t="shared" si="9"/>
        <v>N/A</v>
      </c>
      <c r="F289" s="6">
        <v>268.60000000000002</v>
      </c>
      <c r="G289" s="6">
        <v>173789.18</v>
      </c>
      <c r="H289" s="6">
        <v>22294.700000000012</v>
      </c>
      <c r="I289" s="8">
        <f t="shared" si="8"/>
        <v>0.12828589213666819</v>
      </c>
    </row>
    <row r="290" spans="1:9" x14ac:dyDescent="0.25">
      <c r="A290">
        <v>283</v>
      </c>
      <c r="B290" s="4" t="s">
        <v>59</v>
      </c>
      <c r="C290" s="5">
        <v>44409</v>
      </c>
      <c r="D290" s="10">
        <v>46209</v>
      </c>
      <c r="E290" s="15">
        <f t="shared" si="9"/>
        <v>0.11722222222222223</v>
      </c>
      <c r="F290" s="6">
        <v>160173</v>
      </c>
      <c r="G290" s="6">
        <v>185590.81</v>
      </c>
      <c r="H290" s="6">
        <v>22275.4</v>
      </c>
      <c r="I290" s="8">
        <f t="shared" si="8"/>
        <v>0.12002426197719597</v>
      </c>
    </row>
    <row r="291" spans="1:9" x14ac:dyDescent="0.25">
      <c r="A291">
        <v>284</v>
      </c>
      <c r="B291" t="s">
        <v>457</v>
      </c>
      <c r="C291" s="5">
        <v>45323</v>
      </c>
      <c r="D291" s="10">
        <v>45530</v>
      </c>
      <c r="E291" s="15" t="str">
        <f t="shared" si="9"/>
        <v>N/A</v>
      </c>
      <c r="F291" s="6">
        <v>268.60000000000002</v>
      </c>
      <c r="G291" s="6">
        <v>130328.12999999999</v>
      </c>
      <c r="H291" s="6">
        <v>21982.43</v>
      </c>
      <c r="I291" s="8">
        <f t="shared" si="8"/>
        <v>0.16866987963381352</v>
      </c>
    </row>
    <row r="292" spans="1:9" x14ac:dyDescent="0.25">
      <c r="A292">
        <v>285</v>
      </c>
      <c r="B292" t="s">
        <v>458</v>
      </c>
      <c r="C292" s="5">
        <v>45292</v>
      </c>
      <c r="D292" s="10">
        <v>45715</v>
      </c>
      <c r="E292" s="15" t="str">
        <f t="shared" si="9"/>
        <v>N/A</v>
      </c>
      <c r="F292" s="6">
        <v>268.60000000000002</v>
      </c>
      <c r="G292" s="6">
        <v>22062.71</v>
      </c>
      <c r="H292" s="6">
        <v>21430.17</v>
      </c>
      <c r="I292" s="8">
        <f t="shared" si="8"/>
        <v>0.97132990462187097</v>
      </c>
    </row>
    <row r="293" spans="1:9" x14ac:dyDescent="0.25">
      <c r="A293">
        <v>286</v>
      </c>
      <c r="B293" s="4" t="s">
        <v>193</v>
      </c>
      <c r="C293" s="5">
        <v>44652</v>
      </c>
      <c r="D293" s="10">
        <v>45867</v>
      </c>
      <c r="E293" s="15" t="str">
        <f t="shared" si="9"/>
        <v>N/A</v>
      </c>
      <c r="F293" s="6">
        <v>15795.11</v>
      </c>
      <c r="G293" s="6">
        <v>15795.11</v>
      </c>
      <c r="H293" s="6">
        <v>21411.53</v>
      </c>
      <c r="I293" s="8">
        <f t="shared" si="8"/>
        <v>1.3555796699104974</v>
      </c>
    </row>
    <row r="294" spans="1:9" x14ac:dyDescent="0.25">
      <c r="A294">
        <v>287</v>
      </c>
      <c r="B294" s="4" t="s">
        <v>459</v>
      </c>
      <c r="C294" s="5">
        <v>45261</v>
      </c>
      <c r="D294" s="10">
        <v>45597</v>
      </c>
      <c r="E294" s="15" t="str">
        <f t="shared" si="9"/>
        <v>N/A</v>
      </c>
      <c r="F294" s="6">
        <v>187860</v>
      </c>
      <c r="G294" s="6">
        <v>17801</v>
      </c>
      <c r="H294" s="6">
        <v>21363.99</v>
      </c>
      <c r="I294" s="8">
        <f t="shared" si="8"/>
        <v>1.2001567327678222</v>
      </c>
    </row>
    <row r="295" spans="1:9" x14ac:dyDescent="0.25">
      <c r="A295">
        <v>288</v>
      </c>
      <c r="B295" s="4" t="s">
        <v>460</v>
      </c>
      <c r="C295" s="5">
        <v>45078</v>
      </c>
      <c r="D295" s="10">
        <v>45867</v>
      </c>
      <c r="E295" s="15" t="str">
        <f t="shared" si="9"/>
        <v>N/A</v>
      </c>
      <c r="F295" s="6">
        <v>268.60000000000002</v>
      </c>
      <c r="G295" s="6">
        <v>173706.8</v>
      </c>
      <c r="H295" s="6">
        <v>21350.25</v>
      </c>
      <c r="I295" s="8">
        <f t="shared" si="8"/>
        <v>0.12290969610861521</v>
      </c>
    </row>
    <row r="296" spans="1:9" x14ac:dyDescent="0.25">
      <c r="A296">
        <v>289</v>
      </c>
      <c r="B296" s="4" t="s">
        <v>112</v>
      </c>
      <c r="C296" s="5">
        <v>44409</v>
      </c>
      <c r="D296" s="10">
        <v>45729</v>
      </c>
      <c r="E296" s="15">
        <f t="shared" si="9"/>
        <v>0.15984848484848485</v>
      </c>
      <c r="F296" s="6">
        <v>268.60000000000002</v>
      </c>
      <c r="G296" s="6">
        <v>19330.54</v>
      </c>
      <c r="H296" s="6">
        <v>20860.330000000002</v>
      </c>
      <c r="I296" s="8">
        <f t="shared" si="8"/>
        <v>1.0791385031147605</v>
      </c>
    </row>
    <row r="297" spans="1:9" x14ac:dyDescent="0.25">
      <c r="A297">
        <v>290</v>
      </c>
      <c r="B297" s="4" t="s">
        <v>461</v>
      </c>
      <c r="C297" s="5">
        <v>45292</v>
      </c>
      <c r="D297" s="10">
        <v>45470</v>
      </c>
      <c r="E297" s="15" t="str">
        <f t="shared" si="9"/>
        <v>N/A</v>
      </c>
      <c r="F297" s="6">
        <v>50477.68</v>
      </c>
      <c r="G297" s="6">
        <v>67418.409999999989</v>
      </c>
      <c r="H297" s="6">
        <v>20845.79</v>
      </c>
      <c r="I297" s="8">
        <f t="shared" si="8"/>
        <v>0.30920026147160701</v>
      </c>
    </row>
    <row r="298" spans="1:9" x14ac:dyDescent="0.25">
      <c r="A298">
        <v>291</v>
      </c>
      <c r="B298" s="4" t="s">
        <v>353</v>
      </c>
      <c r="C298" s="5">
        <v>43922</v>
      </c>
      <c r="D298" s="10">
        <v>61088</v>
      </c>
      <c r="E298" s="15">
        <f t="shared" si="9"/>
        <v>4.0661773272748454E-2</v>
      </c>
      <c r="F298" s="6">
        <v>100</v>
      </c>
      <c r="G298" s="6">
        <v>20395.54</v>
      </c>
      <c r="H298" s="6">
        <v>20770.419999999998</v>
      </c>
      <c r="I298" s="8">
        <f t="shared" si="8"/>
        <v>1.0183804890677077</v>
      </c>
    </row>
    <row r="299" spans="1:9" x14ac:dyDescent="0.25">
      <c r="A299">
        <v>292</v>
      </c>
      <c r="B299" s="4" t="s">
        <v>212</v>
      </c>
      <c r="C299" s="5">
        <v>44652</v>
      </c>
      <c r="D299" s="10">
        <v>45502</v>
      </c>
      <c r="E299" s="15" t="str">
        <f t="shared" si="9"/>
        <v>N/A</v>
      </c>
      <c r="F299" s="6">
        <v>268.60000000000002</v>
      </c>
      <c r="G299" s="6">
        <v>57543.439999999995</v>
      </c>
      <c r="H299" s="6">
        <v>20409.07</v>
      </c>
      <c r="I299" s="8">
        <f t="shared" si="8"/>
        <v>0.35467240053775029</v>
      </c>
    </row>
    <row r="300" spans="1:9" x14ac:dyDescent="0.25">
      <c r="A300">
        <v>293</v>
      </c>
      <c r="B300" s="4" t="s">
        <v>462</v>
      </c>
      <c r="C300" s="5">
        <v>45170</v>
      </c>
      <c r="D300" s="10">
        <v>45792</v>
      </c>
      <c r="E300" s="15" t="str">
        <f t="shared" si="9"/>
        <v>N/A</v>
      </c>
      <c r="F300" s="6">
        <v>268.60000000000002</v>
      </c>
      <c r="G300" s="6">
        <v>306556.77</v>
      </c>
      <c r="H300" s="6">
        <v>19697.570000000065</v>
      </c>
      <c r="I300" s="8">
        <f t="shared" si="8"/>
        <v>6.4254232584718532E-2</v>
      </c>
    </row>
    <row r="301" spans="1:9" x14ac:dyDescent="0.25">
      <c r="A301">
        <v>294</v>
      </c>
      <c r="B301" s="4" t="s">
        <v>463</v>
      </c>
      <c r="C301" s="5">
        <v>45108</v>
      </c>
      <c r="D301" s="10">
        <v>45837</v>
      </c>
      <c r="E301" s="15" t="str">
        <f t="shared" si="9"/>
        <v>N/A</v>
      </c>
      <c r="F301" s="6">
        <v>268.60000000000002</v>
      </c>
      <c r="G301" s="6">
        <v>335515.68</v>
      </c>
      <c r="H301" s="6">
        <v>19583.96</v>
      </c>
      <c r="I301" s="8">
        <f t="shared" si="8"/>
        <v>5.8369731036117298E-2</v>
      </c>
    </row>
    <row r="302" spans="1:9" x14ac:dyDescent="0.25">
      <c r="A302">
        <v>295</v>
      </c>
      <c r="B302" t="s">
        <v>464</v>
      </c>
      <c r="C302" s="5">
        <v>45170</v>
      </c>
      <c r="D302" s="10">
        <v>45472</v>
      </c>
      <c r="E302" s="15" t="str">
        <f t="shared" si="9"/>
        <v>N/A</v>
      </c>
      <c r="F302" s="6">
        <v>19677.14</v>
      </c>
      <c r="G302" s="6">
        <v>42046.080000000002</v>
      </c>
      <c r="H302" s="6">
        <v>19264.310000000001</v>
      </c>
      <c r="I302" s="8">
        <f t="shared" si="8"/>
        <v>0.45817136817510695</v>
      </c>
    </row>
    <row r="303" spans="1:9" x14ac:dyDescent="0.25">
      <c r="A303">
        <v>296</v>
      </c>
      <c r="B303" t="s">
        <v>84</v>
      </c>
      <c r="C303" s="5">
        <v>44348</v>
      </c>
      <c r="D303" s="10">
        <v>46261</v>
      </c>
      <c r="E303" s="15">
        <f t="shared" si="9"/>
        <v>0.14218504966021955</v>
      </c>
      <c r="F303" s="6">
        <v>268.60000000000002</v>
      </c>
      <c r="G303" s="6">
        <v>311710.14</v>
      </c>
      <c r="H303" s="6">
        <v>18868.95</v>
      </c>
      <c r="I303" s="8">
        <f t="shared" si="8"/>
        <v>6.0533641927721697E-2</v>
      </c>
    </row>
    <row r="304" spans="1:9" x14ac:dyDescent="0.25">
      <c r="A304">
        <v>297</v>
      </c>
      <c r="B304" s="4" t="s">
        <v>465</v>
      </c>
      <c r="C304" s="5">
        <v>45261</v>
      </c>
      <c r="D304" s="10">
        <v>46020</v>
      </c>
      <c r="E304" s="15" t="str">
        <f t="shared" si="9"/>
        <v>N/A</v>
      </c>
      <c r="F304" s="6">
        <v>268.60000000000002</v>
      </c>
      <c r="G304" s="6">
        <v>103017.68000000001</v>
      </c>
      <c r="H304" s="6">
        <v>18862.13</v>
      </c>
      <c r="I304" s="8">
        <f t="shared" si="8"/>
        <v>0.18309604720277139</v>
      </c>
    </row>
    <row r="305" spans="1:9" x14ac:dyDescent="0.25">
      <c r="A305">
        <v>298</v>
      </c>
      <c r="B305" s="4" t="s">
        <v>466</v>
      </c>
      <c r="C305" s="5">
        <v>45017</v>
      </c>
      <c r="D305" s="10">
        <v>45805</v>
      </c>
      <c r="E305" s="15" t="str">
        <f t="shared" si="9"/>
        <v>N/A</v>
      </c>
      <c r="F305" s="6">
        <v>9324</v>
      </c>
      <c r="G305" s="6">
        <v>29010</v>
      </c>
      <c r="H305" s="6">
        <v>18808.25</v>
      </c>
      <c r="I305" s="8">
        <f t="shared" si="8"/>
        <v>0.64833678042054466</v>
      </c>
    </row>
    <row r="306" spans="1:9" x14ac:dyDescent="0.25">
      <c r="A306">
        <v>299</v>
      </c>
      <c r="B306" s="4" t="s">
        <v>467</v>
      </c>
      <c r="C306" s="5">
        <v>45139</v>
      </c>
      <c r="D306" s="10">
        <v>45722</v>
      </c>
      <c r="E306" s="15" t="str">
        <f t="shared" si="9"/>
        <v>N/A</v>
      </c>
      <c r="F306" s="6">
        <v>268.60000000000002</v>
      </c>
      <c r="G306" s="6">
        <v>53553.93</v>
      </c>
      <c r="H306" s="6">
        <v>18408.589999999997</v>
      </c>
      <c r="I306" s="8">
        <f t="shared" si="8"/>
        <v>0.34373929233578182</v>
      </c>
    </row>
    <row r="307" spans="1:9" x14ac:dyDescent="0.25">
      <c r="A307">
        <v>300</v>
      </c>
      <c r="B307" s="4" t="s">
        <v>468</v>
      </c>
      <c r="C307" s="5">
        <v>45139</v>
      </c>
      <c r="D307" s="10">
        <v>45806</v>
      </c>
      <c r="E307" s="15" t="str">
        <f t="shared" si="9"/>
        <v>N/A</v>
      </c>
      <c r="F307" s="6">
        <v>268.60000000000002</v>
      </c>
      <c r="G307" s="6">
        <v>66606.52</v>
      </c>
      <c r="H307" s="6">
        <v>18309.089999999997</v>
      </c>
      <c r="I307" s="8">
        <f t="shared" si="8"/>
        <v>0.27488435066116645</v>
      </c>
    </row>
    <row r="308" spans="1:9" x14ac:dyDescent="0.25">
      <c r="A308">
        <v>301</v>
      </c>
      <c r="B308" t="s">
        <v>469</v>
      </c>
      <c r="C308" s="5">
        <v>45139</v>
      </c>
      <c r="D308" s="10">
        <v>45533</v>
      </c>
      <c r="E308" s="15" t="str">
        <f t="shared" si="9"/>
        <v>N/A</v>
      </c>
      <c r="F308" s="6">
        <v>57748</v>
      </c>
      <c r="G308" s="6">
        <v>57748</v>
      </c>
      <c r="H308" s="6">
        <v>18256.919999999925</v>
      </c>
      <c r="I308" s="8">
        <f t="shared" si="8"/>
        <v>0.31614809170880248</v>
      </c>
    </row>
    <row r="309" spans="1:9" x14ac:dyDescent="0.25">
      <c r="A309">
        <v>302</v>
      </c>
      <c r="B309" s="4" t="s">
        <v>470</v>
      </c>
      <c r="C309" s="5">
        <v>45200</v>
      </c>
      <c r="D309" s="10">
        <v>45747</v>
      </c>
      <c r="E309" s="15" t="str">
        <f t="shared" si="9"/>
        <v>N/A</v>
      </c>
      <c r="F309" s="6">
        <v>268.60000000000002</v>
      </c>
      <c r="G309" s="6">
        <v>271895.52</v>
      </c>
      <c r="H309" s="6">
        <v>18036.79</v>
      </c>
      <c r="I309" s="8">
        <f t="shared" si="8"/>
        <v>6.6337209233899838E-2</v>
      </c>
    </row>
    <row r="310" spans="1:9" x14ac:dyDescent="0.25">
      <c r="A310">
        <v>303</v>
      </c>
      <c r="B310" s="4" t="s">
        <v>471</v>
      </c>
      <c r="C310" s="5">
        <v>45139</v>
      </c>
      <c r="D310" s="10">
        <v>45806</v>
      </c>
      <c r="E310" s="15" t="str">
        <f t="shared" si="9"/>
        <v>N/A</v>
      </c>
      <c r="F310" s="6">
        <v>268.60000000000002</v>
      </c>
      <c r="G310" s="6">
        <v>47691.839999999997</v>
      </c>
      <c r="H310" s="6">
        <v>17819.04</v>
      </c>
      <c r="I310" s="8">
        <f t="shared" si="8"/>
        <v>0.37362869622979533</v>
      </c>
    </row>
    <row r="311" spans="1:9" x14ac:dyDescent="0.25">
      <c r="A311">
        <v>304</v>
      </c>
      <c r="B311" s="4" t="s">
        <v>69</v>
      </c>
      <c r="C311" s="5">
        <v>44409</v>
      </c>
      <c r="D311" s="10">
        <v>45806</v>
      </c>
      <c r="E311" s="15">
        <f t="shared" si="9"/>
        <v>0.15103793843951324</v>
      </c>
      <c r="F311" s="6">
        <v>268.60000000000002</v>
      </c>
      <c r="G311" s="6">
        <v>17016.21</v>
      </c>
      <c r="H311" s="6">
        <v>17591.09</v>
      </c>
      <c r="I311" s="8">
        <f t="shared" si="8"/>
        <v>1.0337842563061928</v>
      </c>
    </row>
    <row r="312" spans="1:9" x14ac:dyDescent="0.25">
      <c r="A312">
        <v>305</v>
      </c>
      <c r="B312" s="4" t="s">
        <v>472</v>
      </c>
      <c r="C312" s="5">
        <v>45170</v>
      </c>
      <c r="D312" s="10">
        <v>46112</v>
      </c>
      <c r="E312" s="15" t="str">
        <f t="shared" si="9"/>
        <v>N/A</v>
      </c>
      <c r="F312" s="6">
        <v>1</v>
      </c>
      <c r="G312" s="6">
        <v>17559.14</v>
      </c>
      <c r="H312" s="6">
        <v>17559.14</v>
      </c>
      <c r="I312" s="8">
        <f t="shared" si="8"/>
        <v>1</v>
      </c>
    </row>
    <row r="313" spans="1:9" x14ac:dyDescent="0.25">
      <c r="A313">
        <v>306</v>
      </c>
      <c r="B313" s="4" t="s">
        <v>111</v>
      </c>
      <c r="C313" s="5">
        <v>44409</v>
      </c>
      <c r="D313" s="10">
        <v>45729</v>
      </c>
      <c r="E313" s="15">
        <f t="shared" si="9"/>
        <v>0.15984848484848485</v>
      </c>
      <c r="F313" s="6">
        <v>268.60000000000002</v>
      </c>
      <c r="G313" s="6">
        <v>16750.939999999999</v>
      </c>
      <c r="H313" s="6">
        <v>17474.46</v>
      </c>
      <c r="I313" s="8">
        <f t="shared" si="8"/>
        <v>1.0431927999264519</v>
      </c>
    </row>
    <row r="314" spans="1:9" x14ac:dyDescent="0.25">
      <c r="A314">
        <v>307</v>
      </c>
      <c r="B314" s="4" t="s">
        <v>473</v>
      </c>
      <c r="C314" s="5">
        <v>45170</v>
      </c>
      <c r="D314" s="10">
        <v>45779</v>
      </c>
      <c r="E314" s="15" t="str">
        <f t="shared" si="9"/>
        <v>N/A</v>
      </c>
      <c r="F314" s="6">
        <v>57738</v>
      </c>
      <c r="G314" s="6">
        <v>57738</v>
      </c>
      <c r="H314" s="6">
        <v>17149.29</v>
      </c>
      <c r="I314" s="8">
        <f t="shared" si="8"/>
        <v>0.29701912085628185</v>
      </c>
    </row>
    <row r="315" spans="1:9" x14ac:dyDescent="0.25">
      <c r="A315">
        <v>308</v>
      </c>
      <c r="B315" t="s">
        <v>264</v>
      </c>
      <c r="C315" s="5">
        <v>44896</v>
      </c>
      <c r="D315" s="10">
        <v>45778</v>
      </c>
      <c r="E315" s="15" t="str">
        <f t="shared" si="9"/>
        <v>N/A</v>
      </c>
      <c r="F315" s="6">
        <v>268.60000000000002</v>
      </c>
      <c r="G315" s="6">
        <v>35203.54</v>
      </c>
      <c r="H315" s="6">
        <v>17108.060000000005</v>
      </c>
      <c r="I315" s="8">
        <f t="shared" si="8"/>
        <v>0.48597555813989174</v>
      </c>
    </row>
    <row r="316" spans="1:9" x14ac:dyDescent="0.25">
      <c r="A316">
        <v>309</v>
      </c>
      <c r="B316" s="4" t="s">
        <v>68</v>
      </c>
      <c r="C316" s="5">
        <v>44409</v>
      </c>
      <c r="D316" s="10">
        <v>45806</v>
      </c>
      <c r="E316" s="15">
        <f t="shared" si="9"/>
        <v>0.15103793843951324</v>
      </c>
      <c r="F316" s="6">
        <v>268.60000000000002</v>
      </c>
      <c r="G316" s="6">
        <v>19148.539999999997</v>
      </c>
      <c r="H316" s="6">
        <v>16963.919999999998</v>
      </c>
      <c r="I316" s="8">
        <f t="shared" si="8"/>
        <v>0.8859119285334548</v>
      </c>
    </row>
    <row r="317" spans="1:9" x14ac:dyDescent="0.25">
      <c r="A317">
        <v>310</v>
      </c>
      <c r="B317" s="4" t="s">
        <v>474</v>
      </c>
      <c r="C317" s="5">
        <v>45139</v>
      </c>
      <c r="D317" s="10">
        <v>45715</v>
      </c>
      <c r="E317" s="15" t="str">
        <f t="shared" si="9"/>
        <v>N/A</v>
      </c>
      <c r="F317" s="6">
        <v>268.60000000000002</v>
      </c>
      <c r="G317" s="6">
        <v>48709.729999999996</v>
      </c>
      <c r="H317" s="6">
        <v>16938.43</v>
      </c>
      <c r="I317" s="8">
        <f t="shared" si="8"/>
        <v>0.34774222727163551</v>
      </c>
    </row>
    <row r="318" spans="1:9" x14ac:dyDescent="0.25">
      <c r="A318">
        <v>311</v>
      </c>
      <c r="B318" t="s">
        <v>140</v>
      </c>
      <c r="C318" s="5">
        <v>43435</v>
      </c>
      <c r="D318" s="10">
        <v>45877</v>
      </c>
      <c r="E318" s="15">
        <f t="shared" si="9"/>
        <v>0.48525798525798525</v>
      </c>
      <c r="F318" s="6">
        <v>120817.29</v>
      </c>
      <c r="G318" s="6">
        <v>120817.29</v>
      </c>
      <c r="H318" s="6">
        <v>16938.09</v>
      </c>
      <c r="I318" s="8">
        <f t="shared" si="8"/>
        <v>0.14019591070119186</v>
      </c>
    </row>
    <row r="319" spans="1:9" x14ac:dyDescent="0.25">
      <c r="A319">
        <v>312</v>
      </c>
      <c r="B319" s="4" t="s">
        <v>475</v>
      </c>
      <c r="C319" s="5">
        <v>45139</v>
      </c>
      <c r="D319" s="10">
        <v>45715</v>
      </c>
      <c r="E319" s="15" t="str">
        <f t="shared" si="9"/>
        <v>N/A</v>
      </c>
      <c r="F319" s="6">
        <v>268.60000000000002</v>
      </c>
      <c r="G319" s="6">
        <v>51491.839999999997</v>
      </c>
      <c r="H319" s="6">
        <v>16690.310000000001</v>
      </c>
      <c r="I319" s="8">
        <f t="shared" si="8"/>
        <v>0.32413504741722188</v>
      </c>
    </row>
    <row r="320" spans="1:9" x14ac:dyDescent="0.25">
      <c r="A320">
        <v>313</v>
      </c>
      <c r="B320" s="4" t="s">
        <v>72</v>
      </c>
      <c r="C320" s="5">
        <v>44409</v>
      </c>
      <c r="D320" s="10">
        <v>45806</v>
      </c>
      <c r="E320" s="15">
        <f t="shared" si="9"/>
        <v>0.15103793843951324</v>
      </c>
      <c r="F320" s="6">
        <v>26949.67</v>
      </c>
      <c r="G320" s="6">
        <v>17337.100000000002</v>
      </c>
      <c r="H320" s="6">
        <v>16449.25</v>
      </c>
      <c r="I320" s="8">
        <f t="shared" si="8"/>
        <v>0.94878901315675623</v>
      </c>
    </row>
    <row r="321" spans="1:9" x14ac:dyDescent="0.25">
      <c r="A321">
        <v>314</v>
      </c>
      <c r="B321" s="4" t="s">
        <v>476</v>
      </c>
      <c r="C321" s="5">
        <v>45323</v>
      </c>
      <c r="D321" s="10">
        <v>45457</v>
      </c>
      <c r="E321" s="15" t="str">
        <f t="shared" si="9"/>
        <v>N/A</v>
      </c>
      <c r="F321" s="6">
        <v>48871.94</v>
      </c>
      <c r="G321" s="6">
        <v>44181.24</v>
      </c>
      <c r="H321" s="6">
        <v>15956.52</v>
      </c>
      <c r="I321" s="8">
        <f t="shared" si="8"/>
        <v>0.3611605287674135</v>
      </c>
    </row>
    <row r="322" spans="1:9" x14ac:dyDescent="0.25">
      <c r="A322">
        <v>315</v>
      </c>
      <c r="B322" s="4" t="s">
        <v>477</v>
      </c>
      <c r="C322" s="5">
        <v>45139</v>
      </c>
      <c r="D322" s="10">
        <v>45806</v>
      </c>
      <c r="E322" s="15" t="str">
        <f t="shared" si="9"/>
        <v>N/A</v>
      </c>
      <c r="F322" s="6">
        <v>268.60000000000002</v>
      </c>
      <c r="G322" s="6">
        <v>64309.450000000004</v>
      </c>
      <c r="H322" s="6">
        <v>15942.36</v>
      </c>
      <c r="I322" s="8">
        <f t="shared" si="8"/>
        <v>0.24790073620595418</v>
      </c>
    </row>
    <row r="323" spans="1:9" x14ac:dyDescent="0.25">
      <c r="A323">
        <v>316</v>
      </c>
      <c r="B323" s="4" t="s">
        <v>478</v>
      </c>
      <c r="C323" s="5">
        <v>45261</v>
      </c>
      <c r="D323" s="10">
        <v>46020</v>
      </c>
      <c r="E323" s="15" t="str">
        <f t="shared" si="9"/>
        <v>N/A</v>
      </c>
      <c r="F323" s="6">
        <v>268.60000000000002</v>
      </c>
      <c r="G323" s="6">
        <v>131535.56</v>
      </c>
      <c r="H323" s="6">
        <v>15939.82</v>
      </c>
      <c r="I323" s="8">
        <f t="shared" si="8"/>
        <v>0.12118259123236333</v>
      </c>
    </row>
    <row r="324" spans="1:9" x14ac:dyDescent="0.25">
      <c r="A324">
        <v>317</v>
      </c>
      <c r="B324" s="4" t="s">
        <v>297</v>
      </c>
      <c r="C324" s="5">
        <v>44866</v>
      </c>
      <c r="D324" s="10">
        <v>45716</v>
      </c>
      <c r="E324" s="15" t="str">
        <f t="shared" si="9"/>
        <v>N/A</v>
      </c>
      <c r="F324" s="6">
        <v>268.60000000000002</v>
      </c>
      <c r="G324" s="6">
        <v>51323.43</v>
      </c>
      <c r="H324" s="6">
        <v>15906.85</v>
      </c>
      <c r="I324" s="8">
        <f t="shared" si="8"/>
        <v>0.30993349431244172</v>
      </c>
    </row>
    <row r="325" spans="1:9" x14ac:dyDescent="0.25">
      <c r="A325">
        <v>318</v>
      </c>
      <c r="B325" t="s">
        <v>479</v>
      </c>
      <c r="C325" s="5">
        <v>45323</v>
      </c>
      <c r="D325" s="10">
        <v>45806</v>
      </c>
      <c r="E325" s="15" t="str">
        <f t="shared" si="9"/>
        <v>N/A</v>
      </c>
      <c r="F325" s="6">
        <v>58585.31</v>
      </c>
      <c r="G325" s="6">
        <v>54028.22</v>
      </c>
      <c r="H325" s="6">
        <v>15894.110000000102</v>
      </c>
      <c r="I325" s="8">
        <f t="shared" si="8"/>
        <v>0.29418163322797053</v>
      </c>
    </row>
    <row r="326" spans="1:9" x14ac:dyDescent="0.25">
      <c r="A326">
        <v>319</v>
      </c>
      <c r="B326" s="4" t="s">
        <v>480</v>
      </c>
      <c r="C326" s="5">
        <v>45231</v>
      </c>
      <c r="D326" s="10">
        <v>45806</v>
      </c>
      <c r="E326" s="15" t="str">
        <f t="shared" si="9"/>
        <v>N/A</v>
      </c>
      <c r="F326" s="6">
        <v>268.60000000000002</v>
      </c>
      <c r="G326" s="6">
        <v>59529.86</v>
      </c>
      <c r="H326" s="6">
        <v>15821.82</v>
      </c>
      <c r="I326" s="8">
        <f t="shared" si="8"/>
        <v>0.2657795600392811</v>
      </c>
    </row>
    <row r="327" spans="1:9" x14ac:dyDescent="0.25">
      <c r="A327">
        <v>320</v>
      </c>
      <c r="B327" s="4" t="s">
        <v>197</v>
      </c>
      <c r="C327" s="5">
        <v>44713</v>
      </c>
      <c r="D327" s="10">
        <v>44834</v>
      </c>
      <c r="E327" s="15" t="str">
        <f t="shared" si="9"/>
        <v>N/A</v>
      </c>
      <c r="F327" s="6">
        <v>100</v>
      </c>
      <c r="G327" s="6">
        <v>100</v>
      </c>
      <c r="H327" s="6">
        <v>15722.89</v>
      </c>
      <c r="I327" s="8">
        <f t="shared" si="8"/>
        <v>157.22889999999998</v>
      </c>
    </row>
    <row r="328" spans="1:9" x14ac:dyDescent="0.25">
      <c r="A328">
        <v>321</v>
      </c>
      <c r="B328" s="4" t="s">
        <v>67</v>
      </c>
      <c r="C328" s="5">
        <v>44409</v>
      </c>
      <c r="D328" s="10">
        <v>45806</v>
      </c>
      <c r="E328" s="15">
        <f t="shared" si="9"/>
        <v>0.15103793843951324</v>
      </c>
      <c r="F328" s="6">
        <v>268.60000000000002</v>
      </c>
      <c r="G328" s="6">
        <v>17155.25</v>
      </c>
      <c r="H328" s="6">
        <v>15685.56</v>
      </c>
      <c r="I328" s="8">
        <f t="shared" si="8"/>
        <v>0.91433001559289429</v>
      </c>
    </row>
    <row r="329" spans="1:9" x14ac:dyDescent="0.25">
      <c r="A329">
        <v>322</v>
      </c>
      <c r="B329" t="s">
        <v>481</v>
      </c>
      <c r="C329" s="5">
        <v>45139</v>
      </c>
      <c r="D329" s="10">
        <v>45473</v>
      </c>
      <c r="E329" s="15" t="str">
        <f t="shared" si="9"/>
        <v>N/A</v>
      </c>
      <c r="F329" s="6">
        <v>13069</v>
      </c>
      <c r="G329" s="6">
        <v>15636.53</v>
      </c>
      <c r="H329" s="6">
        <v>15636.53</v>
      </c>
      <c r="I329" s="8">
        <f t="shared" ref="I329:I392" si="10">IFERROR(IF(G329&gt;=1,H329/G329,""),"")</f>
        <v>1</v>
      </c>
    </row>
    <row r="330" spans="1:9" x14ac:dyDescent="0.25">
      <c r="A330">
        <v>323</v>
      </c>
      <c r="B330" t="s">
        <v>54</v>
      </c>
      <c r="C330" s="5">
        <v>44166</v>
      </c>
      <c r="D330" s="10">
        <v>46923</v>
      </c>
      <c r="E330" s="15">
        <f t="shared" ref="E330:E393" si="11">IF(DATE(2022,2,28)&gt;=$D330,1,IF(DATE(2022,2,28)&lt;=$C330,"N/A",(DATE(2022,2,28)-$C330)/($D330-$C330)))</f>
        <v>0.16467174464998185</v>
      </c>
      <c r="F330" s="6">
        <v>4551557.9000000004</v>
      </c>
      <c r="G330" s="6">
        <v>4551557.9000000004</v>
      </c>
      <c r="H330" s="6">
        <v>15580.63</v>
      </c>
      <c r="I330" s="8">
        <f t="shared" si="10"/>
        <v>3.4231422168660092E-3</v>
      </c>
    </row>
    <row r="331" spans="1:9" x14ac:dyDescent="0.25">
      <c r="A331">
        <v>324</v>
      </c>
      <c r="B331" s="4" t="s">
        <v>482</v>
      </c>
      <c r="C331" s="5">
        <v>45139</v>
      </c>
      <c r="D331" s="10">
        <v>45715</v>
      </c>
      <c r="E331" s="15" t="str">
        <f t="shared" si="11"/>
        <v>N/A</v>
      </c>
      <c r="F331" s="6">
        <v>268.60000000000002</v>
      </c>
      <c r="G331" s="6">
        <v>53281.85</v>
      </c>
      <c r="H331" s="6">
        <v>15511.53</v>
      </c>
      <c r="I331" s="8">
        <f t="shared" si="10"/>
        <v>0.29112221140970146</v>
      </c>
    </row>
    <row r="332" spans="1:9" x14ac:dyDescent="0.25">
      <c r="A332">
        <v>325</v>
      </c>
      <c r="B332" s="4" t="s">
        <v>483</v>
      </c>
      <c r="C332" s="5">
        <v>44958</v>
      </c>
      <c r="D332" s="10">
        <v>46092</v>
      </c>
      <c r="E332" s="15" t="str">
        <f t="shared" si="11"/>
        <v>N/A</v>
      </c>
      <c r="F332" s="6">
        <v>498485</v>
      </c>
      <c r="G332" s="6">
        <v>498485</v>
      </c>
      <c r="H332" s="6">
        <v>15507.659999999916</v>
      </c>
      <c r="I332" s="8">
        <f t="shared" si="10"/>
        <v>3.1109582033561525E-2</v>
      </c>
    </row>
    <row r="333" spans="1:9" x14ac:dyDescent="0.25">
      <c r="A333">
        <v>326</v>
      </c>
      <c r="B333" t="s">
        <v>484</v>
      </c>
      <c r="C333" s="5">
        <v>45139</v>
      </c>
      <c r="D333" s="10">
        <v>45806</v>
      </c>
      <c r="E333" s="15" t="str">
        <f t="shared" si="11"/>
        <v>N/A</v>
      </c>
      <c r="F333" s="6">
        <v>268.60000000000002</v>
      </c>
      <c r="G333" s="6">
        <v>63993.83</v>
      </c>
      <c r="H333" s="6">
        <v>15493.729999999981</v>
      </c>
      <c r="I333" s="8">
        <f t="shared" si="10"/>
        <v>0.24211287244410876</v>
      </c>
    </row>
    <row r="334" spans="1:9" x14ac:dyDescent="0.25">
      <c r="A334">
        <v>327</v>
      </c>
      <c r="B334" t="s">
        <v>200</v>
      </c>
      <c r="C334" s="5">
        <v>44835</v>
      </c>
      <c r="D334" s="10">
        <v>45729</v>
      </c>
      <c r="E334" s="15" t="str">
        <f t="shared" si="11"/>
        <v>N/A</v>
      </c>
      <c r="F334" s="6">
        <v>268.60000000000002</v>
      </c>
      <c r="G334" s="6">
        <v>21123.16</v>
      </c>
      <c r="H334" s="6">
        <v>15321.97</v>
      </c>
      <c r="I334" s="8">
        <f t="shared" si="10"/>
        <v>0.72536353462266057</v>
      </c>
    </row>
    <row r="335" spans="1:9" x14ac:dyDescent="0.25">
      <c r="A335">
        <v>328</v>
      </c>
      <c r="B335" s="4" t="s">
        <v>485</v>
      </c>
      <c r="C335" s="5">
        <v>45323</v>
      </c>
      <c r="D335" s="10">
        <v>45806</v>
      </c>
      <c r="E335" s="15" t="str">
        <f t="shared" si="11"/>
        <v>N/A</v>
      </c>
      <c r="F335" s="6">
        <v>36940.33</v>
      </c>
      <c r="G335" s="6">
        <v>36940.33</v>
      </c>
      <c r="H335" s="6">
        <v>15123.43</v>
      </c>
      <c r="I335" s="8">
        <f t="shared" si="10"/>
        <v>0.40940159440914575</v>
      </c>
    </row>
    <row r="336" spans="1:9" x14ac:dyDescent="0.25">
      <c r="A336">
        <v>329</v>
      </c>
      <c r="B336" s="4" t="s">
        <v>201</v>
      </c>
      <c r="C336" s="5">
        <v>44866</v>
      </c>
      <c r="D336" s="10">
        <v>45716</v>
      </c>
      <c r="E336" s="15" t="str">
        <f t="shared" si="11"/>
        <v>N/A</v>
      </c>
      <c r="F336" s="6">
        <v>268.60000000000002</v>
      </c>
      <c r="G336" s="6">
        <v>54192.850000000006</v>
      </c>
      <c r="H336" s="6">
        <v>15085.73</v>
      </c>
      <c r="I336" s="8">
        <f t="shared" si="10"/>
        <v>0.2783712242482172</v>
      </c>
    </row>
    <row r="337" spans="1:9" x14ac:dyDescent="0.25">
      <c r="A337">
        <v>330</v>
      </c>
      <c r="B337" s="4" t="s">
        <v>268</v>
      </c>
      <c r="C337" s="5">
        <v>44958</v>
      </c>
      <c r="D337" s="10">
        <v>45900</v>
      </c>
      <c r="E337" s="15" t="str">
        <f t="shared" si="11"/>
        <v>N/A</v>
      </c>
      <c r="F337" s="6">
        <v>218769.33</v>
      </c>
      <c r="G337" s="6">
        <v>218769.33</v>
      </c>
      <c r="H337" s="6">
        <v>15082.25</v>
      </c>
      <c r="I337" s="8">
        <f t="shared" si="10"/>
        <v>6.8941336520983082E-2</v>
      </c>
    </row>
    <row r="338" spans="1:9" x14ac:dyDescent="0.25">
      <c r="A338">
        <v>331</v>
      </c>
      <c r="B338" s="4" t="s">
        <v>486</v>
      </c>
      <c r="C338" s="5">
        <v>45292</v>
      </c>
      <c r="D338" s="10">
        <v>46016</v>
      </c>
      <c r="E338" s="15" t="str">
        <f t="shared" si="11"/>
        <v>N/A</v>
      </c>
      <c r="F338" s="6">
        <v>2476761.27</v>
      </c>
      <c r="G338" s="6">
        <v>2476761.27</v>
      </c>
      <c r="H338" s="6">
        <v>15067.34</v>
      </c>
      <c r="I338" s="8">
        <f t="shared" si="10"/>
        <v>6.0834849860196662E-3</v>
      </c>
    </row>
    <row r="339" spans="1:9" x14ac:dyDescent="0.25">
      <c r="A339">
        <v>332</v>
      </c>
      <c r="B339" s="4" t="s">
        <v>487</v>
      </c>
      <c r="C339" s="5">
        <v>45078</v>
      </c>
      <c r="D339" s="10">
        <v>45959</v>
      </c>
      <c r="E339" s="15" t="str">
        <f t="shared" si="11"/>
        <v>N/A</v>
      </c>
      <c r="F339" s="6">
        <v>268.60000000000002</v>
      </c>
      <c r="G339" s="6">
        <v>363862.78</v>
      </c>
      <c r="H339" s="6">
        <v>14901.989999999991</v>
      </c>
      <c r="I339" s="8">
        <f t="shared" si="10"/>
        <v>4.0954972091402121E-2</v>
      </c>
    </row>
    <row r="340" spans="1:9" x14ac:dyDescent="0.25">
      <c r="A340">
        <v>333</v>
      </c>
      <c r="B340" s="4" t="s">
        <v>488</v>
      </c>
      <c r="C340" s="5">
        <v>44986</v>
      </c>
      <c r="D340" s="10">
        <v>46022</v>
      </c>
      <c r="E340" s="15" t="str">
        <f t="shared" si="11"/>
        <v>N/A</v>
      </c>
      <c r="F340" s="6">
        <v>91.4</v>
      </c>
      <c r="G340" s="6">
        <v>91.4</v>
      </c>
      <c r="H340" s="6">
        <v>14831.08</v>
      </c>
      <c r="I340" s="8">
        <f t="shared" si="10"/>
        <v>162.26564551422319</v>
      </c>
    </row>
    <row r="341" spans="1:9" x14ac:dyDescent="0.25">
      <c r="A341">
        <v>334</v>
      </c>
      <c r="B341" s="4" t="s">
        <v>103</v>
      </c>
      <c r="C341" s="5">
        <v>44562</v>
      </c>
      <c r="D341" s="10">
        <v>45806</v>
      </c>
      <c r="E341" s="15">
        <f t="shared" si="11"/>
        <v>4.6623794212218649E-2</v>
      </c>
      <c r="F341" s="6">
        <v>21970.73</v>
      </c>
      <c r="G341" s="6">
        <v>17231.05</v>
      </c>
      <c r="H341" s="6">
        <v>14779.51</v>
      </c>
      <c r="I341" s="8">
        <f t="shared" si="10"/>
        <v>0.85772544331308898</v>
      </c>
    </row>
    <row r="342" spans="1:9" x14ac:dyDescent="0.25">
      <c r="A342">
        <v>335</v>
      </c>
      <c r="B342" s="4" t="s">
        <v>489</v>
      </c>
      <c r="C342" s="5">
        <v>45078</v>
      </c>
      <c r="D342" s="10">
        <v>46020</v>
      </c>
      <c r="E342" s="15" t="str">
        <f t="shared" si="11"/>
        <v>N/A</v>
      </c>
      <c r="F342" s="6">
        <v>268.60000000000002</v>
      </c>
      <c r="G342" s="6">
        <v>349293.68</v>
      </c>
      <c r="H342" s="6">
        <v>14683.15</v>
      </c>
      <c r="I342" s="8">
        <f t="shared" si="10"/>
        <v>4.2036689584535283E-2</v>
      </c>
    </row>
    <row r="343" spans="1:9" x14ac:dyDescent="0.25">
      <c r="A343">
        <v>336</v>
      </c>
      <c r="B343" s="4" t="s">
        <v>41</v>
      </c>
      <c r="C343" s="5">
        <v>43525</v>
      </c>
      <c r="D343" s="10">
        <v>61088</v>
      </c>
      <c r="E343" s="15">
        <f t="shared" si="11"/>
        <v>6.2346979445425041E-2</v>
      </c>
      <c r="F343" s="6">
        <v>0</v>
      </c>
      <c r="G343" s="6">
        <v>0</v>
      </c>
      <c r="H343" s="6">
        <v>14565.100000000002</v>
      </c>
      <c r="I343" s="8" t="str">
        <f t="shared" si="10"/>
        <v/>
      </c>
    </row>
    <row r="344" spans="1:9" x14ac:dyDescent="0.25">
      <c r="A344">
        <v>337</v>
      </c>
      <c r="B344" s="4" t="s">
        <v>490</v>
      </c>
      <c r="C344" s="5">
        <v>45231</v>
      </c>
      <c r="D344" s="10">
        <v>45715</v>
      </c>
      <c r="E344" s="15" t="str">
        <f t="shared" si="11"/>
        <v>N/A</v>
      </c>
      <c r="F344" s="6">
        <v>268.60000000000002</v>
      </c>
      <c r="G344" s="6">
        <v>21931.3</v>
      </c>
      <c r="H344" s="6">
        <v>14430.07</v>
      </c>
      <c r="I344" s="8">
        <f t="shared" si="10"/>
        <v>0.65796692398535428</v>
      </c>
    </row>
    <row r="345" spans="1:9" x14ac:dyDescent="0.25">
      <c r="A345">
        <v>338</v>
      </c>
      <c r="B345" s="4" t="s">
        <v>62</v>
      </c>
      <c r="C345" s="5">
        <v>43709</v>
      </c>
      <c r="D345" s="10">
        <v>47763</v>
      </c>
      <c r="E345" s="15">
        <f t="shared" si="11"/>
        <v>0.22471632955106069</v>
      </c>
      <c r="F345" s="6">
        <v>268.60000000000002</v>
      </c>
      <c r="G345" s="6">
        <v>268.60000000000002</v>
      </c>
      <c r="H345" s="6">
        <v>14026.65</v>
      </c>
      <c r="I345" s="8">
        <f t="shared" si="10"/>
        <v>52.221332836932234</v>
      </c>
    </row>
    <row r="346" spans="1:9" x14ac:dyDescent="0.25">
      <c r="A346">
        <v>339</v>
      </c>
      <c r="B346" s="4" t="s">
        <v>491</v>
      </c>
      <c r="C346" s="5">
        <v>45017</v>
      </c>
      <c r="D346" s="10">
        <v>45747</v>
      </c>
      <c r="E346" s="15" t="str">
        <f t="shared" si="11"/>
        <v>N/A</v>
      </c>
      <c r="F346" s="6">
        <v>1</v>
      </c>
      <c r="G346" s="6">
        <v>13812.400000000373</v>
      </c>
      <c r="H346" s="6">
        <v>13812.400000000373</v>
      </c>
      <c r="I346" s="8">
        <f t="shared" si="10"/>
        <v>1</v>
      </c>
    </row>
    <row r="347" spans="1:9" x14ac:dyDescent="0.25">
      <c r="A347">
        <v>340</v>
      </c>
      <c r="B347" t="s">
        <v>492</v>
      </c>
      <c r="C347" s="5">
        <v>45108</v>
      </c>
      <c r="D347" s="10">
        <v>45291</v>
      </c>
      <c r="E347" s="15" t="str">
        <f t="shared" si="11"/>
        <v>N/A</v>
      </c>
      <c r="F347" s="6">
        <v>12650</v>
      </c>
      <c r="G347" s="6">
        <v>12857</v>
      </c>
      <c r="H347" s="6">
        <v>13700.55</v>
      </c>
      <c r="I347" s="8">
        <f t="shared" si="10"/>
        <v>1.0656101734463717</v>
      </c>
    </row>
    <row r="348" spans="1:9" x14ac:dyDescent="0.25">
      <c r="A348">
        <v>341</v>
      </c>
      <c r="B348" s="4" t="s">
        <v>493</v>
      </c>
      <c r="C348" s="5">
        <v>45261</v>
      </c>
      <c r="D348" s="10">
        <v>45699</v>
      </c>
      <c r="E348" s="15" t="str">
        <f t="shared" si="11"/>
        <v>N/A</v>
      </c>
      <c r="F348" s="6">
        <v>781242.89</v>
      </c>
      <c r="G348" s="6">
        <v>781242.89</v>
      </c>
      <c r="H348" s="6">
        <v>13636.35</v>
      </c>
      <c r="I348" s="8">
        <f t="shared" si="10"/>
        <v>1.7454686851614099E-2</v>
      </c>
    </row>
    <row r="349" spans="1:9" x14ac:dyDescent="0.25">
      <c r="A349">
        <v>342</v>
      </c>
      <c r="B349" s="4" t="s">
        <v>494</v>
      </c>
      <c r="C349" s="5">
        <v>45139</v>
      </c>
      <c r="D349" s="10">
        <v>45667</v>
      </c>
      <c r="E349" s="15" t="str">
        <f t="shared" si="11"/>
        <v>N/A</v>
      </c>
      <c r="F349" s="6">
        <v>182892.33000000002</v>
      </c>
      <c r="G349" s="6">
        <v>170902.27000000002</v>
      </c>
      <c r="H349" s="6">
        <v>12968.32</v>
      </c>
      <c r="I349" s="8">
        <f t="shared" si="10"/>
        <v>7.5881496483341027E-2</v>
      </c>
    </row>
    <row r="350" spans="1:9" x14ac:dyDescent="0.25">
      <c r="A350">
        <v>343</v>
      </c>
      <c r="B350" s="4" t="s">
        <v>108</v>
      </c>
      <c r="C350" s="5">
        <v>44348</v>
      </c>
      <c r="D350" s="10">
        <v>46232</v>
      </c>
      <c r="E350" s="15">
        <f t="shared" si="11"/>
        <v>0.14437367303609341</v>
      </c>
      <c r="F350" s="6">
        <v>268.60000000000002</v>
      </c>
      <c r="G350" s="6">
        <v>38393.480000000003</v>
      </c>
      <c r="H350" s="6">
        <v>12581.4</v>
      </c>
      <c r="I350" s="8">
        <f t="shared" si="10"/>
        <v>0.32769626509501087</v>
      </c>
    </row>
    <row r="351" spans="1:9" x14ac:dyDescent="0.25">
      <c r="A351">
        <v>344</v>
      </c>
      <c r="B351" s="4" t="s">
        <v>18</v>
      </c>
      <c r="C351" s="5">
        <v>42552</v>
      </c>
      <c r="D351" s="10">
        <v>45747</v>
      </c>
      <c r="E351" s="15">
        <f t="shared" si="11"/>
        <v>0.64726134585289519</v>
      </c>
      <c r="F351" s="6">
        <v>5500499.0300000003</v>
      </c>
      <c r="G351" s="6">
        <v>5500499.0300000003</v>
      </c>
      <c r="H351" s="6">
        <v>12459.690000000017</v>
      </c>
      <c r="I351" s="8">
        <f t="shared" si="10"/>
        <v>2.2651926547108247E-3</v>
      </c>
    </row>
    <row r="352" spans="1:9" x14ac:dyDescent="0.25">
      <c r="A352">
        <v>345</v>
      </c>
      <c r="B352" s="4" t="s">
        <v>495</v>
      </c>
      <c r="C352" s="5">
        <v>45139</v>
      </c>
      <c r="D352" s="10">
        <v>46388</v>
      </c>
      <c r="E352" s="15" t="str">
        <f t="shared" si="11"/>
        <v>N/A</v>
      </c>
      <c r="F352" s="6">
        <v>3253228.76</v>
      </c>
      <c r="G352" s="6">
        <v>5208198.58</v>
      </c>
      <c r="H352" s="6">
        <v>12437.55</v>
      </c>
      <c r="I352" s="8">
        <f t="shared" si="10"/>
        <v>2.3880713857112566E-3</v>
      </c>
    </row>
    <row r="353" spans="1:9" x14ac:dyDescent="0.25">
      <c r="A353">
        <v>346</v>
      </c>
      <c r="B353" s="4" t="s">
        <v>204</v>
      </c>
      <c r="C353" s="5">
        <v>44774</v>
      </c>
      <c r="D353" s="10">
        <v>45686</v>
      </c>
      <c r="E353" s="15" t="str">
        <f t="shared" si="11"/>
        <v>N/A</v>
      </c>
      <c r="F353" s="6">
        <v>268.60000000000002</v>
      </c>
      <c r="G353" s="6">
        <v>10114.16</v>
      </c>
      <c r="H353" s="6">
        <v>12358.33</v>
      </c>
      <c r="I353" s="8">
        <f t="shared" si="10"/>
        <v>1.2218839725691506</v>
      </c>
    </row>
    <row r="354" spans="1:9" x14ac:dyDescent="0.25">
      <c r="A354">
        <v>347</v>
      </c>
      <c r="B354" t="s">
        <v>496</v>
      </c>
      <c r="C354" s="5">
        <v>45261</v>
      </c>
      <c r="D354" s="10">
        <v>45713</v>
      </c>
      <c r="E354" s="15" t="str">
        <f t="shared" si="11"/>
        <v>N/A</v>
      </c>
      <c r="F354" s="6">
        <v>808187.73</v>
      </c>
      <c r="G354" s="6">
        <v>808187.73</v>
      </c>
      <c r="H354" s="6">
        <v>12344.939999999999</v>
      </c>
      <c r="I354" s="8">
        <f t="shared" si="10"/>
        <v>1.5274842145895978E-2</v>
      </c>
    </row>
    <row r="355" spans="1:9" x14ac:dyDescent="0.25">
      <c r="A355">
        <v>348</v>
      </c>
      <c r="B355" s="4" t="s">
        <v>497</v>
      </c>
      <c r="C355" s="5">
        <v>44986</v>
      </c>
      <c r="D355" s="10">
        <v>45322</v>
      </c>
      <c r="E355" s="15" t="str">
        <f t="shared" si="11"/>
        <v>N/A</v>
      </c>
      <c r="F355" s="6">
        <v>18159.18</v>
      </c>
      <c r="G355" s="6">
        <v>16634.47</v>
      </c>
      <c r="H355" s="6">
        <v>12210.42</v>
      </c>
      <c r="I355" s="8">
        <f t="shared" si="10"/>
        <v>0.73404322470147831</v>
      </c>
    </row>
    <row r="356" spans="1:9" x14ac:dyDescent="0.25">
      <c r="A356">
        <v>349</v>
      </c>
      <c r="B356" s="4" t="s">
        <v>498</v>
      </c>
      <c r="C356" s="5">
        <v>45323</v>
      </c>
      <c r="D356" s="10">
        <v>45477</v>
      </c>
      <c r="E356" s="15" t="str">
        <f t="shared" si="11"/>
        <v>N/A</v>
      </c>
      <c r="F356" s="6">
        <v>55219.43</v>
      </c>
      <c r="G356" s="6">
        <v>54284.4</v>
      </c>
      <c r="H356" s="6">
        <v>12000.27</v>
      </c>
      <c r="I356" s="8">
        <f t="shared" si="10"/>
        <v>0.22106295731370337</v>
      </c>
    </row>
    <row r="357" spans="1:9" x14ac:dyDescent="0.25">
      <c r="A357">
        <v>350</v>
      </c>
      <c r="B357" s="4" t="s">
        <v>81</v>
      </c>
      <c r="C357" s="5">
        <v>44531</v>
      </c>
      <c r="D357" s="10">
        <v>45867</v>
      </c>
      <c r="E357" s="15">
        <f t="shared" si="11"/>
        <v>6.6616766467065866E-2</v>
      </c>
      <c r="F357" s="6">
        <v>0</v>
      </c>
      <c r="G357" s="6">
        <v>0</v>
      </c>
      <c r="H357" s="6">
        <v>11535.27</v>
      </c>
      <c r="I357" s="8" t="str">
        <f t="shared" si="10"/>
        <v/>
      </c>
    </row>
    <row r="358" spans="1:9" x14ac:dyDescent="0.25">
      <c r="A358">
        <v>351</v>
      </c>
      <c r="B358" s="4" t="s">
        <v>499</v>
      </c>
      <c r="C358" s="5">
        <v>45108</v>
      </c>
      <c r="D358" s="10">
        <v>45199</v>
      </c>
      <c r="E358" s="15" t="str">
        <f t="shared" si="11"/>
        <v>N/A</v>
      </c>
      <c r="F358" s="6">
        <v>100</v>
      </c>
      <c r="G358" s="6">
        <v>100</v>
      </c>
      <c r="H358" s="6">
        <v>10893.930000000051</v>
      </c>
      <c r="I358" s="8">
        <f t="shared" si="10"/>
        <v>108.93930000000051</v>
      </c>
    </row>
    <row r="359" spans="1:9" x14ac:dyDescent="0.25">
      <c r="A359">
        <v>352</v>
      </c>
      <c r="B359" s="4" t="s">
        <v>500</v>
      </c>
      <c r="C359" s="5">
        <v>45017</v>
      </c>
      <c r="D359" s="10">
        <v>45199</v>
      </c>
      <c r="E359" s="15" t="str">
        <f t="shared" si="11"/>
        <v>N/A</v>
      </c>
      <c r="F359" s="6">
        <v>100</v>
      </c>
      <c r="G359" s="6">
        <v>100</v>
      </c>
      <c r="H359" s="6">
        <v>10823.529999999999</v>
      </c>
      <c r="I359" s="8">
        <f t="shared" si="10"/>
        <v>108.2353</v>
      </c>
    </row>
    <row r="360" spans="1:9" x14ac:dyDescent="0.25">
      <c r="A360">
        <v>353</v>
      </c>
      <c r="B360" s="4" t="s">
        <v>501</v>
      </c>
      <c r="C360" s="5">
        <v>45078</v>
      </c>
      <c r="D360" s="10">
        <v>45971</v>
      </c>
      <c r="E360" s="15" t="str">
        <f t="shared" si="11"/>
        <v>N/A</v>
      </c>
      <c r="F360" s="6">
        <v>268.60000000000002</v>
      </c>
      <c r="G360" s="6">
        <v>148978.70000000001</v>
      </c>
      <c r="H360" s="6">
        <v>10715.690000000002</v>
      </c>
      <c r="I360" s="8">
        <f t="shared" si="10"/>
        <v>7.1927664827253837E-2</v>
      </c>
    </row>
    <row r="361" spans="1:9" x14ac:dyDescent="0.25">
      <c r="A361">
        <v>354</v>
      </c>
      <c r="B361" t="s">
        <v>119</v>
      </c>
      <c r="C361" s="5">
        <v>43344</v>
      </c>
      <c r="D361" s="10">
        <v>45473</v>
      </c>
      <c r="E361" s="15">
        <f t="shared" si="11"/>
        <v>0.59934241427900425</v>
      </c>
      <c r="F361" s="6">
        <v>229797.94</v>
      </c>
      <c r="G361" s="6">
        <v>10638.02</v>
      </c>
      <c r="H361" s="6">
        <v>10638.02</v>
      </c>
      <c r="I361" s="8">
        <f t="shared" si="10"/>
        <v>1</v>
      </c>
    </row>
    <row r="362" spans="1:9" x14ac:dyDescent="0.25">
      <c r="A362">
        <v>355</v>
      </c>
      <c r="B362" s="4" t="s">
        <v>192</v>
      </c>
      <c r="C362" s="5">
        <v>44621</v>
      </c>
      <c r="D362" s="10">
        <v>45534</v>
      </c>
      <c r="E362" s="15" t="str">
        <f t="shared" si="11"/>
        <v>N/A</v>
      </c>
      <c r="F362" s="6">
        <v>33157</v>
      </c>
      <c r="G362" s="6">
        <v>21383.67</v>
      </c>
      <c r="H362" s="6">
        <v>10566.32</v>
      </c>
      <c r="I362" s="8">
        <f t="shared" si="10"/>
        <v>0.49413033403527085</v>
      </c>
    </row>
    <row r="363" spans="1:9" x14ac:dyDescent="0.25">
      <c r="A363">
        <v>356</v>
      </c>
      <c r="B363" s="4" t="s">
        <v>34</v>
      </c>
      <c r="C363" s="5">
        <v>42979</v>
      </c>
      <c r="D363" s="10">
        <v>61362</v>
      </c>
      <c r="E363" s="15">
        <f t="shared" si="11"/>
        <v>8.92672577925257E-2</v>
      </c>
      <c r="F363" s="6">
        <v>0</v>
      </c>
      <c r="G363" s="6">
        <v>0</v>
      </c>
      <c r="H363" s="6">
        <v>9922.489999999998</v>
      </c>
      <c r="I363" s="8" t="str">
        <f t="shared" si="10"/>
        <v/>
      </c>
    </row>
    <row r="364" spans="1:9" x14ac:dyDescent="0.25">
      <c r="A364">
        <v>357</v>
      </c>
      <c r="B364" s="4" t="s">
        <v>339</v>
      </c>
      <c r="C364" s="5">
        <v>44958</v>
      </c>
      <c r="D364" s="10">
        <v>46760</v>
      </c>
      <c r="E364" s="15" t="str">
        <f t="shared" si="11"/>
        <v>N/A</v>
      </c>
      <c r="F364" s="6">
        <v>133907.75</v>
      </c>
      <c r="G364" s="6">
        <v>130420.09</v>
      </c>
      <c r="H364" s="6">
        <v>9916.36</v>
      </c>
      <c r="I364" s="8">
        <f t="shared" si="10"/>
        <v>7.6033991388903363E-2</v>
      </c>
    </row>
    <row r="365" spans="1:9" x14ac:dyDescent="0.25">
      <c r="A365">
        <v>358</v>
      </c>
      <c r="B365" t="s">
        <v>210</v>
      </c>
      <c r="C365" s="5">
        <v>44682</v>
      </c>
      <c r="D365" s="10">
        <v>45536</v>
      </c>
      <c r="E365" s="15" t="str">
        <f t="shared" si="11"/>
        <v>N/A</v>
      </c>
      <c r="F365" s="6">
        <v>9360</v>
      </c>
      <c r="G365" s="6">
        <v>9360</v>
      </c>
      <c r="H365" s="6">
        <v>9904.6299999999992</v>
      </c>
      <c r="I365" s="8">
        <f t="shared" si="10"/>
        <v>1.0581869658119658</v>
      </c>
    </row>
    <row r="366" spans="1:9" x14ac:dyDescent="0.25">
      <c r="A366">
        <v>359</v>
      </c>
      <c r="B366" s="4" t="s">
        <v>260</v>
      </c>
      <c r="C366" s="5">
        <v>44896</v>
      </c>
      <c r="D366" s="10">
        <v>45716</v>
      </c>
      <c r="E366" s="15" t="str">
        <f t="shared" si="11"/>
        <v>N/A</v>
      </c>
      <c r="F366" s="6">
        <v>268.60000000000002</v>
      </c>
      <c r="G366" s="6">
        <v>3198.82</v>
      </c>
      <c r="H366" s="6">
        <v>9630.9699999999993</v>
      </c>
      <c r="I366" s="8">
        <f t="shared" si="10"/>
        <v>3.010788353205244</v>
      </c>
    </row>
    <row r="367" spans="1:9" x14ac:dyDescent="0.25">
      <c r="A367">
        <v>360</v>
      </c>
      <c r="B367" s="4" t="s">
        <v>502</v>
      </c>
      <c r="C367" s="5">
        <v>44986</v>
      </c>
      <c r="D367" s="10">
        <v>45199</v>
      </c>
      <c r="E367" s="15" t="str">
        <f t="shared" si="11"/>
        <v>N/A</v>
      </c>
      <c r="F367" s="6">
        <v>100</v>
      </c>
      <c r="G367" s="6">
        <v>100</v>
      </c>
      <c r="H367" s="6">
        <v>9237.4400000000023</v>
      </c>
      <c r="I367" s="8">
        <f t="shared" si="10"/>
        <v>92.374400000000023</v>
      </c>
    </row>
    <row r="368" spans="1:9" x14ac:dyDescent="0.25">
      <c r="A368">
        <v>361</v>
      </c>
      <c r="B368" s="4" t="s">
        <v>503</v>
      </c>
      <c r="C368" s="5">
        <v>45139</v>
      </c>
      <c r="D368" s="10">
        <v>45564</v>
      </c>
      <c r="E368" s="15" t="str">
        <f t="shared" si="11"/>
        <v>N/A</v>
      </c>
      <c r="F368" s="6">
        <v>9623</v>
      </c>
      <c r="G368" s="6">
        <v>9623</v>
      </c>
      <c r="H368" s="6">
        <v>9111.41</v>
      </c>
      <c r="I368" s="8">
        <f t="shared" si="10"/>
        <v>0.94683674529772421</v>
      </c>
    </row>
    <row r="369" spans="1:9" x14ac:dyDescent="0.25">
      <c r="A369">
        <v>362</v>
      </c>
      <c r="B369" t="s">
        <v>211</v>
      </c>
      <c r="C369" s="5">
        <v>44743</v>
      </c>
      <c r="D369" s="10">
        <v>45729</v>
      </c>
      <c r="E369" s="15" t="str">
        <f t="shared" si="11"/>
        <v>N/A</v>
      </c>
      <c r="F369" s="6">
        <v>0</v>
      </c>
      <c r="G369" s="6">
        <v>0</v>
      </c>
      <c r="H369" s="6">
        <v>9103.82</v>
      </c>
      <c r="I369" s="8" t="str">
        <f t="shared" si="10"/>
        <v/>
      </c>
    </row>
    <row r="370" spans="1:9" x14ac:dyDescent="0.25">
      <c r="A370">
        <v>363</v>
      </c>
      <c r="B370" t="s">
        <v>504</v>
      </c>
      <c r="C370" s="5">
        <v>45323</v>
      </c>
      <c r="D370" s="10">
        <v>45747</v>
      </c>
      <c r="E370" s="15" t="str">
        <f t="shared" si="11"/>
        <v>N/A</v>
      </c>
      <c r="F370" s="6">
        <v>102509.42</v>
      </c>
      <c r="G370" s="6">
        <v>102509.42</v>
      </c>
      <c r="H370" s="6">
        <v>8946.02</v>
      </c>
      <c r="I370" s="8">
        <f t="shared" si="10"/>
        <v>8.7270223556040027E-2</v>
      </c>
    </row>
    <row r="371" spans="1:9" x14ac:dyDescent="0.25">
      <c r="A371">
        <v>364</v>
      </c>
      <c r="B371" s="4" t="s">
        <v>505</v>
      </c>
      <c r="C371" s="5">
        <v>45323</v>
      </c>
      <c r="D371" s="10">
        <v>45715</v>
      </c>
      <c r="E371" s="15" t="str">
        <f t="shared" si="11"/>
        <v>N/A</v>
      </c>
      <c r="F371" s="6">
        <v>268.60000000000002</v>
      </c>
      <c r="G371" s="6">
        <v>36975.729999999996</v>
      </c>
      <c r="H371" s="6">
        <v>8900.49</v>
      </c>
      <c r="I371" s="8">
        <f t="shared" si="10"/>
        <v>0.24071167763286894</v>
      </c>
    </row>
    <row r="372" spans="1:9" x14ac:dyDescent="0.25">
      <c r="A372">
        <v>365</v>
      </c>
      <c r="B372" s="4" t="s">
        <v>121</v>
      </c>
      <c r="C372" s="5">
        <v>43132</v>
      </c>
      <c r="D372" s="10">
        <v>45563</v>
      </c>
      <c r="E372" s="15">
        <f t="shared" si="11"/>
        <v>0.6120937885643768</v>
      </c>
      <c r="F372" s="6">
        <v>37132</v>
      </c>
      <c r="G372" s="6">
        <v>37132</v>
      </c>
      <c r="H372" s="6">
        <v>8897.93</v>
      </c>
      <c r="I372" s="8">
        <f t="shared" si="10"/>
        <v>0.23962969945060864</v>
      </c>
    </row>
    <row r="373" spans="1:9" x14ac:dyDescent="0.25">
      <c r="A373">
        <v>366</v>
      </c>
      <c r="B373" s="4" t="s">
        <v>172</v>
      </c>
      <c r="C373" s="5">
        <v>44682</v>
      </c>
      <c r="D373" s="10">
        <v>45626</v>
      </c>
      <c r="E373" s="15" t="str">
        <f t="shared" si="11"/>
        <v>N/A</v>
      </c>
      <c r="F373" s="6">
        <v>114271</v>
      </c>
      <c r="G373" s="6">
        <v>55537.31</v>
      </c>
      <c r="H373" s="6">
        <v>8836.49</v>
      </c>
      <c r="I373" s="8">
        <f t="shared" si="10"/>
        <v>0.15910907460228088</v>
      </c>
    </row>
    <row r="374" spans="1:9" x14ac:dyDescent="0.25">
      <c r="A374">
        <v>367</v>
      </c>
      <c r="B374" s="4" t="s">
        <v>506</v>
      </c>
      <c r="C374" s="5">
        <v>45323</v>
      </c>
      <c r="D374" s="10">
        <v>47848</v>
      </c>
      <c r="E374" s="15" t="str">
        <f t="shared" si="11"/>
        <v>N/A</v>
      </c>
      <c r="F374" s="6">
        <v>100</v>
      </c>
      <c r="G374" s="6">
        <v>100</v>
      </c>
      <c r="H374" s="6">
        <v>8761.9500000000007</v>
      </c>
      <c r="I374" s="8">
        <f t="shared" si="10"/>
        <v>87.619500000000002</v>
      </c>
    </row>
    <row r="375" spans="1:9" x14ac:dyDescent="0.25">
      <c r="A375">
        <v>368</v>
      </c>
      <c r="B375" t="s">
        <v>507</v>
      </c>
      <c r="C375" s="5">
        <v>45231</v>
      </c>
      <c r="D375" s="10">
        <v>46020</v>
      </c>
      <c r="E375" s="15" t="str">
        <f t="shared" si="11"/>
        <v>N/A</v>
      </c>
      <c r="F375" s="6">
        <v>268.60000000000002</v>
      </c>
      <c r="G375" s="6">
        <v>49121.86</v>
      </c>
      <c r="H375" s="6">
        <v>8742.7900000000009</v>
      </c>
      <c r="I375" s="8">
        <f t="shared" si="10"/>
        <v>0.17798165623207265</v>
      </c>
    </row>
    <row r="376" spans="1:9" x14ac:dyDescent="0.25">
      <c r="A376">
        <v>369</v>
      </c>
      <c r="B376" s="4" t="s">
        <v>508</v>
      </c>
      <c r="C376" s="5">
        <v>44986</v>
      </c>
      <c r="D376" s="10">
        <v>45381</v>
      </c>
      <c r="E376" s="15" t="str">
        <f t="shared" si="11"/>
        <v>N/A</v>
      </c>
      <c r="F376" s="6">
        <v>8750.7800000000007</v>
      </c>
      <c r="G376" s="6">
        <v>8681.0299999999988</v>
      </c>
      <c r="H376" s="6">
        <v>8736.3799999999992</v>
      </c>
      <c r="I376" s="8">
        <f t="shared" si="10"/>
        <v>1.006375971514901</v>
      </c>
    </row>
    <row r="377" spans="1:9" x14ac:dyDescent="0.25">
      <c r="A377">
        <v>370</v>
      </c>
      <c r="B377" s="4" t="s">
        <v>509</v>
      </c>
      <c r="C377" s="5">
        <v>45261</v>
      </c>
      <c r="D377" s="10">
        <v>47476</v>
      </c>
      <c r="E377" s="15" t="str">
        <f t="shared" si="11"/>
        <v>N/A</v>
      </c>
      <c r="F377" s="6">
        <v>10464</v>
      </c>
      <c r="G377" s="6">
        <v>10464</v>
      </c>
      <c r="H377" s="6">
        <v>8689.89</v>
      </c>
      <c r="I377" s="8">
        <f t="shared" si="10"/>
        <v>0.83045584862385313</v>
      </c>
    </row>
    <row r="378" spans="1:9" x14ac:dyDescent="0.25">
      <c r="A378">
        <v>371</v>
      </c>
      <c r="B378" s="4" t="s">
        <v>510</v>
      </c>
      <c r="C378" s="5">
        <v>45078</v>
      </c>
      <c r="D378" s="10">
        <v>45900</v>
      </c>
      <c r="E378" s="15" t="str">
        <f t="shared" si="11"/>
        <v>N/A</v>
      </c>
      <c r="F378" s="6">
        <v>1628922</v>
      </c>
      <c r="G378" s="6">
        <v>1628922</v>
      </c>
      <c r="H378" s="6">
        <v>8656.25</v>
      </c>
      <c r="I378" s="8">
        <f t="shared" si="10"/>
        <v>5.3140972987042968E-3</v>
      </c>
    </row>
    <row r="379" spans="1:9" x14ac:dyDescent="0.25">
      <c r="A379">
        <v>372</v>
      </c>
      <c r="B379" t="s">
        <v>511</v>
      </c>
      <c r="C379" s="5">
        <v>45139</v>
      </c>
      <c r="D379" s="10">
        <v>46020</v>
      </c>
      <c r="E379" s="15" t="str">
        <f t="shared" si="11"/>
        <v>N/A</v>
      </c>
      <c r="F379" s="6">
        <v>137249.13</v>
      </c>
      <c r="G379" s="6">
        <v>137249.13</v>
      </c>
      <c r="H379" s="6">
        <v>8531.93</v>
      </c>
      <c r="I379" s="8">
        <f t="shared" si="10"/>
        <v>6.2163818451891097E-2</v>
      </c>
    </row>
    <row r="380" spans="1:9" x14ac:dyDescent="0.25">
      <c r="A380">
        <v>373</v>
      </c>
      <c r="B380" t="s">
        <v>512</v>
      </c>
      <c r="C380" s="5">
        <v>45200</v>
      </c>
      <c r="D380" s="10">
        <v>46112</v>
      </c>
      <c r="E380" s="15" t="str">
        <f t="shared" si="11"/>
        <v>N/A</v>
      </c>
      <c r="F380" s="6">
        <v>1</v>
      </c>
      <c r="G380" s="6">
        <v>8350.61</v>
      </c>
      <c r="H380" s="6">
        <v>8350.61</v>
      </c>
      <c r="I380" s="8">
        <f t="shared" si="10"/>
        <v>1</v>
      </c>
    </row>
    <row r="381" spans="1:9" x14ac:dyDescent="0.25">
      <c r="A381">
        <v>374</v>
      </c>
      <c r="B381" s="4" t="s">
        <v>513</v>
      </c>
      <c r="C381" s="5">
        <v>45139</v>
      </c>
      <c r="D381" s="10">
        <v>45691</v>
      </c>
      <c r="E381" s="15" t="str">
        <f t="shared" si="11"/>
        <v>N/A</v>
      </c>
      <c r="F381" s="6">
        <v>416563.72000000003</v>
      </c>
      <c r="G381" s="6">
        <v>568531.57999999996</v>
      </c>
      <c r="H381" s="6">
        <v>8318.6</v>
      </c>
      <c r="I381" s="8">
        <f t="shared" si="10"/>
        <v>1.4631728988563839E-2</v>
      </c>
    </row>
    <row r="382" spans="1:9" x14ac:dyDescent="0.25">
      <c r="A382">
        <v>375</v>
      </c>
      <c r="B382" s="4" t="s">
        <v>514</v>
      </c>
      <c r="C382" s="5">
        <v>45261</v>
      </c>
      <c r="D382" s="10">
        <v>45626</v>
      </c>
      <c r="E382" s="15" t="str">
        <f t="shared" si="11"/>
        <v>N/A</v>
      </c>
      <c r="F382" s="6">
        <v>11742</v>
      </c>
      <c r="G382" s="6">
        <v>8199.98</v>
      </c>
      <c r="H382" s="6">
        <v>8199.98</v>
      </c>
      <c r="I382" s="8">
        <f t="shared" si="10"/>
        <v>1</v>
      </c>
    </row>
    <row r="383" spans="1:9" x14ac:dyDescent="0.25">
      <c r="A383">
        <v>376</v>
      </c>
      <c r="B383" t="s">
        <v>105</v>
      </c>
      <c r="C383" s="5">
        <v>44501</v>
      </c>
      <c r="D383" s="10">
        <v>45806</v>
      </c>
      <c r="E383" s="15">
        <f t="shared" si="11"/>
        <v>9.1187739463601536E-2</v>
      </c>
      <c r="F383" s="6">
        <v>5560.38</v>
      </c>
      <c r="G383" s="6">
        <v>5560.38</v>
      </c>
      <c r="H383" s="6">
        <v>8180.75</v>
      </c>
      <c r="I383" s="8">
        <f t="shared" si="10"/>
        <v>1.4712573601084817</v>
      </c>
    </row>
    <row r="384" spans="1:9" x14ac:dyDescent="0.25">
      <c r="A384">
        <v>377</v>
      </c>
      <c r="B384" s="4" t="s">
        <v>515</v>
      </c>
      <c r="C384" s="5">
        <v>42948</v>
      </c>
      <c r="D384" s="10">
        <v>61362</v>
      </c>
      <c r="E384" s="15">
        <f t="shared" si="11"/>
        <v>9.0800477897252097E-2</v>
      </c>
      <c r="F384" s="6">
        <v>100</v>
      </c>
      <c r="G384" s="6">
        <v>5540975.9499999993</v>
      </c>
      <c r="H384" s="6">
        <v>8157.8200000000015</v>
      </c>
      <c r="I384" s="8">
        <f t="shared" si="10"/>
        <v>1.4722713243323141E-3</v>
      </c>
    </row>
    <row r="385" spans="1:9" x14ac:dyDescent="0.25">
      <c r="A385">
        <v>378</v>
      </c>
      <c r="B385" t="s">
        <v>516</v>
      </c>
      <c r="C385" s="5">
        <v>44986</v>
      </c>
      <c r="D385" s="10">
        <v>45747</v>
      </c>
      <c r="E385" s="15" t="str">
        <f t="shared" si="11"/>
        <v>N/A</v>
      </c>
      <c r="F385" s="6">
        <v>1</v>
      </c>
      <c r="G385" s="6">
        <v>8132.3399999999983</v>
      </c>
      <c r="H385" s="6">
        <v>8132.3399999999983</v>
      </c>
      <c r="I385" s="8">
        <f t="shared" si="10"/>
        <v>1</v>
      </c>
    </row>
    <row r="386" spans="1:9" x14ac:dyDescent="0.25">
      <c r="A386">
        <v>379</v>
      </c>
      <c r="B386" t="s">
        <v>517</v>
      </c>
      <c r="C386" s="5">
        <v>45323</v>
      </c>
      <c r="D386" s="10">
        <v>45594</v>
      </c>
      <c r="E386" s="15" t="str">
        <f t="shared" si="11"/>
        <v>N/A</v>
      </c>
      <c r="F386" s="6">
        <v>268.60000000000002</v>
      </c>
      <c r="G386" s="6">
        <v>130777.63</v>
      </c>
      <c r="H386" s="6">
        <v>8046.21</v>
      </c>
      <c r="I386" s="8">
        <f t="shared" si="10"/>
        <v>6.1525889404785816E-2</v>
      </c>
    </row>
    <row r="387" spans="1:9" x14ac:dyDescent="0.25">
      <c r="A387">
        <v>380</v>
      </c>
      <c r="B387" t="s">
        <v>224</v>
      </c>
      <c r="C387" s="5">
        <v>44713</v>
      </c>
      <c r="D387" s="10">
        <v>45747</v>
      </c>
      <c r="E387" s="15" t="str">
        <f t="shared" si="11"/>
        <v>N/A</v>
      </c>
      <c r="F387" s="6">
        <v>9788</v>
      </c>
      <c r="G387" s="6">
        <v>14139</v>
      </c>
      <c r="H387" s="6">
        <v>8008.6899999999987</v>
      </c>
      <c r="I387" s="8">
        <f t="shared" si="10"/>
        <v>0.56642548978004092</v>
      </c>
    </row>
    <row r="388" spans="1:9" x14ac:dyDescent="0.25">
      <c r="A388">
        <v>381</v>
      </c>
      <c r="B388" s="4" t="s">
        <v>518</v>
      </c>
      <c r="C388" s="5">
        <v>45323</v>
      </c>
      <c r="D388" s="10">
        <v>46020</v>
      </c>
      <c r="E388" s="15" t="str">
        <f t="shared" si="11"/>
        <v>N/A</v>
      </c>
      <c r="F388" s="6">
        <v>268.60000000000002</v>
      </c>
      <c r="G388" s="6">
        <v>73203.900000000009</v>
      </c>
      <c r="H388" s="6">
        <v>7720.83</v>
      </c>
      <c r="I388" s="8">
        <f t="shared" si="10"/>
        <v>0.10547020035817763</v>
      </c>
    </row>
    <row r="389" spans="1:9" x14ac:dyDescent="0.25">
      <c r="A389">
        <v>382</v>
      </c>
      <c r="B389" s="4" t="s">
        <v>519</v>
      </c>
      <c r="C389" s="5">
        <v>45047</v>
      </c>
      <c r="D389" s="10">
        <v>45985</v>
      </c>
      <c r="E389" s="15" t="str">
        <f t="shared" si="11"/>
        <v>N/A</v>
      </c>
      <c r="F389" s="6">
        <v>269807.65999999997</v>
      </c>
      <c r="G389" s="6">
        <v>269807.65999999997</v>
      </c>
      <c r="H389" s="6">
        <v>7700.97</v>
      </c>
      <c r="I389" s="8">
        <f t="shared" si="10"/>
        <v>2.8542443902445175E-2</v>
      </c>
    </row>
    <row r="390" spans="1:9" x14ac:dyDescent="0.25">
      <c r="A390">
        <v>383</v>
      </c>
      <c r="B390" s="4" t="s">
        <v>520</v>
      </c>
      <c r="C390" s="5">
        <v>44652</v>
      </c>
      <c r="D390" s="10">
        <v>49965</v>
      </c>
      <c r="E390" s="15" t="str">
        <f t="shared" si="11"/>
        <v>N/A</v>
      </c>
      <c r="F390" s="6">
        <v>3600000</v>
      </c>
      <c r="G390" s="6">
        <v>7641.4600000000009</v>
      </c>
      <c r="H390" s="6">
        <v>7641.4600000000009</v>
      </c>
      <c r="I390" s="8">
        <f t="shared" si="10"/>
        <v>1</v>
      </c>
    </row>
    <row r="391" spans="1:9" x14ac:dyDescent="0.25">
      <c r="A391">
        <v>384</v>
      </c>
      <c r="B391" s="4" t="s">
        <v>214</v>
      </c>
      <c r="C391" s="5">
        <v>44958</v>
      </c>
      <c r="D391" s="10">
        <v>45747</v>
      </c>
      <c r="E391" s="15" t="str">
        <f t="shared" si="11"/>
        <v>N/A</v>
      </c>
      <c r="F391" s="6">
        <v>1</v>
      </c>
      <c r="G391" s="6">
        <v>7548.1099999999988</v>
      </c>
      <c r="H391" s="6">
        <v>7548.1099999999988</v>
      </c>
      <c r="I391" s="8">
        <f t="shared" si="10"/>
        <v>1</v>
      </c>
    </row>
    <row r="392" spans="1:9" x14ac:dyDescent="0.25">
      <c r="A392">
        <v>385</v>
      </c>
      <c r="B392" t="s">
        <v>213</v>
      </c>
      <c r="C392" s="5">
        <v>44713</v>
      </c>
      <c r="D392" s="10">
        <v>44834</v>
      </c>
      <c r="E392" s="15" t="str">
        <f t="shared" si="11"/>
        <v>N/A</v>
      </c>
      <c r="F392" s="6">
        <v>100</v>
      </c>
      <c r="G392" s="6">
        <v>100</v>
      </c>
      <c r="H392" s="6">
        <v>7513.1000000000931</v>
      </c>
      <c r="I392" s="8">
        <f t="shared" si="10"/>
        <v>75.131000000000938</v>
      </c>
    </row>
    <row r="393" spans="1:9" x14ac:dyDescent="0.25">
      <c r="A393">
        <v>386</v>
      </c>
      <c r="B393" s="4" t="s">
        <v>521</v>
      </c>
      <c r="C393" s="5">
        <v>42948</v>
      </c>
      <c r="D393" s="10">
        <v>61362</v>
      </c>
      <c r="E393" s="15">
        <f t="shared" si="11"/>
        <v>9.0800477897252097E-2</v>
      </c>
      <c r="F393" s="6">
        <v>100</v>
      </c>
      <c r="G393" s="6">
        <v>4440180.13</v>
      </c>
      <c r="H393" s="6">
        <v>7467.9199999999983</v>
      </c>
      <c r="I393" s="8">
        <f t="shared" ref="I393:I456" si="12">IFERROR(IF(G393&gt;=1,H393/G393,""),"")</f>
        <v>1.6818957297572517E-3</v>
      </c>
    </row>
    <row r="394" spans="1:9" x14ac:dyDescent="0.25">
      <c r="A394">
        <v>387</v>
      </c>
      <c r="B394" t="s">
        <v>522</v>
      </c>
      <c r="C394" s="5">
        <v>45078</v>
      </c>
      <c r="D394" s="10">
        <v>46020</v>
      </c>
      <c r="E394" s="15" t="str">
        <f t="shared" ref="E394:E457" si="13">IF(DATE(2022,2,28)&gt;=$D394,1,IF(DATE(2022,2,28)&lt;=$C394,"N/A",(DATE(2022,2,28)-$C394)/($D394-$C394)))</f>
        <v>N/A</v>
      </c>
      <c r="F394" s="6">
        <v>268.60000000000002</v>
      </c>
      <c r="G394" s="6">
        <v>374073.71</v>
      </c>
      <c r="H394" s="6">
        <v>7399.6</v>
      </c>
      <c r="I394" s="8">
        <f t="shared" si="12"/>
        <v>1.9781128163216817E-2</v>
      </c>
    </row>
    <row r="395" spans="1:9" x14ac:dyDescent="0.25">
      <c r="A395">
        <v>388</v>
      </c>
      <c r="B395" s="4" t="s">
        <v>523</v>
      </c>
      <c r="C395" s="5">
        <v>45231</v>
      </c>
      <c r="D395" s="10">
        <v>45837</v>
      </c>
      <c r="E395" s="15" t="str">
        <f t="shared" si="13"/>
        <v>N/A</v>
      </c>
      <c r="F395" s="6">
        <v>67963</v>
      </c>
      <c r="G395" s="6">
        <v>67963</v>
      </c>
      <c r="H395" s="6">
        <v>7389.55</v>
      </c>
      <c r="I395" s="8">
        <f t="shared" si="12"/>
        <v>0.10872901431661346</v>
      </c>
    </row>
    <row r="396" spans="1:9" x14ac:dyDescent="0.25">
      <c r="A396">
        <v>389</v>
      </c>
      <c r="B396" s="4" t="s">
        <v>218</v>
      </c>
      <c r="C396" s="5">
        <v>44774</v>
      </c>
      <c r="D396" s="10">
        <v>45806</v>
      </c>
      <c r="E396" s="15" t="str">
        <f t="shared" si="13"/>
        <v>N/A</v>
      </c>
      <c r="F396" s="6">
        <v>268.60000000000002</v>
      </c>
      <c r="G396" s="6">
        <v>170676.15000000002</v>
      </c>
      <c r="H396" s="6">
        <v>7385.36</v>
      </c>
      <c r="I396" s="8">
        <f t="shared" si="12"/>
        <v>4.3271189325515012E-2</v>
      </c>
    </row>
    <row r="397" spans="1:9" x14ac:dyDescent="0.25">
      <c r="A397">
        <v>390</v>
      </c>
      <c r="B397" s="4" t="s">
        <v>301</v>
      </c>
      <c r="C397" s="5">
        <v>44805</v>
      </c>
      <c r="D397" s="10">
        <v>55153</v>
      </c>
      <c r="E397" s="15" t="str">
        <f t="shared" si="13"/>
        <v>N/A</v>
      </c>
      <c r="F397" s="6">
        <v>1</v>
      </c>
      <c r="G397" s="6">
        <v>7324.14</v>
      </c>
      <c r="H397" s="6">
        <v>7324.14</v>
      </c>
      <c r="I397" s="8">
        <f t="shared" si="12"/>
        <v>1</v>
      </c>
    </row>
    <row r="398" spans="1:9" x14ac:dyDescent="0.25">
      <c r="A398">
        <v>391</v>
      </c>
      <c r="B398" t="s">
        <v>220</v>
      </c>
      <c r="C398" s="5">
        <v>44652</v>
      </c>
      <c r="D398" s="10">
        <v>45747</v>
      </c>
      <c r="E398" s="15" t="str">
        <f t="shared" si="13"/>
        <v>N/A</v>
      </c>
      <c r="F398" s="6">
        <v>3017</v>
      </c>
      <c r="G398" s="6">
        <v>3017</v>
      </c>
      <c r="H398" s="6">
        <v>7265.3</v>
      </c>
      <c r="I398" s="8">
        <f t="shared" si="12"/>
        <v>2.408120649651972</v>
      </c>
    </row>
    <row r="399" spans="1:9" x14ac:dyDescent="0.25">
      <c r="A399">
        <v>392</v>
      </c>
      <c r="B399" s="4" t="s">
        <v>225</v>
      </c>
      <c r="C399" s="5">
        <v>44896</v>
      </c>
      <c r="D399" s="10">
        <v>45230</v>
      </c>
      <c r="E399" s="15" t="str">
        <f t="shared" si="13"/>
        <v>N/A</v>
      </c>
      <c r="F399" s="6">
        <v>13718</v>
      </c>
      <c r="G399" s="6">
        <v>7217.0400000000009</v>
      </c>
      <c r="H399" s="6">
        <v>7217.0400000000009</v>
      </c>
      <c r="I399" s="8">
        <f t="shared" si="12"/>
        <v>1</v>
      </c>
    </row>
    <row r="400" spans="1:9" x14ac:dyDescent="0.25">
      <c r="A400">
        <v>393</v>
      </c>
      <c r="B400" s="4" t="s">
        <v>215</v>
      </c>
      <c r="C400" s="5">
        <v>44896</v>
      </c>
      <c r="D400" s="10">
        <v>45441</v>
      </c>
      <c r="E400" s="15" t="str">
        <f t="shared" si="13"/>
        <v>N/A</v>
      </c>
      <c r="F400" s="6">
        <v>10558</v>
      </c>
      <c r="G400" s="6">
        <v>7156.26</v>
      </c>
      <c r="H400" s="6">
        <v>7156.26</v>
      </c>
      <c r="I400" s="8">
        <f t="shared" si="12"/>
        <v>1</v>
      </c>
    </row>
    <row r="401" spans="1:9" x14ac:dyDescent="0.25">
      <c r="A401">
        <v>394</v>
      </c>
      <c r="B401" s="4" t="s">
        <v>217</v>
      </c>
      <c r="C401" s="5">
        <v>44805</v>
      </c>
      <c r="D401" s="10">
        <v>45806</v>
      </c>
      <c r="E401" s="15" t="str">
        <f t="shared" si="13"/>
        <v>N/A</v>
      </c>
      <c r="F401" s="6">
        <v>7848.1900000000005</v>
      </c>
      <c r="G401" s="6">
        <v>9960.85</v>
      </c>
      <c r="H401" s="6">
        <v>7003.55</v>
      </c>
      <c r="I401" s="8">
        <f t="shared" si="12"/>
        <v>0.70310766651440393</v>
      </c>
    </row>
    <row r="402" spans="1:9" x14ac:dyDescent="0.25">
      <c r="A402">
        <v>395</v>
      </c>
      <c r="B402" s="4" t="s">
        <v>320</v>
      </c>
      <c r="C402" s="5">
        <v>44958</v>
      </c>
      <c r="D402" s="10">
        <v>45381</v>
      </c>
      <c r="E402" s="15" t="str">
        <f t="shared" si="13"/>
        <v>N/A</v>
      </c>
      <c r="F402" s="6">
        <v>3625.2599999999998</v>
      </c>
      <c r="G402" s="6">
        <v>3625.2599999999998</v>
      </c>
      <c r="H402" s="6">
        <v>6880.61</v>
      </c>
      <c r="I402" s="8">
        <f t="shared" si="12"/>
        <v>1.8979631805718762</v>
      </c>
    </row>
    <row r="403" spans="1:9" x14ac:dyDescent="0.25">
      <c r="A403">
        <v>396</v>
      </c>
      <c r="B403" s="4" t="s">
        <v>524</v>
      </c>
      <c r="C403" s="5">
        <v>45292</v>
      </c>
      <c r="D403" s="10">
        <v>45565</v>
      </c>
      <c r="E403" s="15" t="str">
        <f t="shared" si="13"/>
        <v>N/A</v>
      </c>
      <c r="F403" s="6">
        <v>0</v>
      </c>
      <c r="G403" s="6">
        <v>0</v>
      </c>
      <c r="H403" s="6">
        <v>6670.2399999999989</v>
      </c>
      <c r="I403" s="8" t="str">
        <f t="shared" si="12"/>
        <v/>
      </c>
    </row>
    <row r="404" spans="1:9" x14ac:dyDescent="0.25">
      <c r="A404">
        <v>397</v>
      </c>
      <c r="B404" s="4" t="s">
        <v>525</v>
      </c>
      <c r="C404" s="5">
        <v>45323</v>
      </c>
      <c r="D404" s="10">
        <v>46027</v>
      </c>
      <c r="E404" s="15" t="str">
        <f t="shared" si="13"/>
        <v>N/A</v>
      </c>
      <c r="F404" s="6">
        <v>919903.55</v>
      </c>
      <c r="G404" s="6">
        <v>919903.55</v>
      </c>
      <c r="H404" s="6">
        <v>6636.79</v>
      </c>
      <c r="I404" s="8">
        <f t="shared" si="12"/>
        <v>7.2146585367563803E-3</v>
      </c>
    </row>
    <row r="405" spans="1:9" x14ac:dyDescent="0.25">
      <c r="A405">
        <v>398</v>
      </c>
      <c r="B405" s="4" t="s">
        <v>526</v>
      </c>
      <c r="C405" s="5">
        <v>45047</v>
      </c>
      <c r="D405" s="10">
        <v>61453</v>
      </c>
      <c r="E405" s="15" t="str">
        <f t="shared" si="13"/>
        <v>N/A</v>
      </c>
      <c r="F405" s="6">
        <v>100</v>
      </c>
      <c r="G405" s="6">
        <v>104497.68</v>
      </c>
      <c r="H405" s="6">
        <v>6570.56</v>
      </c>
      <c r="I405" s="8">
        <f t="shared" si="12"/>
        <v>6.2877568190987596E-2</v>
      </c>
    </row>
    <row r="406" spans="1:9" x14ac:dyDescent="0.25">
      <c r="A406">
        <v>399</v>
      </c>
      <c r="B406" s="4" t="s">
        <v>527</v>
      </c>
      <c r="C406" s="5">
        <v>45292</v>
      </c>
      <c r="D406" s="10">
        <v>45869</v>
      </c>
      <c r="E406" s="15" t="str">
        <f t="shared" si="13"/>
        <v>N/A</v>
      </c>
      <c r="F406" s="6">
        <v>254255.37</v>
      </c>
      <c r="G406" s="6">
        <v>254255.37</v>
      </c>
      <c r="H406" s="6">
        <v>6494.7000000000116</v>
      </c>
      <c r="I406" s="8">
        <f t="shared" si="12"/>
        <v>2.554400325940023E-2</v>
      </c>
    </row>
    <row r="407" spans="1:9" x14ac:dyDescent="0.25">
      <c r="A407">
        <v>400</v>
      </c>
      <c r="B407" s="4" t="s">
        <v>102</v>
      </c>
      <c r="C407" s="5">
        <v>44501</v>
      </c>
      <c r="D407" s="10">
        <v>45806</v>
      </c>
      <c r="E407" s="15">
        <f t="shared" si="13"/>
        <v>9.1187739463601536E-2</v>
      </c>
      <c r="F407" s="6">
        <v>268.60000000000002</v>
      </c>
      <c r="G407" s="6">
        <v>5701.25</v>
      </c>
      <c r="H407" s="6">
        <v>6479.1899999999987</v>
      </c>
      <c r="I407" s="8">
        <f t="shared" si="12"/>
        <v>1.1364507783380835</v>
      </c>
    </row>
    <row r="408" spans="1:9" x14ac:dyDescent="0.25">
      <c r="A408">
        <v>401</v>
      </c>
      <c r="B408" s="4" t="s">
        <v>528</v>
      </c>
      <c r="C408" s="5">
        <v>45261</v>
      </c>
      <c r="D408" s="10">
        <v>46022</v>
      </c>
      <c r="E408" s="15" t="str">
        <f t="shared" si="13"/>
        <v>N/A</v>
      </c>
      <c r="F408" s="6">
        <v>6788</v>
      </c>
      <c r="G408" s="6">
        <v>6788</v>
      </c>
      <c r="H408" s="6">
        <v>6468.92</v>
      </c>
      <c r="I408" s="8">
        <f t="shared" si="12"/>
        <v>0.95299351797289333</v>
      </c>
    </row>
    <row r="409" spans="1:9" x14ac:dyDescent="0.25">
      <c r="A409">
        <v>402</v>
      </c>
      <c r="B409" s="4" t="s">
        <v>529</v>
      </c>
      <c r="C409" s="5">
        <v>45139</v>
      </c>
      <c r="D409" s="10">
        <v>46230</v>
      </c>
      <c r="E409" s="15" t="str">
        <f t="shared" si="13"/>
        <v>N/A</v>
      </c>
      <c r="F409" s="6">
        <v>4075493.78</v>
      </c>
      <c r="G409" s="6">
        <v>4075493.78</v>
      </c>
      <c r="H409" s="6">
        <v>6449.55</v>
      </c>
      <c r="I409" s="8">
        <f t="shared" si="12"/>
        <v>1.5825198977484393E-3</v>
      </c>
    </row>
    <row r="410" spans="1:9" x14ac:dyDescent="0.25">
      <c r="A410">
        <v>403</v>
      </c>
      <c r="B410" s="4" t="s">
        <v>530</v>
      </c>
      <c r="C410" s="5">
        <v>45231</v>
      </c>
      <c r="D410" s="10">
        <v>46020</v>
      </c>
      <c r="E410" s="15" t="str">
        <f t="shared" si="13"/>
        <v>N/A</v>
      </c>
      <c r="F410" s="6">
        <v>268.60000000000002</v>
      </c>
      <c r="G410" s="6">
        <v>44430</v>
      </c>
      <c r="H410" s="6">
        <v>6414.93</v>
      </c>
      <c r="I410" s="8">
        <f t="shared" si="12"/>
        <v>0.14438284942606347</v>
      </c>
    </row>
    <row r="411" spans="1:9" x14ac:dyDescent="0.25">
      <c r="A411">
        <v>404</v>
      </c>
      <c r="B411" s="4" t="s">
        <v>531</v>
      </c>
      <c r="C411" s="5">
        <v>45047</v>
      </c>
      <c r="D411" s="10">
        <v>45441</v>
      </c>
      <c r="E411" s="15" t="str">
        <f t="shared" si="13"/>
        <v>N/A</v>
      </c>
      <c r="F411" s="6">
        <v>17727</v>
      </c>
      <c r="G411" s="6">
        <v>6374.9859999999999</v>
      </c>
      <c r="H411" s="13">
        <v>6374.9859999999999</v>
      </c>
      <c r="I411" s="8">
        <f t="shared" si="12"/>
        <v>1</v>
      </c>
    </row>
    <row r="412" spans="1:9" x14ac:dyDescent="0.25">
      <c r="A412">
        <v>405</v>
      </c>
      <c r="B412" t="s">
        <v>64</v>
      </c>
      <c r="C412" s="5">
        <v>43709</v>
      </c>
      <c r="D412" s="10">
        <v>47774</v>
      </c>
      <c r="E412" s="15">
        <f t="shared" si="13"/>
        <v>0.22410824108241081</v>
      </c>
      <c r="F412" s="6">
        <v>268.60000000000002</v>
      </c>
      <c r="G412">
        <v>268.60000000000002</v>
      </c>
      <c r="H412" s="14">
        <v>6360.1400000000012</v>
      </c>
      <c r="I412" s="8">
        <f t="shared" si="12"/>
        <v>23.67885331347729</v>
      </c>
    </row>
    <row r="413" spans="1:9" x14ac:dyDescent="0.25">
      <c r="A413">
        <v>406</v>
      </c>
      <c r="B413" t="s">
        <v>532</v>
      </c>
      <c r="C413" s="5">
        <v>45047</v>
      </c>
      <c r="D413" s="10">
        <v>45747</v>
      </c>
      <c r="E413" s="15" t="str">
        <f t="shared" si="13"/>
        <v>N/A</v>
      </c>
      <c r="F413" s="6">
        <v>2981</v>
      </c>
      <c r="G413" s="6">
        <v>10270</v>
      </c>
      <c r="H413" s="6">
        <v>6280.07</v>
      </c>
      <c r="I413" s="8">
        <f t="shared" si="12"/>
        <v>0.61149659201557938</v>
      </c>
    </row>
    <row r="414" spans="1:9" x14ac:dyDescent="0.25">
      <c r="A414">
        <v>407</v>
      </c>
      <c r="B414" t="s">
        <v>533</v>
      </c>
      <c r="C414" s="5">
        <v>45108</v>
      </c>
      <c r="D414" s="10">
        <v>45199</v>
      </c>
      <c r="E414" s="15" t="str">
        <f t="shared" si="13"/>
        <v>N/A</v>
      </c>
      <c r="F414" s="6">
        <v>100</v>
      </c>
      <c r="G414">
        <v>100</v>
      </c>
      <c r="H414" s="6">
        <v>6112.98</v>
      </c>
      <c r="I414" s="8">
        <f t="shared" si="12"/>
        <v>61.129799999999996</v>
      </c>
    </row>
    <row r="415" spans="1:9" x14ac:dyDescent="0.25">
      <c r="A415">
        <v>408</v>
      </c>
      <c r="B415" t="s">
        <v>223</v>
      </c>
      <c r="C415" s="5">
        <v>44805</v>
      </c>
      <c r="D415" s="10">
        <v>45806</v>
      </c>
      <c r="E415" s="15" t="str">
        <f t="shared" si="13"/>
        <v>N/A</v>
      </c>
      <c r="F415" s="6">
        <v>6747.09</v>
      </c>
      <c r="G415">
        <v>7953.66</v>
      </c>
      <c r="H415" s="6">
        <v>6022.93</v>
      </c>
      <c r="I415" s="8">
        <f t="shared" si="12"/>
        <v>0.75725263589341263</v>
      </c>
    </row>
    <row r="416" spans="1:9" x14ac:dyDescent="0.25">
      <c r="A416">
        <v>409</v>
      </c>
      <c r="B416" t="s">
        <v>104</v>
      </c>
      <c r="C416" s="5">
        <v>44501</v>
      </c>
      <c r="D416" s="10">
        <v>45806</v>
      </c>
      <c r="E416" s="15">
        <f t="shared" si="13"/>
        <v>9.1187739463601536E-2</v>
      </c>
      <c r="F416" s="6">
        <v>5796.84</v>
      </c>
      <c r="G416">
        <v>5796.84</v>
      </c>
      <c r="H416" s="6">
        <v>5999.19</v>
      </c>
      <c r="I416" s="8">
        <f t="shared" si="12"/>
        <v>1.0349069493034135</v>
      </c>
    </row>
    <row r="417" spans="1:9" x14ac:dyDescent="0.25">
      <c r="A417">
        <v>410</v>
      </c>
      <c r="B417" t="s">
        <v>534</v>
      </c>
      <c r="C417" s="5">
        <v>45047</v>
      </c>
      <c r="D417" s="10">
        <v>45372</v>
      </c>
      <c r="E417" s="15" t="str">
        <f t="shared" si="13"/>
        <v>N/A</v>
      </c>
      <c r="F417" s="6">
        <v>9846.2999999999993</v>
      </c>
      <c r="G417">
        <v>23024.57</v>
      </c>
      <c r="H417" s="6">
        <v>5953.1800000000512</v>
      </c>
      <c r="I417" s="8">
        <f t="shared" si="12"/>
        <v>0.25855770596367494</v>
      </c>
    </row>
    <row r="418" spans="1:9" x14ac:dyDescent="0.25">
      <c r="A418">
        <v>411</v>
      </c>
      <c r="B418" t="s">
        <v>134</v>
      </c>
      <c r="C418" s="5">
        <v>42370</v>
      </c>
      <c r="D418" s="10">
        <v>44958</v>
      </c>
      <c r="E418" s="15">
        <f t="shared" si="13"/>
        <v>0.86939721792890268</v>
      </c>
      <c r="F418" s="6">
        <v>603878</v>
      </c>
      <c r="G418">
        <v>603878</v>
      </c>
      <c r="H418" s="6">
        <v>5945.0099999999984</v>
      </c>
      <c r="I418" s="8">
        <f t="shared" si="12"/>
        <v>9.8447202911846401E-3</v>
      </c>
    </row>
    <row r="419" spans="1:9" x14ac:dyDescent="0.25">
      <c r="A419">
        <v>412</v>
      </c>
      <c r="B419" t="s">
        <v>535</v>
      </c>
      <c r="C419" s="5">
        <v>45200</v>
      </c>
      <c r="D419" s="10">
        <v>45565</v>
      </c>
      <c r="E419" s="15" t="str">
        <f t="shared" si="13"/>
        <v>N/A</v>
      </c>
      <c r="F419" s="6">
        <v>7650</v>
      </c>
      <c r="G419">
        <v>7650</v>
      </c>
      <c r="H419" s="6">
        <v>5801.43</v>
      </c>
      <c r="I419" s="8">
        <f t="shared" si="12"/>
        <v>0.75835686274509806</v>
      </c>
    </row>
    <row r="420" spans="1:9" x14ac:dyDescent="0.25">
      <c r="A420">
        <v>413</v>
      </c>
      <c r="B420" t="s">
        <v>106</v>
      </c>
      <c r="C420" s="5">
        <v>44501</v>
      </c>
      <c r="D420" s="10">
        <v>45806</v>
      </c>
      <c r="E420" s="15">
        <f t="shared" si="13"/>
        <v>9.1187739463601536E-2</v>
      </c>
      <c r="F420" s="6">
        <v>268.60000000000002</v>
      </c>
      <c r="G420">
        <v>5235.42</v>
      </c>
      <c r="H420" s="6">
        <v>5778.72</v>
      </c>
      <c r="I420" s="8">
        <f t="shared" si="12"/>
        <v>1.1037739092565639</v>
      </c>
    </row>
    <row r="421" spans="1:9" x14ac:dyDescent="0.25">
      <c r="A421">
        <v>414</v>
      </c>
      <c r="B421" t="s">
        <v>313</v>
      </c>
      <c r="C421" s="5">
        <v>44652</v>
      </c>
      <c r="D421" s="10">
        <v>45867</v>
      </c>
      <c r="E421" s="15" t="str">
        <f t="shared" si="13"/>
        <v>N/A</v>
      </c>
      <c r="F421" s="6">
        <v>24251.719999999998</v>
      </c>
      <c r="G421">
        <v>3915.05</v>
      </c>
      <c r="H421" s="6">
        <v>5760.85</v>
      </c>
      <c r="I421" s="8">
        <f t="shared" si="12"/>
        <v>1.4714626888545486</v>
      </c>
    </row>
    <row r="422" spans="1:9" x14ac:dyDescent="0.25">
      <c r="A422">
        <v>415</v>
      </c>
      <c r="B422" t="s">
        <v>65</v>
      </c>
      <c r="C422" s="5">
        <v>43709</v>
      </c>
      <c r="D422" s="10">
        <v>47802</v>
      </c>
      <c r="E422" s="15">
        <f t="shared" si="13"/>
        <v>0.22257512826777426</v>
      </c>
      <c r="F422" s="6">
        <v>268.60000000000002</v>
      </c>
      <c r="G422">
        <v>268.60000000000002</v>
      </c>
      <c r="H422" s="6">
        <v>5576.3499999999913</v>
      </c>
      <c r="I422" s="8">
        <f t="shared" si="12"/>
        <v>20.760796723752758</v>
      </c>
    </row>
    <row r="423" spans="1:9" x14ac:dyDescent="0.25">
      <c r="A423">
        <v>416</v>
      </c>
      <c r="B423" t="s">
        <v>292</v>
      </c>
      <c r="C423" s="5">
        <v>44805</v>
      </c>
      <c r="D423" s="10">
        <v>45867</v>
      </c>
      <c r="E423" s="15" t="str">
        <f t="shared" si="13"/>
        <v>N/A</v>
      </c>
      <c r="F423" s="6">
        <v>268.60000000000002</v>
      </c>
      <c r="G423">
        <v>48098.96</v>
      </c>
      <c r="H423" s="6">
        <v>5433.92</v>
      </c>
      <c r="I423" s="8">
        <f t="shared" si="12"/>
        <v>0.11297375244703836</v>
      </c>
    </row>
    <row r="424" spans="1:9" x14ac:dyDescent="0.25">
      <c r="A424">
        <v>417</v>
      </c>
      <c r="B424" t="s">
        <v>536</v>
      </c>
      <c r="C424" s="5">
        <v>45170</v>
      </c>
      <c r="D424" s="10">
        <v>45747</v>
      </c>
      <c r="E424" s="15" t="str">
        <f t="shared" si="13"/>
        <v>N/A</v>
      </c>
      <c r="F424" s="6">
        <v>1</v>
      </c>
      <c r="G424">
        <v>5422.02</v>
      </c>
      <c r="H424" s="6">
        <v>5422.02</v>
      </c>
      <c r="I424" s="8">
        <f t="shared" si="12"/>
        <v>1</v>
      </c>
    </row>
    <row r="425" spans="1:9" x14ac:dyDescent="0.25">
      <c r="A425">
        <v>418</v>
      </c>
      <c r="B425" t="s">
        <v>537</v>
      </c>
      <c r="C425" s="5">
        <v>45231</v>
      </c>
      <c r="D425" s="10">
        <v>46415</v>
      </c>
      <c r="E425" s="15" t="str">
        <f t="shared" si="13"/>
        <v>N/A</v>
      </c>
      <c r="F425" s="6">
        <v>268.60000000000002</v>
      </c>
      <c r="G425">
        <v>268.60000000000002</v>
      </c>
      <c r="H425" s="6">
        <v>5281.36</v>
      </c>
      <c r="I425" s="8">
        <f t="shared" si="12"/>
        <v>19.662546537602381</v>
      </c>
    </row>
    <row r="426" spans="1:9" x14ac:dyDescent="0.25">
      <c r="A426">
        <v>419</v>
      </c>
      <c r="B426" t="s">
        <v>63</v>
      </c>
      <c r="C426" s="5">
        <v>43709</v>
      </c>
      <c r="D426" s="10">
        <v>47774</v>
      </c>
      <c r="E426" s="15">
        <f t="shared" si="13"/>
        <v>0.22410824108241081</v>
      </c>
      <c r="F426" s="6">
        <v>268.60000000000002</v>
      </c>
      <c r="G426" s="6">
        <v>268.60000000000002</v>
      </c>
      <c r="H426" s="6">
        <v>5258.1399999999994</v>
      </c>
      <c r="I426" s="8">
        <f t="shared" si="12"/>
        <v>19.576098287416229</v>
      </c>
    </row>
    <row r="427" spans="1:9" x14ac:dyDescent="0.25">
      <c r="A427">
        <v>420</v>
      </c>
      <c r="B427" t="s">
        <v>538</v>
      </c>
      <c r="C427" s="5">
        <v>45170</v>
      </c>
      <c r="D427" s="10">
        <v>47693</v>
      </c>
      <c r="E427" s="15" t="str">
        <f t="shared" si="13"/>
        <v>N/A</v>
      </c>
      <c r="F427" s="6">
        <v>268.60000000000002</v>
      </c>
      <c r="G427">
        <v>137180.20000000001</v>
      </c>
      <c r="H427" s="6">
        <v>5133.6100000001024</v>
      </c>
      <c r="I427" s="8">
        <f t="shared" si="12"/>
        <v>3.7422383113598773E-2</v>
      </c>
    </row>
    <row r="428" spans="1:9" x14ac:dyDescent="0.25">
      <c r="A428">
        <v>421</v>
      </c>
      <c r="B428" t="s">
        <v>539</v>
      </c>
      <c r="C428" s="5">
        <v>44986</v>
      </c>
      <c r="D428" s="10">
        <v>45657</v>
      </c>
      <c r="E428" s="15" t="str">
        <f t="shared" si="13"/>
        <v>N/A</v>
      </c>
      <c r="F428" s="6">
        <v>91.4</v>
      </c>
      <c r="G428">
        <v>91.4</v>
      </c>
      <c r="H428" s="6">
        <v>5109.43</v>
      </c>
      <c r="I428" s="8">
        <f t="shared" si="12"/>
        <v>55.901859956236322</v>
      </c>
    </row>
    <row r="429" spans="1:9" x14ac:dyDescent="0.25">
      <c r="A429">
        <v>422</v>
      </c>
      <c r="B429" t="s">
        <v>540</v>
      </c>
      <c r="C429" s="5">
        <v>45108</v>
      </c>
      <c r="D429" s="10">
        <v>45778</v>
      </c>
      <c r="E429" s="15" t="str">
        <f t="shared" si="13"/>
        <v>N/A</v>
      </c>
      <c r="F429" s="6">
        <v>268.60000000000002</v>
      </c>
      <c r="G429">
        <v>100706.37999999999</v>
      </c>
      <c r="H429" s="6">
        <v>5067.45</v>
      </c>
      <c r="I429" s="8">
        <f t="shared" si="12"/>
        <v>5.0319056250458016E-2</v>
      </c>
    </row>
    <row r="430" spans="1:9" x14ac:dyDescent="0.25">
      <c r="A430">
        <v>423</v>
      </c>
      <c r="B430" t="s">
        <v>541</v>
      </c>
      <c r="C430" s="5">
        <v>44713</v>
      </c>
      <c r="D430" s="10">
        <v>46477</v>
      </c>
      <c r="E430" s="15" t="str">
        <f t="shared" si="13"/>
        <v>N/A</v>
      </c>
      <c r="F430" s="6">
        <v>1</v>
      </c>
      <c r="G430">
        <v>5057.05</v>
      </c>
      <c r="H430" s="6">
        <v>5057.05</v>
      </c>
      <c r="I430" s="8">
        <f t="shared" si="12"/>
        <v>1</v>
      </c>
    </row>
    <row r="431" spans="1:9" x14ac:dyDescent="0.25">
      <c r="A431">
        <v>424</v>
      </c>
      <c r="B431" t="s">
        <v>17</v>
      </c>
      <c r="C431" s="5">
        <v>42552</v>
      </c>
      <c r="D431" s="10">
        <v>43830</v>
      </c>
      <c r="E431" s="15">
        <f t="shared" si="13"/>
        <v>1</v>
      </c>
      <c r="F431" s="6">
        <v>8670871</v>
      </c>
      <c r="G431">
        <v>8670871</v>
      </c>
      <c r="H431" s="6">
        <v>4951.0399999999936</v>
      </c>
      <c r="I431" s="8">
        <f t="shared" si="12"/>
        <v>5.7099684679889635E-4</v>
      </c>
    </row>
    <row r="432" spans="1:9" x14ac:dyDescent="0.25">
      <c r="A432">
        <v>425</v>
      </c>
      <c r="B432" t="s">
        <v>231</v>
      </c>
      <c r="C432" s="5">
        <v>44866</v>
      </c>
      <c r="D432" s="10">
        <v>45716</v>
      </c>
      <c r="E432" s="15" t="str">
        <f t="shared" si="13"/>
        <v>N/A</v>
      </c>
      <c r="F432" s="6">
        <v>268.60000000000002</v>
      </c>
      <c r="G432">
        <v>49816.21</v>
      </c>
      <c r="H432" s="6">
        <v>4941.03</v>
      </c>
      <c r="I432" s="8">
        <f t="shared" si="12"/>
        <v>9.9185184902665216E-2</v>
      </c>
    </row>
    <row r="433" spans="1:9" x14ac:dyDescent="0.25">
      <c r="A433">
        <v>426</v>
      </c>
      <c r="B433" t="s">
        <v>114</v>
      </c>
      <c r="C433" s="5">
        <v>42005</v>
      </c>
      <c r="D433" s="10">
        <v>44196</v>
      </c>
      <c r="E433" s="15">
        <f t="shared" si="13"/>
        <v>1</v>
      </c>
      <c r="F433" s="6">
        <v>11</v>
      </c>
      <c r="G433">
        <v>878166.59</v>
      </c>
      <c r="H433" s="6">
        <v>4925.8600000000006</v>
      </c>
      <c r="I433" s="8">
        <f t="shared" si="12"/>
        <v>5.6092546176232929E-3</v>
      </c>
    </row>
    <row r="434" spans="1:9" x14ac:dyDescent="0.25">
      <c r="A434">
        <v>427</v>
      </c>
      <c r="B434" t="s">
        <v>542</v>
      </c>
      <c r="C434" s="5">
        <v>45047</v>
      </c>
      <c r="D434" s="10">
        <v>46292</v>
      </c>
      <c r="E434" s="15" t="str">
        <f t="shared" si="13"/>
        <v>N/A</v>
      </c>
      <c r="F434" s="6">
        <v>271956.83</v>
      </c>
      <c r="G434">
        <v>271956.83</v>
      </c>
      <c r="H434" s="6">
        <v>4755.21</v>
      </c>
      <c r="I434" s="8">
        <f t="shared" si="12"/>
        <v>1.7485164832962641E-2</v>
      </c>
    </row>
    <row r="435" spans="1:9" x14ac:dyDescent="0.25">
      <c r="A435">
        <v>428</v>
      </c>
      <c r="B435" t="s">
        <v>543</v>
      </c>
      <c r="C435" s="5">
        <v>45200</v>
      </c>
      <c r="D435" s="10">
        <v>46020</v>
      </c>
      <c r="E435" s="15" t="str">
        <f t="shared" si="13"/>
        <v>N/A</v>
      </c>
      <c r="F435" s="6">
        <v>1123902.03</v>
      </c>
      <c r="G435" s="6">
        <v>1123902.03</v>
      </c>
      <c r="H435" s="6">
        <v>4671.96</v>
      </c>
      <c r="I435" s="8">
        <f t="shared" si="12"/>
        <v>4.1569103670005825E-3</v>
      </c>
    </row>
    <row r="436" spans="1:9" x14ac:dyDescent="0.25">
      <c r="A436">
        <v>429</v>
      </c>
      <c r="B436" t="s">
        <v>544</v>
      </c>
      <c r="C436" s="5">
        <v>45292</v>
      </c>
      <c r="D436" s="10">
        <v>45747</v>
      </c>
      <c r="E436" s="15" t="str">
        <f t="shared" si="13"/>
        <v>N/A</v>
      </c>
      <c r="F436" s="6">
        <v>4639.47</v>
      </c>
      <c r="G436">
        <v>4639.47</v>
      </c>
      <c r="H436" s="6">
        <v>4651.82</v>
      </c>
      <c r="I436" s="8">
        <f t="shared" si="12"/>
        <v>1.0026619419890632</v>
      </c>
    </row>
    <row r="437" spans="1:9" x14ac:dyDescent="0.25">
      <c r="A437">
        <v>430</v>
      </c>
      <c r="B437" t="s">
        <v>227</v>
      </c>
      <c r="C437" s="5">
        <v>44805</v>
      </c>
      <c r="D437" s="10">
        <v>45806</v>
      </c>
      <c r="E437" s="15" t="str">
        <f t="shared" si="13"/>
        <v>N/A</v>
      </c>
      <c r="F437" s="6">
        <v>2195.75</v>
      </c>
      <c r="G437">
        <v>2502.3500000000004</v>
      </c>
      <c r="H437" s="6">
        <v>4579.99</v>
      </c>
      <c r="I437" s="8">
        <f t="shared" si="12"/>
        <v>1.8302755409914677</v>
      </c>
    </row>
    <row r="438" spans="1:9" x14ac:dyDescent="0.25">
      <c r="A438">
        <v>431</v>
      </c>
      <c r="B438" t="s">
        <v>545</v>
      </c>
      <c r="C438" s="5">
        <v>45170</v>
      </c>
      <c r="D438" s="10">
        <v>45250</v>
      </c>
      <c r="E438" s="15" t="str">
        <f t="shared" si="13"/>
        <v>N/A</v>
      </c>
      <c r="F438" s="6">
        <v>7545.16</v>
      </c>
      <c r="G438">
        <v>13923.720000000001</v>
      </c>
      <c r="H438" s="6">
        <v>4504.0600000000004</v>
      </c>
      <c r="I438" s="8">
        <f t="shared" si="12"/>
        <v>0.32348108120531005</v>
      </c>
    </row>
    <row r="439" spans="1:9" x14ac:dyDescent="0.25">
      <c r="A439">
        <v>432</v>
      </c>
      <c r="B439" t="s">
        <v>229</v>
      </c>
      <c r="C439" s="5">
        <v>44743</v>
      </c>
      <c r="D439" s="10">
        <v>44834</v>
      </c>
      <c r="E439" s="15" t="str">
        <f t="shared" si="13"/>
        <v>N/A</v>
      </c>
      <c r="F439" s="6">
        <v>100</v>
      </c>
      <c r="G439">
        <v>100</v>
      </c>
      <c r="H439" s="6">
        <v>4247.4799999999996</v>
      </c>
      <c r="I439" s="8">
        <f t="shared" si="12"/>
        <v>42.474799999999995</v>
      </c>
    </row>
    <row r="440" spans="1:9" x14ac:dyDescent="0.25">
      <c r="A440">
        <v>433</v>
      </c>
      <c r="B440" t="s">
        <v>546</v>
      </c>
      <c r="C440" s="5">
        <v>45261</v>
      </c>
      <c r="D440" s="10">
        <v>46020</v>
      </c>
      <c r="E440" s="15" t="str">
        <f t="shared" si="13"/>
        <v>N/A</v>
      </c>
      <c r="F440" s="6">
        <v>268.60000000000002</v>
      </c>
      <c r="G440">
        <v>840284.91999999993</v>
      </c>
      <c r="H440" s="6">
        <v>4219.1400000000003</v>
      </c>
      <c r="I440" s="8">
        <f t="shared" si="12"/>
        <v>5.0210826108839377E-3</v>
      </c>
    </row>
    <row r="441" spans="1:9" x14ac:dyDescent="0.25">
      <c r="A441">
        <v>434</v>
      </c>
      <c r="B441" t="s">
        <v>230</v>
      </c>
      <c r="C441" s="5">
        <v>44805</v>
      </c>
      <c r="D441" s="10">
        <v>45806</v>
      </c>
      <c r="E441" s="15" t="str">
        <f t="shared" si="13"/>
        <v>N/A</v>
      </c>
      <c r="F441" s="6">
        <v>5969.74</v>
      </c>
      <c r="G441">
        <v>7111.7199999999993</v>
      </c>
      <c r="H441" s="6">
        <v>4142.25</v>
      </c>
      <c r="I441" s="8">
        <f t="shared" si="12"/>
        <v>0.582454033623371</v>
      </c>
    </row>
    <row r="442" spans="1:9" x14ac:dyDescent="0.25">
      <c r="A442">
        <v>435</v>
      </c>
      <c r="B442" t="s">
        <v>547</v>
      </c>
      <c r="C442" s="5">
        <v>45017</v>
      </c>
      <c r="D442" s="10">
        <v>45291</v>
      </c>
      <c r="E442" s="15" t="str">
        <f t="shared" si="13"/>
        <v>N/A</v>
      </c>
      <c r="F442" s="6">
        <v>14504.880000000001</v>
      </c>
      <c r="G442">
        <v>14504.880000000001</v>
      </c>
      <c r="H442" s="6">
        <v>4043.46</v>
      </c>
      <c r="I442" s="8">
        <f t="shared" si="12"/>
        <v>0.27876549133808759</v>
      </c>
    </row>
    <row r="443" spans="1:9" x14ac:dyDescent="0.25">
      <c r="A443">
        <v>436</v>
      </c>
      <c r="B443" t="s">
        <v>548</v>
      </c>
      <c r="C443" s="5">
        <v>45200</v>
      </c>
      <c r="D443" s="10">
        <v>46112</v>
      </c>
      <c r="E443" s="15" t="str">
        <f t="shared" si="13"/>
        <v>N/A</v>
      </c>
      <c r="F443" s="6">
        <v>1</v>
      </c>
      <c r="G443">
        <v>4022.54</v>
      </c>
      <c r="H443" s="6">
        <v>4022.54</v>
      </c>
      <c r="I443" s="8">
        <f t="shared" si="12"/>
        <v>1</v>
      </c>
    </row>
    <row r="444" spans="1:9" x14ac:dyDescent="0.25">
      <c r="A444">
        <v>437</v>
      </c>
      <c r="B444" t="s">
        <v>549</v>
      </c>
      <c r="C444" s="5">
        <v>45170</v>
      </c>
      <c r="D444" s="10">
        <v>45894</v>
      </c>
      <c r="E444" s="15" t="str">
        <f t="shared" si="13"/>
        <v>N/A</v>
      </c>
      <c r="F444" s="6">
        <v>123330.27</v>
      </c>
      <c r="G444">
        <v>206909.08</v>
      </c>
      <c r="H444" s="6">
        <v>3944.36</v>
      </c>
      <c r="I444" s="8">
        <f t="shared" si="12"/>
        <v>1.9063252323194325E-2</v>
      </c>
    </row>
    <row r="445" spans="1:9" x14ac:dyDescent="0.25">
      <c r="A445">
        <v>438</v>
      </c>
      <c r="B445" t="s">
        <v>258</v>
      </c>
      <c r="C445" s="5">
        <v>44713</v>
      </c>
      <c r="D445" s="10">
        <v>45225</v>
      </c>
      <c r="E445" s="15" t="str">
        <f t="shared" si="13"/>
        <v>N/A</v>
      </c>
      <c r="F445" s="6">
        <v>268.60000000000002</v>
      </c>
      <c r="G445">
        <v>268.60000000000002</v>
      </c>
      <c r="H445" s="6">
        <v>3914.27</v>
      </c>
      <c r="I445" s="8">
        <f t="shared" si="12"/>
        <v>14.572859270290394</v>
      </c>
    </row>
    <row r="446" spans="1:9" x14ac:dyDescent="0.25">
      <c r="A446">
        <v>439</v>
      </c>
      <c r="B446" t="s">
        <v>248</v>
      </c>
      <c r="C446" s="5">
        <v>44621</v>
      </c>
      <c r="D446" s="10">
        <v>44772</v>
      </c>
      <c r="E446" s="15" t="str">
        <f t="shared" si="13"/>
        <v>N/A</v>
      </c>
      <c r="F446" s="6">
        <v>2187</v>
      </c>
      <c r="G446">
        <v>3749.6200000000008</v>
      </c>
      <c r="H446" s="6">
        <v>3749.6200000000008</v>
      </c>
      <c r="I446" s="8">
        <f t="shared" si="12"/>
        <v>1</v>
      </c>
    </row>
    <row r="447" spans="1:9" x14ac:dyDescent="0.25">
      <c r="A447">
        <v>440</v>
      </c>
      <c r="B447" t="s">
        <v>232</v>
      </c>
      <c r="C447" s="5">
        <v>44713</v>
      </c>
      <c r="D447" s="10">
        <v>44834</v>
      </c>
      <c r="E447" s="15" t="str">
        <f t="shared" si="13"/>
        <v>N/A</v>
      </c>
      <c r="F447" s="6">
        <v>100</v>
      </c>
      <c r="G447">
        <v>100</v>
      </c>
      <c r="H447" s="6">
        <v>3724.04</v>
      </c>
      <c r="I447" s="8">
        <f t="shared" si="12"/>
        <v>37.240400000000001</v>
      </c>
    </row>
    <row r="448" spans="1:9" x14ac:dyDescent="0.25">
      <c r="A448">
        <v>441</v>
      </c>
      <c r="B448" t="s">
        <v>550</v>
      </c>
      <c r="C448" s="5">
        <v>45078</v>
      </c>
      <c r="D448" s="10">
        <v>45472</v>
      </c>
      <c r="E448" s="15" t="str">
        <f t="shared" si="13"/>
        <v>N/A</v>
      </c>
      <c r="F448" s="6">
        <v>5887</v>
      </c>
      <c r="G448">
        <v>3719.5600000000004</v>
      </c>
      <c r="H448" s="6">
        <v>3719.5600000000004</v>
      </c>
      <c r="I448" s="8">
        <f t="shared" si="12"/>
        <v>1</v>
      </c>
    </row>
    <row r="449" spans="1:9" x14ac:dyDescent="0.25">
      <c r="A449">
        <v>442</v>
      </c>
      <c r="B449" t="s">
        <v>238</v>
      </c>
      <c r="C449" s="5">
        <v>44652</v>
      </c>
      <c r="D449" s="10">
        <v>45867</v>
      </c>
      <c r="E449" s="15" t="str">
        <f t="shared" si="13"/>
        <v>N/A</v>
      </c>
      <c r="F449" s="6">
        <v>268.60000000000002</v>
      </c>
      <c r="G449">
        <v>268.60000000000002</v>
      </c>
      <c r="H449" s="6">
        <v>3599.05</v>
      </c>
      <c r="I449" s="8">
        <f t="shared" si="12"/>
        <v>13.399292628443781</v>
      </c>
    </row>
    <row r="450" spans="1:9" x14ac:dyDescent="0.25">
      <c r="A450">
        <v>443</v>
      </c>
      <c r="B450" t="s">
        <v>551</v>
      </c>
      <c r="C450" s="5">
        <v>45323</v>
      </c>
      <c r="D450" s="10">
        <v>46020</v>
      </c>
      <c r="E450" s="15" t="str">
        <f t="shared" si="13"/>
        <v>N/A</v>
      </c>
      <c r="F450" s="6">
        <v>268.60000000000002</v>
      </c>
      <c r="G450">
        <v>544917.03</v>
      </c>
      <c r="H450" s="6">
        <v>3398.31</v>
      </c>
      <c r="I450" s="8">
        <f t="shared" si="12"/>
        <v>6.2363806100903104E-3</v>
      </c>
    </row>
    <row r="451" spans="1:9" x14ac:dyDescent="0.25">
      <c r="A451">
        <v>444</v>
      </c>
      <c r="B451" t="s">
        <v>330</v>
      </c>
      <c r="C451" s="5">
        <v>44958</v>
      </c>
      <c r="D451" s="10">
        <v>45747</v>
      </c>
      <c r="E451" s="15" t="str">
        <f t="shared" si="13"/>
        <v>N/A</v>
      </c>
      <c r="F451" s="6">
        <v>1</v>
      </c>
      <c r="G451">
        <v>3353.3</v>
      </c>
      <c r="H451" s="6">
        <v>3353.3</v>
      </c>
      <c r="I451" s="8">
        <f t="shared" si="12"/>
        <v>1</v>
      </c>
    </row>
    <row r="452" spans="1:9" x14ac:dyDescent="0.25">
      <c r="A452">
        <v>445</v>
      </c>
      <c r="B452" t="s">
        <v>116</v>
      </c>
      <c r="C452" s="5">
        <v>44562</v>
      </c>
      <c r="D452" s="10">
        <v>45322</v>
      </c>
      <c r="E452" s="15">
        <f t="shared" si="13"/>
        <v>7.6315789473684212E-2</v>
      </c>
      <c r="F452" s="6">
        <v>77982</v>
      </c>
      <c r="G452">
        <v>77982</v>
      </c>
      <c r="H452" s="6">
        <v>3326.3099999999995</v>
      </c>
      <c r="I452" s="8">
        <f t="shared" si="12"/>
        <v>4.2654843425405854E-2</v>
      </c>
    </row>
    <row r="453" spans="1:9" x14ac:dyDescent="0.25">
      <c r="A453">
        <v>446</v>
      </c>
      <c r="B453" t="s">
        <v>552</v>
      </c>
      <c r="C453" s="5">
        <v>45261</v>
      </c>
      <c r="D453" s="10">
        <v>45441</v>
      </c>
      <c r="E453" s="15" t="str">
        <f t="shared" si="13"/>
        <v>N/A</v>
      </c>
      <c r="F453" s="6">
        <v>16382.68</v>
      </c>
      <c r="G453">
        <v>16382.68</v>
      </c>
      <c r="H453" s="6">
        <v>3320.19</v>
      </c>
      <c r="I453" s="8">
        <f t="shared" si="12"/>
        <v>0.2026646433916795</v>
      </c>
    </row>
    <row r="454" spans="1:9" x14ac:dyDescent="0.25">
      <c r="A454">
        <v>447</v>
      </c>
      <c r="B454" t="s">
        <v>553</v>
      </c>
      <c r="C454" s="5">
        <v>45292</v>
      </c>
      <c r="D454" s="10">
        <v>45747</v>
      </c>
      <c r="E454" s="15" t="str">
        <f t="shared" si="13"/>
        <v>N/A</v>
      </c>
      <c r="F454" s="6">
        <v>405203</v>
      </c>
      <c r="G454">
        <v>405203</v>
      </c>
      <c r="H454" s="6">
        <v>3312.38</v>
      </c>
      <c r="I454" s="8">
        <f t="shared" si="12"/>
        <v>8.1746186479369608E-3</v>
      </c>
    </row>
    <row r="455" spans="1:9" x14ac:dyDescent="0.25">
      <c r="A455">
        <v>448</v>
      </c>
      <c r="B455" t="s">
        <v>554</v>
      </c>
      <c r="C455" s="5">
        <v>45139</v>
      </c>
      <c r="D455" s="10">
        <v>45806</v>
      </c>
      <c r="E455" s="15" t="str">
        <f t="shared" si="13"/>
        <v>N/A</v>
      </c>
      <c r="F455" s="6">
        <v>268.60000000000002</v>
      </c>
      <c r="G455">
        <v>61653.06</v>
      </c>
      <c r="H455" s="6">
        <v>3306.69</v>
      </c>
      <c r="I455" s="8">
        <f t="shared" si="12"/>
        <v>5.3633834233045373E-2</v>
      </c>
    </row>
    <row r="456" spans="1:9" x14ac:dyDescent="0.25">
      <c r="A456">
        <v>449</v>
      </c>
      <c r="B456" t="s">
        <v>555</v>
      </c>
      <c r="C456" s="5">
        <v>45047</v>
      </c>
      <c r="D456" s="10">
        <v>45503</v>
      </c>
      <c r="E456" s="15" t="str">
        <f t="shared" si="13"/>
        <v>N/A</v>
      </c>
      <c r="F456" s="6">
        <v>10056</v>
      </c>
      <c r="G456">
        <v>10056</v>
      </c>
      <c r="H456" s="6">
        <v>3295.87</v>
      </c>
      <c r="I456" s="8">
        <f t="shared" si="12"/>
        <v>0.32775159108989654</v>
      </c>
    </row>
    <row r="457" spans="1:9" x14ac:dyDescent="0.25">
      <c r="A457">
        <v>450</v>
      </c>
      <c r="B457" t="s">
        <v>242</v>
      </c>
      <c r="C457" s="5">
        <v>44774</v>
      </c>
      <c r="D457" s="10">
        <v>45806</v>
      </c>
      <c r="E457" s="15" t="str">
        <f t="shared" si="13"/>
        <v>N/A</v>
      </c>
      <c r="F457" s="6">
        <v>2300.9700000000003</v>
      </c>
      <c r="G457">
        <v>2499.3500000000004</v>
      </c>
      <c r="H457" s="6">
        <v>3275.42</v>
      </c>
      <c r="I457" s="8">
        <f t="shared" ref="I457:I520" si="14">IFERROR(IF(G457&gt;=1,H457/G457,""),"")</f>
        <v>1.3105087322703901</v>
      </c>
    </row>
    <row r="458" spans="1:9" x14ac:dyDescent="0.25">
      <c r="A458">
        <v>451</v>
      </c>
      <c r="B458" t="s">
        <v>123</v>
      </c>
      <c r="C458" s="5">
        <v>43497</v>
      </c>
      <c r="D458" s="10">
        <v>44651</v>
      </c>
      <c r="E458" s="15">
        <f t="shared" ref="E458:E521" si="15">IF(DATE(2022,2,28)&gt;=$D458,1,IF(DATE(2022,2,28)&lt;=$C458,"N/A",(DATE(2022,2,28)-$C458)/($D458-$C458)))</f>
        <v>0.97313691507798961</v>
      </c>
      <c r="F458" s="6">
        <v>986106.22</v>
      </c>
      <c r="G458">
        <v>986106.22</v>
      </c>
      <c r="H458" s="6">
        <v>3177.13</v>
      </c>
      <c r="I458" s="8">
        <f t="shared" si="14"/>
        <v>3.2218942904548359E-3</v>
      </c>
    </row>
    <row r="459" spans="1:9" x14ac:dyDescent="0.25">
      <c r="A459">
        <v>452</v>
      </c>
      <c r="B459" t="s">
        <v>556</v>
      </c>
      <c r="C459" s="5">
        <v>45200</v>
      </c>
      <c r="D459" s="10">
        <v>45473</v>
      </c>
      <c r="E459" s="15" t="str">
        <f t="shared" si="15"/>
        <v>N/A</v>
      </c>
      <c r="F459" s="6">
        <v>13549</v>
      </c>
      <c r="G459">
        <v>3074.75</v>
      </c>
      <c r="H459" s="6">
        <v>3074.75</v>
      </c>
      <c r="I459" s="8">
        <f t="shared" si="14"/>
        <v>1</v>
      </c>
    </row>
    <row r="460" spans="1:9" x14ac:dyDescent="0.25">
      <c r="A460">
        <v>453</v>
      </c>
      <c r="B460" t="s">
        <v>557</v>
      </c>
      <c r="C460" s="5">
        <v>45139</v>
      </c>
      <c r="D460" s="10">
        <v>46112</v>
      </c>
      <c r="E460" s="15" t="str">
        <f t="shared" si="15"/>
        <v>N/A</v>
      </c>
      <c r="F460" s="6">
        <v>8367</v>
      </c>
      <c r="G460">
        <v>8367</v>
      </c>
      <c r="H460" s="6">
        <v>3049.43</v>
      </c>
      <c r="I460" s="8">
        <f t="shared" si="14"/>
        <v>0.36445918489303214</v>
      </c>
    </row>
    <row r="461" spans="1:9" x14ac:dyDescent="0.25">
      <c r="A461">
        <v>454</v>
      </c>
      <c r="B461" t="s">
        <v>247</v>
      </c>
      <c r="C461" s="5">
        <v>44805</v>
      </c>
      <c r="D461" s="10">
        <v>45867</v>
      </c>
      <c r="E461" s="15" t="str">
        <f t="shared" si="15"/>
        <v>N/A</v>
      </c>
      <c r="F461" s="6">
        <v>268.60000000000002</v>
      </c>
      <c r="G461">
        <v>28539.09</v>
      </c>
      <c r="H461" s="6">
        <v>2946.48</v>
      </c>
      <c r="I461" s="8">
        <f t="shared" si="14"/>
        <v>0.10324365633241984</v>
      </c>
    </row>
    <row r="462" spans="1:9" x14ac:dyDescent="0.25">
      <c r="A462">
        <v>455</v>
      </c>
      <c r="B462" t="s">
        <v>558</v>
      </c>
      <c r="C462" s="5">
        <v>45078</v>
      </c>
      <c r="D462" s="10">
        <v>45595</v>
      </c>
      <c r="E462" s="15" t="str">
        <f t="shared" si="15"/>
        <v>N/A</v>
      </c>
      <c r="F462" s="6">
        <v>5468</v>
      </c>
      <c r="G462">
        <v>5468</v>
      </c>
      <c r="H462" s="6">
        <v>2937.48</v>
      </c>
      <c r="I462" s="8">
        <f t="shared" si="14"/>
        <v>0.53721287490855885</v>
      </c>
    </row>
    <row r="463" spans="1:9" x14ac:dyDescent="0.25">
      <c r="A463">
        <v>456</v>
      </c>
      <c r="B463" t="s">
        <v>137</v>
      </c>
      <c r="C463" s="5">
        <v>44044</v>
      </c>
      <c r="D463" s="10">
        <v>44286</v>
      </c>
      <c r="E463" s="15">
        <f t="shared" si="15"/>
        <v>1</v>
      </c>
      <c r="F463" s="6">
        <v>100</v>
      </c>
      <c r="G463">
        <v>100</v>
      </c>
      <c r="H463" s="6">
        <v>2935.2999999999993</v>
      </c>
      <c r="I463" s="8">
        <f t="shared" si="14"/>
        <v>29.352999999999994</v>
      </c>
    </row>
    <row r="464" spans="1:9" x14ac:dyDescent="0.25">
      <c r="A464">
        <v>457</v>
      </c>
      <c r="B464" t="s">
        <v>559</v>
      </c>
      <c r="C464" s="5">
        <v>45139</v>
      </c>
      <c r="D464" s="10">
        <v>45717</v>
      </c>
      <c r="E464" s="15" t="str">
        <f t="shared" si="15"/>
        <v>N/A</v>
      </c>
      <c r="F464" s="6">
        <v>268.60000000000002</v>
      </c>
      <c r="G464">
        <v>57505.61</v>
      </c>
      <c r="H464" s="6">
        <v>2927.6</v>
      </c>
      <c r="I464" s="8">
        <f t="shared" si="14"/>
        <v>5.0909815581471091E-2</v>
      </c>
    </row>
    <row r="465" spans="1:9" x14ac:dyDescent="0.25">
      <c r="A465">
        <v>458</v>
      </c>
      <c r="B465" t="s">
        <v>333</v>
      </c>
      <c r="C465" s="5">
        <v>44958</v>
      </c>
      <c r="D465" s="10">
        <v>45805</v>
      </c>
      <c r="E465" s="15" t="str">
        <f t="shared" si="15"/>
        <v>N/A</v>
      </c>
      <c r="F465" s="6">
        <v>20243</v>
      </c>
      <c r="G465">
        <v>42957</v>
      </c>
      <c r="H465" s="6">
        <v>2900.8099999999995</v>
      </c>
      <c r="I465" s="8">
        <f t="shared" si="14"/>
        <v>6.7528225900318914E-2</v>
      </c>
    </row>
    <row r="466" spans="1:9" x14ac:dyDescent="0.25">
      <c r="A466">
        <v>459</v>
      </c>
      <c r="B466" t="s">
        <v>560</v>
      </c>
      <c r="C466" s="5">
        <v>45139</v>
      </c>
      <c r="D466" s="10">
        <v>46020</v>
      </c>
      <c r="E466" s="15" t="str">
        <f t="shared" si="15"/>
        <v>N/A</v>
      </c>
      <c r="F466" s="6">
        <v>268.60000000000002</v>
      </c>
      <c r="G466">
        <v>67464.539999999994</v>
      </c>
      <c r="H466" s="6">
        <v>2842.12</v>
      </c>
      <c r="I466" s="8">
        <f t="shared" si="14"/>
        <v>4.21276125205923E-2</v>
      </c>
    </row>
    <row r="467" spans="1:9" x14ac:dyDescent="0.25">
      <c r="A467">
        <v>460</v>
      </c>
      <c r="B467" t="s">
        <v>561</v>
      </c>
      <c r="C467" s="5">
        <v>45139</v>
      </c>
      <c r="D467" s="10">
        <v>46020</v>
      </c>
      <c r="E467" s="15" t="str">
        <f t="shared" si="15"/>
        <v>N/A</v>
      </c>
      <c r="F467" s="6">
        <v>268.60000000000002</v>
      </c>
      <c r="G467" s="6">
        <v>47795.54</v>
      </c>
      <c r="H467" s="6">
        <v>2773.320000000298</v>
      </c>
      <c r="I467" s="8">
        <f t="shared" si="14"/>
        <v>5.8024660878406187E-2</v>
      </c>
    </row>
    <row r="468" spans="1:9" x14ac:dyDescent="0.25">
      <c r="A468">
        <v>461</v>
      </c>
      <c r="B468" t="s">
        <v>250</v>
      </c>
      <c r="C468" s="5">
        <v>44805</v>
      </c>
      <c r="D468" s="10">
        <v>45867</v>
      </c>
      <c r="E468" s="15" t="str">
        <f t="shared" si="15"/>
        <v>N/A</v>
      </c>
      <c r="F468" s="6">
        <v>268.60000000000002</v>
      </c>
      <c r="G468">
        <v>30751.769999999997</v>
      </c>
      <c r="H468" s="6">
        <v>2652.52</v>
      </c>
      <c r="I468" s="8">
        <f t="shared" si="14"/>
        <v>8.625584803736501E-2</v>
      </c>
    </row>
    <row r="469" spans="1:9" x14ac:dyDescent="0.25">
      <c r="A469">
        <v>462</v>
      </c>
      <c r="B469" t="s">
        <v>562</v>
      </c>
      <c r="C469" s="5">
        <v>45139</v>
      </c>
      <c r="D469" s="10">
        <v>46020</v>
      </c>
      <c r="E469" s="15" t="str">
        <f t="shared" si="15"/>
        <v>N/A</v>
      </c>
      <c r="F469" s="6">
        <v>268.60000000000002</v>
      </c>
      <c r="G469">
        <v>57104.939999999995</v>
      </c>
      <c r="H469" s="6">
        <v>2633.71</v>
      </c>
      <c r="I469" s="8">
        <f t="shared" si="14"/>
        <v>4.6120528276537905E-2</v>
      </c>
    </row>
    <row r="470" spans="1:9" x14ac:dyDescent="0.25">
      <c r="A470">
        <v>463</v>
      </c>
      <c r="B470" t="s">
        <v>251</v>
      </c>
      <c r="C470" s="5">
        <v>44835</v>
      </c>
      <c r="D470" s="10">
        <v>45778</v>
      </c>
      <c r="E470" s="15" t="str">
        <f t="shared" si="15"/>
        <v>N/A</v>
      </c>
      <c r="F470" s="6">
        <v>268.60000000000002</v>
      </c>
      <c r="G470">
        <v>36110.009999999995</v>
      </c>
      <c r="H470" s="6">
        <v>2627.81</v>
      </c>
      <c r="I470" s="8">
        <f t="shared" si="14"/>
        <v>7.2772342073569085E-2</v>
      </c>
    </row>
    <row r="471" spans="1:9" x14ac:dyDescent="0.25">
      <c r="A471">
        <v>464</v>
      </c>
      <c r="B471" t="s">
        <v>290</v>
      </c>
      <c r="C471" s="5">
        <v>44896</v>
      </c>
      <c r="D471" s="10">
        <v>45716</v>
      </c>
      <c r="E471" s="15" t="str">
        <f t="shared" si="15"/>
        <v>N/A</v>
      </c>
      <c r="F471" s="6">
        <v>268.60000000000002</v>
      </c>
      <c r="G471">
        <v>12510.52</v>
      </c>
      <c r="H471" s="6">
        <v>2611.0500000000002</v>
      </c>
      <c r="I471" s="8">
        <f t="shared" si="14"/>
        <v>0.20870835105175484</v>
      </c>
    </row>
    <row r="472" spans="1:9" x14ac:dyDescent="0.25">
      <c r="A472">
        <v>465</v>
      </c>
      <c r="B472" t="s">
        <v>16</v>
      </c>
      <c r="C472" s="5">
        <v>41699</v>
      </c>
      <c r="D472" s="10">
        <v>44196</v>
      </c>
      <c r="E472" s="15">
        <f t="shared" si="15"/>
        <v>1</v>
      </c>
      <c r="F472" s="6">
        <v>100</v>
      </c>
      <c r="G472">
        <v>100</v>
      </c>
      <c r="H472" s="6">
        <v>2610.3300000000036</v>
      </c>
      <c r="I472" s="8">
        <f t="shared" si="14"/>
        <v>26.103300000000036</v>
      </c>
    </row>
    <row r="473" spans="1:9" x14ac:dyDescent="0.25">
      <c r="A473">
        <v>466</v>
      </c>
      <c r="B473" t="s">
        <v>563</v>
      </c>
      <c r="C473" s="5">
        <v>45139</v>
      </c>
      <c r="D473" s="10">
        <v>46020</v>
      </c>
      <c r="E473" s="15" t="str">
        <f t="shared" si="15"/>
        <v>N/A</v>
      </c>
      <c r="F473" s="6">
        <v>268.60000000000002</v>
      </c>
      <c r="G473">
        <v>48405.61</v>
      </c>
      <c r="H473" s="6">
        <v>2518.08</v>
      </c>
      <c r="I473" s="8">
        <f t="shared" si="14"/>
        <v>5.2020416641790072E-2</v>
      </c>
    </row>
    <row r="474" spans="1:9" x14ac:dyDescent="0.25">
      <c r="A474">
        <v>467</v>
      </c>
      <c r="B474" t="s">
        <v>564</v>
      </c>
      <c r="C474" s="5">
        <v>45261</v>
      </c>
      <c r="D474" s="10">
        <v>45534</v>
      </c>
      <c r="E474" s="15" t="str">
        <f t="shared" si="15"/>
        <v>N/A</v>
      </c>
      <c r="F474" s="6">
        <v>3247</v>
      </c>
      <c r="G474">
        <v>3247</v>
      </c>
      <c r="H474" s="6">
        <v>2494.6799999999998</v>
      </c>
      <c r="I474" s="8">
        <f t="shared" si="14"/>
        <v>0.76830304896827839</v>
      </c>
    </row>
    <row r="475" spans="1:9" x14ac:dyDescent="0.25">
      <c r="A475">
        <v>468</v>
      </c>
      <c r="B475" t="s">
        <v>289</v>
      </c>
      <c r="C475" s="5">
        <v>44896</v>
      </c>
      <c r="D475" s="10">
        <v>45470</v>
      </c>
      <c r="E475" s="15" t="str">
        <f t="shared" si="15"/>
        <v>N/A</v>
      </c>
      <c r="F475" s="6">
        <v>268.60000000000002</v>
      </c>
      <c r="G475">
        <v>40165.42</v>
      </c>
      <c r="H475" s="6">
        <v>2490.9300000000003</v>
      </c>
      <c r="I475" s="8">
        <f t="shared" si="14"/>
        <v>6.2016779607931408E-2</v>
      </c>
    </row>
    <row r="476" spans="1:9" x14ac:dyDescent="0.25">
      <c r="A476">
        <v>469</v>
      </c>
      <c r="B476" t="s">
        <v>565</v>
      </c>
      <c r="C476" s="5">
        <v>45139</v>
      </c>
      <c r="D476" s="10">
        <v>46020</v>
      </c>
      <c r="E476" s="15" t="str">
        <f t="shared" si="15"/>
        <v>N/A</v>
      </c>
      <c r="F476" s="6">
        <v>268.60000000000002</v>
      </c>
      <c r="G476">
        <v>51221.689999999995</v>
      </c>
      <c r="H476" s="6">
        <v>2471.9199999999983</v>
      </c>
      <c r="I476" s="8">
        <f t="shared" si="14"/>
        <v>4.8259243301031235E-2</v>
      </c>
    </row>
    <row r="477" spans="1:9" x14ac:dyDescent="0.25">
      <c r="A477">
        <v>470</v>
      </c>
      <c r="B477" t="s">
        <v>254</v>
      </c>
      <c r="C477" s="5">
        <v>44805</v>
      </c>
      <c r="D477" s="10">
        <v>45867</v>
      </c>
      <c r="E477" s="15" t="str">
        <f t="shared" si="15"/>
        <v>N/A</v>
      </c>
      <c r="F477" s="6">
        <v>268.60000000000002</v>
      </c>
      <c r="G477">
        <v>23128.42</v>
      </c>
      <c r="H477" s="6">
        <v>2388.61</v>
      </c>
      <c r="I477" s="8">
        <f t="shared" si="14"/>
        <v>0.10327596956471737</v>
      </c>
    </row>
    <row r="478" spans="1:9" x14ac:dyDescent="0.25">
      <c r="A478">
        <v>471</v>
      </c>
      <c r="B478" t="s">
        <v>566</v>
      </c>
      <c r="C478" s="5">
        <v>45292</v>
      </c>
      <c r="D478" s="10">
        <v>45838</v>
      </c>
      <c r="E478" s="15" t="str">
        <f t="shared" si="15"/>
        <v>N/A</v>
      </c>
      <c r="F478" s="6">
        <v>26083</v>
      </c>
      <c r="G478">
        <v>26083</v>
      </c>
      <c r="H478" s="6">
        <v>2355.92</v>
      </c>
      <c r="I478" s="8">
        <f t="shared" si="14"/>
        <v>9.0323965801479889E-2</v>
      </c>
    </row>
    <row r="479" spans="1:9" x14ac:dyDescent="0.25">
      <c r="A479">
        <v>472</v>
      </c>
      <c r="B479" t="s">
        <v>257</v>
      </c>
      <c r="C479" s="5">
        <v>44652</v>
      </c>
      <c r="D479" s="10">
        <v>45596</v>
      </c>
      <c r="E479" s="15" t="str">
        <f t="shared" si="15"/>
        <v>N/A</v>
      </c>
      <c r="F479" s="6">
        <v>1</v>
      </c>
      <c r="G479">
        <v>2333.66</v>
      </c>
      <c r="H479" s="6">
        <v>2333.66</v>
      </c>
      <c r="I479" s="8">
        <f t="shared" si="14"/>
        <v>1</v>
      </c>
    </row>
    <row r="480" spans="1:9" x14ac:dyDescent="0.25">
      <c r="A480">
        <v>473</v>
      </c>
      <c r="B480" t="s">
        <v>567</v>
      </c>
      <c r="C480" s="5">
        <v>45292</v>
      </c>
      <c r="D480" s="10">
        <v>46538</v>
      </c>
      <c r="E480" s="15" t="str">
        <f t="shared" si="15"/>
        <v>N/A</v>
      </c>
      <c r="F480" s="6">
        <v>3760149</v>
      </c>
      <c r="G480">
        <v>3760149</v>
      </c>
      <c r="H480" s="6">
        <v>2274.25</v>
      </c>
      <c r="I480" s="8">
        <f t="shared" si="14"/>
        <v>6.0482975541660718E-4</v>
      </c>
    </row>
    <row r="481" spans="1:9" x14ac:dyDescent="0.25">
      <c r="A481">
        <v>474</v>
      </c>
      <c r="B481" t="s">
        <v>568</v>
      </c>
      <c r="C481" s="5">
        <v>45231</v>
      </c>
      <c r="D481" s="10">
        <v>45747</v>
      </c>
      <c r="E481" s="15" t="str">
        <f t="shared" si="15"/>
        <v>N/A</v>
      </c>
      <c r="F481" s="6">
        <v>13994</v>
      </c>
      <c r="G481">
        <v>13994</v>
      </c>
      <c r="H481" s="6">
        <v>2238.9499999999998</v>
      </c>
      <c r="I481" s="8">
        <f t="shared" si="14"/>
        <v>0.15999356867228812</v>
      </c>
    </row>
    <row r="482" spans="1:9" x14ac:dyDescent="0.25">
      <c r="A482">
        <v>475</v>
      </c>
      <c r="B482" t="s">
        <v>569</v>
      </c>
      <c r="C482" s="5">
        <v>45231</v>
      </c>
      <c r="D482" s="10">
        <v>45715</v>
      </c>
      <c r="E482" s="15" t="str">
        <f t="shared" si="15"/>
        <v>N/A</v>
      </c>
      <c r="F482" s="6">
        <v>268.60000000000002</v>
      </c>
      <c r="G482">
        <v>55980.74</v>
      </c>
      <c r="H482" s="6">
        <v>2225.4899999999998</v>
      </c>
      <c r="I482" s="8">
        <f t="shared" si="14"/>
        <v>3.975456558809333E-2</v>
      </c>
    </row>
    <row r="483" spans="1:9" x14ac:dyDescent="0.25">
      <c r="A483">
        <v>476</v>
      </c>
      <c r="B483" t="s">
        <v>350</v>
      </c>
      <c r="C483" s="5">
        <v>44896</v>
      </c>
      <c r="D483" s="10">
        <v>46020</v>
      </c>
      <c r="E483" s="15" t="str">
        <f t="shared" si="15"/>
        <v>N/A</v>
      </c>
      <c r="F483" s="6">
        <v>268.60000000000002</v>
      </c>
      <c r="G483" s="6">
        <v>43724.729999999996</v>
      </c>
      <c r="H483" s="6">
        <v>2211.7600000000002</v>
      </c>
      <c r="I483" s="8">
        <f t="shared" si="14"/>
        <v>5.058373144899924E-2</v>
      </c>
    </row>
    <row r="484" spans="1:9" x14ac:dyDescent="0.25">
      <c r="A484">
        <v>477</v>
      </c>
      <c r="B484" t="s">
        <v>349</v>
      </c>
      <c r="C484" s="5">
        <v>44896</v>
      </c>
      <c r="D484" s="10">
        <v>45470</v>
      </c>
      <c r="E484" s="15" t="str">
        <f t="shared" si="15"/>
        <v>N/A</v>
      </c>
      <c r="F484" s="6">
        <v>268.60000000000002</v>
      </c>
      <c r="G484">
        <v>24296.079999999998</v>
      </c>
      <c r="H484" s="6">
        <v>2174.1</v>
      </c>
      <c r="I484" s="8">
        <f t="shared" si="14"/>
        <v>8.9483571012278523E-2</v>
      </c>
    </row>
    <row r="485" spans="1:9" x14ac:dyDescent="0.25">
      <c r="A485">
        <v>478</v>
      </c>
      <c r="B485" t="s">
        <v>570</v>
      </c>
      <c r="C485" s="5">
        <v>45231</v>
      </c>
      <c r="D485" s="10">
        <v>45898</v>
      </c>
      <c r="E485" s="15" t="str">
        <f t="shared" si="15"/>
        <v>N/A</v>
      </c>
      <c r="F485" s="6">
        <v>268.60000000000002</v>
      </c>
      <c r="G485">
        <v>46914.879999999997</v>
      </c>
      <c r="H485" s="6">
        <v>2135.13</v>
      </c>
      <c r="I485" s="8">
        <f t="shared" si="14"/>
        <v>4.5510720692454085E-2</v>
      </c>
    </row>
    <row r="486" spans="1:9" x14ac:dyDescent="0.25">
      <c r="A486">
        <v>479</v>
      </c>
      <c r="B486" t="s">
        <v>282</v>
      </c>
      <c r="C486" s="5">
        <v>44896</v>
      </c>
      <c r="D486" s="10">
        <v>45716</v>
      </c>
      <c r="E486" s="15" t="str">
        <f t="shared" si="15"/>
        <v>N/A</v>
      </c>
      <c r="F486" s="6">
        <v>268.60000000000002</v>
      </c>
      <c r="G486">
        <v>4280.95</v>
      </c>
      <c r="H486" s="6">
        <v>2099.04</v>
      </c>
      <c r="I486" s="8">
        <f t="shared" si="14"/>
        <v>0.4903210735934781</v>
      </c>
    </row>
    <row r="487" spans="1:9" x14ac:dyDescent="0.25">
      <c r="A487">
        <v>480</v>
      </c>
      <c r="B487" t="s">
        <v>345</v>
      </c>
      <c r="C487" s="5">
        <v>44896</v>
      </c>
      <c r="D487" s="10">
        <v>46020</v>
      </c>
      <c r="E487" s="15" t="str">
        <f t="shared" si="15"/>
        <v>N/A</v>
      </c>
      <c r="F487" s="6">
        <v>268.60000000000002</v>
      </c>
      <c r="G487">
        <v>38283.919999999998</v>
      </c>
      <c r="H487" s="6">
        <v>2069.6100000000006</v>
      </c>
      <c r="I487" s="8">
        <f t="shared" si="14"/>
        <v>5.4059511147238858E-2</v>
      </c>
    </row>
    <row r="488" spans="1:9" x14ac:dyDescent="0.25">
      <c r="A488">
        <v>481</v>
      </c>
      <c r="B488" t="s">
        <v>33</v>
      </c>
      <c r="C488" s="5">
        <v>43709</v>
      </c>
      <c r="D488" s="10">
        <v>61088</v>
      </c>
      <c r="E488" s="15">
        <f t="shared" si="15"/>
        <v>5.2419586857701823E-2</v>
      </c>
      <c r="F488" s="6">
        <v>0</v>
      </c>
      <c r="G488">
        <v>0</v>
      </c>
      <c r="H488" s="6">
        <v>2006.5899999999965</v>
      </c>
      <c r="I488" s="8" t="str">
        <f t="shared" si="14"/>
        <v/>
      </c>
    </row>
    <row r="489" spans="1:9" x14ac:dyDescent="0.25">
      <c r="A489">
        <v>482</v>
      </c>
      <c r="B489" t="s">
        <v>352</v>
      </c>
      <c r="C489" s="5">
        <v>44896</v>
      </c>
      <c r="D489" s="10">
        <v>46020</v>
      </c>
      <c r="E489" s="15" t="str">
        <f t="shared" si="15"/>
        <v>N/A</v>
      </c>
      <c r="F489" s="6">
        <v>268.60000000000002</v>
      </c>
      <c r="G489">
        <v>39337.39</v>
      </c>
      <c r="H489" s="6">
        <v>2003.81</v>
      </c>
      <c r="I489" s="8">
        <f t="shared" si="14"/>
        <v>5.0939068402860485E-2</v>
      </c>
    </row>
    <row r="490" spans="1:9" x14ac:dyDescent="0.25">
      <c r="A490">
        <v>483</v>
      </c>
      <c r="B490" t="s">
        <v>571</v>
      </c>
      <c r="C490" s="5">
        <v>45231</v>
      </c>
      <c r="D490" s="10">
        <v>45722</v>
      </c>
      <c r="E490" s="15" t="str">
        <f t="shared" si="15"/>
        <v>N/A</v>
      </c>
      <c r="F490" s="6">
        <v>268.60000000000002</v>
      </c>
      <c r="G490" s="6">
        <v>51878.07</v>
      </c>
      <c r="H490" s="6">
        <v>1999.65</v>
      </c>
      <c r="I490" s="8">
        <f t="shared" si="14"/>
        <v>3.854518874738401E-2</v>
      </c>
    </row>
    <row r="491" spans="1:9" x14ac:dyDescent="0.25">
      <c r="A491">
        <v>484</v>
      </c>
      <c r="B491" t="s">
        <v>572</v>
      </c>
      <c r="C491" s="5">
        <v>45139</v>
      </c>
      <c r="D491" s="10">
        <v>45441</v>
      </c>
      <c r="E491" s="15" t="str">
        <f t="shared" si="15"/>
        <v>N/A</v>
      </c>
      <c r="F491" s="6">
        <v>8753</v>
      </c>
      <c r="G491">
        <v>1984.98</v>
      </c>
      <c r="H491" s="6">
        <v>1984.98</v>
      </c>
      <c r="I491" s="8">
        <f t="shared" si="14"/>
        <v>1</v>
      </c>
    </row>
    <row r="492" spans="1:9" x14ac:dyDescent="0.25">
      <c r="A492">
        <v>485</v>
      </c>
      <c r="B492" t="s">
        <v>573</v>
      </c>
      <c r="C492" s="5">
        <v>45231</v>
      </c>
      <c r="D492" s="10">
        <v>45715</v>
      </c>
      <c r="E492" s="15" t="str">
        <f t="shared" si="15"/>
        <v>N/A</v>
      </c>
      <c r="F492" s="6">
        <v>268.60000000000002</v>
      </c>
      <c r="G492" s="6">
        <v>62995.31</v>
      </c>
      <c r="H492" s="6">
        <v>1978.640000000014</v>
      </c>
      <c r="I492" s="8">
        <f t="shared" si="14"/>
        <v>3.1409322376539046E-2</v>
      </c>
    </row>
    <row r="493" spans="1:9" x14ac:dyDescent="0.25">
      <c r="A493">
        <v>486</v>
      </c>
      <c r="B493" t="s">
        <v>262</v>
      </c>
      <c r="C493" s="5">
        <v>44805</v>
      </c>
      <c r="D493" s="10">
        <v>45867</v>
      </c>
      <c r="E493" s="15" t="str">
        <f t="shared" si="15"/>
        <v>N/A</v>
      </c>
      <c r="F493" s="6">
        <v>268.60000000000002</v>
      </c>
      <c r="G493">
        <v>18858.260000000002</v>
      </c>
      <c r="H493" s="6">
        <v>1938.1899999999996</v>
      </c>
      <c r="I493" s="8">
        <f t="shared" si="14"/>
        <v>0.10277671428859288</v>
      </c>
    </row>
    <row r="494" spans="1:9" x14ac:dyDescent="0.25">
      <c r="A494">
        <v>487</v>
      </c>
      <c r="B494" t="s">
        <v>574</v>
      </c>
      <c r="C494" s="5">
        <v>45139</v>
      </c>
      <c r="D494" s="10">
        <v>45715</v>
      </c>
      <c r="E494" s="15" t="str">
        <f t="shared" si="15"/>
        <v>N/A</v>
      </c>
      <c r="F494" s="6">
        <v>268.60000000000002</v>
      </c>
      <c r="G494">
        <v>49766.340000000004</v>
      </c>
      <c r="H494" s="6">
        <v>1882.7600000000093</v>
      </c>
      <c r="I494" s="8">
        <f t="shared" si="14"/>
        <v>3.7831996485978459E-2</v>
      </c>
    </row>
    <row r="495" spans="1:9" x14ac:dyDescent="0.25">
      <c r="A495">
        <v>488</v>
      </c>
      <c r="B495" t="s">
        <v>575</v>
      </c>
      <c r="C495" s="5">
        <v>45139</v>
      </c>
      <c r="D495" s="10">
        <v>46020</v>
      </c>
      <c r="E495" s="15" t="str">
        <f t="shared" si="15"/>
        <v>N/A</v>
      </c>
      <c r="F495" s="6">
        <v>268.60000000000002</v>
      </c>
      <c r="G495">
        <v>54421</v>
      </c>
      <c r="H495" s="6">
        <v>1864.4700000000012</v>
      </c>
      <c r="I495" s="8">
        <f t="shared" si="14"/>
        <v>3.4260120174197481E-2</v>
      </c>
    </row>
    <row r="496" spans="1:9" x14ac:dyDescent="0.25">
      <c r="A496">
        <v>489</v>
      </c>
      <c r="B496" t="s">
        <v>576</v>
      </c>
      <c r="C496" s="5">
        <v>45231</v>
      </c>
      <c r="D496" s="10">
        <v>45722</v>
      </c>
      <c r="E496" s="15" t="str">
        <f t="shared" si="15"/>
        <v>N/A</v>
      </c>
      <c r="F496" s="6">
        <v>268.60000000000002</v>
      </c>
      <c r="G496">
        <v>53916.5</v>
      </c>
      <c r="H496" s="6">
        <v>1859.7200000000012</v>
      </c>
      <c r="I496" s="8">
        <f t="shared" si="14"/>
        <v>3.4492595031205685E-2</v>
      </c>
    </row>
    <row r="497" spans="1:9" x14ac:dyDescent="0.25">
      <c r="A497">
        <v>490</v>
      </c>
      <c r="B497" t="s">
        <v>577</v>
      </c>
      <c r="C497" s="5">
        <v>45078</v>
      </c>
      <c r="D497" s="10">
        <v>45747</v>
      </c>
      <c r="E497" s="15" t="str">
        <f t="shared" si="15"/>
        <v>N/A</v>
      </c>
      <c r="F497" s="6">
        <v>329532</v>
      </c>
      <c r="G497">
        <v>8752.66</v>
      </c>
      <c r="H497" s="6">
        <v>1852.7800000000002</v>
      </c>
      <c r="I497" s="8">
        <f t="shared" si="14"/>
        <v>0.21168193440622624</v>
      </c>
    </row>
    <row r="498" spans="1:9" x14ac:dyDescent="0.25">
      <c r="A498">
        <v>491</v>
      </c>
      <c r="B498" t="s">
        <v>578</v>
      </c>
      <c r="C498" s="5">
        <v>45231</v>
      </c>
      <c r="D498" s="10">
        <v>45898</v>
      </c>
      <c r="E498" s="15" t="str">
        <f t="shared" si="15"/>
        <v>N/A</v>
      </c>
      <c r="F498" s="6">
        <v>268.60000000000002</v>
      </c>
      <c r="G498">
        <v>52188.18</v>
      </c>
      <c r="H498" s="6">
        <v>1842.3</v>
      </c>
      <c r="I498" s="8">
        <f t="shared" si="14"/>
        <v>3.5301096915048576E-2</v>
      </c>
    </row>
    <row r="499" spans="1:9" x14ac:dyDescent="0.25">
      <c r="A499">
        <v>492</v>
      </c>
      <c r="B499" t="s">
        <v>115</v>
      </c>
      <c r="C499" s="5">
        <v>44378</v>
      </c>
      <c r="D499" s="10">
        <v>45565</v>
      </c>
      <c r="E499" s="15">
        <f t="shared" si="15"/>
        <v>0.20387531592249369</v>
      </c>
      <c r="F499" s="6">
        <v>5000</v>
      </c>
      <c r="G499">
        <v>5000</v>
      </c>
      <c r="H499" s="6">
        <v>1833.1399999999994</v>
      </c>
      <c r="I499" s="8">
        <f t="shared" si="14"/>
        <v>0.3666279999999999</v>
      </c>
    </row>
    <row r="500" spans="1:9" x14ac:dyDescent="0.25">
      <c r="A500">
        <v>493</v>
      </c>
      <c r="B500" t="s">
        <v>267</v>
      </c>
      <c r="C500" s="5">
        <v>44470</v>
      </c>
      <c r="D500" s="10">
        <v>44985</v>
      </c>
      <c r="E500" s="15">
        <f t="shared" si="15"/>
        <v>0.29126213592233008</v>
      </c>
      <c r="F500" s="6">
        <v>268.60000000000002</v>
      </c>
      <c r="G500">
        <v>268.60000000000002</v>
      </c>
      <c r="H500" s="6">
        <v>1817.5600000000013</v>
      </c>
      <c r="I500" s="8">
        <f t="shared" si="14"/>
        <v>6.7667907669396916</v>
      </c>
    </row>
    <row r="501" spans="1:9" x14ac:dyDescent="0.25">
      <c r="A501">
        <v>494</v>
      </c>
      <c r="B501" t="s">
        <v>579</v>
      </c>
      <c r="C501" s="5">
        <v>45139</v>
      </c>
      <c r="D501" s="10">
        <v>45722</v>
      </c>
      <c r="E501" s="15" t="str">
        <f t="shared" si="15"/>
        <v>N/A</v>
      </c>
      <c r="F501" s="6">
        <v>268.60000000000002</v>
      </c>
      <c r="G501">
        <v>51179.76</v>
      </c>
      <c r="H501" s="6">
        <v>1806.16</v>
      </c>
      <c r="I501" s="8">
        <f t="shared" si="14"/>
        <v>3.5290513281031409E-2</v>
      </c>
    </row>
    <row r="502" spans="1:9" x14ac:dyDescent="0.25">
      <c r="A502">
        <v>495</v>
      </c>
      <c r="B502" t="s">
        <v>580</v>
      </c>
      <c r="C502" s="5">
        <v>45139</v>
      </c>
      <c r="D502" s="10">
        <v>46020</v>
      </c>
      <c r="E502" s="15" t="str">
        <f t="shared" si="15"/>
        <v>N/A</v>
      </c>
      <c r="F502" s="6">
        <v>268.60000000000002</v>
      </c>
      <c r="G502">
        <v>44889.26</v>
      </c>
      <c r="H502" s="6">
        <v>1792.83</v>
      </c>
      <c r="I502" s="8">
        <f t="shared" si="14"/>
        <v>3.993895198985236E-2</v>
      </c>
    </row>
    <row r="503" spans="1:9" x14ac:dyDescent="0.25">
      <c r="A503">
        <v>496</v>
      </c>
      <c r="B503" t="s">
        <v>272</v>
      </c>
      <c r="C503" s="5">
        <v>39630</v>
      </c>
      <c r="D503" s="10">
        <v>55153</v>
      </c>
      <c r="E503" s="15">
        <f t="shared" si="15"/>
        <v>0.32145848096373125</v>
      </c>
      <c r="F503" s="6">
        <v>0</v>
      </c>
      <c r="G503">
        <v>0</v>
      </c>
      <c r="H503" s="6">
        <v>1788.2440000000061</v>
      </c>
      <c r="I503" s="8" t="str">
        <f t="shared" si="14"/>
        <v/>
      </c>
    </row>
    <row r="504" spans="1:9" x14ac:dyDescent="0.25">
      <c r="A504">
        <v>497</v>
      </c>
      <c r="B504" t="s">
        <v>581</v>
      </c>
      <c r="C504" s="5">
        <v>45231</v>
      </c>
      <c r="D504" s="10">
        <v>45898</v>
      </c>
      <c r="E504" s="15" t="str">
        <f t="shared" si="15"/>
        <v>N/A</v>
      </c>
      <c r="F504" s="6">
        <v>268.60000000000002</v>
      </c>
      <c r="G504">
        <v>50107.630000000005</v>
      </c>
      <c r="H504" s="6">
        <v>1783.44</v>
      </c>
      <c r="I504" s="8">
        <f t="shared" si="14"/>
        <v>3.5592184264152983E-2</v>
      </c>
    </row>
    <row r="505" spans="1:9" x14ac:dyDescent="0.25">
      <c r="A505">
        <v>498</v>
      </c>
      <c r="B505" t="s">
        <v>39</v>
      </c>
      <c r="C505" s="5">
        <v>44378</v>
      </c>
      <c r="D505" s="10">
        <v>61362</v>
      </c>
      <c r="E505" s="15">
        <f t="shared" si="15"/>
        <v>1.4248704663212436E-2</v>
      </c>
      <c r="F505" s="6">
        <v>100</v>
      </c>
      <c r="G505">
        <v>100</v>
      </c>
      <c r="H505" s="6">
        <v>1767.0599999999995</v>
      </c>
      <c r="I505" s="8">
        <f t="shared" si="14"/>
        <v>17.670599999999993</v>
      </c>
    </row>
    <row r="506" spans="1:9" x14ac:dyDescent="0.25">
      <c r="A506">
        <v>499</v>
      </c>
      <c r="B506" t="s">
        <v>582</v>
      </c>
      <c r="C506" s="5">
        <v>45261</v>
      </c>
      <c r="D506" s="10">
        <v>45806</v>
      </c>
      <c r="E506" s="15" t="str">
        <f t="shared" si="15"/>
        <v>N/A</v>
      </c>
      <c r="F506" s="6">
        <v>268.60000000000002</v>
      </c>
      <c r="G506">
        <v>37299.760000000002</v>
      </c>
      <c r="H506" s="6">
        <v>1757.55</v>
      </c>
      <c r="I506" s="8">
        <f t="shared" si="14"/>
        <v>4.7119606131513982E-2</v>
      </c>
    </row>
    <row r="507" spans="1:9" x14ac:dyDescent="0.25">
      <c r="A507">
        <v>500</v>
      </c>
      <c r="B507" t="s">
        <v>583</v>
      </c>
      <c r="C507" s="5">
        <v>45231</v>
      </c>
      <c r="D507" s="10">
        <v>45722</v>
      </c>
      <c r="E507" s="15" t="str">
        <f t="shared" si="15"/>
        <v>N/A</v>
      </c>
      <c r="F507" s="6">
        <v>268.60000000000002</v>
      </c>
      <c r="G507">
        <v>55593.96</v>
      </c>
      <c r="H507" s="6">
        <v>1716.3099999999977</v>
      </c>
      <c r="I507" s="8">
        <f t="shared" si="14"/>
        <v>3.0872238638873679E-2</v>
      </c>
    </row>
    <row r="508" spans="1:9" x14ac:dyDescent="0.25">
      <c r="A508">
        <v>501</v>
      </c>
      <c r="B508" t="s">
        <v>584</v>
      </c>
      <c r="C508" s="5">
        <v>43009</v>
      </c>
      <c r="D508" s="10">
        <v>61362</v>
      </c>
      <c r="E508" s="15">
        <f t="shared" si="15"/>
        <v>8.7778564812292265E-2</v>
      </c>
      <c r="F508" s="6">
        <v>100</v>
      </c>
      <c r="G508">
        <v>54332.49</v>
      </c>
      <c r="H508" s="6">
        <v>1690.4100000000035</v>
      </c>
      <c r="I508" s="8">
        <f t="shared" si="14"/>
        <v>3.1112323399866332E-2</v>
      </c>
    </row>
    <row r="509" spans="1:9" x14ac:dyDescent="0.25">
      <c r="A509">
        <v>502</v>
      </c>
      <c r="B509" t="s">
        <v>585</v>
      </c>
      <c r="C509" s="5">
        <v>45139</v>
      </c>
      <c r="D509" s="10">
        <v>45722</v>
      </c>
      <c r="E509" s="15" t="str">
        <f t="shared" si="15"/>
        <v>N/A</v>
      </c>
      <c r="F509" s="6">
        <v>268.60000000000002</v>
      </c>
      <c r="G509">
        <v>50741.79</v>
      </c>
      <c r="H509" s="6">
        <v>1682.31</v>
      </c>
      <c r="I509" s="8">
        <f t="shared" si="14"/>
        <v>3.3154329005736692E-2</v>
      </c>
    </row>
    <row r="510" spans="1:9" x14ac:dyDescent="0.25">
      <c r="A510">
        <v>503</v>
      </c>
      <c r="B510" t="s">
        <v>586</v>
      </c>
      <c r="C510" s="5">
        <v>45139</v>
      </c>
      <c r="D510" s="10">
        <v>45722</v>
      </c>
      <c r="E510" s="15" t="str">
        <f t="shared" si="15"/>
        <v>N/A</v>
      </c>
      <c r="F510" s="6">
        <v>268.60000000000002</v>
      </c>
      <c r="G510">
        <v>45280.189999999995</v>
      </c>
      <c r="H510" s="6">
        <v>1621.1</v>
      </c>
      <c r="I510" s="8">
        <f t="shared" si="14"/>
        <v>3.5801528217969052E-2</v>
      </c>
    </row>
    <row r="511" spans="1:9" x14ac:dyDescent="0.25">
      <c r="A511">
        <v>504</v>
      </c>
      <c r="B511" t="s">
        <v>587</v>
      </c>
      <c r="C511" s="5">
        <v>45139</v>
      </c>
      <c r="D511" s="10">
        <v>45722</v>
      </c>
      <c r="E511" s="15" t="str">
        <f t="shared" si="15"/>
        <v>N/A</v>
      </c>
      <c r="F511" s="6">
        <v>268.60000000000002</v>
      </c>
      <c r="G511">
        <v>50572.01</v>
      </c>
      <c r="H511" s="6">
        <v>1607.6600000000326</v>
      </c>
      <c r="I511" s="8">
        <f t="shared" si="14"/>
        <v>3.1789521515953836E-2</v>
      </c>
    </row>
    <row r="512" spans="1:9" x14ac:dyDescent="0.25">
      <c r="A512">
        <v>505</v>
      </c>
      <c r="B512" t="s">
        <v>276</v>
      </c>
      <c r="C512" s="5">
        <v>44805</v>
      </c>
      <c r="D512" s="10">
        <v>45867</v>
      </c>
      <c r="E512" s="15" t="str">
        <f t="shared" si="15"/>
        <v>N/A</v>
      </c>
      <c r="F512" s="6">
        <v>268.60000000000002</v>
      </c>
      <c r="G512">
        <v>29957.41</v>
      </c>
      <c r="H512" s="6">
        <v>1558.32</v>
      </c>
      <c r="I512" s="8">
        <f t="shared" si="14"/>
        <v>5.2017848004884265E-2</v>
      </c>
    </row>
    <row r="513" spans="1:9" x14ac:dyDescent="0.25">
      <c r="A513">
        <v>506</v>
      </c>
      <c r="B513" t="s">
        <v>588</v>
      </c>
      <c r="C513" s="5">
        <v>44835</v>
      </c>
      <c r="D513" s="10">
        <v>45747</v>
      </c>
      <c r="E513" s="15" t="str">
        <f t="shared" si="15"/>
        <v>N/A</v>
      </c>
      <c r="F513" s="6">
        <v>36639</v>
      </c>
      <c r="G513">
        <v>36639</v>
      </c>
      <c r="H513" s="6">
        <v>1541.69</v>
      </c>
      <c r="I513" s="8">
        <f t="shared" si="14"/>
        <v>4.2077840552416826E-2</v>
      </c>
    </row>
    <row r="514" spans="1:9" x14ac:dyDescent="0.25">
      <c r="A514">
        <v>507</v>
      </c>
      <c r="B514" t="s">
        <v>589</v>
      </c>
      <c r="C514" s="5">
        <v>45231</v>
      </c>
      <c r="D514" s="10">
        <v>45722</v>
      </c>
      <c r="E514" s="15" t="str">
        <f t="shared" si="15"/>
        <v>N/A</v>
      </c>
      <c r="F514" s="6">
        <v>268.60000000000002</v>
      </c>
      <c r="G514">
        <v>38657.649999999994</v>
      </c>
      <c r="H514" s="6">
        <v>1522.9</v>
      </c>
      <c r="I514" s="8">
        <f t="shared" si="14"/>
        <v>3.939453122473819E-2</v>
      </c>
    </row>
    <row r="515" spans="1:9" x14ac:dyDescent="0.25">
      <c r="A515">
        <v>508</v>
      </c>
      <c r="B515" t="s">
        <v>590</v>
      </c>
      <c r="C515" s="5">
        <v>45139</v>
      </c>
      <c r="D515" s="10">
        <v>45715</v>
      </c>
      <c r="E515" s="15" t="str">
        <f t="shared" si="15"/>
        <v>N/A</v>
      </c>
      <c r="F515" s="6">
        <v>268.60000000000002</v>
      </c>
      <c r="G515">
        <v>48070.53</v>
      </c>
      <c r="H515" s="6">
        <v>1496.58</v>
      </c>
      <c r="I515" s="8">
        <f t="shared" si="14"/>
        <v>3.1133003942332236E-2</v>
      </c>
    </row>
    <row r="516" spans="1:9" x14ac:dyDescent="0.25">
      <c r="A516">
        <v>509</v>
      </c>
      <c r="B516" t="s">
        <v>591</v>
      </c>
      <c r="C516" s="5">
        <v>45261</v>
      </c>
      <c r="D516" s="10">
        <v>46112</v>
      </c>
      <c r="E516" s="15" t="str">
        <f t="shared" si="15"/>
        <v>N/A</v>
      </c>
      <c r="F516" s="6">
        <v>14912</v>
      </c>
      <c r="G516">
        <v>14912</v>
      </c>
      <c r="H516" s="6">
        <v>1492.28</v>
      </c>
      <c r="I516" s="8">
        <f t="shared" si="14"/>
        <v>0.10007242489270386</v>
      </c>
    </row>
    <row r="517" spans="1:9" x14ac:dyDescent="0.25">
      <c r="A517">
        <v>510</v>
      </c>
      <c r="B517" t="s">
        <v>592</v>
      </c>
      <c r="C517" s="5">
        <v>45231</v>
      </c>
      <c r="D517" s="10">
        <v>45898</v>
      </c>
      <c r="E517" s="15" t="str">
        <f t="shared" si="15"/>
        <v>N/A</v>
      </c>
      <c r="F517" s="6">
        <v>268.60000000000002</v>
      </c>
      <c r="G517">
        <v>34617.07</v>
      </c>
      <c r="H517" s="6">
        <v>1465.08</v>
      </c>
      <c r="I517" s="8">
        <f t="shared" si="14"/>
        <v>4.2322472699162582E-2</v>
      </c>
    </row>
    <row r="518" spans="1:9" x14ac:dyDescent="0.25">
      <c r="A518">
        <v>511</v>
      </c>
      <c r="B518" t="s">
        <v>12</v>
      </c>
      <c r="C518" s="5">
        <v>43191</v>
      </c>
      <c r="D518" s="10">
        <v>43823</v>
      </c>
      <c r="E518" s="15">
        <f t="shared" si="15"/>
        <v>1</v>
      </c>
      <c r="F518" s="6">
        <v>479779</v>
      </c>
      <c r="G518">
        <v>368742.35</v>
      </c>
      <c r="H518" s="6">
        <v>1456.6499999999942</v>
      </c>
      <c r="I518" s="8">
        <f t="shared" si="14"/>
        <v>3.9503192405211775E-3</v>
      </c>
    </row>
    <row r="519" spans="1:9" x14ac:dyDescent="0.25">
      <c r="A519">
        <v>512</v>
      </c>
      <c r="B519" t="s">
        <v>285</v>
      </c>
      <c r="C519" s="5">
        <v>44805</v>
      </c>
      <c r="D519" s="10">
        <v>45867</v>
      </c>
      <c r="E519" s="15" t="str">
        <f t="shared" si="15"/>
        <v>N/A</v>
      </c>
      <c r="F519" s="6">
        <v>268.60000000000002</v>
      </c>
      <c r="G519">
        <v>22531.579999999998</v>
      </c>
      <c r="H519" s="6">
        <v>1414.19</v>
      </c>
      <c r="I519" s="8">
        <f t="shared" si="14"/>
        <v>6.2764795012156274E-2</v>
      </c>
    </row>
    <row r="520" spans="1:9" x14ac:dyDescent="0.25">
      <c r="A520">
        <v>513</v>
      </c>
      <c r="B520" t="s">
        <v>291</v>
      </c>
      <c r="C520" s="5">
        <v>44866</v>
      </c>
      <c r="D520" s="10">
        <v>45686</v>
      </c>
      <c r="E520" s="15" t="str">
        <f t="shared" si="15"/>
        <v>N/A</v>
      </c>
      <c r="F520" s="6">
        <v>20068.82</v>
      </c>
      <c r="G520" s="6">
        <v>20068.82</v>
      </c>
      <c r="H520" s="6">
        <v>1363.6999999999998</v>
      </c>
      <c r="I520" s="8">
        <f t="shared" si="14"/>
        <v>6.795117998965558E-2</v>
      </c>
    </row>
    <row r="521" spans="1:9" x14ac:dyDescent="0.25">
      <c r="A521">
        <v>514</v>
      </c>
      <c r="B521" t="s">
        <v>593</v>
      </c>
      <c r="C521" s="5">
        <v>45231</v>
      </c>
      <c r="D521" s="10">
        <v>45898</v>
      </c>
      <c r="E521" s="15" t="str">
        <f t="shared" si="15"/>
        <v>N/A</v>
      </c>
      <c r="F521" s="6">
        <v>268.60000000000002</v>
      </c>
      <c r="G521">
        <v>39752.22</v>
      </c>
      <c r="H521" s="6">
        <v>1360.94</v>
      </c>
      <c r="I521" s="8">
        <f t="shared" ref="I521:I584" si="16">IFERROR(IF(G521&gt;=1,H521/G521,""),"")</f>
        <v>3.4235572252316979E-2</v>
      </c>
    </row>
    <row r="522" spans="1:9" x14ac:dyDescent="0.25">
      <c r="A522">
        <v>515</v>
      </c>
      <c r="B522" t="s">
        <v>594</v>
      </c>
      <c r="C522" s="5">
        <v>45200</v>
      </c>
      <c r="D522" s="10">
        <v>46230</v>
      </c>
      <c r="E522" s="15" t="str">
        <f t="shared" ref="E522:E585" si="17">IF(DATE(2022,2,28)&gt;=$D522,1,IF(DATE(2022,2,28)&lt;=$C522,"N/A",(DATE(2022,2,28)-$C522)/($D522-$C522)))</f>
        <v>N/A</v>
      </c>
      <c r="F522" s="6">
        <v>613997.37</v>
      </c>
      <c r="G522">
        <v>613997.37</v>
      </c>
      <c r="H522" s="6">
        <v>1360.51</v>
      </c>
      <c r="I522" s="8">
        <f t="shared" si="16"/>
        <v>2.2158238234798954E-3</v>
      </c>
    </row>
    <row r="523" spans="1:9" x14ac:dyDescent="0.25">
      <c r="A523">
        <v>516</v>
      </c>
      <c r="B523" t="s">
        <v>293</v>
      </c>
      <c r="C523" s="5">
        <v>44866</v>
      </c>
      <c r="D523" s="10">
        <v>45686</v>
      </c>
      <c r="E523" s="15" t="str">
        <f t="shared" si="17"/>
        <v>N/A</v>
      </c>
      <c r="F523" s="6">
        <v>268.60000000000002</v>
      </c>
      <c r="G523" s="6">
        <v>20787.22</v>
      </c>
      <c r="H523" s="6">
        <v>1336.88</v>
      </c>
      <c r="I523" s="8">
        <f t="shared" si="16"/>
        <v>6.4312592063777652E-2</v>
      </c>
    </row>
    <row r="524" spans="1:9" x14ac:dyDescent="0.25">
      <c r="A524">
        <v>517</v>
      </c>
      <c r="B524" t="s">
        <v>595</v>
      </c>
      <c r="C524" s="5">
        <v>43009</v>
      </c>
      <c r="D524" s="10">
        <v>61362</v>
      </c>
      <c r="E524" s="15">
        <f t="shared" si="17"/>
        <v>8.7778564812292265E-2</v>
      </c>
      <c r="F524" s="6">
        <v>100</v>
      </c>
      <c r="G524">
        <v>409447.79000000004</v>
      </c>
      <c r="H524" s="6">
        <v>1312.380000000001</v>
      </c>
      <c r="I524" s="8">
        <f t="shared" si="16"/>
        <v>3.2052438236386642E-3</v>
      </c>
    </row>
    <row r="525" spans="1:9" x14ac:dyDescent="0.25">
      <c r="A525">
        <v>518</v>
      </c>
      <c r="B525" t="s">
        <v>596</v>
      </c>
      <c r="C525" s="5">
        <v>45231</v>
      </c>
      <c r="D525" s="10">
        <v>45898</v>
      </c>
      <c r="E525" s="15" t="str">
        <f t="shared" si="17"/>
        <v>N/A</v>
      </c>
      <c r="F525" s="6">
        <v>268.60000000000002</v>
      </c>
      <c r="G525">
        <v>60565.58</v>
      </c>
      <c r="H525" s="6">
        <v>1264.21</v>
      </c>
      <c r="I525" s="8">
        <f t="shared" si="16"/>
        <v>2.0873406974720624E-2</v>
      </c>
    </row>
    <row r="526" spans="1:9" x14ac:dyDescent="0.25">
      <c r="A526">
        <v>519</v>
      </c>
      <c r="B526" t="s">
        <v>597</v>
      </c>
      <c r="C526" s="5">
        <v>45231</v>
      </c>
      <c r="D526" s="10">
        <v>45898</v>
      </c>
      <c r="E526" s="15" t="str">
        <f t="shared" si="17"/>
        <v>N/A</v>
      </c>
      <c r="F526" s="6">
        <v>268.60000000000002</v>
      </c>
      <c r="G526">
        <v>54888.95</v>
      </c>
      <c r="H526" s="6">
        <v>1244.77</v>
      </c>
      <c r="I526" s="8">
        <f t="shared" si="16"/>
        <v>2.26779707026642E-2</v>
      </c>
    </row>
    <row r="527" spans="1:9" x14ac:dyDescent="0.25">
      <c r="A527">
        <v>520</v>
      </c>
      <c r="B527" t="s">
        <v>299</v>
      </c>
      <c r="C527" s="5">
        <v>44805</v>
      </c>
      <c r="D527" s="10">
        <v>45867</v>
      </c>
      <c r="E527" s="15" t="str">
        <f t="shared" si="17"/>
        <v>N/A</v>
      </c>
      <c r="F527" s="6">
        <v>268.60000000000002</v>
      </c>
      <c r="G527" s="6">
        <v>28034.02</v>
      </c>
      <c r="H527" s="6">
        <v>1214.8900000000001</v>
      </c>
      <c r="I527" s="8">
        <f t="shared" si="16"/>
        <v>4.3336274997306849E-2</v>
      </c>
    </row>
    <row r="528" spans="1:9" x14ac:dyDescent="0.25">
      <c r="A528">
        <v>521</v>
      </c>
      <c r="B528" t="s">
        <v>598</v>
      </c>
      <c r="C528" s="5">
        <v>45231</v>
      </c>
      <c r="D528" s="10">
        <v>45898</v>
      </c>
      <c r="E528" s="15" t="str">
        <f t="shared" si="17"/>
        <v>N/A</v>
      </c>
      <c r="F528" s="6">
        <v>268.60000000000002</v>
      </c>
      <c r="G528">
        <v>43208.189999999995</v>
      </c>
      <c r="H528" s="6">
        <v>1210.5100000000002</v>
      </c>
      <c r="I528" s="8">
        <f t="shared" si="16"/>
        <v>2.8015753494881418E-2</v>
      </c>
    </row>
    <row r="529" spans="1:9" x14ac:dyDescent="0.25">
      <c r="A529">
        <v>522</v>
      </c>
      <c r="B529" t="s">
        <v>599</v>
      </c>
      <c r="C529" s="5">
        <v>45231</v>
      </c>
      <c r="D529" s="10">
        <v>45898</v>
      </c>
      <c r="E529" s="15" t="str">
        <f t="shared" si="17"/>
        <v>N/A</v>
      </c>
      <c r="F529" s="6">
        <v>268.60000000000002</v>
      </c>
      <c r="G529">
        <v>45012.51</v>
      </c>
      <c r="H529" s="6">
        <v>1187.3299999999581</v>
      </c>
      <c r="I529" s="8">
        <f t="shared" si="16"/>
        <v>2.6377778088801491E-2</v>
      </c>
    </row>
    <row r="530" spans="1:9" x14ac:dyDescent="0.25">
      <c r="A530">
        <v>523</v>
      </c>
      <c r="B530" t="s">
        <v>600</v>
      </c>
      <c r="C530" s="5">
        <v>45200</v>
      </c>
      <c r="D530" s="10">
        <v>45806</v>
      </c>
      <c r="E530" s="15" t="str">
        <f t="shared" si="17"/>
        <v>N/A</v>
      </c>
      <c r="F530" s="6">
        <v>21106.31</v>
      </c>
      <c r="G530">
        <v>22501.649999999998</v>
      </c>
      <c r="H530" s="6">
        <v>1180.1300000000047</v>
      </c>
      <c r="I530" s="8">
        <f t="shared" si="16"/>
        <v>5.2446376154637764E-2</v>
      </c>
    </row>
    <row r="531" spans="1:9" x14ac:dyDescent="0.25">
      <c r="A531">
        <v>524</v>
      </c>
      <c r="B531" t="s">
        <v>302</v>
      </c>
      <c r="C531" s="5">
        <v>44835</v>
      </c>
      <c r="D531" s="10">
        <v>45867</v>
      </c>
      <c r="E531" s="15" t="str">
        <f t="shared" si="17"/>
        <v>N/A</v>
      </c>
      <c r="F531" s="6">
        <v>268.60000000000002</v>
      </c>
      <c r="G531">
        <v>19692.62</v>
      </c>
      <c r="H531" s="6">
        <v>1179.2399999999998</v>
      </c>
      <c r="I531" s="8">
        <f t="shared" si="16"/>
        <v>5.9882331553648006E-2</v>
      </c>
    </row>
    <row r="532" spans="1:9" x14ac:dyDescent="0.25">
      <c r="A532">
        <v>525</v>
      </c>
      <c r="B532" t="s">
        <v>601</v>
      </c>
      <c r="C532" s="5">
        <v>45200</v>
      </c>
      <c r="D532" s="10">
        <v>45806</v>
      </c>
      <c r="E532" s="15" t="str">
        <f t="shared" si="17"/>
        <v>N/A</v>
      </c>
      <c r="F532" s="6">
        <v>21204.5</v>
      </c>
      <c r="G532">
        <v>22713.13</v>
      </c>
      <c r="H532" s="6">
        <v>1177.32</v>
      </c>
      <c r="I532" s="8">
        <f t="shared" si="16"/>
        <v>5.1834335470276438E-2</v>
      </c>
    </row>
    <row r="533" spans="1:9" x14ac:dyDescent="0.25">
      <c r="A533">
        <v>526</v>
      </c>
      <c r="B533" t="s">
        <v>31</v>
      </c>
      <c r="C533" s="5">
        <v>44593</v>
      </c>
      <c r="D533" s="10">
        <v>45352</v>
      </c>
      <c r="E533" s="15">
        <f t="shared" si="17"/>
        <v>3.5573122529644272E-2</v>
      </c>
      <c r="F533" s="6">
        <v>91.4</v>
      </c>
      <c r="G533">
        <v>91.4</v>
      </c>
      <c r="H533" s="6">
        <v>1174.2100000000064</v>
      </c>
      <c r="I533" s="8">
        <f t="shared" si="16"/>
        <v>12.846936542669653</v>
      </c>
    </row>
    <row r="534" spans="1:9" x14ac:dyDescent="0.25">
      <c r="A534">
        <v>527</v>
      </c>
      <c r="B534" t="s">
        <v>602</v>
      </c>
      <c r="C534" s="5">
        <v>45200</v>
      </c>
      <c r="D534" s="10">
        <v>46112</v>
      </c>
      <c r="E534" s="15" t="str">
        <f t="shared" si="17"/>
        <v>N/A</v>
      </c>
      <c r="F534" s="6">
        <v>11718</v>
      </c>
      <c r="G534">
        <v>11718</v>
      </c>
      <c r="H534" s="6">
        <v>1173.96</v>
      </c>
      <c r="I534" s="8">
        <f t="shared" si="16"/>
        <v>0.10018433179723503</v>
      </c>
    </row>
    <row r="535" spans="1:9" x14ac:dyDescent="0.25">
      <c r="A535">
        <v>528</v>
      </c>
      <c r="B535" t="s">
        <v>303</v>
      </c>
      <c r="C535" s="5">
        <v>44805</v>
      </c>
      <c r="D535" s="10">
        <v>45867</v>
      </c>
      <c r="E535" s="15" t="str">
        <f t="shared" si="17"/>
        <v>N/A</v>
      </c>
      <c r="F535" s="6">
        <v>268.60000000000002</v>
      </c>
      <c r="G535">
        <v>268.60000000000002</v>
      </c>
      <c r="H535" s="6">
        <v>1166.19</v>
      </c>
      <c r="I535" s="8">
        <f t="shared" si="16"/>
        <v>4.341734921816828</v>
      </c>
    </row>
    <row r="536" spans="1:9" x14ac:dyDescent="0.25">
      <c r="A536">
        <v>529</v>
      </c>
      <c r="B536" t="s">
        <v>603</v>
      </c>
      <c r="C536" s="5">
        <v>45108</v>
      </c>
      <c r="D536" s="10">
        <v>46028</v>
      </c>
      <c r="E536" s="15" t="str">
        <f t="shared" si="17"/>
        <v>N/A</v>
      </c>
      <c r="F536" s="6">
        <v>568351.41999999993</v>
      </c>
      <c r="G536">
        <v>568351.41999999993</v>
      </c>
      <c r="H536" s="6">
        <v>1162.77</v>
      </c>
      <c r="I536" s="8">
        <f t="shared" si="16"/>
        <v>2.0458645110801345E-3</v>
      </c>
    </row>
    <row r="537" spans="1:9" x14ac:dyDescent="0.25">
      <c r="A537">
        <v>530</v>
      </c>
      <c r="B537" t="s">
        <v>604</v>
      </c>
      <c r="C537" s="5">
        <v>45323</v>
      </c>
      <c r="D537" s="10">
        <v>45821</v>
      </c>
      <c r="E537" s="15" t="str">
        <f t="shared" si="17"/>
        <v>N/A</v>
      </c>
      <c r="F537" s="6">
        <v>25353.61</v>
      </c>
      <c r="G537">
        <v>25353.61</v>
      </c>
      <c r="H537" s="6">
        <v>1161.46</v>
      </c>
      <c r="I537" s="8">
        <f t="shared" si="16"/>
        <v>4.5810438829026717E-2</v>
      </c>
    </row>
    <row r="538" spans="1:9" x14ac:dyDescent="0.25">
      <c r="A538">
        <v>531</v>
      </c>
      <c r="B538" t="s">
        <v>605</v>
      </c>
      <c r="C538" s="5">
        <v>45200</v>
      </c>
      <c r="D538" s="10">
        <v>45806</v>
      </c>
      <c r="E538" s="15" t="str">
        <f t="shared" si="17"/>
        <v>N/A</v>
      </c>
      <c r="F538" s="6">
        <v>21719.29</v>
      </c>
      <c r="G538">
        <v>22684.920000000002</v>
      </c>
      <c r="H538" s="6">
        <v>1156.55</v>
      </c>
      <c r="I538" s="8">
        <f t="shared" si="16"/>
        <v>5.0983208228197407E-2</v>
      </c>
    </row>
    <row r="539" spans="1:9" x14ac:dyDescent="0.25">
      <c r="A539">
        <v>532</v>
      </c>
      <c r="B539" t="s">
        <v>606</v>
      </c>
      <c r="C539" s="5">
        <v>45200</v>
      </c>
      <c r="D539" s="10">
        <v>45806</v>
      </c>
      <c r="E539" s="15" t="str">
        <f t="shared" si="17"/>
        <v>N/A</v>
      </c>
      <c r="F539" s="6">
        <v>17061.73</v>
      </c>
      <c r="G539">
        <v>22704.84</v>
      </c>
      <c r="H539" s="6">
        <v>1156.3499999999999</v>
      </c>
      <c r="I539" s="8">
        <f t="shared" si="16"/>
        <v>5.0929669621102812E-2</v>
      </c>
    </row>
    <row r="540" spans="1:9" x14ac:dyDescent="0.25">
      <c r="A540">
        <v>533</v>
      </c>
      <c r="B540" t="s">
        <v>607</v>
      </c>
      <c r="C540" s="5">
        <v>45200</v>
      </c>
      <c r="D540" s="10">
        <v>45806</v>
      </c>
      <c r="E540" s="15" t="str">
        <f t="shared" si="17"/>
        <v>N/A</v>
      </c>
      <c r="F540" s="6">
        <v>20879.86</v>
      </c>
      <c r="G540">
        <v>22270.83</v>
      </c>
      <c r="H540" s="6">
        <v>1149.0999999999999</v>
      </c>
      <c r="I540" s="8">
        <f t="shared" si="16"/>
        <v>5.1596640089300663E-2</v>
      </c>
    </row>
    <row r="541" spans="1:9" x14ac:dyDescent="0.25">
      <c r="A541">
        <v>534</v>
      </c>
      <c r="B541" t="s">
        <v>608</v>
      </c>
      <c r="C541" s="5">
        <v>45200</v>
      </c>
      <c r="D541" s="10">
        <v>45806</v>
      </c>
      <c r="E541" s="15" t="str">
        <f t="shared" si="17"/>
        <v>N/A</v>
      </c>
      <c r="F541" s="6">
        <v>20371.86</v>
      </c>
      <c r="G541">
        <v>22213.42</v>
      </c>
      <c r="H541" s="6">
        <v>1147.9400000000023</v>
      </c>
      <c r="I541" s="8">
        <f t="shared" si="16"/>
        <v>5.167776956452462E-2</v>
      </c>
    </row>
    <row r="542" spans="1:9" x14ac:dyDescent="0.25">
      <c r="A542">
        <v>535</v>
      </c>
      <c r="B542" t="s">
        <v>609</v>
      </c>
      <c r="C542" s="5">
        <v>45200</v>
      </c>
      <c r="D542" s="10">
        <v>45806</v>
      </c>
      <c r="E542" s="15" t="str">
        <f t="shared" si="17"/>
        <v>N/A</v>
      </c>
      <c r="F542" s="6">
        <v>20518.670000000002</v>
      </c>
      <c r="G542">
        <v>25047.49</v>
      </c>
      <c r="H542" s="6">
        <v>1140.32</v>
      </c>
      <c r="I542" s="8">
        <f t="shared" si="16"/>
        <v>4.5526318205936001E-2</v>
      </c>
    </row>
    <row r="543" spans="1:9" x14ac:dyDescent="0.25">
      <c r="A543">
        <v>536</v>
      </c>
      <c r="B543" t="s">
        <v>347</v>
      </c>
      <c r="C543" s="5">
        <v>44896</v>
      </c>
      <c r="D543" s="10">
        <v>45470</v>
      </c>
      <c r="E543" s="15" t="str">
        <f t="shared" si="17"/>
        <v>N/A</v>
      </c>
      <c r="F543" s="6">
        <v>268.60000000000002</v>
      </c>
      <c r="G543">
        <v>41203.81</v>
      </c>
      <c r="H543" s="6">
        <v>1120.2399999999998</v>
      </c>
      <c r="I543" s="8">
        <f t="shared" si="16"/>
        <v>2.7187777052656049E-2</v>
      </c>
    </row>
    <row r="544" spans="1:9" x14ac:dyDescent="0.25">
      <c r="A544">
        <v>537</v>
      </c>
      <c r="B544" t="s">
        <v>307</v>
      </c>
      <c r="C544" s="5">
        <v>44958</v>
      </c>
      <c r="D544" s="10">
        <v>45747</v>
      </c>
      <c r="E544" s="15" t="str">
        <f t="shared" si="17"/>
        <v>N/A</v>
      </c>
      <c r="F544" s="6">
        <v>1</v>
      </c>
      <c r="G544">
        <v>1087.8700000001118</v>
      </c>
      <c r="H544" s="6">
        <v>1087.8700000001118</v>
      </c>
      <c r="I544" s="8">
        <f t="shared" si="16"/>
        <v>1</v>
      </c>
    </row>
    <row r="545" spans="1:9" x14ac:dyDescent="0.25">
      <c r="A545">
        <v>538</v>
      </c>
      <c r="B545" t="s">
        <v>142</v>
      </c>
      <c r="C545" s="5">
        <v>42186</v>
      </c>
      <c r="D545" s="10">
        <v>55153</v>
      </c>
      <c r="E545" s="15">
        <f t="shared" si="17"/>
        <v>0.18770725688285647</v>
      </c>
      <c r="F545" s="6">
        <v>100</v>
      </c>
      <c r="G545">
        <v>100</v>
      </c>
      <c r="H545" s="6">
        <v>1082.5599999999995</v>
      </c>
      <c r="I545" s="8">
        <f t="shared" si="16"/>
        <v>10.825599999999994</v>
      </c>
    </row>
    <row r="546" spans="1:9" x14ac:dyDescent="0.25">
      <c r="A546">
        <v>539</v>
      </c>
      <c r="B546" t="s">
        <v>610</v>
      </c>
      <c r="C546" s="5">
        <v>45200</v>
      </c>
      <c r="D546" s="10">
        <v>45806</v>
      </c>
      <c r="E546" s="15" t="str">
        <f t="shared" si="17"/>
        <v>N/A</v>
      </c>
      <c r="F546" s="6">
        <v>19703.949999999997</v>
      </c>
      <c r="G546">
        <v>34882.79</v>
      </c>
      <c r="H546" s="6">
        <v>1051.78</v>
      </c>
      <c r="I546" s="8">
        <f t="shared" si="16"/>
        <v>3.0151831318538453E-2</v>
      </c>
    </row>
    <row r="547" spans="1:9" x14ac:dyDescent="0.25">
      <c r="A547">
        <v>540</v>
      </c>
      <c r="B547" t="s">
        <v>611</v>
      </c>
      <c r="C547" s="5">
        <v>45139</v>
      </c>
      <c r="D547" s="10">
        <v>45199</v>
      </c>
      <c r="E547" s="15" t="str">
        <f t="shared" si="17"/>
        <v>N/A</v>
      </c>
      <c r="F547" s="6">
        <v>100</v>
      </c>
      <c r="G547">
        <v>100</v>
      </c>
      <c r="H547" s="6">
        <v>1033.79</v>
      </c>
      <c r="I547" s="8">
        <f t="shared" si="16"/>
        <v>10.337899999999999</v>
      </c>
    </row>
    <row r="548" spans="1:9" x14ac:dyDescent="0.25">
      <c r="A548">
        <v>541</v>
      </c>
      <c r="B548" t="s">
        <v>309</v>
      </c>
      <c r="C548" s="5">
        <v>44743</v>
      </c>
      <c r="D548" s="10">
        <v>55153</v>
      </c>
      <c r="E548" s="15" t="str">
        <f t="shared" si="17"/>
        <v>N/A</v>
      </c>
      <c r="F548" s="6">
        <v>2</v>
      </c>
      <c r="G548">
        <v>1022.73</v>
      </c>
      <c r="H548" s="6">
        <v>1022.73</v>
      </c>
      <c r="I548" s="8">
        <f t="shared" si="16"/>
        <v>1</v>
      </c>
    </row>
    <row r="549" spans="1:9" x14ac:dyDescent="0.25">
      <c r="A549">
        <v>542</v>
      </c>
      <c r="B549" t="s">
        <v>612</v>
      </c>
      <c r="C549" s="5">
        <v>45231</v>
      </c>
      <c r="D549" s="10">
        <v>46112</v>
      </c>
      <c r="E549" s="15" t="str">
        <f t="shared" si="17"/>
        <v>N/A</v>
      </c>
      <c r="F549" s="6">
        <v>10409</v>
      </c>
      <c r="G549">
        <v>10409</v>
      </c>
      <c r="H549" s="6">
        <v>1002.25</v>
      </c>
      <c r="I549" s="8">
        <f t="shared" si="16"/>
        <v>9.628686713421078E-2</v>
      </c>
    </row>
    <row r="550" spans="1:9" x14ac:dyDescent="0.25">
      <c r="A550">
        <v>543</v>
      </c>
      <c r="B550" t="s">
        <v>613</v>
      </c>
      <c r="C550" s="5">
        <v>45139</v>
      </c>
      <c r="D550" s="10">
        <v>45747</v>
      </c>
      <c r="E550" s="15" t="str">
        <f t="shared" si="17"/>
        <v>N/A</v>
      </c>
      <c r="F550" s="6">
        <v>1</v>
      </c>
      <c r="G550">
        <v>1001.3399999999965</v>
      </c>
      <c r="H550" s="6">
        <v>1001.3399999999965</v>
      </c>
      <c r="I550" s="8">
        <f t="shared" si="16"/>
        <v>1</v>
      </c>
    </row>
    <row r="551" spans="1:9" x14ac:dyDescent="0.25">
      <c r="A551">
        <v>544</v>
      </c>
      <c r="B551" t="s">
        <v>312</v>
      </c>
      <c r="C551" s="5">
        <v>44835</v>
      </c>
      <c r="D551" s="10">
        <v>45686</v>
      </c>
      <c r="E551" s="15" t="str">
        <f t="shared" si="17"/>
        <v>N/A</v>
      </c>
      <c r="F551" s="6">
        <v>268.60000000000002</v>
      </c>
      <c r="G551">
        <v>20314.690000000002</v>
      </c>
      <c r="H551" s="6">
        <v>989.13000000000011</v>
      </c>
      <c r="I551" s="8">
        <f t="shared" si="16"/>
        <v>4.869038119705494E-2</v>
      </c>
    </row>
    <row r="552" spans="1:9" x14ac:dyDescent="0.25">
      <c r="A552">
        <v>545</v>
      </c>
      <c r="B552" t="s">
        <v>614</v>
      </c>
      <c r="C552" s="5">
        <v>45231</v>
      </c>
      <c r="D552" s="10">
        <v>45715</v>
      </c>
      <c r="E552" s="15" t="str">
        <f t="shared" si="17"/>
        <v>N/A</v>
      </c>
      <c r="F552" s="6">
        <v>268.60000000000002</v>
      </c>
      <c r="G552">
        <v>52916.41</v>
      </c>
      <c r="H552" s="6">
        <v>968.55</v>
      </c>
      <c r="I552" s="8">
        <f t="shared" si="16"/>
        <v>1.830339586529018E-2</v>
      </c>
    </row>
    <row r="553" spans="1:9" x14ac:dyDescent="0.25">
      <c r="A553">
        <v>546</v>
      </c>
      <c r="B553" t="s">
        <v>153</v>
      </c>
      <c r="C553" s="5">
        <v>42948</v>
      </c>
      <c r="D553" s="10">
        <v>61362</v>
      </c>
      <c r="E553" s="15">
        <f t="shared" si="17"/>
        <v>9.0800477897252097E-2</v>
      </c>
      <c r="F553" s="6">
        <v>100</v>
      </c>
      <c r="G553">
        <v>1848672.78</v>
      </c>
      <c r="H553" s="6">
        <v>964.38999999999942</v>
      </c>
      <c r="I553" s="8">
        <f t="shared" si="16"/>
        <v>5.2166614364279184E-4</v>
      </c>
    </row>
    <row r="554" spans="1:9" x14ac:dyDescent="0.25">
      <c r="A554">
        <v>547</v>
      </c>
      <c r="B554" t="s">
        <v>126</v>
      </c>
      <c r="C554" s="5">
        <v>43282</v>
      </c>
      <c r="D554" s="10">
        <v>44561</v>
      </c>
      <c r="E554" s="15">
        <f t="shared" si="17"/>
        <v>1</v>
      </c>
      <c r="F554" s="6">
        <v>248821.93</v>
      </c>
      <c r="G554">
        <v>248821.93</v>
      </c>
      <c r="H554" s="6">
        <v>960.43000000000029</v>
      </c>
      <c r="I554" s="8">
        <f t="shared" si="16"/>
        <v>3.8599089718498701E-3</v>
      </c>
    </row>
    <row r="555" spans="1:9" x14ac:dyDescent="0.25">
      <c r="A555">
        <v>548</v>
      </c>
      <c r="B555" t="s">
        <v>311</v>
      </c>
      <c r="C555" s="5">
        <v>44835</v>
      </c>
      <c r="D555" s="10">
        <v>45867</v>
      </c>
      <c r="E555" s="15" t="str">
        <f t="shared" si="17"/>
        <v>N/A</v>
      </c>
      <c r="F555" s="6">
        <v>268.60000000000002</v>
      </c>
      <c r="G555">
        <v>21321.08</v>
      </c>
      <c r="H555" s="6">
        <v>954.07000000000016</v>
      </c>
      <c r="I555" s="8">
        <f t="shared" si="16"/>
        <v>4.474773322927357E-2</v>
      </c>
    </row>
    <row r="556" spans="1:9" x14ac:dyDescent="0.25">
      <c r="A556">
        <v>549</v>
      </c>
      <c r="B556" t="s">
        <v>615</v>
      </c>
      <c r="C556" s="5">
        <v>45231</v>
      </c>
      <c r="D556" s="10">
        <v>45722</v>
      </c>
      <c r="E556" s="15" t="str">
        <f t="shared" si="17"/>
        <v>N/A</v>
      </c>
      <c r="F556" s="6">
        <v>268.60000000000002</v>
      </c>
      <c r="G556">
        <v>58017.89</v>
      </c>
      <c r="H556" s="6">
        <v>952.39999999999418</v>
      </c>
      <c r="I556" s="8">
        <f t="shared" si="16"/>
        <v>1.6415626283547959E-2</v>
      </c>
    </row>
    <row r="557" spans="1:9" x14ac:dyDescent="0.25">
      <c r="A557">
        <v>550</v>
      </c>
      <c r="B557" t="s">
        <v>315</v>
      </c>
      <c r="C557" s="5">
        <v>44713</v>
      </c>
      <c r="D557" s="10">
        <v>45729</v>
      </c>
      <c r="E557" s="15" t="str">
        <f t="shared" si="17"/>
        <v>N/A</v>
      </c>
      <c r="F557" s="6">
        <v>268.60000000000002</v>
      </c>
      <c r="G557">
        <v>268.60000000000002</v>
      </c>
      <c r="H557" s="6">
        <v>890.34</v>
      </c>
      <c r="I557" s="8">
        <f t="shared" si="16"/>
        <v>3.3147431124348472</v>
      </c>
    </row>
    <row r="558" spans="1:9" x14ac:dyDescent="0.25">
      <c r="A558">
        <v>551</v>
      </c>
      <c r="B558" t="s">
        <v>616</v>
      </c>
      <c r="C558" s="5">
        <v>45292</v>
      </c>
      <c r="D558" s="10">
        <v>45747</v>
      </c>
      <c r="E558" s="15" t="str">
        <f t="shared" si="17"/>
        <v>N/A</v>
      </c>
      <c r="F558" s="6">
        <v>18113</v>
      </c>
      <c r="G558">
        <v>7763</v>
      </c>
      <c r="H558" s="6">
        <v>844.99</v>
      </c>
      <c r="I558" s="8">
        <f t="shared" si="16"/>
        <v>0.10884838335694963</v>
      </c>
    </row>
    <row r="559" spans="1:9" x14ac:dyDescent="0.25">
      <c r="A559">
        <v>552</v>
      </c>
      <c r="B559" t="s">
        <v>52</v>
      </c>
      <c r="C559" s="5">
        <v>44317</v>
      </c>
      <c r="D559" s="10">
        <v>46739</v>
      </c>
      <c r="E559" s="15">
        <f t="shared" si="17"/>
        <v>0.12510322047894301</v>
      </c>
      <c r="F559" s="6">
        <v>3044649.6</v>
      </c>
      <c r="G559">
        <v>7209264.71</v>
      </c>
      <c r="H559" s="6">
        <v>838.4399999999996</v>
      </c>
      <c r="I559" s="8">
        <f t="shared" si="16"/>
        <v>1.1630034874943572E-4</v>
      </c>
    </row>
    <row r="560" spans="1:9" x14ac:dyDescent="0.25">
      <c r="A560">
        <v>553</v>
      </c>
      <c r="B560" t="s">
        <v>321</v>
      </c>
      <c r="C560" s="5">
        <v>44774</v>
      </c>
      <c r="D560" s="10">
        <v>45867</v>
      </c>
      <c r="E560" s="15" t="str">
        <f t="shared" si="17"/>
        <v>N/A</v>
      </c>
      <c r="F560" s="6">
        <v>0</v>
      </c>
      <c r="G560">
        <v>0</v>
      </c>
      <c r="H560" s="6">
        <v>829.79000000000087</v>
      </c>
      <c r="I560" s="8" t="str">
        <f t="shared" si="16"/>
        <v/>
      </c>
    </row>
    <row r="561" spans="1:9" x14ac:dyDescent="0.25">
      <c r="A561">
        <v>554</v>
      </c>
      <c r="B561" t="s">
        <v>319</v>
      </c>
      <c r="C561" s="5">
        <v>44652</v>
      </c>
      <c r="D561" s="10">
        <v>45911</v>
      </c>
      <c r="E561" s="15" t="str">
        <f t="shared" si="17"/>
        <v>N/A</v>
      </c>
      <c r="F561" s="6">
        <v>283945.63</v>
      </c>
      <c r="G561">
        <v>283945.63</v>
      </c>
      <c r="H561" s="6">
        <v>813.44999999999982</v>
      </c>
      <c r="I561" s="8">
        <f t="shared" si="16"/>
        <v>2.8648090129085621E-3</v>
      </c>
    </row>
    <row r="562" spans="1:9" x14ac:dyDescent="0.25">
      <c r="A562">
        <v>555</v>
      </c>
      <c r="B562" t="s">
        <v>617</v>
      </c>
      <c r="C562" s="5">
        <v>45078</v>
      </c>
      <c r="D562" s="10">
        <v>45381</v>
      </c>
      <c r="E562" s="15" t="str">
        <f t="shared" si="17"/>
        <v>N/A</v>
      </c>
      <c r="F562" s="6">
        <v>15520.12</v>
      </c>
      <c r="G562" s="6">
        <v>7637.15</v>
      </c>
      <c r="H562" s="6">
        <v>812.65</v>
      </c>
      <c r="I562" s="8">
        <f t="shared" si="16"/>
        <v>0.1064074949424851</v>
      </c>
    </row>
    <row r="563" spans="1:9" x14ac:dyDescent="0.25">
      <c r="A563">
        <v>556</v>
      </c>
      <c r="B563" t="s">
        <v>618</v>
      </c>
      <c r="C563" s="5">
        <v>45108</v>
      </c>
      <c r="D563" s="10">
        <v>46000</v>
      </c>
      <c r="E563" s="15" t="str">
        <f t="shared" si="17"/>
        <v>N/A</v>
      </c>
      <c r="F563" s="6">
        <v>40965.279999999999</v>
      </c>
      <c r="G563" s="6">
        <v>40965.279999999999</v>
      </c>
      <c r="H563" s="6">
        <v>806.61</v>
      </c>
      <c r="I563" s="8">
        <f t="shared" si="16"/>
        <v>1.9690088777618513E-2</v>
      </c>
    </row>
    <row r="564" spans="1:9" x14ac:dyDescent="0.25">
      <c r="A564">
        <v>557</v>
      </c>
      <c r="B564" t="s">
        <v>619</v>
      </c>
      <c r="C564" s="5">
        <v>45231</v>
      </c>
      <c r="D564" s="10">
        <v>45722</v>
      </c>
      <c r="E564" s="15" t="str">
        <f t="shared" si="17"/>
        <v>N/A</v>
      </c>
      <c r="F564" s="6">
        <v>268.60000000000002</v>
      </c>
      <c r="G564">
        <v>51750.060000000005</v>
      </c>
      <c r="H564" s="6">
        <v>805.36000000000058</v>
      </c>
      <c r="I564" s="8">
        <f t="shared" si="16"/>
        <v>1.5562494033823352E-2</v>
      </c>
    </row>
    <row r="565" spans="1:9" x14ac:dyDescent="0.25">
      <c r="A565">
        <v>558</v>
      </c>
      <c r="B565" t="s">
        <v>620</v>
      </c>
      <c r="C565" s="5">
        <v>45292</v>
      </c>
      <c r="D565" s="10">
        <v>46613</v>
      </c>
      <c r="E565" s="15" t="str">
        <f t="shared" si="17"/>
        <v>N/A</v>
      </c>
      <c r="F565" s="6">
        <v>5089437.1500000004</v>
      </c>
      <c r="G565">
        <v>6361000.1699999999</v>
      </c>
      <c r="H565" s="6">
        <v>772.5</v>
      </c>
      <c r="I565" s="8">
        <f t="shared" si="16"/>
        <v>1.2144316606738906E-4</v>
      </c>
    </row>
    <row r="566" spans="1:9" x14ac:dyDescent="0.25">
      <c r="A566">
        <v>559</v>
      </c>
      <c r="B566" t="s">
        <v>621</v>
      </c>
      <c r="C566" s="5">
        <v>45323</v>
      </c>
      <c r="D566" s="10">
        <v>45806</v>
      </c>
      <c r="E566" s="15" t="str">
        <f t="shared" si="17"/>
        <v>N/A</v>
      </c>
      <c r="F566" s="6">
        <v>57258.53</v>
      </c>
      <c r="G566">
        <v>57258.53</v>
      </c>
      <c r="H566" s="6">
        <v>766.71</v>
      </c>
      <c r="I566" s="8">
        <f t="shared" si="16"/>
        <v>1.3390319311375966E-2</v>
      </c>
    </row>
    <row r="567" spans="1:9" x14ac:dyDescent="0.25">
      <c r="A567">
        <v>560</v>
      </c>
      <c r="B567" t="s">
        <v>324</v>
      </c>
      <c r="C567" s="5">
        <v>44501</v>
      </c>
      <c r="D567" s="10">
        <v>45867</v>
      </c>
      <c r="E567" s="15">
        <f t="shared" si="17"/>
        <v>8.7115666178623721E-2</v>
      </c>
      <c r="F567" s="6">
        <v>268.60000000000002</v>
      </c>
      <c r="G567">
        <v>268.60000000000002</v>
      </c>
      <c r="H567" s="6">
        <v>744.06000000000131</v>
      </c>
      <c r="I567" s="8">
        <f t="shared" si="16"/>
        <v>2.7701414743112482</v>
      </c>
    </row>
    <row r="568" spans="1:9" x14ac:dyDescent="0.25">
      <c r="A568">
        <v>561</v>
      </c>
      <c r="B568" t="s">
        <v>325</v>
      </c>
      <c r="C568" s="5">
        <v>44774</v>
      </c>
      <c r="D568" s="10">
        <v>45867</v>
      </c>
      <c r="E568" s="15" t="str">
        <f t="shared" si="17"/>
        <v>N/A</v>
      </c>
      <c r="F568" s="6">
        <v>268.60000000000002</v>
      </c>
      <c r="G568">
        <v>268.60000000000002</v>
      </c>
      <c r="H568" s="6">
        <v>738.34999999999991</v>
      </c>
      <c r="I568" s="8">
        <f t="shared" si="16"/>
        <v>2.748883097542814</v>
      </c>
    </row>
    <row r="569" spans="1:9" x14ac:dyDescent="0.25">
      <c r="A569">
        <v>562</v>
      </c>
      <c r="B569" t="s">
        <v>326</v>
      </c>
      <c r="C569" s="5">
        <v>44713</v>
      </c>
      <c r="D569" s="10">
        <v>45867</v>
      </c>
      <c r="E569" s="15" t="str">
        <f t="shared" si="17"/>
        <v>N/A</v>
      </c>
      <c r="F569" s="6">
        <v>268.60000000000002</v>
      </c>
      <c r="G569">
        <v>268.60000000000002</v>
      </c>
      <c r="H569" s="6">
        <v>727.92999999999984</v>
      </c>
      <c r="I569" s="8">
        <f t="shared" si="16"/>
        <v>2.7100893521965741</v>
      </c>
    </row>
    <row r="570" spans="1:9" x14ac:dyDescent="0.25">
      <c r="A570">
        <v>563</v>
      </c>
      <c r="B570" t="s">
        <v>622</v>
      </c>
      <c r="C570" s="5">
        <v>45200</v>
      </c>
      <c r="D570" s="10">
        <v>45599</v>
      </c>
      <c r="E570" s="15" t="str">
        <f t="shared" si="17"/>
        <v>N/A</v>
      </c>
      <c r="F570" s="6">
        <v>988571.76</v>
      </c>
      <c r="G570">
        <v>121638.6</v>
      </c>
      <c r="H570" s="6">
        <v>716.2</v>
      </c>
      <c r="I570" s="8">
        <f t="shared" si="16"/>
        <v>5.8879336000249921E-3</v>
      </c>
    </row>
    <row r="571" spans="1:9" x14ac:dyDescent="0.25">
      <c r="A571">
        <v>564</v>
      </c>
      <c r="B571" t="s">
        <v>623</v>
      </c>
      <c r="C571" s="5">
        <v>45323</v>
      </c>
      <c r="D571" s="10">
        <v>45716</v>
      </c>
      <c r="E571" s="15" t="str">
        <f t="shared" si="17"/>
        <v>N/A</v>
      </c>
      <c r="F571" s="6">
        <v>268.60000000000002</v>
      </c>
      <c r="G571">
        <v>3078.87</v>
      </c>
      <c r="H571" s="6">
        <v>700.45</v>
      </c>
      <c r="I571" s="8">
        <f t="shared" si="16"/>
        <v>0.22750229792099053</v>
      </c>
    </row>
    <row r="572" spans="1:9" x14ac:dyDescent="0.25">
      <c r="A572">
        <v>565</v>
      </c>
      <c r="B572" t="s">
        <v>624</v>
      </c>
      <c r="C572" s="5">
        <v>45292</v>
      </c>
      <c r="D572" s="10">
        <v>46112</v>
      </c>
      <c r="E572" s="15" t="str">
        <f t="shared" si="17"/>
        <v>N/A</v>
      </c>
      <c r="F572" s="6">
        <v>1</v>
      </c>
      <c r="G572">
        <v>695.47</v>
      </c>
      <c r="H572" s="6">
        <v>695.47</v>
      </c>
      <c r="I572" s="8">
        <f t="shared" si="16"/>
        <v>1</v>
      </c>
    </row>
    <row r="573" spans="1:9" x14ac:dyDescent="0.25">
      <c r="A573">
        <v>566</v>
      </c>
      <c r="B573" t="s">
        <v>328</v>
      </c>
      <c r="C573" s="5">
        <v>44713</v>
      </c>
      <c r="D573" s="10">
        <v>45867</v>
      </c>
      <c r="E573" s="15" t="str">
        <f t="shared" si="17"/>
        <v>N/A</v>
      </c>
      <c r="F573" s="6">
        <v>268.60000000000002</v>
      </c>
      <c r="G573">
        <v>268.60000000000002</v>
      </c>
      <c r="H573" s="6">
        <v>629.80999999999767</v>
      </c>
      <c r="I573" s="8">
        <f t="shared" si="16"/>
        <v>2.3447877885331261</v>
      </c>
    </row>
    <row r="574" spans="1:9" x14ac:dyDescent="0.25">
      <c r="A574">
        <v>567</v>
      </c>
      <c r="B574" t="s">
        <v>625</v>
      </c>
      <c r="C574" s="5">
        <v>45323</v>
      </c>
      <c r="D574" s="10">
        <v>45713</v>
      </c>
      <c r="E574" s="15" t="str">
        <f t="shared" si="17"/>
        <v>N/A</v>
      </c>
      <c r="F574" s="6">
        <v>71420</v>
      </c>
      <c r="G574">
        <v>68547.61</v>
      </c>
      <c r="H574" s="6">
        <v>608.04</v>
      </c>
      <c r="I574" s="8">
        <f t="shared" si="16"/>
        <v>8.8703311464834438E-3</v>
      </c>
    </row>
    <row r="575" spans="1:9" x14ac:dyDescent="0.25">
      <c r="A575">
        <v>568</v>
      </c>
      <c r="B575" t="s">
        <v>46</v>
      </c>
      <c r="C575" s="5">
        <v>44593</v>
      </c>
      <c r="D575" s="10">
        <v>45615</v>
      </c>
      <c r="E575" s="15">
        <f t="shared" si="17"/>
        <v>2.6418786692759294E-2</v>
      </c>
      <c r="F575" s="6">
        <v>31157</v>
      </c>
      <c r="G575">
        <v>590.79</v>
      </c>
      <c r="H575" s="6">
        <v>590.79000000000087</v>
      </c>
      <c r="I575" s="8">
        <f t="shared" si="16"/>
        <v>1.0000000000000016</v>
      </c>
    </row>
    <row r="576" spans="1:9" x14ac:dyDescent="0.25">
      <c r="A576">
        <v>569</v>
      </c>
      <c r="B576" t="s">
        <v>58</v>
      </c>
      <c r="C576" s="5">
        <v>44166</v>
      </c>
      <c r="D576" s="10">
        <v>44344</v>
      </c>
      <c r="E576" s="15">
        <f t="shared" si="17"/>
        <v>1</v>
      </c>
      <c r="F576" s="6">
        <v>77656</v>
      </c>
      <c r="G576">
        <v>52574.39</v>
      </c>
      <c r="H576" s="6">
        <v>491.43000000000029</v>
      </c>
      <c r="I576" s="8">
        <f t="shared" si="16"/>
        <v>9.3473267117317061E-3</v>
      </c>
    </row>
    <row r="577" spans="1:9" x14ac:dyDescent="0.25">
      <c r="A577">
        <v>570</v>
      </c>
      <c r="B577" t="s">
        <v>626</v>
      </c>
      <c r="C577" s="5">
        <v>45231</v>
      </c>
      <c r="D577" s="10">
        <v>46387</v>
      </c>
      <c r="E577" s="15" t="str">
        <f t="shared" si="17"/>
        <v>N/A</v>
      </c>
      <c r="F577" s="6">
        <v>4100</v>
      </c>
      <c r="G577">
        <v>4100</v>
      </c>
      <c r="H577" s="6">
        <v>444.84000000000015</v>
      </c>
      <c r="I577" s="8">
        <f t="shared" si="16"/>
        <v>0.10849756097560979</v>
      </c>
    </row>
    <row r="578" spans="1:9" x14ac:dyDescent="0.25">
      <c r="A578">
        <v>571</v>
      </c>
      <c r="B578" t="s">
        <v>627</v>
      </c>
      <c r="C578" s="5">
        <v>42948</v>
      </c>
      <c r="D578" s="10">
        <v>61362</v>
      </c>
      <c r="E578" s="15">
        <f t="shared" si="17"/>
        <v>9.0800477897252097E-2</v>
      </c>
      <c r="F578" s="6">
        <v>100</v>
      </c>
      <c r="G578">
        <v>8958094.8599999994</v>
      </c>
      <c r="H578" s="6">
        <v>432.13</v>
      </c>
      <c r="I578" s="8">
        <f t="shared" si="16"/>
        <v>4.823905157887556E-5</v>
      </c>
    </row>
    <row r="579" spans="1:9" x14ac:dyDescent="0.25">
      <c r="A579">
        <v>572</v>
      </c>
      <c r="B579" t="s">
        <v>351</v>
      </c>
      <c r="C579" s="5">
        <v>44835</v>
      </c>
      <c r="D579" s="10">
        <v>45778</v>
      </c>
      <c r="E579" s="15" t="str">
        <f t="shared" si="17"/>
        <v>N/A</v>
      </c>
      <c r="F579" s="6">
        <v>268.60000000000002</v>
      </c>
      <c r="G579">
        <v>2226.62</v>
      </c>
      <c r="H579" s="6">
        <v>396.57999999999993</v>
      </c>
      <c r="I579" s="8">
        <f t="shared" si="16"/>
        <v>0.17810852323252283</v>
      </c>
    </row>
    <row r="580" spans="1:9" x14ac:dyDescent="0.25">
      <c r="A580">
        <v>573</v>
      </c>
      <c r="B580" t="s">
        <v>628</v>
      </c>
      <c r="C580" s="5">
        <v>43070</v>
      </c>
      <c r="D580" s="10">
        <v>61362</v>
      </c>
      <c r="E580" s="15">
        <f t="shared" si="17"/>
        <v>8.4736496829214955E-2</v>
      </c>
      <c r="F580" s="6">
        <v>100</v>
      </c>
      <c r="G580">
        <v>87944.18</v>
      </c>
      <c r="H580" s="6">
        <v>379.80999999999767</v>
      </c>
      <c r="I580" s="8">
        <f t="shared" si="16"/>
        <v>4.3187621966569896E-3</v>
      </c>
    </row>
    <row r="581" spans="1:9" x14ac:dyDescent="0.25">
      <c r="A581">
        <v>574</v>
      </c>
      <c r="B581" t="s">
        <v>629</v>
      </c>
      <c r="C581" s="5">
        <v>45323</v>
      </c>
      <c r="D581" s="10">
        <v>46112</v>
      </c>
      <c r="E581" s="15" t="str">
        <f t="shared" si="17"/>
        <v>N/A</v>
      </c>
      <c r="F581" s="6">
        <v>61569</v>
      </c>
      <c r="G581">
        <v>61569</v>
      </c>
      <c r="H581" s="6">
        <v>359.63999999999965</v>
      </c>
      <c r="I581" s="8">
        <f t="shared" si="16"/>
        <v>5.841251279052764E-3</v>
      </c>
    </row>
    <row r="582" spans="1:9" x14ac:dyDescent="0.25">
      <c r="A582">
        <v>575</v>
      </c>
      <c r="B582" t="s">
        <v>15</v>
      </c>
      <c r="C582" s="5">
        <v>44470</v>
      </c>
      <c r="D582" s="10">
        <v>44742</v>
      </c>
      <c r="E582" s="15">
        <f t="shared" si="17"/>
        <v>0.55147058823529416</v>
      </c>
      <c r="F582" s="6">
        <v>163350</v>
      </c>
      <c r="G582">
        <v>90589.27</v>
      </c>
      <c r="H582" s="6">
        <v>340.48999999999069</v>
      </c>
      <c r="I582" s="8">
        <f t="shared" si="16"/>
        <v>3.7586129129861703E-3</v>
      </c>
    </row>
    <row r="583" spans="1:9" x14ac:dyDescent="0.25">
      <c r="A583">
        <v>576</v>
      </c>
      <c r="B583" t="s">
        <v>331</v>
      </c>
      <c r="C583" s="5">
        <v>44835</v>
      </c>
      <c r="D583" s="10">
        <v>45867</v>
      </c>
      <c r="E583" s="15" t="str">
        <f t="shared" si="17"/>
        <v>N/A</v>
      </c>
      <c r="F583" s="6">
        <v>268.60000000000002</v>
      </c>
      <c r="G583">
        <v>268.60000000000002</v>
      </c>
      <c r="H583" s="6">
        <v>339.63000000000011</v>
      </c>
      <c r="I583" s="8">
        <f t="shared" si="16"/>
        <v>1.2644452717795982</v>
      </c>
    </row>
    <row r="584" spans="1:9" x14ac:dyDescent="0.25">
      <c r="A584">
        <v>577</v>
      </c>
      <c r="B584" t="s">
        <v>630</v>
      </c>
      <c r="C584" s="5">
        <v>43040</v>
      </c>
      <c r="D584" s="10">
        <v>61362</v>
      </c>
      <c r="E584" s="15">
        <f t="shared" si="17"/>
        <v>8.6235127169522974E-2</v>
      </c>
      <c r="F584" s="6">
        <v>100</v>
      </c>
      <c r="G584">
        <v>1815488.73</v>
      </c>
      <c r="H584" s="6">
        <v>338.16000000000349</v>
      </c>
      <c r="I584" s="8">
        <f t="shared" si="16"/>
        <v>1.8626389380010279E-4</v>
      </c>
    </row>
    <row r="585" spans="1:9" x14ac:dyDescent="0.25">
      <c r="A585">
        <v>578</v>
      </c>
      <c r="B585" t="s">
        <v>332</v>
      </c>
      <c r="C585" s="5">
        <v>44835</v>
      </c>
      <c r="D585" s="10">
        <v>45867</v>
      </c>
      <c r="E585" s="15" t="str">
        <f t="shared" si="17"/>
        <v>N/A</v>
      </c>
      <c r="F585" s="6">
        <v>268.60000000000002</v>
      </c>
      <c r="G585">
        <v>268.60000000000002</v>
      </c>
      <c r="H585" s="6">
        <v>262.57999999999993</v>
      </c>
      <c r="I585" s="8">
        <f t="shared" ref="I585:I648" si="18">IFERROR(IF(G585&gt;=1,H585/G585,""),"")</f>
        <v>0.97758749069247919</v>
      </c>
    </row>
    <row r="586" spans="1:9" x14ac:dyDescent="0.25">
      <c r="A586">
        <v>579</v>
      </c>
      <c r="B586" t="s">
        <v>25</v>
      </c>
      <c r="C586" s="5">
        <v>39630</v>
      </c>
      <c r="D586" s="10">
        <v>55153</v>
      </c>
      <c r="E586" s="15">
        <f t="shared" ref="E586:E649" si="19">IF(DATE(2022,2,28)&gt;=$D586,1,IF(DATE(2022,2,28)&lt;=$C586,"N/A",(DATE(2022,2,28)-$C586)/($D586-$C586)))</f>
        <v>0.32145848096373125</v>
      </c>
      <c r="F586" s="6">
        <v>0</v>
      </c>
      <c r="G586">
        <v>0</v>
      </c>
      <c r="H586" s="6">
        <v>257.92900000000373</v>
      </c>
      <c r="I586" s="8" t="str">
        <f t="shared" si="18"/>
        <v/>
      </c>
    </row>
    <row r="587" spans="1:9" x14ac:dyDescent="0.25">
      <c r="A587">
        <v>580</v>
      </c>
      <c r="B587" t="s">
        <v>135</v>
      </c>
      <c r="C587" s="5">
        <v>42736</v>
      </c>
      <c r="D587" s="10">
        <v>46022</v>
      </c>
      <c r="E587" s="15">
        <f t="shared" si="19"/>
        <v>0.5733414485696896</v>
      </c>
      <c r="F587" s="6">
        <v>102</v>
      </c>
      <c r="G587">
        <v>77914.05</v>
      </c>
      <c r="H587" s="6">
        <v>244.79000000000269</v>
      </c>
      <c r="I587" s="8">
        <f t="shared" si="18"/>
        <v>3.1417953501326483E-3</v>
      </c>
    </row>
    <row r="588" spans="1:9" x14ac:dyDescent="0.25">
      <c r="A588">
        <v>581</v>
      </c>
      <c r="B588" t="s">
        <v>631</v>
      </c>
      <c r="C588" s="5">
        <v>45323</v>
      </c>
      <c r="D588" s="10">
        <v>45650</v>
      </c>
      <c r="E588" s="15" t="str">
        <f t="shared" si="19"/>
        <v>N/A</v>
      </c>
      <c r="F588" s="6">
        <v>501081.85</v>
      </c>
      <c r="G588">
        <v>898328.6</v>
      </c>
      <c r="H588" s="6">
        <v>242.57999999999998</v>
      </c>
      <c r="I588" s="8">
        <f t="shared" si="18"/>
        <v>2.7003481799421723E-4</v>
      </c>
    </row>
    <row r="589" spans="1:9" x14ac:dyDescent="0.25">
      <c r="A589">
        <v>582</v>
      </c>
      <c r="B589" t="s">
        <v>132</v>
      </c>
      <c r="C589" s="5">
        <v>42856</v>
      </c>
      <c r="D589" s="10">
        <v>46022</v>
      </c>
      <c r="E589" s="15">
        <f t="shared" si="19"/>
        <v>0.55716993051168662</v>
      </c>
      <c r="F589" s="6">
        <v>102</v>
      </c>
      <c r="G589">
        <v>86048.1</v>
      </c>
      <c r="H589" s="6">
        <v>240.45000000000073</v>
      </c>
      <c r="I589" s="8">
        <f t="shared" si="18"/>
        <v>2.7943673364083659E-3</v>
      </c>
    </row>
    <row r="590" spans="1:9" x14ac:dyDescent="0.25">
      <c r="A590">
        <v>583</v>
      </c>
      <c r="B590" t="s">
        <v>335</v>
      </c>
      <c r="C590" s="5">
        <v>44805</v>
      </c>
      <c r="D590" s="10">
        <v>45867</v>
      </c>
      <c r="E590" s="15" t="str">
        <f t="shared" si="19"/>
        <v>N/A</v>
      </c>
      <c r="F590" s="6">
        <v>268.60000000000002</v>
      </c>
      <c r="G590">
        <v>1464.27</v>
      </c>
      <c r="H590" s="6">
        <v>217.27000000000044</v>
      </c>
      <c r="I590" s="8">
        <f t="shared" si="18"/>
        <v>0.14838110457770795</v>
      </c>
    </row>
    <row r="591" spans="1:9" x14ac:dyDescent="0.25">
      <c r="A591">
        <v>584</v>
      </c>
      <c r="B591" t="s">
        <v>131</v>
      </c>
      <c r="C591" s="5">
        <v>42736</v>
      </c>
      <c r="D591" s="10">
        <v>46022</v>
      </c>
      <c r="E591" s="15">
        <f t="shared" si="19"/>
        <v>0.5733414485696896</v>
      </c>
      <c r="F591" s="6">
        <v>102</v>
      </c>
      <c r="G591">
        <v>102</v>
      </c>
      <c r="H591" s="6">
        <v>211.72999999999956</v>
      </c>
      <c r="I591" s="8">
        <f t="shared" si="18"/>
        <v>2.0757843137254861</v>
      </c>
    </row>
    <row r="592" spans="1:9" x14ac:dyDescent="0.25">
      <c r="A592">
        <v>585</v>
      </c>
      <c r="B592" t="s">
        <v>334</v>
      </c>
      <c r="C592" s="5">
        <v>43282</v>
      </c>
      <c r="D592" s="10">
        <v>44286</v>
      </c>
      <c r="E592" s="15">
        <f t="shared" si="19"/>
        <v>1</v>
      </c>
      <c r="F592" s="6">
        <v>187143.5</v>
      </c>
      <c r="G592">
        <v>99113.7</v>
      </c>
      <c r="H592" s="6">
        <v>200.95999999999913</v>
      </c>
      <c r="I592" s="8">
        <f t="shared" si="18"/>
        <v>2.0275703560658025E-3</v>
      </c>
    </row>
    <row r="593" spans="1:9" x14ac:dyDescent="0.25">
      <c r="A593">
        <v>586</v>
      </c>
      <c r="B593" t="s">
        <v>632</v>
      </c>
      <c r="C593" s="5">
        <v>42948</v>
      </c>
      <c r="D593" s="10">
        <v>61362</v>
      </c>
      <c r="E593" s="15">
        <f t="shared" si="19"/>
        <v>9.0800477897252097E-2</v>
      </c>
      <c r="F593" s="6">
        <v>100</v>
      </c>
      <c r="G593">
        <v>2005758.35</v>
      </c>
      <c r="H593" s="6">
        <v>191.22999999999593</v>
      </c>
      <c r="I593" s="8">
        <f t="shared" si="18"/>
        <v>9.5340498021606598E-5</v>
      </c>
    </row>
    <row r="594" spans="1:9" x14ac:dyDescent="0.25">
      <c r="A594">
        <v>587</v>
      </c>
      <c r="B594" t="s">
        <v>336</v>
      </c>
      <c r="C594" s="5">
        <v>44713</v>
      </c>
      <c r="D594" s="10">
        <v>45867</v>
      </c>
      <c r="E594" s="15" t="str">
        <f t="shared" si="19"/>
        <v>N/A</v>
      </c>
      <c r="F594" s="6">
        <v>268.60000000000002</v>
      </c>
      <c r="G594">
        <v>268.60000000000002</v>
      </c>
      <c r="H594" s="6">
        <v>177.1299999999992</v>
      </c>
      <c r="I594" s="8">
        <f t="shared" si="18"/>
        <v>0.65945644080416677</v>
      </c>
    </row>
    <row r="595" spans="1:9" x14ac:dyDescent="0.25">
      <c r="A595">
        <v>588</v>
      </c>
      <c r="B595" t="s">
        <v>44</v>
      </c>
      <c r="C595" s="5">
        <v>43009</v>
      </c>
      <c r="D595" s="10">
        <v>44742</v>
      </c>
      <c r="E595" s="15">
        <f t="shared" si="19"/>
        <v>0.92960184650894406</v>
      </c>
      <c r="F595" s="6">
        <v>100</v>
      </c>
      <c r="G595" s="6">
        <v>100</v>
      </c>
      <c r="H595" s="6">
        <v>167.23999999999796</v>
      </c>
      <c r="I595" s="8">
        <f t="shared" si="18"/>
        <v>1.6723999999999797</v>
      </c>
    </row>
    <row r="596" spans="1:9" x14ac:dyDescent="0.25">
      <c r="A596">
        <v>589</v>
      </c>
      <c r="B596" t="s">
        <v>633</v>
      </c>
      <c r="C596" s="5">
        <v>45292</v>
      </c>
      <c r="D596" s="10">
        <v>46112</v>
      </c>
      <c r="E596" s="15" t="str">
        <f t="shared" si="19"/>
        <v>N/A</v>
      </c>
      <c r="F596" s="6">
        <v>1</v>
      </c>
      <c r="G596">
        <v>160.48999999999978</v>
      </c>
      <c r="H596" s="6">
        <v>160.48999999999978</v>
      </c>
      <c r="I596" s="8">
        <f t="shared" si="18"/>
        <v>1</v>
      </c>
    </row>
    <row r="597" spans="1:9" x14ac:dyDescent="0.25">
      <c r="A597">
        <v>590</v>
      </c>
      <c r="B597" t="s">
        <v>634</v>
      </c>
      <c r="C597" s="5">
        <v>44652</v>
      </c>
      <c r="D597" s="10">
        <v>49965</v>
      </c>
      <c r="E597" s="15" t="str">
        <f t="shared" si="19"/>
        <v>N/A</v>
      </c>
      <c r="F597" s="6">
        <v>3600000</v>
      </c>
      <c r="G597" s="6">
        <v>159.53000000000065</v>
      </c>
      <c r="H597" s="6">
        <v>159.53000000000065</v>
      </c>
      <c r="I597" s="8">
        <f t="shared" si="18"/>
        <v>1</v>
      </c>
    </row>
    <row r="598" spans="1:9" x14ac:dyDescent="0.25">
      <c r="A598">
        <v>591</v>
      </c>
      <c r="B598" t="s">
        <v>136</v>
      </c>
      <c r="C598" s="5">
        <v>43497</v>
      </c>
      <c r="D598" s="10">
        <v>55153</v>
      </c>
      <c r="E598" s="15">
        <f t="shared" si="19"/>
        <v>9.6345229924502396E-2</v>
      </c>
      <c r="F598" s="6">
        <v>2</v>
      </c>
      <c r="G598">
        <v>28625.399999999998</v>
      </c>
      <c r="H598" s="6">
        <v>158.99999999999818</v>
      </c>
      <c r="I598" s="8">
        <f t="shared" si="18"/>
        <v>5.5545075352658197E-3</v>
      </c>
    </row>
    <row r="599" spans="1:9" x14ac:dyDescent="0.25">
      <c r="A599">
        <v>592</v>
      </c>
      <c r="B599" t="s">
        <v>133</v>
      </c>
      <c r="C599" s="5">
        <v>42644</v>
      </c>
      <c r="D599" s="10">
        <v>46022</v>
      </c>
      <c r="E599" s="15">
        <f t="shared" si="19"/>
        <v>0.58496151568975729</v>
      </c>
      <c r="F599" s="6">
        <v>102</v>
      </c>
      <c r="G599">
        <v>412716.27999999997</v>
      </c>
      <c r="H599" s="6">
        <v>130.3799999999992</v>
      </c>
      <c r="I599" s="8">
        <f t="shared" si="18"/>
        <v>3.1590709239771013E-4</v>
      </c>
    </row>
    <row r="600" spans="1:9" x14ac:dyDescent="0.25">
      <c r="A600">
        <v>593</v>
      </c>
      <c r="B600" t="s">
        <v>342</v>
      </c>
      <c r="C600" s="5">
        <v>42401</v>
      </c>
      <c r="D600" s="10">
        <v>46022</v>
      </c>
      <c r="E600" s="15">
        <f t="shared" si="19"/>
        <v>0.61281413974040322</v>
      </c>
      <c r="F600" s="6">
        <v>1</v>
      </c>
      <c r="G600">
        <v>435458.82</v>
      </c>
      <c r="H600" s="6">
        <v>106.84999999999854</v>
      </c>
      <c r="I600" s="8">
        <f t="shared" si="18"/>
        <v>2.4537337422628972E-4</v>
      </c>
    </row>
    <row r="601" spans="1:9" x14ac:dyDescent="0.25">
      <c r="A601">
        <v>594</v>
      </c>
      <c r="B601" t="s">
        <v>343</v>
      </c>
      <c r="C601" s="5">
        <v>44835</v>
      </c>
      <c r="D601" s="10">
        <v>45867</v>
      </c>
      <c r="E601" s="15" t="str">
        <f t="shared" si="19"/>
        <v>N/A</v>
      </c>
      <c r="F601" s="6">
        <v>268.60000000000002</v>
      </c>
      <c r="G601" s="6">
        <v>268.60000000000002</v>
      </c>
      <c r="H601" s="6">
        <v>102.69999999999982</v>
      </c>
      <c r="I601" s="8">
        <f t="shared" si="18"/>
        <v>0.3823529411764699</v>
      </c>
    </row>
    <row r="602" spans="1:9" x14ac:dyDescent="0.25">
      <c r="A602">
        <v>595</v>
      </c>
      <c r="B602" t="s">
        <v>635</v>
      </c>
      <c r="C602" s="5">
        <v>42948</v>
      </c>
      <c r="D602" s="10">
        <v>61362</v>
      </c>
      <c r="E602" s="15">
        <f t="shared" si="19"/>
        <v>9.0800477897252097E-2</v>
      </c>
      <c r="F602" s="6">
        <v>100</v>
      </c>
      <c r="G602">
        <v>872763.29</v>
      </c>
      <c r="H602" s="6">
        <v>98.739999999990687</v>
      </c>
      <c r="I602" s="8">
        <f t="shared" si="18"/>
        <v>1.1313491427898014E-4</v>
      </c>
    </row>
    <row r="603" spans="1:9" x14ac:dyDescent="0.25">
      <c r="A603">
        <v>596</v>
      </c>
      <c r="B603" t="s">
        <v>316</v>
      </c>
      <c r="C603" s="5">
        <v>44805</v>
      </c>
      <c r="D603" s="10">
        <v>45563</v>
      </c>
      <c r="E603" s="15" t="str">
        <f t="shared" si="19"/>
        <v>N/A</v>
      </c>
      <c r="F603" s="6">
        <v>268.60000000000002</v>
      </c>
      <c r="G603">
        <v>268.60000000000002</v>
      </c>
      <c r="H603" s="6">
        <v>93.539999999999054</v>
      </c>
      <c r="I603" s="8">
        <f t="shared" si="18"/>
        <v>0.34825018615040598</v>
      </c>
    </row>
    <row r="604" spans="1:9" x14ac:dyDescent="0.25">
      <c r="A604">
        <v>597</v>
      </c>
      <c r="B604" t="s">
        <v>636</v>
      </c>
      <c r="C604" s="5">
        <v>45231</v>
      </c>
      <c r="D604" s="10">
        <v>45885</v>
      </c>
      <c r="E604" s="15" t="str">
        <f t="shared" si="19"/>
        <v>N/A</v>
      </c>
      <c r="F604" s="6">
        <v>696803.78</v>
      </c>
      <c r="G604">
        <v>696803.78</v>
      </c>
      <c r="H604" s="6">
        <v>83.019999999999982</v>
      </c>
      <c r="I604" s="8">
        <f t="shared" si="18"/>
        <v>1.1914401497649737E-4</v>
      </c>
    </row>
    <row r="605" spans="1:9" x14ac:dyDescent="0.25">
      <c r="A605">
        <v>598</v>
      </c>
      <c r="B605" t="s">
        <v>344</v>
      </c>
      <c r="C605" s="5">
        <v>43556</v>
      </c>
      <c r="D605" s="10">
        <v>55153</v>
      </c>
      <c r="E605" s="15">
        <f t="shared" si="19"/>
        <v>9.1747865827369143E-2</v>
      </c>
      <c r="F605" s="6">
        <v>2</v>
      </c>
      <c r="G605">
        <v>79.5</v>
      </c>
      <c r="H605" s="6">
        <v>79.5</v>
      </c>
      <c r="I605" s="8">
        <f t="shared" si="18"/>
        <v>1</v>
      </c>
    </row>
    <row r="606" spans="1:9" x14ac:dyDescent="0.25">
      <c r="A606">
        <v>599</v>
      </c>
      <c r="B606" t="s">
        <v>637</v>
      </c>
      <c r="C606" s="5">
        <v>45323</v>
      </c>
      <c r="D606" s="10">
        <v>45747</v>
      </c>
      <c r="E606" s="15" t="str">
        <f t="shared" si="19"/>
        <v>N/A</v>
      </c>
      <c r="F606" s="6">
        <v>46906</v>
      </c>
      <c r="G606">
        <v>46906</v>
      </c>
      <c r="H606" s="6">
        <v>78.279999999999745</v>
      </c>
      <c r="I606" s="8">
        <f t="shared" si="18"/>
        <v>1.6688696542020156E-3</v>
      </c>
    </row>
    <row r="607" spans="1:9" x14ac:dyDescent="0.25">
      <c r="A607">
        <v>600</v>
      </c>
      <c r="B607" t="s">
        <v>346</v>
      </c>
      <c r="C607" s="5">
        <v>42675</v>
      </c>
      <c r="D607" s="10">
        <v>43465</v>
      </c>
      <c r="E607" s="15">
        <f t="shared" si="19"/>
        <v>1</v>
      </c>
      <c r="F607" s="6">
        <v>39053.22</v>
      </c>
      <c r="G607">
        <v>39053.22</v>
      </c>
      <c r="H607" s="6">
        <v>66.580000000001746</v>
      </c>
      <c r="I607" s="8">
        <f t="shared" si="18"/>
        <v>1.7048530185219488E-3</v>
      </c>
    </row>
    <row r="608" spans="1:9" x14ac:dyDescent="0.25">
      <c r="A608">
        <v>601</v>
      </c>
      <c r="B608" t="s">
        <v>638</v>
      </c>
      <c r="C608" s="5">
        <v>45292</v>
      </c>
      <c r="D608" s="10">
        <v>45898</v>
      </c>
      <c r="E608" s="15" t="str">
        <f t="shared" si="19"/>
        <v>N/A</v>
      </c>
      <c r="F608" s="6">
        <v>268.60000000000002</v>
      </c>
      <c r="G608">
        <v>419036.62</v>
      </c>
      <c r="H608" s="6">
        <v>57.06</v>
      </c>
      <c r="I608" s="8">
        <f t="shared" si="18"/>
        <v>1.3616948323036781E-4</v>
      </c>
    </row>
    <row r="609" spans="1:9" x14ac:dyDescent="0.25">
      <c r="A609">
        <v>602</v>
      </c>
      <c r="B609" t="s">
        <v>639</v>
      </c>
      <c r="C609" s="5">
        <v>43617</v>
      </c>
      <c r="D609" s="10">
        <v>61453</v>
      </c>
      <c r="E609" s="15">
        <f t="shared" si="19"/>
        <v>5.6234581744785829E-2</v>
      </c>
      <c r="F609" s="6">
        <v>100</v>
      </c>
      <c r="G609" s="6">
        <v>1900877.46</v>
      </c>
      <c r="H609" s="6">
        <v>50.450000000000728</v>
      </c>
      <c r="I609" s="8">
        <f t="shared" si="18"/>
        <v>2.6540374675178026E-5</v>
      </c>
    </row>
    <row r="610" spans="1:9" x14ac:dyDescent="0.25">
      <c r="A610">
        <v>603</v>
      </c>
      <c r="B610" t="s">
        <v>329</v>
      </c>
      <c r="C610" s="5">
        <v>44743</v>
      </c>
      <c r="D610" s="10">
        <v>45108</v>
      </c>
      <c r="E610" s="15" t="str">
        <f t="shared" si="19"/>
        <v>N/A</v>
      </c>
      <c r="F610" s="6">
        <v>63208</v>
      </c>
      <c r="G610" s="6">
        <v>63208</v>
      </c>
      <c r="H610" s="6">
        <v>50.0900000000006</v>
      </c>
      <c r="I610" s="8">
        <f t="shared" si="18"/>
        <v>7.9246297936970953E-4</v>
      </c>
    </row>
    <row r="611" spans="1:9" x14ac:dyDescent="0.25">
      <c r="A611">
        <v>604</v>
      </c>
      <c r="B611" t="s">
        <v>640</v>
      </c>
      <c r="C611" s="5">
        <v>45078</v>
      </c>
      <c r="D611" s="10">
        <v>45610</v>
      </c>
      <c r="E611" s="15" t="str">
        <f t="shared" si="19"/>
        <v>N/A</v>
      </c>
      <c r="F611" s="6">
        <v>268.60000000000002</v>
      </c>
      <c r="G611" s="6">
        <v>176273.25</v>
      </c>
      <c r="H611" s="6">
        <v>45.710000000000036</v>
      </c>
      <c r="I611" s="8">
        <f t="shared" si="18"/>
        <v>2.5931331044273614E-4</v>
      </c>
    </row>
    <row r="612" spans="1:9" x14ac:dyDescent="0.25">
      <c r="A612">
        <v>605</v>
      </c>
      <c r="B612" t="s">
        <v>641</v>
      </c>
      <c r="C612" s="5">
        <v>43009</v>
      </c>
      <c r="D612" s="10">
        <v>61362</v>
      </c>
      <c r="E612" s="15">
        <f t="shared" si="19"/>
        <v>8.7778564812292265E-2</v>
      </c>
      <c r="F612" s="6">
        <v>100</v>
      </c>
      <c r="G612" s="6">
        <v>300719.27</v>
      </c>
      <c r="H612" s="6">
        <v>45.05000000000291</v>
      </c>
      <c r="I612" s="8">
        <f t="shared" si="18"/>
        <v>1.4980749321452831E-4</v>
      </c>
    </row>
    <row r="613" spans="1:9" x14ac:dyDescent="0.25">
      <c r="A613">
        <v>606</v>
      </c>
      <c r="B613" t="s">
        <v>348</v>
      </c>
      <c r="C613" s="5">
        <v>42614</v>
      </c>
      <c r="D613" s="10">
        <v>42979</v>
      </c>
      <c r="E613" s="15">
        <f t="shared" si="19"/>
        <v>1</v>
      </c>
      <c r="F613" s="6">
        <v>2776527.3</v>
      </c>
      <c r="G613" s="6">
        <v>3040390.6</v>
      </c>
      <c r="H613" s="6">
        <v>41.599999999976717</v>
      </c>
      <c r="I613" s="8">
        <f t="shared" si="18"/>
        <v>1.3682452511192712E-5</v>
      </c>
    </row>
    <row r="614" spans="1:9" x14ac:dyDescent="0.25">
      <c r="A614">
        <v>607</v>
      </c>
      <c r="B614" t="s">
        <v>642</v>
      </c>
      <c r="C614" s="5">
        <v>43435</v>
      </c>
      <c r="D614" s="10">
        <v>46112</v>
      </c>
      <c r="E614" s="15">
        <f t="shared" si="19"/>
        <v>0.44265969368696301</v>
      </c>
      <c r="F614" s="6">
        <v>112016.29000000001</v>
      </c>
      <c r="G614" s="6">
        <v>4001405</v>
      </c>
      <c r="H614" s="6">
        <v>39.4</v>
      </c>
      <c r="I614" s="8">
        <f t="shared" si="18"/>
        <v>9.8465414023324305E-6</v>
      </c>
    </row>
    <row r="615" spans="1:9" x14ac:dyDescent="0.25">
      <c r="A615">
        <v>608</v>
      </c>
      <c r="B615" t="s">
        <v>643</v>
      </c>
      <c r="C615" s="5">
        <v>43191</v>
      </c>
      <c r="D615" s="10">
        <v>61362</v>
      </c>
      <c r="E615" s="15">
        <f t="shared" si="19"/>
        <v>7.8641791866160368E-2</v>
      </c>
      <c r="F615" s="6">
        <v>100</v>
      </c>
      <c r="G615" s="6">
        <v>756923.67999999993</v>
      </c>
      <c r="H615" s="6">
        <v>27.549999999999272</v>
      </c>
      <c r="I615" s="8">
        <f t="shared" si="18"/>
        <v>3.6397328724078595E-5</v>
      </c>
    </row>
    <row r="616" spans="1:9" x14ac:dyDescent="0.25">
      <c r="A616">
        <v>609</v>
      </c>
      <c r="B616" t="s">
        <v>644</v>
      </c>
      <c r="C616" s="5">
        <v>43009</v>
      </c>
      <c r="D616" s="10">
        <v>47756</v>
      </c>
      <c r="E616" s="15">
        <f t="shared" si="19"/>
        <v>0.33937223509585002</v>
      </c>
      <c r="F616" s="6">
        <v>1</v>
      </c>
      <c r="G616" s="6">
        <v>26.039999999993597</v>
      </c>
      <c r="H616" s="6">
        <v>26.039999999993597</v>
      </c>
      <c r="I616" s="8">
        <f t="shared" si="18"/>
        <v>1</v>
      </c>
    </row>
    <row r="617" spans="1:9" x14ac:dyDescent="0.25">
      <c r="A617">
        <v>610</v>
      </c>
      <c r="B617" t="s">
        <v>645</v>
      </c>
      <c r="C617" s="5">
        <v>45108</v>
      </c>
      <c r="D617" s="10">
        <v>45314</v>
      </c>
      <c r="E617" s="15" t="str">
        <f t="shared" si="19"/>
        <v>N/A</v>
      </c>
      <c r="F617" s="6">
        <v>464002</v>
      </c>
      <c r="G617" s="6">
        <v>18.099999999976717</v>
      </c>
      <c r="H617" s="6">
        <v>18.099999999976717</v>
      </c>
      <c r="I617" s="8">
        <f t="shared" si="18"/>
        <v>1</v>
      </c>
    </row>
    <row r="618" spans="1:9" x14ac:dyDescent="0.25">
      <c r="A618">
        <v>611</v>
      </c>
      <c r="B618" t="s">
        <v>646</v>
      </c>
      <c r="C618" s="5">
        <v>42979</v>
      </c>
      <c r="D618" s="10">
        <v>61362</v>
      </c>
      <c r="E618" s="15">
        <f t="shared" si="19"/>
        <v>8.92672577925257E-2</v>
      </c>
      <c r="F618" s="6">
        <v>100</v>
      </c>
      <c r="G618" s="6">
        <v>3202799.15</v>
      </c>
      <c r="H618" s="6">
        <v>17.049999999999272</v>
      </c>
      <c r="I618" s="8">
        <f t="shared" si="18"/>
        <v>5.3234683792142482E-6</v>
      </c>
    </row>
    <row r="619" spans="1:9" x14ac:dyDescent="0.25">
      <c r="A619">
        <v>612</v>
      </c>
      <c r="B619" t="s">
        <v>360</v>
      </c>
      <c r="C619" s="5">
        <v>43831</v>
      </c>
      <c r="D619" s="10">
        <v>43921</v>
      </c>
      <c r="E619" s="15">
        <f t="shared" si="19"/>
        <v>1</v>
      </c>
      <c r="F619" s="6">
        <v>100</v>
      </c>
      <c r="G619" s="6">
        <v>100</v>
      </c>
      <c r="H619" s="6">
        <v>15.469999999999345</v>
      </c>
      <c r="I619" s="8">
        <f t="shared" si="18"/>
        <v>0.15469999999999345</v>
      </c>
    </row>
    <row r="620" spans="1:9" x14ac:dyDescent="0.25">
      <c r="A620">
        <v>613</v>
      </c>
      <c r="B620" t="s">
        <v>647</v>
      </c>
      <c r="C620" s="5">
        <v>43009</v>
      </c>
      <c r="D620" s="10">
        <v>61362</v>
      </c>
      <c r="E620" s="15">
        <f t="shared" si="19"/>
        <v>8.7778564812292265E-2</v>
      </c>
      <c r="F620" s="6">
        <v>100</v>
      </c>
      <c r="G620" s="6">
        <v>899555.09</v>
      </c>
      <c r="H620" s="6">
        <v>14.669999999999732</v>
      </c>
      <c r="I620" s="8">
        <f t="shared" si="18"/>
        <v>1.6308061799750064E-5</v>
      </c>
    </row>
    <row r="621" spans="1:9" x14ac:dyDescent="0.25">
      <c r="A621">
        <v>614</v>
      </c>
      <c r="B621" t="s">
        <v>361</v>
      </c>
      <c r="C621" s="5">
        <v>43678</v>
      </c>
      <c r="D621" s="10">
        <v>44267</v>
      </c>
      <c r="E621" s="15">
        <f t="shared" si="19"/>
        <v>1</v>
      </c>
      <c r="F621" s="6">
        <v>0</v>
      </c>
      <c r="G621" s="6">
        <v>0</v>
      </c>
      <c r="H621" s="6">
        <v>14.049999999999272</v>
      </c>
      <c r="I621" s="8" t="str">
        <f t="shared" si="18"/>
        <v/>
      </c>
    </row>
    <row r="622" spans="1:9" x14ac:dyDescent="0.25">
      <c r="A622">
        <v>615</v>
      </c>
      <c r="B622" t="s">
        <v>648</v>
      </c>
      <c r="C622" s="5">
        <v>43009</v>
      </c>
      <c r="D622" s="10">
        <v>61362</v>
      </c>
      <c r="E622" s="15">
        <f t="shared" si="19"/>
        <v>8.7778564812292265E-2</v>
      </c>
      <c r="F622" s="6">
        <v>100</v>
      </c>
      <c r="G622" s="6">
        <v>1004527.99</v>
      </c>
      <c r="H622" s="6">
        <v>11.839999999996508</v>
      </c>
      <c r="I622" s="8">
        <f t="shared" si="18"/>
        <v>1.1786630256063356E-5</v>
      </c>
    </row>
    <row r="623" spans="1:9" x14ac:dyDescent="0.25">
      <c r="A623">
        <v>616</v>
      </c>
      <c r="B623" t="s">
        <v>649</v>
      </c>
      <c r="C623" s="5">
        <v>43617</v>
      </c>
      <c r="D623" s="10">
        <v>61453</v>
      </c>
      <c r="E623" s="15">
        <f t="shared" si="19"/>
        <v>5.6234581744785829E-2</v>
      </c>
      <c r="F623" s="6">
        <v>100</v>
      </c>
      <c r="G623" s="6">
        <v>624361.57999999996</v>
      </c>
      <c r="H623" s="6">
        <v>10.120000000002619</v>
      </c>
      <c r="I623" s="8">
        <f t="shared" si="18"/>
        <v>1.6208556586717939E-5</v>
      </c>
    </row>
    <row r="624" spans="1:9" x14ac:dyDescent="0.25">
      <c r="A624">
        <v>617</v>
      </c>
      <c r="B624" t="s">
        <v>337</v>
      </c>
      <c r="C624" s="5">
        <v>44835</v>
      </c>
      <c r="D624" s="10">
        <v>45655</v>
      </c>
      <c r="E624" s="15" t="str">
        <f t="shared" si="19"/>
        <v>N/A</v>
      </c>
      <c r="F624" s="6">
        <v>268.60000000000002</v>
      </c>
      <c r="G624" s="6">
        <v>268.60000000000002</v>
      </c>
      <c r="H624" s="6">
        <v>9.0300000000002001</v>
      </c>
      <c r="I624" s="8">
        <f t="shared" si="18"/>
        <v>3.361876396128146E-2</v>
      </c>
    </row>
    <row r="625" spans="1:9" x14ac:dyDescent="0.25">
      <c r="A625">
        <v>618</v>
      </c>
      <c r="B625" t="s">
        <v>338</v>
      </c>
      <c r="C625" s="5">
        <v>44835</v>
      </c>
      <c r="D625" s="10">
        <v>45655</v>
      </c>
      <c r="E625" s="15" t="str">
        <f t="shared" si="19"/>
        <v>N/A</v>
      </c>
      <c r="F625" s="6">
        <v>268.60000000000002</v>
      </c>
      <c r="G625" s="6">
        <v>268.60000000000002</v>
      </c>
      <c r="H625" s="6">
        <v>9.0300000000002001</v>
      </c>
      <c r="I625" s="8">
        <f t="shared" si="18"/>
        <v>3.361876396128146E-2</v>
      </c>
    </row>
    <row r="626" spans="1:9" x14ac:dyDescent="0.25">
      <c r="A626">
        <v>619</v>
      </c>
      <c r="B626" t="s">
        <v>14</v>
      </c>
      <c r="C626" s="5">
        <v>44287</v>
      </c>
      <c r="D626" s="10">
        <v>44561</v>
      </c>
      <c r="E626" s="15">
        <f t="shared" si="19"/>
        <v>1</v>
      </c>
      <c r="F626" s="6">
        <v>152040</v>
      </c>
      <c r="G626" s="6">
        <v>43701.55</v>
      </c>
      <c r="H626" s="6">
        <v>6.8500000000931323</v>
      </c>
      <c r="I626" s="8">
        <f t="shared" si="18"/>
        <v>1.5674501247880525E-4</v>
      </c>
    </row>
    <row r="627" spans="1:9" x14ac:dyDescent="0.25">
      <c r="A627">
        <v>620</v>
      </c>
      <c r="B627" t="s">
        <v>650</v>
      </c>
      <c r="C627" s="5">
        <v>45139</v>
      </c>
      <c r="D627" s="10">
        <v>45897</v>
      </c>
      <c r="E627" s="15" t="str">
        <f t="shared" si="19"/>
        <v>N/A</v>
      </c>
      <c r="F627" s="6">
        <v>268.60000000000002</v>
      </c>
      <c r="G627" s="6">
        <v>6587.96</v>
      </c>
      <c r="H627" s="6">
        <v>5.8699999999953434</v>
      </c>
      <c r="I627" s="8">
        <f t="shared" si="18"/>
        <v>8.9101937473745185E-4</v>
      </c>
    </row>
    <row r="628" spans="1:9" x14ac:dyDescent="0.25">
      <c r="A628">
        <v>621</v>
      </c>
      <c r="B628" t="s">
        <v>651</v>
      </c>
      <c r="C628" s="5">
        <v>45323</v>
      </c>
      <c r="D628" s="10">
        <v>46112</v>
      </c>
      <c r="E628" s="15" t="str">
        <f t="shared" si="19"/>
        <v>N/A</v>
      </c>
      <c r="F628" s="6">
        <v>24871</v>
      </c>
      <c r="G628" s="6">
        <v>24871</v>
      </c>
      <c r="H628" s="6">
        <v>2.7600000000002183</v>
      </c>
      <c r="I628" s="8">
        <f t="shared" si="18"/>
        <v>1.1097261871256556E-4</v>
      </c>
    </row>
    <row r="629" spans="1:9" x14ac:dyDescent="0.25">
      <c r="A629">
        <v>622</v>
      </c>
      <c r="B629" t="s">
        <v>362</v>
      </c>
      <c r="C629" s="5">
        <v>43891</v>
      </c>
      <c r="D629" s="10">
        <v>44165</v>
      </c>
      <c r="E629" s="15">
        <f t="shared" si="19"/>
        <v>1</v>
      </c>
      <c r="F629" s="6">
        <v>51975</v>
      </c>
      <c r="G629" s="6">
        <v>170886.90000000002</v>
      </c>
      <c r="H629" s="6">
        <v>2.5799999999580905</v>
      </c>
      <c r="I629" s="8">
        <f t="shared" si="18"/>
        <v>1.5097704973044101E-5</v>
      </c>
    </row>
    <row r="630" spans="1:9" x14ac:dyDescent="0.25">
      <c r="A630">
        <v>623</v>
      </c>
      <c r="B630" t="s">
        <v>652</v>
      </c>
      <c r="C630" s="5">
        <v>45139</v>
      </c>
      <c r="D630" s="10">
        <v>45717</v>
      </c>
      <c r="E630" s="15" t="str">
        <f t="shared" si="19"/>
        <v>N/A</v>
      </c>
      <c r="F630" s="6">
        <v>268.60000000000002</v>
      </c>
      <c r="G630" s="6">
        <v>268.60000000000002</v>
      </c>
      <c r="H630" s="6">
        <v>2.5099999999999909</v>
      </c>
      <c r="I630" s="8">
        <f t="shared" si="18"/>
        <v>9.3447505584511939E-3</v>
      </c>
    </row>
    <row r="631" spans="1:9" x14ac:dyDescent="0.25">
      <c r="A631">
        <v>624</v>
      </c>
      <c r="B631" t="s">
        <v>363</v>
      </c>
      <c r="C631" s="5">
        <v>42795</v>
      </c>
      <c r="D631" s="10">
        <v>43555</v>
      </c>
      <c r="E631" s="15">
        <f t="shared" si="19"/>
        <v>1</v>
      </c>
      <c r="F631" s="6">
        <v>197245</v>
      </c>
      <c r="G631" s="6">
        <v>197245</v>
      </c>
      <c r="H631" s="6">
        <v>2.4799999999995634</v>
      </c>
      <c r="I631" s="8">
        <f t="shared" si="18"/>
        <v>1.2573195771753724E-5</v>
      </c>
    </row>
    <row r="632" spans="1:9" x14ac:dyDescent="0.25">
      <c r="A632">
        <v>625</v>
      </c>
      <c r="B632" t="s">
        <v>364</v>
      </c>
      <c r="C632" s="5">
        <v>43678</v>
      </c>
      <c r="D632" s="10">
        <v>44267</v>
      </c>
      <c r="E632" s="15">
        <f t="shared" si="19"/>
        <v>1</v>
      </c>
      <c r="F632" s="6">
        <v>0</v>
      </c>
      <c r="G632" s="6">
        <v>0</v>
      </c>
      <c r="H632" s="6">
        <v>1.319999999999709</v>
      </c>
      <c r="I632" s="8" t="str">
        <f t="shared" si="18"/>
        <v/>
      </c>
    </row>
    <row r="633" spans="1:9" x14ac:dyDescent="0.25">
      <c r="A633">
        <v>626</v>
      </c>
      <c r="B633" t="s">
        <v>653</v>
      </c>
      <c r="C633" s="5">
        <v>43466</v>
      </c>
      <c r="D633" s="10">
        <v>46112</v>
      </c>
      <c r="E633" s="15">
        <f t="shared" si="19"/>
        <v>0.436130007558579</v>
      </c>
      <c r="F633" s="6">
        <v>12543.49</v>
      </c>
      <c r="G633" s="6">
        <v>898017</v>
      </c>
      <c r="H633" s="6">
        <v>1.0100000000020373</v>
      </c>
      <c r="I633" s="8">
        <f t="shared" si="18"/>
        <v>1.1247003119117314E-6</v>
      </c>
    </row>
    <row r="634" spans="1:9" x14ac:dyDescent="0.25">
      <c r="A634">
        <v>627</v>
      </c>
      <c r="B634" t="s">
        <v>27</v>
      </c>
      <c r="C634" s="5">
        <v>40148</v>
      </c>
      <c r="D634" s="10">
        <v>40157</v>
      </c>
      <c r="E634" s="15">
        <f t="shared" si="19"/>
        <v>1</v>
      </c>
      <c r="F634" s="6">
        <v>0</v>
      </c>
      <c r="G634" s="6">
        <v>0</v>
      </c>
      <c r="H634" s="6">
        <v>-0.71599999998579733</v>
      </c>
      <c r="I634" s="8" t="str">
        <f t="shared" si="18"/>
        <v/>
      </c>
    </row>
    <row r="635" spans="1:9" x14ac:dyDescent="0.25">
      <c r="A635">
        <v>628</v>
      </c>
      <c r="B635" t="s">
        <v>654</v>
      </c>
      <c r="C635" s="5">
        <v>42979</v>
      </c>
      <c r="D635" s="10">
        <v>61362</v>
      </c>
      <c r="E635" s="15">
        <f t="shared" si="19"/>
        <v>8.92672577925257E-2</v>
      </c>
      <c r="F635" s="6">
        <v>100</v>
      </c>
      <c r="G635" s="6">
        <v>2103512.29</v>
      </c>
      <c r="H635" s="6">
        <v>-0.95999999999912689</v>
      </c>
      <c r="I635" s="8">
        <f t="shared" si="18"/>
        <v>-4.5637955364602449E-7</v>
      </c>
    </row>
    <row r="636" spans="1:9" x14ac:dyDescent="0.25">
      <c r="A636">
        <v>629</v>
      </c>
      <c r="B636" t="s">
        <v>655</v>
      </c>
      <c r="C636" s="5">
        <v>43009</v>
      </c>
      <c r="D636" s="10">
        <v>61362</v>
      </c>
      <c r="E636" s="15">
        <f t="shared" si="19"/>
        <v>8.7778564812292265E-2</v>
      </c>
      <c r="F636" s="6">
        <v>100</v>
      </c>
      <c r="G636" s="6">
        <v>1188146.01</v>
      </c>
      <c r="H636" s="6">
        <v>-8.3099999999976717</v>
      </c>
      <c r="I636" s="8">
        <f t="shared" si="18"/>
        <v>-6.9940898930407314E-6</v>
      </c>
    </row>
    <row r="637" spans="1:9" x14ac:dyDescent="0.25">
      <c r="A637">
        <v>630</v>
      </c>
      <c r="B637" t="s">
        <v>365</v>
      </c>
      <c r="C637" s="5">
        <v>42370</v>
      </c>
      <c r="D637" s="10">
        <v>43921</v>
      </c>
      <c r="E637" s="15">
        <f t="shared" si="19"/>
        <v>1</v>
      </c>
      <c r="F637" s="6">
        <v>73774</v>
      </c>
      <c r="G637" s="6">
        <v>84114.46</v>
      </c>
      <c r="H637" s="6">
        <v>-12.040000000000873</v>
      </c>
      <c r="I637" s="8">
        <f t="shared" si="18"/>
        <v>-1.4313829037243862E-4</v>
      </c>
    </row>
    <row r="638" spans="1:9" x14ac:dyDescent="0.25">
      <c r="A638">
        <v>631</v>
      </c>
      <c r="B638" t="s">
        <v>656</v>
      </c>
      <c r="C638" s="5">
        <v>43831</v>
      </c>
      <c r="D638" s="10">
        <v>46112</v>
      </c>
      <c r="E638" s="15">
        <f t="shared" si="19"/>
        <v>0.34590092064883821</v>
      </c>
      <c r="F638" s="6">
        <v>400000</v>
      </c>
      <c r="G638" s="6">
        <v>400000</v>
      </c>
      <c r="H638" s="6">
        <v>-16.639999999999418</v>
      </c>
      <c r="I638" s="8">
        <f t="shared" si="18"/>
        <v>-4.1599999999998545E-5</v>
      </c>
    </row>
    <row r="639" spans="1:9" x14ac:dyDescent="0.25">
      <c r="A639">
        <v>632</v>
      </c>
      <c r="B639" t="s">
        <v>366</v>
      </c>
      <c r="C639" s="5">
        <v>42370</v>
      </c>
      <c r="D639" s="10">
        <v>46006</v>
      </c>
      <c r="E639" s="15">
        <f t="shared" si="19"/>
        <v>0.61881188118811881</v>
      </c>
      <c r="F639" s="6">
        <v>100</v>
      </c>
      <c r="G639" s="6">
        <v>100</v>
      </c>
      <c r="H639" s="6">
        <v>-53.680000000000291</v>
      </c>
      <c r="I639" s="8">
        <f t="shared" si="18"/>
        <v>-0.53680000000000294</v>
      </c>
    </row>
    <row r="640" spans="1:9" x14ac:dyDescent="0.25">
      <c r="A640">
        <v>633</v>
      </c>
      <c r="B640" t="s">
        <v>367</v>
      </c>
      <c r="C640" s="5">
        <v>43313</v>
      </c>
      <c r="D640" s="10">
        <v>44344</v>
      </c>
      <c r="E640" s="15">
        <f t="shared" si="19"/>
        <v>1</v>
      </c>
      <c r="F640" s="6">
        <v>155000</v>
      </c>
      <c r="G640" s="6">
        <v>156182.6</v>
      </c>
      <c r="H640" s="6">
        <v>-65.449999999999818</v>
      </c>
      <c r="I640" s="8">
        <f t="shared" si="18"/>
        <v>-4.1906076605204305E-4</v>
      </c>
    </row>
    <row r="641" spans="1:9" x14ac:dyDescent="0.25">
      <c r="A641">
        <v>634</v>
      </c>
      <c r="B641" t="s">
        <v>657</v>
      </c>
      <c r="C641" s="5">
        <v>43040</v>
      </c>
      <c r="D641" s="10">
        <v>55153</v>
      </c>
      <c r="E641" s="15">
        <f t="shared" si="19"/>
        <v>0.13043837199702799</v>
      </c>
      <c r="F641" s="6">
        <v>100</v>
      </c>
      <c r="G641" s="6">
        <v>11</v>
      </c>
      <c r="H641" s="6">
        <v>-114.11000000000058</v>
      </c>
      <c r="I641" s="8">
        <f t="shared" si="18"/>
        <v>-10.373636363636416</v>
      </c>
    </row>
    <row r="642" spans="1:9" x14ac:dyDescent="0.25">
      <c r="A642">
        <v>635</v>
      </c>
      <c r="B642" t="s">
        <v>658</v>
      </c>
      <c r="C642" s="5">
        <v>42948</v>
      </c>
      <c r="D642" s="10">
        <v>61362</v>
      </c>
      <c r="E642" s="15">
        <f t="shared" si="19"/>
        <v>9.0800477897252097E-2</v>
      </c>
      <c r="F642" s="6">
        <v>100</v>
      </c>
      <c r="G642" s="6">
        <v>2146214.04</v>
      </c>
      <c r="H642" s="6">
        <v>-171.98000000000047</v>
      </c>
      <c r="I642" s="8">
        <f t="shared" si="18"/>
        <v>-8.0131802697554092E-5</v>
      </c>
    </row>
    <row r="643" spans="1:9" x14ac:dyDescent="0.25">
      <c r="A643">
        <v>636</v>
      </c>
      <c r="B643" t="s">
        <v>53</v>
      </c>
      <c r="C643" s="5">
        <v>43831</v>
      </c>
      <c r="D643" s="10">
        <v>46426</v>
      </c>
      <c r="E643" s="15">
        <f t="shared" si="19"/>
        <v>0.30404624277456649</v>
      </c>
      <c r="F643" s="6">
        <v>87142</v>
      </c>
      <c r="G643" s="6">
        <v>87142</v>
      </c>
      <c r="H643" s="6">
        <v>-244.96000000000004</v>
      </c>
      <c r="I643" s="8">
        <f t="shared" si="18"/>
        <v>-2.8110440430561615E-3</v>
      </c>
    </row>
    <row r="644" spans="1:9" x14ac:dyDescent="0.25">
      <c r="A644">
        <v>637</v>
      </c>
      <c r="B644" t="s">
        <v>368</v>
      </c>
      <c r="C644" s="5">
        <v>43678</v>
      </c>
      <c r="D644" s="10">
        <v>44502</v>
      </c>
      <c r="E644" s="15">
        <f t="shared" si="19"/>
        <v>1</v>
      </c>
      <c r="F644" s="6">
        <v>44390.63</v>
      </c>
      <c r="G644" s="6">
        <v>29832.07</v>
      </c>
      <c r="H644" s="6">
        <v>-312.5099999999984</v>
      </c>
      <c r="I644" s="8">
        <f t="shared" si="18"/>
        <v>-1.0475639136003584E-2</v>
      </c>
    </row>
    <row r="645" spans="1:9" x14ac:dyDescent="0.25">
      <c r="A645">
        <v>638</v>
      </c>
      <c r="B645" t="s">
        <v>659</v>
      </c>
      <c r="C645" s="5">
        <v>42948</v>
      </c>
      <c r="D645" s="10">
        <v>61362</v>
      </c>
      <c r="E645" s="15">
        <f t="shared" si="19"/>
        <v>9.0800477897252097E-2</v>
      </c>
      <c r="F645" s="6">
        <v>100</v>
      </c>
      <c r="G645" s="6">
        <v>9290219.8299999982</v>
      </c>
      <c r="H645" s="6">
        <v>-457.58000000000175</v>
      </c>
      <c r="I645" s="8">
        <f t="shared" si="18"/>
        <v>-4.9253947524727392E-5</v>
      </c>
    </row>
    <row r="646" spans="1:9" x14ac:dyDescent="0.25">
      <c r="A646">
        <v>639</v>
      </c>
      <c r="B646" t="s">
        <v>11</v>
      </c>
      <c r="C646" s="5">
        <v>36495</v>
      </c>
      <c r="D646" s="10">
        <v>36629</v>
      </c>
      <c r="E646" s="15">
        <f t="shared" si="19"/>
        <v>1</v>
      </c>
      <c r="F646" s="6">
        <v>1</v>
      </c>
      <c r="G646" s="6">
        <v>-472.79000000000815</v>
      </c>
      <c r="H646" s="6">
        <v>-472.79000000000815</v>
      </c>
      <c r="I646" s="8" t="str">
        <f t="shared" si="18"/>
        <v/>
      </c>
    </row>
    <row r="647" spans="1:9" x14ac:dyDescent="0.25">
      <c r="A647">
        <v>640</v>
      </c>
      <c r="B647" t="s">
        <v>43</v>
      </c>
      <c r="C647" s="5">
        <v>43313</v>
      </c>
      <c r="D647" s="10">
        <v>61453</v>
      </c>
      <c r="E647" s="15">
        <f t="shared" si="19"/>
        <v>7.2050716648291074E-2</v>
      </c>
      <c r="F647" s="6">
        <v>0</v>
      </c>
      <c r="G647" s="6">
        <v>0</v>
      </c>
      <c r="H647" s="6">
        <v>-568.69999999999709</v>
      </c>
      <c r="I647" s="8" t="str">
        <f t="shared" si="18"/>
        <v/>
      </c>
    </row>
    <row r="648" spans="1:9" x14ac:dyDescent="0.25">
      <c r="A648">
        <v>641</v>
      </c>
      <c r="B648" t="s">
        <v>13</v>
      </c>
      <c r="C648" s="5">
        <v>43466</v>
      </c>
      <c r="D648" s="10">
        <v>45337</v>
      </c>
      <c r="E648" s="15">
        <f t="shared" si="19"/>
        <v>0.61678246926777125</v>
      </c>
      <c r="F648" s="6">
        <v>169292</v>
      </c>
      <c r="G648" s="6">
        <v>140607.54</v>
      </c>
      <c r="H648" s="6">
        <v>-606.60000000000582</v>
      </c>
      <c r="I648" s="8">
        <f t="shared" si="18"/>
        <v>-4.3141356430814858E-3</v>
      </c>
    </row>
    <row r="649" spans="1:9" x14ac:dyDescent="0.25">
      <c r="A649">
        <v>642</v>
      </c>
      <c r="B649" t="s">
        <v>10</v>
      </c>
      <c r="C649" s="5">
        <v>36678</v>
      </c>
      <c r="D649" s="10">
        <v>36629</v>
      </c>
      <c r="E649" s="15">
        <f t="shared" si="19"/>
        <v>1</v>
      </c>
      <c r="F649" s="6">
        <v>1</v>
      </c>
      <c r="G649" s="6">
        <v>-856.0000000000291</v>
      </c>
      <c r="H649" s="6">
        <v>-856.0000000000291</v>
      </c>
      <c r="I649" s="8" t="str">
        <f t="shared" ref="I649:I662" si="20">IFERROR(IF(G649&gt;=1,H649/G649,""),"")</f>
        <v/>
      </c>
    </row>
    <row r="650" spans="1:9" x14ac:dyDescent="0.25">
      <c r="A650">
        <v>643</v>
      </c>
      <c r="B650" t="s">
        <v>113</v>
      </c>
      <c r="C650" s="5">
        <v>43221</v>
      </c>
      <c r="D650" s="10">
        <v>45499</v>
      </c>
      <c r="E650" s="15">
        <f t="shared" ref="E650:E662" si="21">IF(DATE(2022,2,28)&gt;=$D650,1,IF(DATE(2022,2,28)&lt;=$C650,"N/A",(DATE(2022,2,28)-$C650)/($D650-$C650)))</f>
        <v>0.61413520632133456</v>
      </c>
      <c r="F650" s="6">
        <v>268.60000000000002</v>
      </c>
      <c r="G650" s="6">
        <v>268.60000000000002</v>
      </c>
      <c r="H650" s="6">
        <v>-969.27</v>
      </c>
      <c r="I650" s="8">
        <f t="shared" si="20"/>
        <v>-3.6086001489203272</v>
      </c>
    </row>
    <row r="651" spans="1:9" x14ac:dyDescent="0.25">
      <c r="A651">
        <v>644</v>
      </c>
      <c r="B651" t="s">
        <v>149</v>
      </c>
      <c r="C651" s="5">
        <v>44743</v>
      </c>
      <c r="D651" s="10">
        <v>45310</v>
      </c>
      <c r="E651" s="15" t="str">
        <f t="shared" si="21"/>
        <v>N/A</v>
      </c>
      <c r="F651" s="6">
        <v>1166239</v>
      </c>
      <c r="G651" s="6">
        <v>781409.79</v>
      </c>
      <c r="H651" s="6">
        <v>-1768.5499999999993</v>
      </c>
      <c r="I651" s="8">
        <f t="shared" si="20"/>
        <v>-2.2632810884030507E-3</v>
      </c>
    </row>
    <row r="652" spans="1:9" x14ac:dyDescent="0.25">
      <c r="A652">
        <v>645</v>
      </c>
      <c r="B652" t="s">
        <v>369</v>
      </c>
      <c r="C652" s="5">
        <v>39845</v>
      </c>
      <c r="D652" s="10">
        <v>55153</v>
      </c>
      <c r="E652" s="15">
        <f t="shared" si="21"/>
        <v>0.31192840344917688</v>
      </c>
      <c r="F652" s="6">
        <v>12244</v>
      </c>
      <c r="G652" s="6">
        <v>3428.36</v>
      </c>
      <c r="H652" s="6">
        <v>-2675.5999999999985</v>
      </c>
      <c r="I652" s="8">
        <f t="shared" si="20"/>
        <v>-0.78043145994002916</v>
      </c>
    </row>
    <row r="653" spans="1:9" x14ac:dyDescent="0.25">
      <c r="A653">
        <v>646</v>
      </c>
      <c r="B653" t="s">
        <v>660</v>
      </c>
      <c r="C653" s="5">
        <v>45170</v>
      </c>
      <c r="D653" s="10">
        <v>45421</v>
      </c>
      <c r="E653" s="15" t="str">
        <f t="shared" si="21"/>
        <v>N/A</v>
      </c>
      <c r="F653" s="6">
        <v>75956.569999999992</v>
      </c>
      <c r="G653" s="6">
        <v>72987.489999999991</v>
      </c>
      <c r="H653" s="6">
        <v>-19858.080000000002</v>
      </c>
      <c r="I653" s="8">
        <f t="shared" si="20"/>
        <v>-0.27207511862649347</v>
      </c>
    </row>
    <row r="654" spans="1:9" x14ac:dyDescent="0.25">
      <c r="A654">
        <v>647</v>
      </c>
      <c r="B654" t="s">
        <v>661</v>
      </c>
      <c r="C654" s="5">
        <v>43009</v>
      </c>
      <c r="D654" s="10">
        <v>61362</v>
      </c>
      <c r="E654" s="15">
        <f t="shared" si="21"/>
        <v>8.7778564812292265E-2</v>
      </c>
      <c r="F654" s="6">
        <v>100</v>
      </c>
      <c r="G654" s="6">
        <v>2524984.67</v>
      </c>
      <c r="H654" s="6">
        <v>-22709</v>
      </c>
      <c r="I654" s="8">
        <f t="shared" si="20"/>
        <v>-8.9937179697807835E-3</v>
      </c>
    </row>
    <row r="655" spans="1:9" x14ac:dyDescent="0.25">
      <c r="A655">
        <v>648</v>
      </c>
      <c r="B655" t="s">
        <v>20</v>
      </c>
      <c r="C655" s="5">
        <v>43101</v>
      </c>
      <c r="D655" s="10">
        <v>46112</v>
      </c>
      <c r="E655" s="15">
        <f t="shared" si="21"/>
        <v>0.50448356027897712</v>
      </c>
      <c r="F655" s="6">
        <v>0</v>
      </c>
      <c r="G655" s="6">
        <v>0</v>
      </c>
      <c r="H655" s="6">
        <v>-39873.965000000026</v>
      </c>
      <c r="I655" s="8" t="str">
        <f t="shared" si="20"/>
        <v/>
      </c>
    </row>
    <row r="656" spans="1:9" x14ac:dyDescent="0.25">
      <c r="A656">
        <v>649</v>
      </c>
      <c r="B656" t="s">
        <v>370</v>
      </c>
      <c r="C656" s="5">
        <v>44682</v>
      </c>
      <c r="D656" s="10">
        <v>46112</v>
      </c>
      <c r="E656" s="15" t="str">
        <f t="shared" si="21"/>
        <v>N/A</v>
      </c>
      <c r="F656" s="6">
        <v>1</v>
      </c>
      <c r="G656" s="6">
        <v>-49243.73</v>
      </c>
      <c r="H656" s="6">
        <v>-49243.73</v>
      </c>
      <c r="I656" s="8" t="str">
        <f t="shared" si="20"/>
        <v/>
      </c>
    </row>
    <row r="657" spans="1:9" x14ac:dyDescent="0.25">
      <c r="A657">
        <v>650</v>
      </c>
      <c r="B657" t="s">
        <v>61</v>
      </c>
      <c r="C657" s="5">
        <v>44562</v>
      </c>
      <c r="D657" s="10">
        <v>46014</v>
      </c>
      <c r="E657" s="15">
        <f t="shared" si="21"/>
        <v>3.9944903581267219E-2</v>
      </c>
      <c r="F657" s="6">
        <v>755724</v>
      </c>
      <c r="G657" s="6">
        <v>740611.96</v>
      </c>
      <c r="H657" s="6">
        <v>-51652.59</v>
      </c>
      <c r="I657" s="8">
        <f t="shared" si="20"/>
        <v>-6.9743121620666232E-2</v>
      </c>
    </row>
    <row r="658" spans="1:9" x14ac:dyDescent="0.25">
      <c r="A658">
        <v>651</v>
      </c>
      <c r="B658" t="s">
        <v>662</v>
      </c>
      <c r="C658" s="5">
        <v>45261</v>
      </c>
      <c r="D658" s="10">
        <v>45711</v>
      </c>
      <c r="E658" s="15" t="str">
        <f t="shared" si="21"/>
        <v>N/A</v>
      </c>
      <c r="F658" s="6">
        <v>45361.66</v>
      </c>
      <c r="G658" s="6">
        <v>54910.42</v>
      </c>
      <c r="H658" s="6">
        <v>-56920.99</v>
      </c>
      <c r="I658" s="8">
        <f t="shared" si="20"/>
        <v>-1.036615454771608</v>
      </c>
    </row>
    <row r="659" spans="1:9" x14ac:dyDescent="0.25">
      <c r="A659">
        <v>652</v>
      </c>
      <c r="B659" t="s">
        <v>663</v>
      </c>
      <c r="C659" s="5">
        <v>45323</v>
      </c>
      <c r="D659" s="10">
        <v>45526</v>
      </c>
      <c r="E659" s="15" t="str">
        <f t="shared" si="21"/>
        <v>N/A</v>
      </c>
      <c r="F659" s="6">
        <v>57011.66</v>
      </c>
      <c r="G659" s="6">
        <v>62201.439999999995</v>
      </c>
      <c r="H659" s="6">
        <v>-57011.74</v>
      </c>
      <c r="I659" s="8">
        <f t="shared" si="20"/>
        <v>-0.91656624026710642</v>
      </c>
    </row>
    <row r="660" spans="1:9" x14ac:dyDescent="0.25">
      <c r="A660">
        <v>653</v>
      </c>
      <c r="B660" t="s">
        <v>371</v>
      </c>
      <c r="C660" s="5">
        <v>44835</v>
      </c>
      <c r="D660" s="10">
        <v>46079</v>
      </c>
      <c r="E660" s="15" t="str">
        <f t="shared" si="21"/>
        <v>N/A</v>
      </c>
      <c r="F660" s="6">
        <v>94725.55</v>
      </c>
      <c r="G660" s="6">
        <v>94725.55</v>
      </c>
      <c r="H660" s="6">
        <v>-115903.26</v>
      </c>
      <c r="I660" s="8">
        <f t="shared" si="20"/>
        <v>-1.2235691426441968</v>
      </c>
    </row>
    <row r="661" spans="1:9" x14ac:dyDescent="0.25">
      <c r="A661">
        <v>654</v>
      </c>
      <c r="B661" t="s">
        <v>664</v>
      </c>
      <c r="C661" s="5">
        <v>45139</v>
      </c>
      <c r="D661" s="10">
        <v>45610</v>
      </c>
      <c r="E661" s="15" t="str">
        <f t="shared" si="21"/>
        <v>N/A</v>
      </c>
      <c r="F661" s="6">
        <v>268.60000000000002</v>
      </c>
      <c r="G661" s="6">
        <v>233577.06</v>
      </c>
      <c r="H661" s="6">
        <v>-138437.03000000003</v>
      </c>
      <c r="I661" s="8">
        <f t="shared" si="20"/>
        <v>-0.59268247489714965</v>
      </c>
    </row>
    <row r="662" spans="1:9" x14ac:dyDescent="0.25">
      <c r="A662">
        <v>655</v>
      </c>
      <c r="B662" t="s">
        <v>665</v>
      </c>
      <c r="C662" s="5">
        <v>45323</v>
      </c>
      <c r="D662" s="10">
        <v>45715</v>
      </c>
      <c r="E662" s="15" t="str">
        <f t="shared" si="21"/>
        <v>N/A</v>
      </c>
      <c r="F662" s="6">
        <v>138941.35999999999</v>
      </c>
      <c r="G662" s="6">
        <v>138941.35999999999</v>
      </c>
      <c r="H662" s="6">
        <v>-168785.20000000019</v>
      </c>
      <c r="I662" s="8">
        <f t="shared" si="20"/>
        <v>-1.2147945003561229</v>
      </c>
    </row>
    <row r="663" spans="1:9" x14ac:dyDescent="0.25">
      <c r="A663">
        <v>656</v>
      </c>
      <c r="B663" t="s">
        <v>666</v>
      </c>
    </row>
    <row r="665" spans="1:9" ht="15.75" thickBot="1" x14ac:dyDescent="0.3">
      <c r="H665" s="11">
        <f>SUM(H7:H609)</f>
        <v>57567952.057000116</v>
      </c>
    </row>
    <row r="666" spans="1:9" ht="15.75" thickTop="1" x14ac:dyDescent="0.25"/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61" fitToHeight="0" orientation="portrait" horizontalDpi="1200" verticalDpi="1200" r:id="rId1"/>
  <headerFooter>
    <oddHeader xml:space="preserve">&amp;R&amp;"Times New Roman,Bold"&amp;10KyPSC Case No. 2024-00354
STAFF-DR-01-026 Attachment 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i:0#.f|membership|sharif.mitchell@duke-energy.com,#i:0#.f|membership|sharif.mitchell@duke-energy.com,#Sharif.Mitchell@duke-energy.com,#,#Mitchell, Sharif,#,#24022,#Mgr Accounting II</DisplayName>
        <AccountId>73</AccountId>
        <AccountType/>
      </UserInfo>
    </Witness>
    <Comments xmlns="9d26d66c-7442-4f2f-84b5-fd9d62aa5613" xsi:nil="true"/>
  </documentManagement>
</p:properties>
</file>

<file path=customXml/itemProps1.xml><?xml version="1.0" encoding="utf-8"?>
<ds:datastoreItem xmlns:ds="http://schemas.openxmlformats.org/officeDocument/2006/customXml" ds:itemID="{157642D7-1E37-4BFB-9240-522CEEE06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B23515-011C-445E-9367-1E2CCCB8DC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748F16-993A-4EC7-892A-CAB4CE387494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9d26d66c-7442-4f2f-84b5-fd9d62aa5613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H</vt:lpstr>
      <vt:lpstr>'SCHEDULE 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CWIP as of 2/29/2024</dc:subject>
  <dc:creator>Dang, Huyen C</dc:creator>
  <cp:lastModifiedBy>Sunderman, Minna</cp:lastModifiedBy>
  <cp:lastPrinted>2022-12-02T20:57:32Z</cp:lastPrinted>
  <dcterms:created xsi:type="dcterms:W3CDTF">2022-11-21T20:49:51Z</dcterms:created>
  <dcterms:modified xsi:type="dcterms:W3CDTF">2024-12-16T15:02:48Z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