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ukeenergy-my.sharepoint.com/personal/minna_sunderman_duke-energy_com/Documents/Desktop/Electronic Filing/AG 2nd Set/Ecels/"/>
    </mc:Choice>
  </mc:AlternateContent>
  <xr:revisionPtr revIDLastSave="0" documentId="13_ncr:1_{C05F2EE1-ED27-4015-B880-D6687EDD07FE}" xr6:coauthVersionLast="47" xr6:coauthVersionMax="47" xr10:uidLastSave="{00000000-0000-0000-0000-000000000000}"/>
  <bookViews>
    <workbookView xWindow="-120" yWindow="-120" windowWidth="29040" windowHeight="15720" xr2:uid="{4316B4D6-6FE2-4E1B-9E7B-40AC04A40D2B}"/>
  </bookViews>
  <sheets>
    <sheet name="Summary AG-DR-02-040 (c)" sheetId="1" r:id="rId1"/>
  </sheets>
  <externalReferences>
    <externalReference r:id="rId2"/>
    <externalReference r:id="rId3"/>
    <externalReference r:id="rId4"/>
    <externalReference r:id="rId5"/>
    <externalReference r:id="rId6"/>
    <externalReference r:id="rId7"/>
    <externalReference r:id="rId8"/>
  </externalReferences>
  <definedNames>
    <definedName name="______kim1" hidden="1">{#N/A,#N/A,FALSE,"Aging Summary";#N/A,#N/A,FALSE,"Ratio Analysis";#N/A,#N/A,FALSE,"Test 120 Day Accts";#N/A,#N/A,FALSE,"Tickmarks"}</definedName>
    <definedName name="______kim6" hidden="1">{#N/A,#N/A,FALSE,"Aging Summary";#N/A,#N/A,FALSE,"Ratio Analysis";#N/A,#N/A,FALSE,"Test 120 Day Accts";#N/A,#N/A,FALSE,"Tickmarks"}</definedName>
    <definedName name="_____kim1" hidden="1">{#N/A,#N/A,FALSE,"Aging Summary";#N/A,#N/A,FALSE,"Ratio Analysis";#N/A,#N/A,FALSE,"Test 120 Day Accts";#N/A,#N/A,FALSE,"Tickmarks"}</definedName>
    <definedName name="_____kim6" hidden="1">{#N/A,#N/A,FALSE,"Aging Summary";#N/A,#N/A,FALSE,"Ratio Analysis";#N/A,#N/A,FALSE,"Test 120 Day Accts";#N/A,#N/A,FALSE,"Tickmarks"}</definedName>
    <definedName name="____kim1" hidden="1">{#N/A,#N/A,FALSE,"Aging Summary";#N/A,#N/A,FALSE,"Ratio Analysis";#N/A,#N/A,FALSE,"Test 120 Day Accts";#N/A,#N/A,FALSE,"Tickmarks"}</definedName>
    <definedName name="____kim6" hidden="1">{#N/A,#N/A,FALSE,"Aging Summary";#N/A,#N/A,FALSE,"Ratio Analysis";#N/A,#N/A,FALSE,"Test 120 Day Accts";#N/A,#N/A,FALSE,"Tickmarks"}</definedName>
    <definedName name="___kim1" hidden="1">{#N/A,#N/A,FALSE,"Aging Summary";#N/A,#N/A,FALSE,"Ratio Analysis";#N/A,#N/A,FALSE,"Test 120 Day Accts";#N/A,#N/A,FALSE,"Tickmarks"}</definedName>
    <definedName name="___kim6" hidden="1">{#N/A,#N/A,FALSE,"Aging Summary";#N/A,#N/A,FALSE,"Ratio Analysis";#N/A,#N/A,FALSE,"Test 120 Day Accts";#N/A,#N/A,FALSE,"Tickmarks"}</definedName>
    <definedName name="__kim1" hidden="1">{#N/A,#N/A,FALSE,"Aging Summary";#N/A,#N/A,FALSE,"Ratio Analysis";#N/A,#N/A,FALSE,"Test 120 Day Accts";#N/A,#N/A,FALSE,"Tickmarks"}</definedName>
    <definedName name="__kim6" hidden="1">{#N/A,#N/A,FALSE,"Aging Summary";#N/A,#N/A,FALSE,"Ratio Analysis";#N/A,#N/A,FALSE,"Test 120 Day Accts";#N/A,#N/A,FALSE,"Tickmarks"}</definedName>
    <definedName name="_1__123Graph_ACHART_4" hidden="1">'[1]MCMANEUS EXHIBIT 4'!$B$38:$D$38</definedName>
    <definedName name="_12__123Graph_BCHART_4" hidden="1">'[2]MCMANEUS EXHIBIT 4'!$B$39:$D$39</definedName>
    <definedName name="_16__123Graph_CCHART_4" hidden="1">'[2]MCMANEUS EXHIBIT 4'!$B$40:$D$40</definedName>
    <definedName name="_2__123Graph_BCHART_4" hidden="1">'[1]MCMANEUS EXHIBIT 4'!$B$39:$D$39</definedName>
    <definedName name="_3__123Graph_CCHART_4" hidden="1">'[1]MCMANEUS EXHIBIT 4'!$B$40:$D$40</definedName>
    <definedName name="_8__123Graph_ACHART_4" hidden="1">'[2]MCMANEUS EXHIBIT 4'!$B$38:$D$38</definedName>
    <definedName name="_Fill" localSheetId="0" hidden="1">#REF!</definedName>
    <definedName name="_Fill" hidden="1">#REF!</definedName>
    <definedName name="_Key1" hidden="1">'[3]TAX_EQUITY_Field Serv'!$A$10</definedName>
    <definedName name="_kim1" hidden="1">{#N/A,#N/A,FALSE,"Aging Summary";#N/A,#N/A,FALSE,"Ratio Analysis";#N/A,#N/A,FALSE,"Test 120 Day Accts";#N/A,#N/A,FALSE,"Tickmarks"}</definedName>
    <definedName name="_kim6" hidden="1">{#N/A,#N/A,FALSE,"Aging Summary";#N/A,#N/A,FALSE,"Ratio Analysis";#N/A,#N/A,FALSE,"Test 120 Day Accts";#N/A,#N/A,FALSE,"Tickmarks"}</definedName>
    <definedName name="_MatMult_A" localSheetId="0" hidden="1">'[4]Fall 2008 Forecast'!#REF!</definedName>
    <definedName name="_MatMult_A" hidden="1">'[4]Fall 2008 Forecast'!#REF!</definedName>
    <definedName name="_MatMult_A1" localSheetId="0" hidden="1">'[5]Fall 2008 Forecast'!#REF!</definedName>
    <definedName name="_MatMult_A1" hidden="1">'[5]Fall 2008 Forecast'!#REF!</definedName>
    <definedName name="_Order1" hidden="1">255</definedName>
    <definedName name="_Order2" hidden="1">255</definedName>
    <definedName name="_Sort" hidden="1">'[3]TAX_EQUITY_Field Serv'!$A$10:$E$76</definedName>
    <definedName name="AccessDatabase" hidden="1">"C:\DATA\KEVIN\MODELS\Model 0218.mdb"</definedName>
    <definedName name="anscount" hidden="1">1</definedName>
    <definedName name="AS2DocOpenMode" hidden="1">"AS2DocumentEdit"</definedName>
    <definedName name="AS2NamedRange" hidden="1">7</definedName>
    <definedName name="AS3AS143935">#REF!</definedName>
    <definedName name="BNE_MESSAGES_HIDDEN" localSheetId="0" hidden="1">#REF!</definedName>
    <definedName name="BNE_MESSAGES_HIDDEN" hidden="1">#REF!</definedName>
    <definedName name="d" hidden="1">{"edcredit",#N/A,FALSE,"edcredit"}</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sm" hidden="1">{#N/A,#N/A,FALSE,"Aging Summary";#N/A,#N/A,FALSE,"Ratio Analysis";#N/A,#N/A,FALSE,"Test 120 Day Accts";#N/A,#N/A,FALSE,"Tickmarks"}</definedName>
    <definedName name="duh" hidden="1">{"edcredit",#N/A,FALSE,"edcredit"}</definedName>
    <definedName name="ej" hidden="1">{"Page 1",#N/A,FALSE,"Sheet1";"Page 2",#N/A,FALSE,"Sheet1"}</definedName>
    <definedName name="f" hidden="1">{"edcredit",#N/A,FALSE,"edcredit"}</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hhh" hidden="1">{#N/A,#N/A,FALSE,"Assessment";#N/A,#N/A,FALSE,"Staffing";#N/A,#N/A,FALSE,"Hires";#N/A,#N/A,FALSE,"Assumptions"}</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hidden="1">{"Page 1",#N/A,FALSE,"Sheet1";"Page 2",#N/A,FALSE,"Sheet1"}</definedName>
    <definedName name="jjj" hidden="1">{#N/A,#N/A,FALSE,"Assessment";#N/A,#N/A,FALSE,"Staffing";#N/A,#N/A,FALSE,"Hires";#N/A,#N/A,FALSE,"Assumptions"}</definedName>
    <definedName name="lkj" hidden="1">{#N/A,#N/A,FALSE,"Assessment";#N/A,#N/A,FALSE,"Staffing";#N/A,#N/A,FALSE,"Hires";#N/A,#N/A,FALSE,"Assumptions"}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hidden="1">{"Page 1",#N/A,FALSE,"Sheet1";"Page 2",#N/A,FALSE,"Sheet1"}</definedName>
    <definedName name="MayForecast" hidden="1">{"Page 1",#N/A,FALSE,"Sheet1";"Page 2",#N/A,FALSE,"Sheet1"}</definedName>
    <definedName name="mypassword" hidden="1">"chuck"</definedName>
    <definedName name="_xlnm.Print_Area" localSheetId="0">'Summary AG-DR-02-040 (c)'!$A$1:$G$125</definedName>
    <definedName name="_xlnm.Print_Titles" localSheetId="0">'Summary AG-DR-02-040 (c)'!$1:$3</definedName>
    <definedName name="rngCopyFormulasSource" localSheetId="0" hidden="1">'[6]CIN-14'!#REF!</definedName>
    <definedName name="rngCopyFormulasSource" hidden="1">'[6]CIN-14'!#REF!</definedName>
    <definedName name="saf" hidden="1">{#N/A,#N/A,FALSE,"Year";#N/A,#N/A,FALSE,"AC Fiscal Year";#N/A,#N/A,FALSE,"Hourly Rate By Activity";#N/A,#N/A,FALSE,"Hourly Rate By Custom Resource";#N/A,#N/A,FALSE,"Sensitivity Analysis";#N/A,#N/A,FALSE,"Overall Staffing Review"}</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poc" hidden="1">{"Page 1",#N/A,FALSE,"Sheet1";"Page 2",#N/A,FALSE,"Sheet1"}</definedName>
    <definedName name="staffing2" hidden="1">{#N/A,#N/A,FALSE,"Assessment";#N/A,#N/A,FALSE,"Staffing";#N/A,#N/A,FALSE,"Hires";#N/A,#N/A,FALSE,"Assumptions"}</definedName>
    <definedName name="Staffing3" hidden="1">{#N/A,#N/A,FALSE,"Assessment";#N/A,#N/A,FALSE,"Staffing";#N/A,#N/A,FALSE,"Hires";#N/A,#N/A,FALSE,"Assumptions"}</definedName>
    <definedName name="Temp_2" hidden="1">{#N/A,#N/A,FALSE,"Assessment";#N/A,#N/A,FALSE,"Staffing";#N/A,#N/A,FALSE,"Hires";#N/A,#N/A,FALSE,"Assumptions"}</definedName>
    <definedName name="Temp_3" hidden="1">{#N/A,#N/A,FALSE,"Assessment";#N/A,#N/A,FALSE,"Staffing";#N/A,#N/A,FALSE,"Hires";#N/A,#N/A,FALSE,"Assumptions"}</definedName>
    <definedName name="test1" hidden="1">{"Page 1",#N/A,FALSE,"Sheet1";"Page 2",#N/A,FALSE,"Sheet1"}</definedName>
    <definedName name="test2" hidden="1">{"Page 1",#N/A,FALSE,"Sheet1";"Page 2",#N/A,FALSE,"Sheet1"}</definedName>
    <definedName name="TP_Footer_User" hidden="1">"Dylan Moser"</definedName>
    <definedName name="TP_Footer_Version" hidden="1">"v4.00"</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rn.Aging._.and._.Trend._.Analysis." hidden="1">{#N/A,#N/A,FALSE,"Aging Summary";#N/A,#N/A,FALSE,"Ratio Analysis";#N/A,#N/A,FALSE,"Test 120 Day Accts";#N/A,#N/A,FALSE,"Tickmarks"}</definedName>
    <definedName name="wrn.All._.Pages." hidden="1">{"total page",#N/A,FALSE,"Gib 5 June 01";"WVPA Page",#N/A,FALSE,"Gib 5 June 01";"IMPA Page",#N/A,FALSE,"Gib 5 June 01"}</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nfig._.and._.Calcs." hidden="1">{#N/A,#N/A,FALSE,"Configuration";#N/A,#N/A,FALSE,"Summary of Transaction";#N/A,#N/A,FALSE,"Calculations"}</definedName>
    <definedName name="wrn.edcredit." hidden="1">{"edcredit",#N/A,FALSE,"edcredit"}</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hidden="1">{"Exhibit 1",#N/A,FALSE,"MCMANEUS EXH 1";"Exhibit 5",#N/A,FALSE,"MCMANEUS EXH 5";"Exhibit 6",#N/A,FALSE,"MCMANEUS EXH 6";"Exhibit 7",#N/A,FALSE,"MCMANEUS EXH 7";"Exhibit 8",#N/A,FALSE,"MCMANEUS EXH 8";"Exhibit 9",#N/A,FALSE,"MCMANEUS EXH 9"}</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InterSystem." hidden="1">{"Purchases",#N/A,TRUE,"Sheet1";"Sales",#N/A,TRUE,"Sheet1"}</definedName>
    <definedName name="wrn.Jury." hidden="1">{#N/A,#N/A,FALSE,"Year";#N/A,#N/A,FALSE,"AC Fiscal Year";#N/A,#N/A,FALSE,"Hourly Rate By Activity";#N/A,#N/A,FALSE,"Hourly Rate By Custom Resource";#N/A,#N/A,FALSE,"Sensitivity Analysis";#N/A,#N/A,FALSE,"Overall Staffing Review"}</definedName>
    <definedName name="wrn.NCDSM." hidden="1">{"NC DSM",#N/A,FALSE,"SCHEDULE A; NC"}</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Page._.1." hidden="1">{"Page 1",#N/A,FALSE,"Sheet1";"Page 2",#N/A,FALSE,"Sheet1"}</definedName>
    <definedName name="wrn.PrintExhibits." hidden="1">{"EXHSPortrait1",#N/A,FALSE,"EXHIBITS";"EXHSLandscape",#N/A,FALSE,"EXHIBITS";"EXHSPortrait2",#N/A,FALSE,"EXHIBITS";"EXHSPortrait3",#N/A,FALSE,"EXHIBITS";"EXHSPortrait4",#N/A,FALSE,"EXHIBITS"}</definedName>
    <definedName name="wrn.Rate._.Reports." hidden="1">{#N/A,#N/A,FALSE,"Monthly Rate By Activity";#N/A,#N/A,FALSE,"Hourly Rate By Activity";#N/A,#N/A,FALSE,"Monthly Rate By Custom Resource";#N/A,#N/A,FALSE,"Hourly Rate By Custom Resource"}</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hidden="1">{"SC DSM",#N/A,FALSE,"SCHEDULE A; SC"}</definedName>
    <definedName name="wrn.Schedule._.2c." hidden="1">{"Schedule 2c",#N/A,FALSE,"SCHEDULE2c"}</definedName>
    <definedName name="wrn.Staffing." hidden="1">{#N/A,#N/A,FALSE,"Assessment";#N/A,#N/A,FALSE,"Staffing";#N/A,#N/A,FALSE,"Hires";#N/A,#N/A,FALSE,"Assumptions"}</definedName>
    <definedName name="wrn.Staffing._.Inputs." hidden="1">{#N/A,#N/A,FALSE,"Overall Staffing Review";#N/A,#N/A,FALSE,"Detailed Resource Mix Review";#N/A,#N/A,FALSE,"Detailed Pyramid Review";#N/A,#N/A,FALSE,"Hours By Activity";#N/A,#N/A,FALSE,"Hours By Custom Resource"}</definedName>
    <definedName name="wrn.Staffing1" hidden="1">{#N/A,#N/A,FALSE,"Assessment";#N/A,#N/A,FALSE,"Staffing";#N/A,#N/A,FALSE,"Hires";#N/A,#N/A,FALSE,"Assumptions"}</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pplemental._.Information." hidden="1">{#N/A,#N/A,FALSE,"Assumptions";#N/A,#N/A,FALSE,"DNP Expense Summary";#N/A,#N/A,FALSE,"Sensitivity Analysis"}</definedName>
    <definedName name="wrn.TESTS." hidden="1">{"PAGE_1",#N/A,FALSE,"MONTH"}</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0" hidden="1">'[7]Adj. Income Statement'!#REF!</definedName>
    <definedName name="Xbrl_Tag_02ead093_8098_4561_b1a6_35aad0b3b539" hidden="1">'[7]Adj. Income Statement'!#REF!</definedName>
    <definedName name="Xbrl_Tag_075d33f9_8d44_4b5e_8fc8_85eada4f464a" localSheetId="0" hidden="1">'[7]Adj. Income Statement'!#REF!</definedName>
    <definedName name="Xbrl_Tag_075d33f9_8d44_4b5e_8fc8_85eada4f464a" hidden="1">'[7]Adj. Income Statement'!#REF!</definedName>
    <definedName name="Xbrl_Tag_0a527475_1b41_4c03_bf3e_82e631232d6b" localSheetId="0" hidden="1">'[7]Adj. Income Statement'!#REF!</definedName>
    <definedName name="Xbrl_Tag_0a527475_1b41_4c03_bf3e_82e631232d6b" hidden="1">'[7]Adj. Income Statement'!#REF!</definedName>
    <definedName name="Xbrl_Tag_0bc4560b_9d42_4e7c_bfcf_072f8e0e087b" localSheetId="0" hidden="1">'[7]Adj. Income Statement'!#REF!</definedName>
    <definedName name="Xbrl_Tag_0bc4560b_9d42_4e7c_bfcf_072f8e0e087b" hidden="1">'[7]Adj. Income Statement'!#REF!</definedName>
    <definedName name="Xbrl_Tag_0c54907b_74c4_4d3a_b16d_9d5b6191a8f0" localSheetId="0" hidden="1">'[7]Adj. Income Statement'!#REF!</definedName>
    <definedName name="Xbrl_Tag_0c54907b_74c4_4d3a_b16d_9d5b6191a8f0" hidden="1">'[7]Adj. Income Statement'!#REF!</definedName>
    <definedName name="Xbrl_Tag_0f074d5a_3373_452d_affc_9e3adc16f0cc" localSheetId="0" hidden="1">'[7]Adj. Income Statement'!#REF!</definedName>
    <definedName name="Xbrl_Tag_0f074d5a_3373_452d_affc_9e3adc16f0cc" hidden="1">'[7]Adj. Income Statement'!#REF!</definedName>
    <definedName name="Xbrl_Tag_10857a19_f8a4_4178_b6d5_1f56875498d8" localSheetId="0" hidden="1">'[7]Adj. Income Statement'!#REF!</definedName>
    <definedName name="Xbrl_Tag_10857a19_f8a4_4178_b6d5_1f56875498d8" hidden="1">'[7]Adj. Income Statement'!#REF!</definedName>
    <definedName name="Xbrl_Tag_157035cb_bd67_4700_bac9_8654f3e0e9d9" localSheetId="0" hidden="1">'[7]Adj. Income Statement'!#REF!</definedName>
    <definedName name="Xbrl_Tag_157035cb_bd67_4700_bac9_8654f3e0e9d9" hidden="1">'[7]Adj. Income Statement'!#REF!</definedName>
    <definedName name="Xbrl_Tag_1a17ee58_77be_41d6_a839_b459b55e8e50" localSheetId="0" hidden="1">'[7]Adj. Income Statement'!#REF!</definedName>
    <definedName name="Xbrl_Tag_1a17ee58_77be_41d6_a839_b459b55e8e50" hidden="1">'[7]Adj. Income Statement'!#REF!</definedName>
    <definedName name="Xbrl_Tag_1d7e0664_9af3_4cfd_93bd_b4acb420ada8" localSheetId="0" hidden="1">'[7]Adj. Income Statement'!#REF!</definedName>
    <definedName name="Xbrl_Tag_1d7e0664_9af3_4cfd_93bd_b4acb420ada8" hidden="1">'[7]Adj. Income Statement'!#REF!</definedName>
    <definedName name="Xbrl_Tag_1f22c9c6_d780_4c43_95fb_8b6123261b05" localSheetId="0" hidden="1">'[7]Adj. Income Statement'!#REF!</definedName>
    <definedName name="Xbrl_Tag_1f22c9c6_d780_4c43_95fb_8b6123261b05" hidden="1">'[7]Adj. Income Statement'!#REF!</definedName>
    <definedName name="Xbrl_Tag_25b41a93_9486_45f9_8873_cc646f7592ac" localSheetId="0" hidden="1">'[7]Adj. Income Statement'!#REF!</definedName>
    <definedName name="Xbrl_Tag_25b41a93_9486_45f9_8873_cc646f7592ac" hidden="1">'[7]Adj. Income Statement'!#REF!</definedName>
    <definedName name="Xbrl_Tag_3389f7d8_f533_46e1_b4e3_fbec1f4d27f5" localSheetId="0" hidden="1">'[7]Adj. Income Statement'!#REF!</definedName>
    <definedName name="Xbrl_Tag_3389f7d8_f533_46e1_b4e3_fbec1f4d27f5" hidden="1">'[7]Adj. Income Statement'!#REF!</definedName>
    <definedName name="Xbrl_Tag_359d872e_df59_485a_a441_e3067597753f" localSheetId="0" hidden="1">'[7]Adj. Income Statement'!#REF!</definedName>
    <definedName name="Xbrl_Tag_359d872e_df59_485a_a441_e3067597753f" hidden="1">'[7]Adj. Income Statement'!#REF!</definedName>
    <definedName name="Xbrl_Tag_359eab43_6bae_4f5a_8af7_8f81553cd43d" localSheetId="0" hidden="1">'[7]Adj. Income Statement'!#REF!</definedName>
    <definedName name="Xbrl_Tag_359eab43_6bae_4f5a_8af7_8f81553cd43d" hidden="1">'[7]Adj. Income Statement'!#REF!</definedName>
    <definedName name="Xbrl_Tag_3a2d5606_5470_4db9_9313_3dc1f43a8b30" localSheetId="0" hidden="1">'[7]Adj. Income Statement'!#REF!</definedName>
    <definedName name="Xbrl_Tag_3a2d5606_5470_4db9_9313_3dc1f43a8b30" hidden="1">'[7]Adj. Income Statement'!#REF!</definedName>
    <definedName name="Xbrl_Tag_3b572db0_b5be_49cb_9497_3be0c26ec438" localSheetId="0" hidden="1">'[7]Adj. Income Statement'!#REF!</definedName>
    <definedName name="Xbrl_Tag_3b572db0_b5be_49cb_9497_3be0c26ec438" hidden="1">'[7]Adj. Income Statement'!#REF!</definedName>
    <definedName name="Xbrl_Tag_3e2a4b0f_a9ba_404c_8c83_bbd3862592e4" localSheetId="0" hidden="1">'[7]Adj. Income Statement'!#REF!</definedName>
    <definedName name="Xbrl_Tag_3e2a4b0f_a9ba_404c_8c83_bbd3862592e4" hidden="1">'[7]Adj. Income Statement'!#REF!</definedName>
    <definedName name="Xbrl_Tag_3f1c33f0_bff2_4296_9181_d7cc1cb508ad" localSheetId="0" hidden="1">'[7]Adj. Income Statement'!#REF!</definedName>
    <definedName name="Xbrl_Tag_3f1c33f0_bff2_4296_9181_d7cc1cb508ad" hidden="1">'[7]Adj. Income Statement'!#REF!</definedName>
    <definedName name="Xbrl_Tag_43160aa8_61a0_4559_8ee5_d6da660cfd7b" localSheetId="0" hidden="1">'[7]Adj. Income Statement'!#REF!</definedName>
    <definedName name="Xbrl_Tag_43160aa8_61a0_4559_8ee5_d6da660cfd7b" hidden="1">'[7]Adj. Income Statement'!#REF!</definedName>
    <definedName name="Xbrl_Tag_47e22a59_7971_444b_8e73_01e5291185bb" localSheetId="0" hidden="1">'[7]Adj. Income Statement'!#REF!</definedName>
    <definedName name="Xbrl_Tag_47e22a59_7971_444b_8e73_01e5291185bb" hidden="1">'[7]Adj. Income Statement'!#REF!</definedName>
    <definedName name="Xbrl_Tag_5225a8bc_9d76_4e4d_8197_37f70d298267" localSheetId="0" hidden="1">'[7]Adj. Income Statement'!#REF!</definedName>
    <definedName name="Xbrl_Tag_5225a8bc_9d76_4e4d_8197_37f70d298267" hidden="1">'[7]Adj. Income Statement'!#REF!</definedName>
    <definedName name="Xbrl_Tag_56e27846_9e07_4473_ad08_7bb4a5bf7faa" localSheetId="0" hidden="1">'[7]Adj. Income Statement'!#REF!</definedName>
    <definedName name="Xbrl_Tag_56e27846_9e07_4473_ad08_7bb4a5bf7faa" hidden="1">'[7]Adj. Income Statement'!#REF!</definedName>
    <definedName name="Xbrl_Tag_5b7286ee_d427_4e54_9399_1a836cd32976" localSheetId="0" hidden="1">'[7]Adj. Income Statement'!#REF!</definedName>
    <definedName name="Xbrl_Tag_5b7286ee_d427_4e54_9399_1a836cd32976" hidden="1">'[7]Adj. Income Statement'!#REF!</definedName>
    <definedName name="Xbrl_Tag_5e2f6e4c_effc_4374_9096_f6a66490bc43" localSheetId="0" hidden="1">'[7]Adj. Income Statement'!#REF!</definedName>
    <definedName name="Xbrl_Tag_5e2f6e4c_effc_4374_9096_f6a66490bc43" hidden="1">'[7]Adj. Income Statement'!#REF!</definedName>
    <definedName name="Xbrl_Tag_5e4ed468_08c0_4e10_b780_063e9fad75bb" localSheetId="0" hidden="1">'[7]Adj. Income Statement'!#REF!</definedName>
    <definedName name="Xbrl_Tag_5e4ed468_08c0_4e10_b780_063e9fad75bb" hidden="1">'[7]Adj. Income Statement'!#REF!</definedName>
    <definedName name="Xbrl_Tag_5efedf90_6eb4_4d47_8343_cb1307f08d80" localSheetId="0" hidden="1">'[7]Adj. Income Statement'!#REF!</definedName>
    <definedName name="Xbrl_Tag_5efedf90_6eb4_4d47_8343_cb1307f08d80" hidden="1">'[7]Adj. Income Statement'!#REF!</definedName>
    <definedName name="Xbrl_Tag_60671786_7f0e_4efe_b101_fc89065bbbc4" localSheetId="0" hidden="1">'[7]Adj. Income Statement'!#REF!</definedName>
    <definedName name="Xbrl_Tag_60671786_7f0e_4efe_b101_fc89065bbbc4" hidden="1">'[7]Adj. Income Statement'!#REF!</definedName>
    <definedName name="Xbrl_Tag_60802841_ecf0_4e57_a96e_084d65541dcb" localSheetId="0" hidden="1">'[7]Adj. Income Statement'!#REF!</definedName>
    <definedName name="Xbrl_Tag_60802841_ecf0_4e57_a96e_084d65541dcb" hidden="1">'[7]Adj. Income Statement'!#REF!</definedName>
    <definedName name="Xbrl_Tag_6b90dd42_fcd8_4968_8afd_6736492259b1" localSheetId="0" hidden="1">'[7]Adj. Income Statement'!#REF!</definedName>
    <definedName name="Xbrl_Tag_6b90dd42_fcd8_4968_8afd_6736492259b1" hidden="1">'[7]Adj. Income Statement'!#REF!</definedName>
    <definedName name="Xbrl_Tag_6e1527a0_8e9b_41c7_b670_b6099df9c72f" localSheetId="0" hidden="1">'[7]Adj. Income Statement'!#REF!</definedName>
    <definedName name="Xbrl_Tag_6e1527a0_8e9b_41c7_b670_b6099df9c72f" hidden="1">'[7]Adj. Income Statement'!#REF!</definedName>
    <definedName name="Xbrl_Tag_7003e101_ef6f_40fd_959a_81c14d2cf88a" localSheetId="0" hidden="1">'[7]Adj. Income Statement'!#REF!</definedName>
    <definedName name="Xbrl_Tag_7003e101_ef6f_40fd_959a_81c14d2cf88a" hidden="1">'[7]Adj. Income Statement'!#REF!</definedName>
    <definedName name="Xbrl_Tag_7120f3c6_2d5d_417b_9dd0_ecab9471dbc9" localSheetId="0" hidden="1">'[7]Adj. Income Statement'!#REF!</definedName>
    <definedName name="Xbrl_Tag_7120f3c6_2d5d_417b_9dd0_ecab9471dbc9" hidden="1">'[7]Adj. Income Statement'!#REF!</definedName>
    <definedName name="Xbrl_Tag_717e1b49_4a4d_41a2_8691_a3ef7d067cf1" localSheetId="0" hidden="1">'[7]Adj. Income Statement'!#REF!</definedName>
    <definedName name="Xbrl_Tag_717e1b49_4a4d_41a2_8691_a3ef7d067cf1" hidden="1">'[7]Adj. Income Statement'!#REF!</definedName>
    <definedName name="Xbrl_Tag_729b319e_8812_4e23_9b44_cd813ffaf1fe" localSheetId="0" hidden="1">'[7]Adj. Income Statement'!#REF!</definedName>
    <definedName name="Xbrl_Tag_729b319e_8812_4e23_9b44_cd813ffaf1fe" hidden="1">'[7]Adj. Income Statement'!#REF!</definedName>
    <definedName name="Xbrl_Tag_74e27f18_3a0d_499e_a65b_355cefde250d" localSheetId="0" hidden="1">'[7]Adj. Income Statement'!#REF!</definedName>
    <definedName name="Xbrl_Tag_74e27f18_3a0d_499e_a65b_355cefde250d" hidden="1">'[7]Adj. Income Statement'!#REF!</definedName>
    <definedName name="Xbrl_Tag_76377ee8_44ec_4706_b36c_e475d4a6cffc" localSheetId="0" hidden="1">'[7]Adj. Income Statement'!#REF!</definedName>
    <definedName name="Xbrl_Tag_76377ee8_44ec_4706_b36c_e475d4a6cffc" hidden="1">'[7]Adj. Income Statement'!#REF!</definedName>
    <definedName name="Xbrl_Tag_7bfd249d_4459_4a20_97f6_779ca44ada3b" localSheetId="0" hidden="1">'[7]Adj. Income Statement'!#REF!</definedName>
    <definedName name="Xbrl_Tag_7bfd249d_4459_4a20_97f6_779ca44ada3b" hidden="1">'[7]Adj. Income Statement'!#REF!</definedName>
    <definedName name="Xbrl_Tag_848a3bbd_ffb9_4097_93bf_014229938d6a" localSheetId="0" hidden="1">'[7]Adj. Income Statement'!#REF!</definedName>
    <definedName name="Xbrl_Tag_848a3bbd_ffb9_4097_93bf_014229938d6a" hidden="1">'[7]Adj. Income Statement'!#REF!</definedName>
    <definedName name="Xbrl_Tag_8d5cd3d4_55e4_4713_bce9_54948c631266" localSheetId="0" hidden="1">'[7]Adj. Income Statement'!#REF!</definedName>
    <definedName name="Xbrl_Tag_8d5cd3d4_55e4_4713_bce9_54948c631266" hidden="1">'[7]Adj. Income Statement'!#REF!</definedName>
    <definedName name="Xbrl_Tag_9265a09f_3d1f_4e90_8181_a55f534abcf7" localSheetId="0" hidden="1">'[7]Adj. Income Statement'!#REF!</definedName>
    <definedName name="Xbrl_Tag_9265a09f_3d1f_4e90_8181_a55f534abcf7" hidden="1">'[7]Adj. Income Statement'!#REF!</definedName>
    <definedName name="Xbrl_Tag_94cf5a67_ea28_42d1_b071_8f24a2864445" localSheetId="0" hidden="1">'[7]Adj. Income Statement'!#REF!</definedName>
    <definedName name="Xbrl_Tag_94cf5a67_ea28_42d1_b071_8f24a2864445" hidden="1">'[7]Adj. Income Statement'!#REF!</definedName>
    <definedName name="Xbrl_Tag_95086fc4_6c0f_4a0f_bf5f_c393cf959e9a" localSheetId="0" hidden="1">'[7]Adj. Income Statement'!#REF!</definedName>
    <definedName name="Xbrl_Tag_95086fc4_6c0f_4a0f_bf5f_c393cf959e9a" hidden="1">'[7]Adj. Income Statement'!#REF!</definedName>
    <definedName name="Xbrl_Tag_99933dd6_f0fc_421a_9b9b_634b2b60dec3" localSheetId="0" hidden="1">'[7]Adj. Income Statement'!#REF!</definedName>
    <definedName name="Xbrl_Tag_99933dd6_f0fc_421a_9b9b_634b2b60dec3" hidden="1">'[7]Adj. Income Statement'!#REF!</definedName>
    <definedName name="Xbrl_Tag_a862d720_9241_4a30_a271_b70e9c381f31" localSheetId="0" hidden="1">'[7]Adj. Income Statement'!#REF!</definedName>
    <definedName name="Xbrl_Tag_a862d720_9241_4a30_a271_b70e9c381f31" hidden="1">'[7]Adj. Income Statement'!#REF!</definedName>
    <definedName name="Xbrl_Tag_adfbba3c_68ad_4b08_a539_0ed55d3f9d5a" localSheetId="0" hidden="1">'[7]Adj. Income Statement'!#REF!</definedName>
    <definedName name="Xbrl_Tag_adfbba3c_68ad_4b08_a539_0ed55d3f9d5a" hidden="1">'[7]Adj. Income Statement'!#REF!</definedName>
    <definedName name="Xbrl_Tag_ae50734f_518c_403d_9d12_e2a921b026bb" localSheetId="0" hidden="1">'[7]Adj. Income Statement'!#REF!</definedName>
    <definedName name="Xbrl_Tag_ae50734f_518c_403d_9d12_e2a921b026bb" hidden="1">'[7]Adj. Income Statement'!#REF!</definedName>
    <definedName name="Xbrl_Tag_b0241925_c1ae_46bf_a767_386c3caff01d" localSheetId="0" hidden="1">'[7]Adj. Income Statement'!#REF!</definedName>
    <definedName name="Xbrl_Tag_b0241925_c1ae_46bf_a767_386c3caff01d" hidden="1">'[7]Adj. Income Statement'!#REF!</definedName>
    <definedName name="Xbrl_Tag_b5d40829_0fdd_433d_a950_71e472d9ef83" localSheetId="0" hidden="1">'[7]Adj. Income Statement'!#REF!</definedName>
    <definedName name="Xbrl_Tag_b5d40829_0fdd_433d_a950_71e472d9ef83" hidden="1">'[7]Adj. Income Statement'!#REF!</definedName>
    <definedName name="Xbrl_Tag_b649d62e_a6bc_4241_a6b7_068087ca85f4" localSheetId="0" hidden="1">'[7]Adj. Income Statement'!#REF!</definedName>
    <definedName name="Xbrl_Tag_b649d62e_a6bc_4241_a6b7_068087ca85f4" hidden="1">'[7]Adj. Income Statement'!#REF!</definedName>
    <definedName name="Xbrl_Tag_b8bf6112_e4b6_49dc_ba78_da6302bc43e7" localSheetId="0" hidden="1">'[7]Adj. Income Statement'!#REF!</definedName>
    <definedName name="Xbrl_Tag_b8bf6112_e4b6_49dc_ba78_da6302bc43e7" hidden="1">'[7]Adj. Income Statement'!#REF!</definedName>
    <definedName name="Xbrl_Tag_bae390fc_4591_4996_aba5_07899907ff02" localSheetId="0" hidden="1">'[7]Adj. Income Statement'!#REF!</definedName>
    <definedName name="Xbrl_Tag_bae390fc_4591_4996_aba5_07899907ff02" hidden="1">'[7]Adj. Income Statement'!#REF!</definedName>
    <definedName name="Xbrl_Tag_c251f426_b699_40b7_ba72_06cdc2336bb3" localSheetId="0" hidden="1">'[7]Adj. Income Statement'!#REF!</definedName>
    <definedName name="Xbrl_Tag_c251f426_b699_40b7_ba72_06cdc2336bb3" hidden="1">'[7]Adj. Income Statement'!#REF!</definedName>
    <definedName name="Xbrl_Tag_c9749016_30d3_4a1c_a478_72760a5958e3" localSheetId="0" hidden="1">'[7]Adj. Income Statement'!#REF!</definedName>
    <definedName name="Xbrl_Tag_c9749016_30d3_4a1c_a478_72760a5958e3" hidden="1">'[7]Adj. Income Statement'!#REF!</definedName>
    <definedName name="Xbrl_Tag_c9f670e1_f64d_4c34_a82b_5400bfb21c56" localSheetId="0" hidden="1">'[7]Adj. Income Statement'!#REF!</definedName>
    <definedName name="Xbrl_Tag_c9f670e1_f64d_4c34_a82b_5400bfb21c56" hidden="1">'[7]Adj. Income Statement'!#REF!</definedName>
    <definedName name="Xbrl_Tag_cd60a268_2a82_4c24_ac15_f0f7ad874107" localSheetId="0" hidden="1">'[7]Adj. Income Statement'!#REF!</definedName>
    <definedName name="Xbrl_Tag_cd60a268_2a82_4c24_ac15_f0f7ad874107" hidden="1">'[7]Adj. Income Statement'!#REF!</definedName>
    <definedName name="Xbrl_Tag_cedeaf5a_67a1_461e_8505_b0f9b2659e01" localSheetId="0" hidden="1">'[7]Adj. Income Statement'!#REF!</definedName>
    <definedName name="Xbrl_Tag_cedeaf5a_67a1_461e_8505_b0f9b2659e01" hidden="1">'[7]Adj. Income Statement'!#REF!</definedName>
    <definedName name="Xbrl_Tag_d4afa79e_d64b_4386_af66_81110932cac7" localSheetId="0" hidden="1">'[7]Adj. Income Statement'!#REF!</definedName>
    <definedName name="Xbrl_Tag_d4afa79e_d64b_4386_af66_81110932cac7" hidden="1">'[7]Adj. Income Statement'!#REF!</definedName>
    <definedName name="Xbrl_Tag_d646885a_13e7_48b6_a22b_b23dd67119ff" localSheetId="0" hidden="1">'[7]Adj. Income Statement'!#REF!</definedName>
    <definedName name="Xbrl_Tag_d646885a_13e7_48b6_a22b_b23dd67119ff" hidden="1">'[7]Adj. Income Statement'!#REF!</definedName>
    <definedName name="Xbrl_Tag_d9ae9ca8_593c_41e1_a638_114bebca7596" localSheetId="0" hidden="1">'[7]Adj. Income Statement'!#REF!</definedName>
    <definedName name="Xbrl_Tag_d9ae9ca8_593c_41e1_a638_114bebca7596" hidden="1">'[7]Adj. Income Statement'!#REF!</definedName>
    <definedName name="Xbrl_Tag_e18ec5c4_a090_4244_ac37_0dcecc7c81d8" localSheetId="0" hidden="1">'[7]Adj. Income Statement'!#REF!</definedName>
    <definedName name="Xbrl_Tag_e18ec5c4_a090_4244_ac37_0dcecc7c81d8" hidden="1">'[7]Adj. Income Statement'!#REF!</definedName>
    <definedName name="Xbrl_Tag_e1ea8c88_b797_4407_a87d_9da2892362e4" localSheetId="0" hidden="1">'[7]Adj. Income Statement'!#REF!</definedName>
    <definedName name="Xbrl_Tag_e1ea8c88_b797_4407_a87d_9da2892362e4" hidden="1">'[7]Adj. Income Statement'!#REF!</definedName>
    <definedName name="Xbrl_Tag_e75da760_6958_4085_aa7d_1b3c5e32dd34" localSheetId="0" hidden="1">'[7]Adj. Income Statement'!#REF!</definedName>
    <definedName name="Xbrl_Tag_e75da760_6958_4085_aa7d_1b3c5e32dd34" hidden="1">'[7]Adj. Income Statement'!#REF!</definedName>
    <definedName name="Xbrl_Tag_e8bfc542_785c_45ec_9dbe_3b93db69332e" localSheetId="0" hidden="1">'[7]Adj. Income Statement'!#REF!</definedName>
    <definedName name="Xbrl_Tag_e8bfc542_785c_45ec_9dbe_3b93db69332e" hidden="1">'[7]Adj. Income Statement'!#REF!</definedName>
    <definedName name="Xbrl_Tag_eade47b0_2243_4d32_861b_8c3268e26cf3" localSheetId="0" hidden="1">'[7]Adj. Income Statement'!#REF!</definedName>
    <definedName name="Xbrl_Tag_eade47b0_2243_4d32_861b_8c3268e26cf3" hidden="1">'[7]Adj. Income Statement'!#REF!</definedName>
    <definedName name="Xbrl_Tag_ed34a669_2210_43e3_8d94_63f3a7a48c96" localSheetId="0" hidden="1">'[7]Adj. Income Statement'!#REF!</definedName>
    <definedName name="Xbrl_Tag_ed34a669_2210_43e3_8d94_63f3a7a48c96" hidden="1">'[7]Adj. Income Statement'!#REF!</definedName>
    <definedName name="Xbrl_Tag_ee7a2416_a975_4201_9277_8290d8908ccf" localSheetId="0" hidden="1">'[7]Adj. Income Statement'!#REF!</definedName>
    <definedName name="Xbrl_Tag_ee7a2416_a975_4201_9277_8290d8908ccf" hidden="1">'[7]Adj. Income Statement'!#REF!</definedName>
    <definedName name="Xbrl_Tag_ee8a51a9_161a_4f09_82e8_d18efd1119a1" localSheetId="0" hidden="1">'[7]Adj. Income Statement'!#REF!</definedName>
    <definedName name="Xbrl_Tag_ee8a51a9_161a_4f09_82e8_d18efd1119a1" hidden="1">'[7]Adj. Income Statement'!#REF!</definedName>
    <definedName name="Xbrl_Tag_efa044fd_a1b2_40a5_b1f9_72090c947b21" localSheetId="0" hidden="1">'[7]Adj. Income Statement'!#REF!</definedName>
    <definedName name="Xbrl_Tag_efa044fd_a1b2_40a5_b1f9_72090c947b21" hidden="1">'[7]Adj. Income Statement'!#REF!</definedName>
    <definedName name="Xbrl_Tag_f5d3fddf_4f85_4525_871f_f5d116e6ca67" localSheetId="0" hidden="1">'[7]Adj. Income Statement'!#REF!</definedName>
    <definedName name="Xbrl_Tag_f5d3fddf_4f85_4525_871f_f5d116e6ca67" hidden="1">'[7]Adj. Income Statement'!#REF!</definedName>
    <definedName name="Xbrl_Tag_f80d63c5_ffff_4f9e_a25e_9c37480fc1ae" localSheetId="0" hidden="1">'[7]Adj. Income Statement'!#REF!</definedName>
    <definedName name="Xbrl_Tag_f80d63c5_ffff_4f9e_a25e_9c37480fc1ae" hidden="1">'[7]Adj. Income Statement'!#REF!</definedName>
    <definedName name="Xbrl_Tag_f91e44a0_2671_4cea_8dec_43ad8dbe440f" localSheetId="0" hidden="1">'[7]Adj. Income Statement'!#REF!</definedName>
    <definedName name="Xbrl_Tag_f91e44a0_2671_4cea_8dec_43ad8dbe440f" hidden="1">'[7]Adj. Income Statement'!#REF!</definedName>
    <definedName name="Xbrl_Tag_fab5f0e9_4198_47ff_9b56_c2280e7e2d27" localSheetId="0" hidden="1">'[7]Adj. Income Statement'!#REF!</definedName>
    <definedName name="Xbrl_Tag_fab5f0e9_4198_47ff_9b56_c2280e7e2d27" hidden="1">'[7]Adj. Income Statement'!#REF!</definedName>
    <definedName name="Xbrl_Tag_fc82f321_49fd_456c_a7a3_9e9b572f9fad" localSheetId="0" hidden="1">'[7]Adj. Income Statement'!#REF!</definedName>
    <definedName name="Xbrl_Tag_fc82f321_49fd_456c_a7a3_9e9b572f9fad" hidden="1">'[7]Adj. Income Statement'!#REF!</definedName>
    <definedName name="Xbrl_Tag_fd0762ba_faef_48ae_8f93_3b1682db973d" localSheetId="0" hidden="1">'[7]Adj. Income Statement'!#REF!</definedName>
    <definedName name="Xbrl_Tag_fd0762ba_faef_48ae_8f93_3b1682db973d" hidden="1">'[7]Adj. Income Statement'!#REF!</definedName>
    <definedName name="Xbrl_Tag_fdbfb964_4eb0_44bd_ba7a_9dfdfb13f3a4" localSheetId="0" hidden="1">'[7]Adj. Income Statement'!#REF!</definedName>
    <definedName name="Xbrl_Tag_fdbfb964_4eb0_44bd_ba7a_9dfdfb13f3a4" hidden="1">'[7]Adj. Income Statement'!#REF!</definedName>
    <definedName name="Year">#REF!</definedName>
    <definedName name="z" hidden="1">{"edcredit",#N/A,FALSE,"edcredit"}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36" i="1"/>
  <c r="F37" i="1"/>
  <c r="F38" i="1"/>
  <c r="F39" i="1"/>
  <c r="F40" i="1"/>
  <c r="F41" i="1"/>
  <c r="F42" i="1"/>
  <c r="F43" i="1"/>
  <c r="F44" i="1"/>
  <c r="F45" i="1"/>
  <c r="F34" i="1"/>
  <c r="D28" i="1"/>
  <c r="E28" i="1"/>
  <c r="F28" i="1"/>
  <c r="C28" i="1"/>
  <c r="F16" i="1"/>
  <c r="F17" i="1"/>
  <c r="F18" i="1"/>
  <c r="F19" i="1"/>
  <c r="F20" i="1"/>
  <c r="F21" i="1"/>
  <c r="F22" i="1"/>
  <c r="F23" i="1"/>
  <c r="F24" i="1"/>
  <c r="F25" i="1"/>
  <c r="F26" i="1"/>
  <c r="F15" i="1"/>
  <c r="F123" i="1"/>
  <c r="D123" i="1"/>
  <c r="E123" i="1"/>
  <c r="C123" i="1"/>
  <c r="C104" i="1"/>
  <c r="F104" i="1"/>
  <c r="E104" i="1"/>
  <c r="D104" i="1"/>
  <c r="F85" i="1"/>
  <c r="D85" i="1"/>
  <c r="C85" i="1"/>
  <c r="E85" i="1"/>
  <c r="E66" i="1"/>
  <c r="F66" i="1"/>
  <c r="D66" i="1"/>
  <c r="C66" i="1"/>
  <c r="D47" i="1"/>
  <c r="C47" i="1"/>
  <c r="F47" i="1" l="1"/>
  <c r="E47" i="1"/>
</calcChain>
</file>

<file path=xl/sharedStrings.xml><?xml version="1.0" encoding="utf-8"?>
<sst xmlns="http://schemas.openxmlformats.org/spreadsheetml/2006/main" count="114" uniqueCount="28">
  <si>
    <t>Duke Energy Kentucky - Electric Operations</t>
  </si>
  <si>
    <t>AG-DR-02-040</t>
  </si>
  <si>
    <t>Request:</t>
  </si>
  <si>
    <t xml:space="preserve">Refer to Attachment 1 in Duke Kentucky’s response to the Attorney General’s First Request, Item 103, which provides  actual payroll dollars separated between expense, capital, and other for  Duke Kentucky (Electric) for the years 2020 through 2024 and a similar separation for the 2025 budget:		
c.	 If the actual data above excludes any payroll dollars associated with cost categories such as unproductive time (holidays, vacation, sick time), provide the data in the same format including those cost categories.		</t>
  </si>
  <si>
    <t>Response:</t>
  </si>
  <si>
    <t xml:space="preserve">See the below table for payroll labor cost for Duke Energy Kentucky - Electric.  </t>
  </si>
  <si>
    <t>Payroll Labor Costs Incl Unproductive (Budget 2025)</t>
  </si>
  <si>
    <t>Expense</t>
  </si>
  <si>
    <t>Capital</t>
  </si>
  <si>
    <t>Other deferred</t>
  </si>
  <si>
    <t>Total</t>
  </si>
  <si>
    <t>January</t>
  </si>
  <si>
    <t>February</t>
  </si>
  <si>
    <t>March</t>
  </si>
  <si>
    <t>April</t>
  </si>
  <si>
    <t>May</t>
  </si>
  <si>
    <t>June</t>
  </si>
  <si>
    <t>July</t>
  </si>
  <si>
    <t>August</t>
  </si>
  <si>
    <t>September</t>
  </si>
  <si>
    <t>October</t>
  </si>
  <si>
    <t>November</t>
  </si>
  <si>
    <t>December</t>
  </si>
  <si>
    <t>Payroll Labor Costs Incl Unproductive (2024)</t>
  </si>
  <si>
    <t>Payroll Labor Costs Incl Unproductive (2023)</t>
  </si>
  <si>
    <t>Payroll Labor Costs Incl Unproductive (2022)</t>
  </si>
  <si>
    <t>Payroll Labor Costs Incl Unproductive (2021)</t>
  </si>
  <si>
    <t>Payroll Labor Costs Incl Unproductive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</si>
</sst>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yy;@"/>
    <numFmt numFmtId="165" formatCode="_(&quot;$&quot;* #,##0_);_(&quot;$&quot;* \(#,##0\);_(&quot;$&quot;* &quot;-&quot;??_);_(@_)"/>
    <numFmt numFmtId="166" formatCode="_(* #,##0_);_(* \(#,##0\);_(*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1"/>
      <color theme="1"/>
      <name val="Times New Roman"/>
      <family val="1"/>
    </font>
    <font>
      <b/>
      <sz val="11"/>
      <color rgb="FFFF0000"/>
      <name val="Aptos Narrow"/>
      <family val="2"/>
      <scheme val="minor"/>
    </font>
    <font>
      <b/>
      <u/>
      <sz val="12"/>
      <color theme="1"/>
      <name val="Aptos Narrow"/>
      <family val="2"/>
      <scheme val="minor"/>
    </font>
    <font>
      <b/>
      <u/>
      <sz val="11"/>
      <color theme="1"/>
      <name val="Aptos Narrow"/>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0">
    <xf numFmtId="0" fontId="0" fillId="0" borderId="0" xfId="0"/>
    <xf numFmtId="0" fontId="3" fillId="0" borderId="0" xfId="0" applyFont="1" applyAlignment="1">
      <alignment horizontal="left"/>
    </xf>
    <xf numFmtId="0" fontId="4" fillId="0" borderId="0" xfId="0" applyFont="1" applyAlignment="1">
      <alignment horizontal="right"/>
    </xf>
    <xf numFmtId="0" fontId="2" fillId="0" borderId="0" xfId="0" applyFont="1" applyAlignment="1">
      <alignment horizontal="left"/>
    </xf>
    <xf numFmtId="0" fontId="0" fillId="0" borderId="0" xfId="0" applyAlignment="1">
      <alignment horizontal="right"/>
    </xf>
    <xf numFmtId="49" fontId="0" fillId="0" borderId="0" xfId="0" applyNumberFormat="1"/>
    <xf numFmtId="0" fontId="5" fillId="0" borderId="0" xfId="0" applyFont="1"/>
    <xf numFmtId="49" fontId="6" fillId="0" borderId="0" xfId="0" applyNumberFormat="1" applyFont="1"/>
    <xf numFmtId="49" fontId="7"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2" fillId="0" borderId="0" xfId="0" applyFont="1" applyAlignment="1">
      <alignment horizontal="center"/>
    </xf>
    <xf numFmtId="0" fontId="2" fillId="0" borderId="0" xfId="0" quotePrefix="1" applyFont="1" applyAlignment="1">
      <alignment horizontal="left"/>
    </xf>
    <xf numFmtId="164" fontId="2" fillId="0" borderId="4" xfId="0" applyNumberFormat="1" applyFont="1" applyBorder="1" applyAlignment="1">
      <alignment horizontal="center"/>
    </xf>
    <xf numFmtId="49" fontId="7" fillId="0" borderId="0" xfId="0" applyNumberFormat="1" applyFont="1"/>
    <xf numFmtId="49" fontId="7" fillId="0" borderId="0" xfId="1" applyNumberFormat="1" applyFont="1" applyFill="1" applyAlignment="1">
      <alignment horizontal="center"/>
    </xf>
    <xf numFmtId="165" fontId="0" fillId="0" borderId="0" xfId="2" applyNumberFormat="1" applyFont="1"/>
    <xf numFmtId="166" fontId="0" fillId="0" borderId="0" xfId="1" applyNumberFormat="1" applyFont="1"/>
    <xf numFmtId="165" fontId="0" fillId="0" borderId="0" xfId="2" applyNumberFormat="1" applyFont="1" applyAlignment="1">
      <alignment horizontal="center"/>
    </xf>
    <xf numFmtId="0" fontId="0" fillId="0" borderId="4" xfId="0" applyBorder="1"/>
    <xf numFmtId="165" fontId="2" fillId="0" borderId="5" xfId="2" applyNumberFormat="1" applyFont="1" applyBorder="1"/>
    <xf numFmtId="9" fontId="0" fillId="0" borderId="0" xfId="3" applyFont="1"/>
    <xf numFmtId="165" fontId="2" fillId="0" borderId="0" xfId="2" applyNumberFormat="1" applyFont="1" applyBorder="1"/>
    <xf numFmtId="43" fontId="0" fillId="0" borderId="0" xfId="1" applyFont="1"/>
    <xf numFmtId="49" fontId="5" fillId="0" borderId="0" xfId="0" applyNumberFormat="1" applyFont="1" applyAlignment="1">
      <alignment horizontal="right"/>
    </xf>
    <xf numFmtId="0" fontId="2" fillId="0" borderId="2" xfId="0" applyFont="1" applyBorder="1" applyAlignment="1">
      <alignment horizontal="center"/>
    </xf>
    <xf numFmtId="49" fontId="0" fillId="0" borderId="1" xfId="0" applyNumberFormat="1" applyBorder="1" applyAlignment="1">
      <alignment horizontal="left"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0" xfId="0" applyNumberFormat="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SLG\Forecasts\2008%20Fall%20Forecast\Prelim%20for%20Forecast_SC%202008%20Fuel%20Filing%208-1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LG\See%20Annual%20Fuel%20Filings%20Folder\2009%20Forecasts%20-%20Fall\Prelim%20for%20Forecast_SC%202008%20Fuel%20Filing%208-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TRPT\FinRpt\Needs%20-%20%20Data%20Request\Quarterly%20Data%20Request\Energy%20Services\EnSer_Q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upplemental_Data_from_the_Order%200312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MMFile\Supplemental_Data_from_the_Order%200312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Energy%20Port%20Strat%20&amp;%20Mgmt\Asset%20Valuation\Market\Models\DOCUME~1\santamej\LOCALS~1\Temp\RatingAgencyBU12-05%20Cin%20Curve%20Base%20C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8">
          <cell r="B38">
            <v>46</v>
          </cell>
          <cell r="C38">
            <v>45</v>
          </cell>
          <cell r="D38">
            <v>44</v>
          </cell>
        </row>
        <row r="39">
          <cell r="B39">
            <v>54</v>
          </cell>
          <cell r="C39">
            <v>55.000000000000007</v>
          </cell>
          <cell r="D39">
            <v>55.000000000000007</v>
          </cell>
        </row>
        <row r="40">
          <cell r="B40">
            <v>0</v>
          </cell>
          <cell r="C40">
            <v>0</v>
          </cell>
          <cell r="D40">
            <v>1</v>
          </cell>
        </row>
      </sheetData>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8">
          <cell r="B38">
            <v>46</v>
          </cell>
          <cell r="C38">
            <v>45</v>
          </cell>
          <cell r="D38">
            <v>44</v>
          </cell>
        </row>
        <row r="39">
          <cell r="B39">
            <v>54</v>
          </cell>
          <cell r="C39">
            <v>55.000000000000007</v>
          </cell>
          <cell r="D39">
            <v>55.000000000000007</v>
          </cell>
        </row>
        <row r="40">
          <cell r="B40">
            <v>0</v>
          </cell>
          <cell r="C40">
            <v>0</v>
          </cell>
          <cell r="D40">
            <v>1</v>
          </cell>
        </row>
      </sheetData>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_EQUITY_Field Serv"/>
      <sheetName val="Needs Dates"/>
      <sheetName val="EnSer_QData"/>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B23">
            <v>7.4999999999999997E-2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1">
          <cell r="E51">
            <v>2810350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4">
          <cell r="C4" t="str">
            <v>C:\Documents and Settings\RMujumd\My Documents\SAW Model\Carolinas\NC\NC v18 (05 09 08) (85%)\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B23">
            <v>7.4999999999999997E-2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1">
          <cell r="E51">
            <v>2810350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4">
          <cell r="C4" t="str">
            <v>C:\Documents and Settings\RMujumd\My Documents\SAW Model\Carolinas\NC\NC v18 (05 09 08) (85%)\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52FA-8E2D-4774-B5F9-AA832E126F0F}">
  <sheetPr>
    <pageSetUpPr fitToPage="1"/>
  </sheetPr>
  <dimension ref="A1:H132"/>
  <sheetViews>
    <sheetView tabSelected="1" view="pageLayout" zoomScaleNormal="90" workbookViewId="0">
      <selection activeCell="B2" sqref="B2"/>
    </sheetView>
  </sheetViews>
  <sheetFormatPr defaultRowHeight="15" x14ac:dyDescent="0.25"/>
  <cols>
    <col min="2" max="2" width="20.85546875" style="5" customWidth="1"/>
    <col min="3" max="6" width="14.7109375" customWidth="1"/>
    <col min="7" max="7" width="2.5703125" customWidth="1"/>
    <col min="8" max="11" width="14.7109375" customWidth="1"/>
    <col min="12" max="12" width="3.28515625" customWidth="1"/>
    <col min="13" max="16" width="14.7109375" customWidth="1"/>
    <col min="17" max="17" width="3" customWidth="1"/>
    <col min="18" max="20" width="14.7109375" customWidth="1"/>
    <col min="21" max="21" width="16.7109375" customWidth="1"/>
    <col min="22" max="22" width="3.5703125" customWidth="1"/>
    <col min="23" max="23" width="22" customWidth="1"/>
    <col min="24" max="25" width="14.7109375" customWidth="1"/>
    <col min="26" max="26" width="18.85546875" customWidth="1"/>
  </cols>
  <sheetData>
    <row r="1" spans="1:6" ht="15.75" x14ac:dyDescent="0.25">
      <c r="A1" s="1" t="s">
        <v>0</v>
      </c>
      <c r="B1"/>
      <c r="F1" s="2"/>
    </row>
    <row r="2" spans="1:6" x14ac:dyDescent="0.25">
      <c r="A2" s="3" t="s">
        <v>1</v>
      </c>
      <c r="B2"/>
      <c r="F2" s="4"/>
    </row>
    <row r="3" spans="1:6" x14ac:dyDescent="0.25">
      <c r="D3" s="6"/>
      <c r="F3" s="4"/>
    </row>
    <row r="4" spans="1:6" ht="14.25" customHeight="1" x14ac:dyDescent="0.25">
      <c r="A4" s="7"/>
      <c r="B4" s="8" t="s">
        <v>2</v>
      </c>
    </row>
    <row r="5" spans="1:6" ht="9" customHeight="1" x14ac:dyDescent="0.25">
      <c r="A5" s="7"/>
    </row>
    <row r="6" spans="1:6" ht="123.75" customHeight="1" x14ac:dyDescent="0.25">
      <c r="B6" s="26" t="s">
        <v>3</v>
      </c>
      <c r="C6" s="27"/>
      <c r="D6" s="27"/>
      <c r="E6" s="27"/>
      <c r="F6" s="28"/>
    </row>
    <row r="7" spans="1:6" ht="14.25" customHeight="1" x14ac:dyDescent="0.25">
      <c r="B7" s="9"/>
      <c r="C7" s="9"/>
      <c r="D7" s="9"/>
      <c r="E7" s="9"/>
    </row>
    <row r="8" spans="1:6" ht="14.25" customHeight="1" x14ac:dyDescent="0.25">
      <c r="B8" s="8" t="s">
        <v>4</v>
      </c>
      <c r="C8" s="9"/>
      <c r="D8" s="9"/>
      <c r="E8" s="9"/>
    </row>
    <row r="9" spans="1:6" ht="45.75" customHeight="1" x14ac:dyDescent="0.25">
      <c r="B9" s="29" t="s">
        <v>5</v>
      </c>
      <c r="C9" s="29"/>
      <c r="D9" s="29"/>
      <c r="E9" s="29"/>
      <c r="F9" s="29"/>
    </row>
    <row r="10" spans="1:6" ht="14.25" customHeight="1" x14ac:dyDescent="0.25">
      <c r="B10" s="10"/>
      <c r="C10" s="9"/>
      <c r="D10" s="9"/>
      <c r="E10" s="9"/>
    </row>
    <row r="11" spans="1:6" x14ac:dyDescent="0.25">
      <c r="B11"/>
    </row>
    <row r="12" spans="1:6" x14ac:dyDescent="0.25">
      <c r="B12" s="11"/>
      <c r="C12" s="25" t="s">
        <v>6</v>
      </c>
      <c r="D12" s="25"/>
      <c r="E12" s="25"/>
      <c r="F12" s="25"/>
    </row>
    <row r="13" spans="1:6" x14ac:dyDescent="0.25">
      <c r="B13" s="12"/>
      <c r="C13" s="13" t="s">
        <v>7</v>
      </c>
      <c r="D13" s="13" t="s">
        <v>8</v>
      </c>
      <c r="E13" s="13" t="s">
        <v>9</v>
      </c>
      <c r="F13" s="13" t="s">
        <v>10</v>
      </c>
    </row>
    <row r="14" spans="1:6" ht="8.25" customHeight="1" x14ac:dyDescent="0.25">
      <c r="B14" s="14"/>
      <c r="C14" s="15"/>
      <c r="D14" s="15"/>
      <c r="E14" s="15"/>
    </row>
    <row r="15" spans="1:6" x14ac:dyDescent="0.25">
      <c r="B15" s="5" t="s">
        <v>11</v>
      </c>
      <c r="C15" s="16">
        <v>1043188.4747</v>
      </c>
      <c r="D15" s="16">
        <v>862641.82819999894</v>
      </c>
      <c r="E15" s="17">
        <v>-271746.23320000002</v>
      </c>
      <c r="F15" s="16">
        <f>SUM(C15:E15)</f>
        <v>1634084.0696999989</v>
      </c>
    </row>
    <row r="16" spans="1:6" x14ac:dyDescent="0.25">
      <c r="B16" s="5" t="s">
        <v>12</v>
      </c>
      <c r="C16" s="16">
        <v>1043201.4447</v>
      </c>
      <c r="D16" s="16">
        <v>862641.82819999894</v>
      </c>
      <c r="E16" s="17">
        <v>-271746.23320000002</v>
      </c>
      <c r="F16" s="16">
        <f t="shared" ref="F16:F26" si="0">SUM(C16:E16)</f>
        <v>1634097.0396999987</v>
      </c>
    </row>
    <row r="17" spans="2:8" x14ac:dyDescent="0.25">
      <c r="B17" s="5" t="s">
        <v>13</v>
      </c>
      <c r="C17" s="16">
        <v>1079698.5752645021</v>
      </c>
      <c r="D17" s="16">
        <v>892834.29218699969</v>
      </c>
      <c r="E17" s="17">
        <v>-281257.35136199999</v>
      </c>
      <c r="F17" s="16">
        <f t="shared" si="0"/>
        <v>1691275.5160895018</v>
      </c>
    </row>
    <row r="18" spans="2:8" x14ac:dyDescent="0.25">
      <c r="B18" s="5" t="s">
        <v>14</v>
      </c>
      <c r="C18" s="16">
        <v>1079699.3452645021</v>
      </c>
      <c r="D18" s="16">
        <v>892834.29218699969</v>
      </c>
      <c r="E18" s="17">
        <v>-281257.35136199999</v>
      </c>
      <c r="F18" s="16">
        <f t="shared" si="0"/>
        <v>1691276.2860895018</v>
      </c>
    </row>
    <row r="19" spans="2:8" x14ac:dyDescent="0.25">
      <c r="B19" s="5" t="s">
        <v>15</v>
      </c>
      <c r="C19" s="16">
        <v>1457480.0033079991</v>
      </c>
      <c r="D19" s="16">
        <v>1059441.3937619999</v>
      </c>
      <c r="E19" s="17">
        <v>-296691.60939299996</v>
      </c>
      <c r="F19" s="16">
        <f t="shared" si="0"/>
        <v>2220229.7876769989</v>
      </c>
    </row>
    <row r="20" spans="2:8" x14ac:dyDescent="0.25">
      <c r="B20" s="5" t="s">
        <v>16</v>
      </c>
      <c r="C20" s="18">
        <v>1079709.6552645022</v>
      </c>
      <c r="D20" s="16">
        <v>892834.29218699969</v>
      </c>
      <c r="E20" s="17">
        <v>-281257.35136199999</v>
      </c>
      <c r="F20" s="16">
        <f t="shared" si="0"/>
        <v>1691286.5960895019</v>
      </c>
    </row>
    <row r="21" spans="2:8" x14ac:dyDescent="0.25">
      <c r="B21" s="5" t="s">
        <v>17</v>
      </c>
      <c r="C21" s="18">
        <v>1079689.8152645021</v>
      </c>
      <c r="D21" s="16">
        <v>892834.29218699969</v>
      </c>
      <c r="E21" s="17">
        <v>-281257.35136199999</v>
      </c>
      <c r="F21" s="16">
        <f t="shared" si="0"/>
        <v>1691266.7560895018</v>
      </c>
    </row>
    <row r="22" spans="2:8" x14ac:dyDescent="0.25">
      <c r="B22" s="5" t="s">
        <v>18</v>
      </c>
      <c r="C22" s="18">
        <v>1079692.8852645021</v>
      </c>
      <c r="D22" s="16">
        <v>892834.29218699969</v>
      </c>
      <c r="E22" s="17">
        <v>-281257.35136199999</v>
      </c>
      <c r="F22" s="16">
        <f t="shared" si="0"/>
        <v>1691269.8260895018</v>
      </c>
    </row>
    <row r="23" spans="2:8" x14ac:dyDescent="0.25">
      <c r="B23" s="5" t="s">
        <v>19</v>
      </c>
      <c r="C23" s="18">
        <v>1079696.0052645023</v>
      </c>
      <c r="D23" s="16">
        <v>892834.29218699969</v>
      </c>
      <c r="E23" s="17">
        <v>-281257.35136199999</v>
      </c>
      <c r="F23" s="16">
        <f t="shared" si="0"/>
        <v>1691272.946089502</v>
      </c>
    </row>
    <row r="24" spans="2:8" x14ac:dyDescent="0.25">
      <c r="B24" s="5" t="s">
        <v>20</v>
      </c>
      <c r="C24" s="18">
        <v>1457335.083307999</v>
      </c>
      <c r="D24" s="16">
        <v>1059441.3937619999</v>
      </c>
      <c r="E24" s="17">
        <v>-296691.60939299996</v>
      </c>
      <c r="F24" s="16">
        <f t="shared" si="0"/>
        <v>2220084.867676999</v>
      </c>
    </row>
    <row r="25" spans="2:8" x14ac:dyDescent="0.25">
      <c r="B25" s="5" t="s">
        <v>21</v>
      </c>
      <c r="C25" s="18">
        <v>1079840.0752645023</v>
      </c>
      <c r="D25" s="16">
        <v>892834.29218699969</v>
      </c>
      <c r="E25" s="17">
        <v>-281257.35136199999</v>
      </c>
      <c r="F25" s="16">
        <f t="shared" si="0"/>
        <v>1691417.016089502</v>
      </c>
    </row>
    <row r="26" spans="2:8" x14ac:dyDescent="0.25">
      <c r="B26" s="5" t="s">
        <v>22</v>
      </c>
      <c r="C26" s="18">
        <v>1079691.1952645022</v>
      </c>
      <c r="D26" s="16">
        <v>892834.29218699969</v>
      </c>
      <c r="E26" s="17">
        <v>-281257.35136199999</v>
      </c>
      <c r="F26" s="16">
        <f t="shared" si="0"/>
        <v>1691268.1360895019</v>
      </c>
    </row>
    <row r="27" spans="2:8" x14ac:dyDescent="0.25">
      <c r="C27" s="19"/>
      <c r="D27" s="19"/>
      <c r="E27" s="19"/>
      <c r="F27" s="19"/>
    </row>
    <row r="28" spans="2:8" ht="15.75" thickBot="1" x14ac:dyDescent="0.3">
      <c r="B28" s="5" t="s">
        <v>10</v>
      </c>
      <c r="C28" s="20">
        <f>SUM(C15:C27)</f>
        <v>13638922.558132015</v>
      </c>
      <c r="D28" s="20">
        <f t="shared" ref="D28:F28" si="1">SUM(D15:D27)</f>
        <v>10986840.781419996</v>
      </c>
      <c r="E28" s="20">
        <f t="shared" si="1"/>
        <v>-3386934.4960820004</v>
      </c>
      <c r="F28" s="20">
        <f t="shared" si="1"/>
        <v>21238828.843470015</v>
      </c>
      <c r="H28" s="21"/>
    </row>
    <row r="29" spans="2:8" ht="15.75" thickTop="1" x14ac:dyDescent="0.25">
      <c r="C29" s="22"/>
      <c r="D29" s="22"/>
      <c r="E29" s="22"/>
      <c r="F29" s="22"/>
    </row>
    <row r="30" spans="2:8" x14ac:dyDescent="0.25">
      <c r="C30" s="22"/>
      <c r="D30" s="22"/>
      <c r="E30" s="22"/>
      <c r="F30" s="22"/>
    </row>
    <row r="31" spans="2:8" x14ac:dyDescent="0.25">
      <c r="B31" s="11"/>
      <c r="C31" s="25" t="s">
        <v>23</v>
      </c>
      <c r="D31" s="25"/>
      <c r="E31" s="25"/>
      <c r="F31" s="25"/>
    </row>
    <row r="32" spans="2:8" x14ac:dyDescent="0.25">
      <c r="B32" s="12"/>
      <c r="C32" s="13" t="s">
        <v>7</v>
      </c>
      <c r="D32" s="13" t="s">
        <v>8</v>
      </c>
      <c r="E32" s="13" t="s">
        <v>9</v>
      </c>
      <c r="F32" s="13" t="s">
        <v>10</v>
      </c>
    </row>
    <row r="33" spans="2:8" ht="8.25" customHeight="1" x14ac:dyDescent="0.25">
      <c r="B33" s="14"/>
      <c r="C33" s="15"/>
      <c r="D33" s="15"/>
      <c r="E33" s="15"/>
    </row>
    <row r="34" spans="2:8" x14ac:dyDescent="0.25">
      <c r="B34" s="5" t="s">
        <v>11</v>
      </c>
      <c r="C34" s="16">
        <v>1005870.91</v>
      </c>
      <c r="D34" s="16">
        <v>655348.03</v>
      </c>
      <c r="E34" s="16">
        <v>-274779.81000000017</v>
      </c>
      <c r="F34" s="16">
        <f>SUM(C34:E34)</f>
        <v>1386439.13</v>
      </c>
    </row>
    <row r="35" spans="2:8" x14ac:dyDescent="0.25">
      <c r="B35" s="5" t="s">
        <v>12</v>
      </c>
      <c r="C35" s="16">
        <v>939446.05</v>
      </c>
      <c r="D35" s="16">
        <v>757829.6</v>
      </c>
      <c r="E35" s="16">
        <v>-303936.03999999992</v>
      </c>
      <c r="F35" s="16">
        <f t="shared" ref="F35:F45" si="2">SUM(C35:E35)</f>
        <v>1393339.6099999999</v>
      </c>
    </row>
    <row r="36" spans="2:8" x14ac:dyDescent="0.25">
      <c r="B36" s="5" t="s">
        <v>13</v>
      </c>
      <c r="C36" s="16">
        <v>901555.61999999988</v>
      </c>
      <c r="D36" s="16">
        <v>805699.9</v>
      </c>
      <c r="E36" s="16">
        <v>-294561.94999999984</v>
      </c>
      <c r="F36" s="16">
        <f t="shared" si="2"/>
        <v>1412693.5700000003</v>
      </c>
    </row>
    <row r="37" spans="2:8" x14ac:dyDescent="0.25">
      <c r="B37" s="5" t="s">
        <v>14</v>
      </c>
      <c r="C37" s="16">
        <v>892322.09</v>
      </c>
      <c r="D37" s="16">
        <v>796700.60000000009</v>
      </c>
      <c r="E37" s="16">
        <v>-305181.42000000004</v>
      </c>
      <c r="F37" s="16">
        <f t="shared" si="2"/>
        <v>1383841.27</v>
      </c>
    </row>
    <row r="38" spans="2:8" x14ac:dyDescent="0.25">
      <c r="B38" s="5" t="s">
        <v>15</v>
      </c>
      <c r="C38" s="16">
        <v>1268929.1800000002</v>
      </c>
      <c r="D38" s="16">
        <v>1016047.09</v>
      </c>
      <c r="E38" s="16">
        <v>-307459.06000000041</v>
      </c>
      <c r="F38" s="16">
        <f t="shared" si="2"/>
        <v>1977517.2099999995</v>
      </c>
    </row>
    <row r="39" spans="2:8" x14ac:dyDescent="0.25">
      <c r="B39" s="5" t="s">
        <v>16</v>
      </c>
      <c r="C39" s="16">
        <v>913987.8899999999</v>
      </c>
      <c r="D39" s="16">
        <v>734540.84</v>
      </c>
      <c r="E39" s="16">
        <v>-290372.5499999997</v>
      </c>
      <c r="F39" s="16">
        <f t="shared" si="2"/>
        <v>1358156.1800000002</v>
      </c>
    </row>
    <row r="40" spans="2:8" x14ac:dyDescent="0.25">
      <c r="B40" s="5" t="s">
        <v>17</v>
      </c>
      <c r="C40" s="16">
        <v>876215.43000000017</v>
      </c>
      <c r="D40" s="16">
        <v>688086.94</v>
      </c>
      <c r="E40" s="16">
        <v>-222549.65000000014</v>
      </c>
      <c r="F40" s="16">
        <f t="shared" si="2"/>
        <v>1341752.72</v>
      </c>
    </row>
    <row r="41" spans="2:8" x14ac:dyDescent="0.25">
      <c r="B41" s="5" t="s">
        <v>18</v>
      </c>
      <c r="C41" s="16">
        <v>874038.12000000011</v>
      </c>
      <c r="D41" s="16">
        <v>745936.17</v>
      </c>
      <c r="E41" s="16">
        <v>-293031.81000000017</v>
      </c>
      <c r="F41" s="16">
        <f t="shared" si="2"/>
        <v>1326942.48</v>
      </c>
    </row>
    <row r="42" spans="2:8" x14ac:dyDescent="0.25">
      <c r="B42" s="5" t="s">
        <v>19</v>
      </c>
      <c r="C42" s="16">
        <v>858593.21000000008</v>
      </c>
      <c r="D42" s="16">
        <v>850002.8</v>
      </c>
      <c r="E42" s="16">
        <v>-293413.28000000014</v>
      </c>
      <c r="F42" s="16">
        <f t="shared" si="2"/>
        <v>1415182.73</v>
      </c>
    </row>
    <row r="43" spans="2:8" x14ac:dyDescent="0.25">
      <c r="B43" s="5" t="s">
        <v>20</v>
      </c>
      <c r="C43" s="16">
        <v>844635.61</v>
      </c>
      <c r="D43" s="16">
        <v>831748.11</v>
      </c>
      <c r="E43" s="16">
        <v>-276676.15000000014</v>
      </c>
      <c r="F43" s="16">
        <f t="shared" si="2"/>
        <v>1399707.5699999998</v>
      </c>
    </row>
    <row r="44" spans="2:8" x14ac:dyDescent="0.25">
      <c r="B44" s="5" t="s">
        <v>21</v>
      </c>
      <c r="C44" s="16">
        <v>1225279.83</v>
      </c>
      <c r="D44" s="16">
        <v>971922.71</v>
      </c>
      <c r="E44" s="16">
        <v>-285579.61999999988</v>
      </c>
      <c r="F44" s="16">
        <f t="shared" si="2"/>
        <v>1911622.9200000002</v>
      </c>
    </row>
    <row r="45" spans="2:8" x14ac:dyDescent="0.25">
      <c r="B45" s="5" t="s">
        <v>22</v>
      </c>
      <c r="C45" s="16">
        <v>890842.34</v>
      </c>
      <c r="D45" s="16">
        <v>609708.14</v>
      </c>
      <c r="E45" s="16">
        <v>-232041.09000000008</v>
      </c>
      <c r="F45" s="16">
        <f t="shared" si="2"/>
        <v>1268509.3899999999</v>
      </c>
    </row>
    <row r="46" spans="2:8" x14ac:dyDescent="0.25">
      <c r="C46" s="19"/>
      <c r="D46" s="19"/>
      <c r="E46" s="19"/>
      <c r="F46" s="19"/>
    </row>
    <row r="47" spans="2:8" ht="15.75" thickBot="1" x14ac:dyDescent="0.3">
      <c r="B47" s="5" t="s">
        <v>10</v>
      </c>
      <c r="C47" s="20">
        <f>SUM(C34:C46)</f>
        <v>11491716.279999999</v>
      </c>
      <c r="D47" s="20">
        <f>SUM(D34:D46)</f>
        <v>9463570.9299999997</v>
      </c>
      <c r="E47" s="20">
        <f>SUM(E34:E46)</f>
        <v>-3379582.4300000006</v>
      </c>
      <c r="F47" s="20">
        <f>SUM(F34:F46)</f>
        <v>17575704.780000001</v>
      </c>
      <c r="H47" s="23"/>
    </row>
    <row r="48" spans="2:8" ht="15.75" thickTop="1" x14ac:dyDescent="0.25">
      <c r="C48" s="22"/>
      <c r="D48" s="22"/>
      <c r="E48" s="22"/>
      <c r="F48" s="22"/>
    </row>
    <row r="49" spans="2:6" x14ac:dyDescent="0.25">
      <c r="C49" s="22"/>
      <c r="D49" s="22"/>
      <c r="E49" s="22"/>
      <c r="F49" s="22"/>
    </row>
    <row r="50" spans="2:6" x14ac:dyDescent="0.25">
      <c r="B50" s="11"/>
      <c r="C50" s="25" t="s">
        <v>24</v>
      </c>
      <c r="D50" s="25"/>
      <c r="E50" s="25"/>
      <c r="F50" s="25"/>
    </row>
    <row r="51" spans="2:6" x14ac:dyDescent="0.25">
      <c r="B51" s="12"/>
      <c r="C51" s="13" t="s">
        <v>7</v>
      </c>
      <c r="D51" s="13" t="s">
        <v>8</v>
      </c>
      <c r="E51" s="13" t="s">
        <v>9</v>
      </c>
      <c r="F51" s="13" t="s">
        <v>10</v>
      </c>
    </row>
    <row r="52" spans="2:6" ht="8.25" customHeight="1" x14ac:dyDescent="0.25">
      <c r="B52" s="14"/>
      <c r="C52" s="15"/>
      <c r="D52" s="15"/>
      <c r="E52" s="15"/>
    </row>
    <row r="53" spans="2:6" x14ac:dyDescent="0.25">
      <c r="B53" s="5" t="s">
        <v>11</v>
      </c>
      <c r="C53" s="16">
        <v>883960.64</v>
      </c>
      <c r="D53" s="16">
        <v>654773.5</v>
      </c>
      <c r="E53" s="16">
        <v>-262510.96000000008</v>
      </c>
      <c r="F53" s="16">
        <v>1276223.18</v>
      </c>
    </row>
    <row r="54" spans="2:6" x14ac:dyDescent="0.25">
      <c r="B54" s="5" t="s">
        <v>12</v>
      </c>
      <c r="C54" s="16">
        <v>949298.98</v>
      </c>
      <c r="D54" s="16">
        <v>704750.36</v>
      </c>
      <c r="E54" s="16">
        <v>-291076.15000000002</v>
      </c>
      <c r="F54" s="16">
        <v>1362973.19</v>
      </c>
    </row>
    <row r="55" spans="2:6" x14ac:dyDescent="0.25">
      <c r="B55" s="5" t="s">
        <v>13</v>
      </c>
      <c r="C55" s="16">
        <v>999311.48</v>
      </c>
      <c r="D55" s="16">
        <v>789241.87</v>
      </c>
      <c r="E55" s="16">
        <v>-303301.22000000009</v>
      </c>
      <c r="F55" s="16">
        <v>1485252.13</v>
      </c>
    </row>
    <row r="56" spans="2:6" x14ac:dyDescent="0.25">
      <c r="B56" s="5" t="s">
        <v>14</v>
      </c>
      <c r="C56" s="16">
        <v>947968.75</v>
      </c>
      <c r="D56" s="16">
        <v>725922.11</v>
      </c>
      <c r="E56" s="16">
        <v>-289123.45000000007</v>
      </c>
      <c r="F56" s="16">
        <v>1384767.41</v>
      </c>
    </row>
    <row r="57" spans="2:6" x14ac:dyDescent="0.25">
      <c r="B57" s="5" t="s">
        <v>15</v>
      </c>
      <c r="C57" s="16">
        <v>960057.17</v>
      </c>
      <c r="D57" s="16">
        <v>721142.3</v>
      </c>
      <c r="E57" s="16">
        <v>-283542.26000000013</v>
      </c>
      <c r="F57" s="16">
        <v>1397657.21</v>
      </c>
    </row>
    <row r="58" spans="2:6" x14ac:dyDescent="0.25">
      <c r="B58" s="5" t="s">
        <v>16</v>
      </c>
      <c r="C58" s="16">
        <v>1290849.04</v>
      </c>
      <c r="D58" s="16">
        <v>921515.46</v>
      </c>
      <c r="E58" s="16">
        <v>-322048.94999999995</v>
      </c>
      <c r="F58" s="16">
        <v>1890315.55</v>
      </c>
    </row>
    <row r="59" spans="2:6" x14ac:dyDescent="0.25">
      <c r="B59" s="5" t="s">
        <v>17</v>
      </c>
      <c r="C59" s="16">
        <v>924113.28</v>
      </c>
      <c r="D59" s="16">
        <v>693712.99</v>
      </c>
      <c r="E59" s="16">
        <v>-272810.20999999996</v>
      </c>
      <c r="F59" s="16">
        <v>1345016.06</v>
      </c>
    </row>
    <row r="60" spans="2:6" x14ac:dyDescent="0.25">
      <c r="B60" s="5" t="s">
        <v>18</v>
      </c>
      <c r="C60" s="16">
        <v>970684.24</v>
      </c>
      <c r="D60" s="16">
        <v>745134.73</v>
      </c>
      <c r="E60" s="16">
        <v>-303673.6399999999</v>
      </c>
      <c r="F60" s="16">
        <v>1412145.33</v>
      </c>
    </row>
    <row r="61" spans="2:6" x14ac:dyDescent="0.25">
      <c r="B61" s="5" t="s">
        <v>19</v>
      </c>
      <c r="C61" s="16">
        <v>925943.43</v>
      </c>
      <c r="D61" s="16">
        <v>720128.48</v>
      </c>
      <c r="E61" s="16">
        <v>-284228.78000000014</v>
      </c>
      <c r="F61" s="16">
        <v>1361843.13</v>
      </c>
    </row>
    <row r="62" spans="2:6" x14ac:dyDescent="0.25">
      <c r="B62" s="5" t="s">
        <v>20</v>
      </c>
      <c r="C62" s="16">
        <v>966049.04</v>
      </c>
      <c r="D62" s="16">
        <v>793355.99</v>
      </c>
      <c r="E62" s="16">
        <v>-300758.79000000004</v>
      </c>
      <c r="F62" s="16">
        <v>1458646.24</v>
      </c>
    </row>
    <row r="63" spans="2:6" x14ac:dyDescent="0.25">
      <c r="B63" s="5" t="s">
        <v>21</v>
      </c>
      <c r="C63" s="16">
        <v>905470.41</v>
      </c>
      <c r="D63" s="16">
        <v>701648.92</v>
      </c>
      <c r="E63" s="16">
        <v>-268209.68000000017</v>
      </c>
      <c r="F63" s="16">
        <v>1338909.6499999999</v>
      </c>
    </row>
    <row r="64" spans="2:6" x14ac:dyDescent="0.25">
      <c r="B64" s="5" t="s">
        <v>22</v>
      </c>
      <c r="C64" s="16">
        <v>1210034.8</v>
      </c>
      <c r="D64" s="16">
        <v>683268.28</v>
      </c>
      <c r="E64" s="16">
        <v>-245289.68000000017</v>
      </c>
      <c r="F64" s="16">
        <v>1648013.4</v>
      </c>
    </row>
    <row r="65" spans="2:6" x14ac:dyDescent="0.25">
      <c r="C65" s="19"/>
      <c r="D65" s="19"/>
      <c r="E65" s="19"/>
      <c r="F65" s="19"/>
    </row>
    <row r="66" spans="2:6" ht="15.75" thickBot="1" x14ac:dyDescent="0.3">
      <c r="B66" s="5" t="s">
        <v>10</v>
      </c>
      <c r="C66" s="20">
        <f>SUM(C53:C65)</f>
        <v>11933741.260000002</v>
      </c>
      <c r="D66" s="20">
        <f>SUM(D53:D65)</f>
        <v>8854594.9900000002</v>
      </c>
      <c r="E66" s="20">
        <f>SUM(E53:E65)</f>
        <v>-3426573.7700000009</v>
      </c>
      <c r="F66" s="20">
        <f>SUM(F53:F65)</f>
        <v>17361762.48</v>
      </c>
    </row>
    <row r="67" spans="2:6" ht="15.75" thickTop="1" x14ac:dyDescent="0.25">
      <c r="C67" s="22"/>
      <c r="D67" s="22"/>
      <c r="E67" s="22"/>
      <c r="F67" s="22"/>
    </row>
    <row r="68" spans="2:6" x14ac:dyDescent="0.25">
      <c r="B68" s="11"/>
      <c r="C68" s="11"/>
      <c r="D68" s="11"/>
      <c r="E68" s="11"/>
    </row>
    <row r="69" spans="2:6" x14ac:dyDescent="0.25">
      <c r="B69" s="11"/>
      <c r="C69" s="25" t="s">
        <v>25</v>
      </c>
      <c r="D69" s="25"/>
      <c r="E69" s="25"/>
      <c r="F69" s="25"/>
    </row>
    <row r="70" spans="2:6" x14ac:dyDescent="0.25">
      <c r="B70" s="12"/>
      <c r="C70" s="13" t="s">
        <v>7</v>
      </c>
      <c r="D70" s="13" t="s">
        <v>8</v>
      </c>
      <c r="E70" s="13" t="s">
        <v>9</v>
      </c>
      <c r="F70" s="13" t="s">
        <v>10</v>
      </c>
    </row>
    <row r="71" spans="2:6" ht="8.25" customHeight="1" x14ac:dyDescent="0.25">
      <c r="B71" s="14"/>
      <c r="C71" s="15"/>
      <c r="D71" s="15"/>
      <c r="E71" s="15"/>
    </row>
    <row r="72" spans="2:6" x14ac:dyDescent="0.25">
      <c r="B72" s="5" t="s">
        <v>11</v>
      </c>
      <c r="C72" s="16">
        <v>897305.68</v>
      </c>
      <c r="D72" s="16">
        <v>555350.5</v>
      </c>
      <c r="E72" s="16">
        <v>-250325.87</v>
      </c>
      <c r="F72" s="16">
        <v>1202330.31</v>
      </c>
    </row>
    <row r="73" spans="2:6" x14ac:dyDescent="0.25">
      <c r="B73" s="5" t="s">
        <v>12</v>
      </c>
      <c r="C73" s="16">
        <v>1030006.53</v>
      </c>
      <c r="D73" s="16">
        <v>653464.04</v>
      </c>
      <c r="E73" s="16">
        <v>-283352.64000000013</v>
      </c>
      <c r="F73" s="16">
        <v>1400117.93</v>
      </c>
    </row>
    <row r="74" spans="2:6" x14ac:dyDescent="0.25">
      <c r="B74" s="5" t="s">
        <v>13</v>
      </c>
      <c r="C74" s="16">
        <v>986412.11</v>
      </c>
      <c r="D74" s="16">
        <v>707449.95</v>
      </c>
      <c r="E74" s="16">
        <v>-285449.37</v>
      </c>
      <c r="F74" s="16">
        <v>1408412.69</v>
      </c>
    </row>
    <row r="75" spans="2:6" x14ac:dyDescent="0.25">
      <c r="B75" s="5" t="s">
        <v>14</v>
      </c>
      <c r="C75" s="16">
        <v>920012.62</v>
      </c>
      <c r="D75" s="16">
        <v>685022.67</v>
      </c>
      <c r="E75" s="16">
        <v>-274687.96999999997</v>
      </c>
      <c r="F75" s="16">
        <v>1330347.32</v>
      </c>
    </row>
    <row r="76" spans="2:6" x14ac:dyDescent="0.25">
      <c r="B76" s="5" t="s">
        <v>15</v>
      </c>
      <c r="C76" s="16">
        <v>942081.99</v>
      </c>
      <c r="D76" s="16">
        <v>659303.59</v>
      </c>
      <c r="E76" s="16">
        <v>-258746.57999999996</v>
      </c>
      <c r="F76" s="16">
        <v>1342639</v>
      </c>
    </row>
    <row r="77" spans="2:6" x14ac:dyDescent="0.25">
      <c r="B77" s="5" t="s">
        <v>16</v>
      </c>
      <c r="C77" s="16">
        <v>948699.06</v>
      </c>
      <c r="D77" s="16">
        <v>673590.85</v>
      </c>
      <c r="E77" s="16">
        <v>-267953.03000000014</v>
      </c>
      <c r="F77" s="16">
        <v>1354336.88</v>
      </c>
    </row>
    <row r="78" spans="2:6" x14ac:dyDescent="0.25">
      <c r="B78" s="5" t="s">
        <v>17</v>
      </c>
      <c r="C78" s="16">
        <v>1472390.53</v>
      </c>
      <c r="D78" s="16">
        <v>798664.85</v>
      </c>
      <c r="E78" s="16">
        <v>-276264.06999999995</v>
      </c>
      <c r="F78" s="16">
        <v>1994791.31</v>
      </c>
    </row>
    <row r="79" spans="2:6" x14ac:dyDescent="0.25">
      <c r="B79" s="5" t="s">
        <v>18</v>
      </c>
      <c r="C79" s="16">
        <v>968284.55</v>
      </c>
      <c r="D79" s="16">
        <v>702511.13</v>
      </c>
      <c r="E79" s="16">
        <v>-293173.77000000014</v>
      </c>
      <c r="F79" s="16">
        <v>1377621.91</v>
      </c>
    </row>
    <row r="80" spans="2:6" x14ac:dyDescent="0.25">
      <c r="B80" s="5" t="s">
        <v>19</v>
      </c>
      <c r="C80" s="16">
        <v>889207.48</v>
      </c>
      <c r="D80" s="16">
        <v>702778.28</v>
      </c>
      <c r="E80" s="16">
        <v>-266819.51</v>
      </c>
      <c r="F80" s="16">
        <v>1325166.25</v>
      </c>
    </row>
    <row r="81" spans="2:6" x14ac:dyDescent="0.25">
      <c r="B81" s="5" t="s">
        <v>20</v>
      </c>
      <c r="C81" s="16">
        <v>943163.78</v>
      </c>
      <c r="D81" s="16">
        <v>628179.68000000005</v>
      </c>
      <c r="E81" s="16">
        <v>-267479.2300000001</v>
      </c>
      <c r="F81" s="16">
        <v>1303864.23</v>
      </c>
    </row>
    <row r="82" spans="2:6" x14ac:dyDescent="0.25">
      <c r="B82" s="5" t="s">
        <v>21</v>
      </c>
      <c r="C82" s="16">
        <v>917709.85</v>
      </c>
      <c r="D82" s="16">
        <v>659870.69999999995</v>
      </c>
      <c r="E82" s="16">
        <v>-254049.73999999987</v>
      </c>
      <c r="F82" s="16">
        <v>1323530.81</v>
      </c>
    </row>
    <row r="83" spans="2:6" x14ac:dyDescent="0.25">
      <c r="B83" s="5" t="s">
        <v>22</v>
      </c>
      <c r="C83" s="16">
        <v>1201845.32</v>
      </c>
      <c r="D83" s="16">
        <v>631036.91</v>
      </c>
      <c r="E83" s="16">
        <v>-202983.26000000013</v>
      </c>
      <c r="F83" s="16">
        <v>1629898.97</v>
      </c>
    </row>
    <row r="84" spans="2:6" x14ac:dyDescent="0.25">
      <c r="C84" s="19"/>
      <c r="D84" s="19"/>
      <c r="E84" s="19"/>
      <c r="F84" s="19"/>
    </row>
    <row r="85" spans="2:6" ht="15.75" thickBot="1" x14ac:dyDescent="0.3">
      <c r="B85" s="5" t="s">
        <v>10</v>
      </c>
      <c r="C85" s="20">
        <f>SUM(C72:C84)</f>
        <v>12117119.5</v>
      </c>
      <c r="D85" s="20">
        <f>SUM(D72:D84)</f>
        <v>8057223.1500000004</v>
      </c>
      <c r="E85" s="20">
        <f>SUM(E72:E84)</f>
        <v>-3181285.0400000005</v>
      </c>
      <c r="F85" s="20">
        <f>SUM(F72:F84)</f>
        <v>16993057.609999999</v>
      </c>
    </row>
    <row r="86" spans="2:6" ht="15.75" thickTop="1" x14ac:dyDescent="0.25">
      <c r="C86" s="22"/>
      <c r="D86" s="22"/>
      <c r="E86" s="22"/>
      <c r="F86" s="22"/>
    </row>
    <row r="87" spans="2:6" x14ac:dyDescent="0.25">
      <c r="B87" s="11"/>
      <c r="C87" s="11"/>
      <c r="D87" s="11"/>
      <c r="E87" s="11"/>
    </row>
    <row r="88" spans="2:6" x14ac:dyDescent="0.25">
      <c r="B88" s="11"/>
      <c r="C88" s="25" t="s">
        <v>26</v>
      </c>
      <c r="D88" s="25"/>
      <c r="E88" s="25"/>
      <c r="F88" s="25"/>
    </row>
    <row r="89" spans="2:6" x14ac:dyDescent="0.25">
      <c r="B89" s="12"/>
      <c r="C89" s="13" t="s">
        <v>7</v>
      </c>
      <c r="D89" s="13" t="s">
        <v>8</v>
      </c>
      <c r="E89" s="13" t="s">
        <v>9</v>
      </c>
      <c r="F89" s="13" t="s">
        <v>10</v>
      </c>
    </row>
    <row r="90" spans="2:6" ht="8.25" customHeight="1" x14ac:dyDescent="0.25">
      <c r="B90" s="14"/>
      <c r="C90" s="15"/>
      <c r="D90" s="15"/>
      <c r="E90" s="15"/>
    </row>
    <row r="91" spans="2:6" x14ac:dyDescent="0.25">
      <c r="B91" s="5" t="s">
        <v>11</v>
      </c>
      <c r="C91" s="16">
        <v>881448.22</v>
      </c>
      <c r="D91" s="16">
        <v>539082.89</v>
      </c>
      <c r="E91" s="16">
        <v>-225354.43000000005</v>
      </c>
      <c r="F91" s="16">
        <v>1195176.68</v>
      </c>
    </row>
    <row r="92" spans="2:6" x14ac:dyDescent="0.25">
      <c r="B92" s="5" t="s">
        <v>12</v>
      </c>
      <c r="C92" s="16">
        <v>895716.78</v>
      </c>
      <c r="D92" s="16">
        <v>571252.01</v>
      </c>
      <c r="E92" s="16">
        <v>-224223.8600000001</v>
      </c>
      <c r="F92" s="16">
        <v>1242744.93</v>
      </c>
    </row>
    <row r="93" spans="2:6" x14ac:dyDescent="0.25">
      <c r="B93" s="5" t="s">
        <v>13</v>
      </c>
      <c r="C93" s="16">
        <v>878136.59</v>
      </c>
      <c r="D93" s="16">
        <v>692199.27</v>
      </c>
      <c r="E93" s="16">
        <v>-248662.68000000005</v>
      </c>
      <c r="F93" s="16">
        <v>1321673.18</v>
      </c>
    </row>
    <row r="94" spans="2:6" x14ac:dyDescent="0.25">
      <c r="B94" s="5" t="s">
        <v>14</v>
      </c>
      <c r="C94" s="16">
        <v>893364.92</v>
      </c>
      <c r="D94" s="16">
        <v>622089.55000000005</v>
      </c>
      <c r="E94" s="16">
        <v>-227319.70000000007</v>
      </c>
      <c r="F94" s="16">
        <v>1288134.77</v>
      </c>
    </row>
    <row r="95" spans="2:6" x14ac:dyDescent="0.25">
      <c r="B95" s="5" t="s">
        <v>15</v>
      </c>
      <c r="C95" s="16">
        <v>925119.4</v>
      </c>
      <c r="D95" s="16">
        <v>555529.71</v>
      </c>
      <c r="E95" s="16">
        <v>-220742.75999999989</v>
      </c>
      <c r="F95" s="16">
        <v>1259906.3500000001</v>
      </c>
    </row>
    <row r="96" spans="2:6" x14ac:dyDescent="0.25">
      <c r="B96" s="5" t="s">
        <v>16</v>
      </c>
      <c r="C96" s="16">
        <v>931542.61</v>
      </c>
      <c r="D96" s="16">
        <v>575767.86</v>
      </c>
      <c r="E96" s="16">
        <v>-242212.37999999989</v>
      </c>
      <c r="F96" s="16">
        <v>1265098.0900000001</v>
      </c>
    </row>
    <row r="97" spans="2:6" x14ac:dyDescent="0.25">
      <c r="B97" s="5" t="s">
        <v>17</v>
      </c>
      <c r="C97" s="16">
        <v>1307713.5900000001</v>
      </c>
      <c r="D97" s="16">
        <v>693359.44</v>
      </c>
      <c r="E97" s="16">
        <v>-236754.77000000002</v>
      </c>
      <c r="F97" s="16">
        <v>1764318.26</v>
      </c>
    </row>
    <row r="98" spans="2:6" x14ac:dyDescent="0.25">
      <c r="B98" s="5" t="s">
        <v>18</v>
      </c>
      <c r="C98" s="16">
        <v>845641.51</v>
      </c>
      <c r="D98" s="16">
        <v>557725.24</v>
      </c>
      <c r="E98" s="16">
        <v>-124912.32000000007</v>
      </c>
      <c r="F98" s="16">
        <v>1278454.43</v>
      </c>
    </row>
    <row r="99" spans="2:6" x14ac:dyDescent="0.25">
      <c r="B99" s="5" t="s">
        <v>19</v>
      </c>
      <c r="C99" s="16">
        <v>995579.8</v>
      </c>
      <c r="D99" s="16">
        <v>589619.79</v>
      </c>
      <c r="E99" s="16">
        <v>-211931.95000000019</v>
      </c>
      <c r="F99" s="16">
        <v>1373267.64</v>
      </c>
    </row>
    <row r="100" spans="2:6" x14ac:dyDescent="0.25">
      <c r="B100" s="5" t="s">
        <v>20</v>
      </c>
      <c r="C100" s="16">
        <v>889507.15</v>
      </c>
      <c r="D100" s="16">
        <v>663711.19999999995</v>
      </c>
      <c r="E100" s="16">
        <v>-238873.91000000003</v>
      </c>
      <c r="F100" s="16">
        <v>1314344.44</v>
      </c>
    </row>
    <row r="101" spans="2:6" x14ac:dyDescent="0.25">
      <c r="B101" s="5" t="s">
        <v>21</v>
      </c>
      <c r="C101" s="16">
        <v>910725.82</v>
      </c>
      <c r="D101" s="16">
        <v>837186.7</v>
      </c>
      <c r="E101" s="16">
        <v>-216476.79999999993</v>
      </c>
      <c r="F101" s="16">
        <v>1531435.72</v>
      </c>
    </row>
    <row r="102" spans="2:6" x14ac:dyDescent="0.25">
      <c r="B102" s="5" t="s">
        <v>22</v>
      </c>
      <c r="C102" s="16">
        <v>1320337.54</v>
      </c>
      <c r="D102" s="16">
        <v>889646.77</v>
      </c>
      <c r="E102" s="16">
        <v>-265781</v>
      </c>
      <c r="F102" s="16">
        <v>1944203.31</v>
      </c>
    </row>
    <row r="103" spans="2:6" x14ac:dyDescent="0.25">
      <c r="C103" s="19"/>
      <c r="D103" s="19"/>
      <c r="E103" s="19"/>
      <c r="F103" s="19"/>
    </row>
    <row r="104" spans="2:6" ht="15.75" thickBot="1" x14ac:dyDescent="0.3">
      <c r="B104" s="5" t="s">
        <v>10</v>
      </c>
      <c r="C104" s="20">
        <f>SUM(C91:C103)</f>
        <v>11674833.93</v>
      </c>
      <c r="D104" s="20">
        <f>SUM(D91:D103)</f>
        <v>7787170.4299999997</v>
      </c>
      <c r="E104" s="20">
        <f>SUM(E91:E103)</f>
        <v>-2683246.56</v>
      </c>
      <c r="F104" s="20">
        <f>SUM(F91:F103)</f>
        <v>16778757.800000001</v>
      </c>
    </row>
    <row r="105" spans="2:6" ht="15.75" thickTop="1" x14ac:dyDescent="0.25"/>
    <row r="107" spans="2:6" x14ac:dyDescent="0.25">
      <c r="C107" s="25" t="s">
        <v>27</v>
      </c>
      <c r="D107" s="25"/>
      <c r="E107" s="25"/>
      <c r="F107" s="25"/>
    </row>
    <row r="108" spans="2:6" x14ac:dyDescent="0.25">
      <c r="C108" s="13" t="s">
        <v>7</v>
      </c>
      <c r="D108" s="13" t="s">
        <v>8</v>
      </c>
      <c r="E108" s="13" t="s">
        <v>9</v>
      </c>
      <c r="F108" s="13" t="s">
        <v>10</v>
      </c>
    </row>
    <row r="109" spans="2:6" x14ac:dyDescent="0.25">
      <c r="C109" s="15"/>
      <c r="D109" s="15"/>
      <c r="E109" s="15"/>
    </row>
    <row r="110" spans="2:6" x14ac:dyDescent="0.25">
      <c r="B110" s="5" t="s">
        <v>11</v>
      </c>
      <c r="C110" s="16">
        <v>1287831.82</v>
      </c>
      <c r="D110" s="16">
        <v>664176.30000000005</v>
      </c>
      <c r="E110" s="16">
        <v>-221938.09000000008</v>
      </c>
      <c r="F110" s="16">
        <v>1730070.03</v>
      </c>
    </row>
    <row r="111" spans="2:6" x14ac:dyDescent="0.25">
      <c r="B111" s="5" t="s">
        <v>12</v>
      </c>
      <c r="C111" s="16">
        <v>822001.74</v>
      </c>
      <c r="D111" s="16">
        <v>545245.13</v>
      </c>
      <c r="E111" s="16">
        <v>-185209.22000000009</v>
      </c>
      <c r="F111" s="16">
        <v>1182037.6499999999</v>
      </c>
    </row>
    <row r="112" spans="2:6" x14ac:dyDescent="0.25">
      <c r="B112" s="5" t="s">
        <v>13</v>
      </c>
      <c r="C112" s="16">
        <v>912339.54</v>
      </c>
      <c r="D112" s="16">
        <v>620276.86</v>
      </c>
      <c r="E112" s="16">
        <v>-191266.36</v>
      </c>
      <c r="F112" s="16">
        <v>1341350.04</v>
      </c>
    </row>
    <row r="113" spans="1:6" x14ac:dyDescent="0.25">
      <c r="B113" s="5" t="s">
        <v>14</v>
      </c>
      <c r="C113" s="16">
        <v>924634.27</v>
      </c>
      <c r="D113" s="16">
        <v>640385.42000000004</v>
      </c>
      <c r="E113" s="16">
        <v>-189791.57999999996</v>
      </c>
      <c r="F113" s="16">
        <v>1375228.11</v>
      </c>
    </row>
    <row r="114" spans="1:6" x14ac:dyDescent="0.25">
      <c r="B114" s="5" t="s">
        <v>15</v>
      </c>
      <c r="C114" s="16">
        <v>868448.89</v>
      </c>
      <c r="D114" s="16">
        <v>529289.06000000006</v>
      </c>
      <c r="E114" s="16">
        <v>-181351.22000000009</v>
      </c>
      <c r="F114" s="16">
        <v>1216386.73</v>
      </c>
    </row>
    <row r="115" spans="1:6" x14ac:dyDescent="0.25">
      <c r="B115" s="5" t="s">
        <v>16</v>
      </c>
      <c r="C115" s="16">
        <v>939096.7</v>
      </c>
      <c r="D115" s="16">
        <v>584075.19999999995</v>
      </c>
      <c r="E115" s="16">
        <v>-180478.79999999981</v>
      </c>
      <c r="F115" s="16">
        <v>1342693.1</v>
      </c>
    </row>
    <row r="116" spans="1:6" x14ac:dyDescent="0.25">
      <c r="B116" s="5" t="s">
        <v>17</v>
      </c>
      <c r="C116" s="16">
        <v>1269024.8600000001</v>
      </c>
      <c r="D116" s="16">
        <v>702290.61</v>
      </c>
      <c r="E116" s="16">
        <v>-169358.08000000019</v>
      </c>
      <c r="F116" s="16">
        <v>1801957.39</v>
      </c>
    </row>
    <row r="117" spans="1:6" x14ac:dyDescent="0.25">
      <c r="B117" s="5" t="s">
        <v>18</v>
      </c>
      <c r="C117" s="16">
        <v>870798.53</v>
      </c>
      <c r="D117" s="16">
        <v>555901.9</v>
      </c>
      <c r="E117" s="16">
        <v>-192353.83999999997</v>
      </c>
      <c r="F117" s="16">
        <v>1234346.5900000001</v>
      </c>
    </row>
    <row r="118" spans="1:6" x14ac:dyDescent="0.25">
      <c r="B118" s="5" t="s">
        <v>19</v>
      </c>
      <c r="C118" s="16">
        <v>961730.27</v>
      </c>
      <c r="D118" s="16">
        <v>598778.1</v>
      </c>
      <c r="E118" s="16">
        <v>-201502.03999999992</v>
      </c>
      <c r="F118" s="16">
        <v>1359006.33</v>
      </c>
    </row>
    <row r="119" spans="1:6" x14ac:dyDescent="0.25">
      <c r="B119" s="5" t="s">
        <v>20</v>
      </c>
      <c r="C119" s="16">
        <v>894141.46</v>
      </c>
      <c r="D119" s="16">
        <v>592055.19999999995</v>
      </c>
      <c r="E119" s="16">
        <v>-183124.71999999997</v>
      </c>
      <c r="F119" s="16">
        <v>1303071.94</v>
      </c>
    </row>
    <row r="120" spans="1:6" x14ac:dyDescent="0.25">
      <c r="B120" s="5" t="s">
        <v>21</v>
      </c>
      <c r="C120" s="16">
        <v>867051.12</v>
      </c>
      <c r="D120" s="16">
        <v>699726.78</v>
      </c>
      <c r="E120" s="16">
        <v>-198546.08999999997</v>
      </c>
      <c r="F120" s="16">
        <v>1368231.81</v>
      </c>
    </row>
    <row r="121" spans="1:6" x14ac:dyDescent="0.25">
      <c r="B121" s="5" t="s">
        <v>22</v>
      </c>
      <c r="C121" s="16">
        <v>1330050.21</v>
      </c>
      <c r="D121" s="16">
        <v>710623.56</v>
      </c>
      <c r="E121" s="16">
        <v>-251653.93999999994</v>
      </c>
      <c r="F121" s="16">
        <v>1789019.83</v>
      </c>
    </row>
    <row r="122" spans="1:6" x14ac:dyDescent="0.25">
      <c r="C122" s="19"/>
      <c r="D122" s="19"/>
      <c r="E122" s="19"/>
      <c r="F122" s="19"/>
    </row>
    <row r="123" spans="1:6" ht="15.75" thickBot="1" x14ac:dyDescent="0.3">
      <c r="B123" s="5" t="s">
        <v>10</v>
      </c>
      <c r="C123" s="20">
        <f>SUM(C110:C122)</f>
        <v>11947149.41</v>
      </c>
      <c r="D123" s="20">
        <f>SUM(D110:D122)</f>
        <v>7442824.120000001</v>
      </c>
      <c r="E123" s="20">
        <f>SUM(E110:E122)</f>
        <v>-2346573.98</v>
      </c>
      <c r="F123" s="20">
        <f>SUM(F110:F122)</f>
        <v>17043399.550000001</v>
      </c>
    </row>
    <row r="124" spans="1:6" ht="15.75" thickTop="1" x14ac:dyDescent="0.25"/>
    <row r="127" spans="1:6" x14ac:dyDescent="0.25">
      <c r="A127" s="24"/>
      <c r="B127"/>
    </row>
    <row r="128" spans="1:6" x14ac:dyDescent="0.25">
      <c r="A128" s="24"/>
      <c r="B128"/>
    </row>
    <row r="129" spans="1:2" x14ac:dyDescent="0.25">
      <c r="A129" s="24"/>
      <c r="B129"/>
    </row>
    <row r="130" spans="1:2" x14ac:dyDescent="0.25">
      <c r="A130" s="24"/>
      <c r="B130"/>
    </row>
    <row r="131" spans="1:2" x14ac:dyDescent="0.25">
      <c r="A131" s="24"/>
      <c r="B131"/>
    </row>
    <row r="132" spans="1:2" x14ac:dyDescent="0.25">
      <c r="A132" s="24"/>
      <c r="B132"/>
    </row>
  </sheetData>
  <mergeCells count="8">
    <mergeCell ref="C88:F88"/>
    <mergeCell ref="C107:F107"/>
    <mergeCell ref="B6:F6"/>
    <mergeCell ref="B9:F9"/>
    <mergeCell ref="C12:F12"/>
    <mergeCell ref="C31:F31"/>
    <mergeCell ref="C50:F50"/>
    <mergeCell ref="C69:F69"/>
  </mergeCells>
  <pageMargins left="0.7" right="0.7" top="1" bottom="0.75" header="0.3" footer="0.3"/>
  <pageSetup scale="98" fitToHeight="0" orientation="portrait" r:id="rId1"/>
  <headerFooter>
    <oddHeader>&amp;R&amp;"Times New Roman,Bold"KyPSC Case No. 2024-00354
AG-DR-02-040 Attachment 2
Page &amp;P of &amp;N</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i:0#.f|membership|tripp.carpenter@duke-energy.com,#i:0#.f|membership|tripp.carpenter@duke-energy.com,#Tripp.Carpenter@duke-energy.com,#,#Carpenter, Tripp,#,#43612,#Dir Carolinas Forecasting &amp; Planning</DisplayName>
        <AccountId>25</AccountId>
        <AccountType/>
      </UserInfo>
    </Witness>
  </documentManagement>
</p:properties>
</file>

<file path=customXml/itemProps1.xml><?xml version="1.0" encoding="utf-8"?>
<ds:datastoreItem xmlns:ds="http://schemas.openxmlformats.org/officeDocument/2006/customXml" ds:itemID="{256336D4-8BDC-46EE-B550-53D128D6F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0C0AA3-26F2-421D-A806-502FA117618C}">
  <ds:schemaRefs>
    <ds:schemaRef ds:uri="http://schemas.microsoft.com/sharepoint/v3/contenttype/forms"/>
  </ds:schemaRefs>
</ds:datastoreItem>
</file>

<file path=customXml/itemProps3.xml><?xml version="1.0" encoding="utf-8"?>
<ds:datastoreItem xmlns:ds="http://schemas.openxmlformats.org/officeDocument/2006/customXml" ds:itemID="{65B882DB-B142-4A4D-AEEC-81E59686E337}">
  <ds:schemaRefs>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9d26d66c-7442-4f2f-84b5-fd9d62aa56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 AG-DR-02-040 (c)</vt:lpstr>
      <vt:lpstr>'Summary AG-DR-02-040 (c)'!Print_Area</vt:lpstr>
      <vt:lpstr>'Summary AG-DR-02-040 (c)'!Print_Titles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Costs to include unproductive time</dc:subject>
  <dc:creator>Carpenter, Tripp</dc:creator>
  <cp:lastModifiedBy>Sunderman, Minna</cp:lastModifiedBy>
  <cp:lastPrinted>2025-02-26T18:20:55Z</cp:lastPrinted>
  <dcterms:created xsi:type="dcterms:W3CDTF">2025-02-20T19:05:44Z</dcterms:created>
  <dcterms:modified xsi:type="dcterms:W3CDTF">2025-02-26T18:21:07Z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0x0101005BA58AB4E1B78F4EAC56940670E852C9</vt:lpwstr>
  </property>
</Properties>
</file>