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filterPrivacy="1" defaultThemeVersion="166925"/>
  <xr:revisionPtr revIDLastSave="0" documentId="13_ncr:1_{A0580F73-68C2-45F5-A54C-339E12F39ACA}" xr6:coauthVersionLast="47" xr6:coauthVersionMax="47" xr10:uidLastSave="{00000000-0000-0000-0000-000000000000}"/>
  <bookViews>
    <workbookView xWindow="-108" yWindow="-108" windowWidth="23256" windowHeight="12456" xr2:uid="{6FFB0CC7-1370-412F-85ED-C58C2417038F}"/>
  </bookViews>
  <sheets>
    <sheet name="Sheet1" sheetId="1" r:id="rId1"/>
  </sheets>
  <definedNames>
    <definedName name="_xlnm.Print_Area" localSheetId="0">Sheet1!$A$1:$F$120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20" i="1" l="1"/>
  <c r="E120" i="1"/>
  <c r="D120" i="1"/>
  <c r="C120" i="1"/>
  <c r="F101" i="1"/>
  <c r="E101" i="1"/>
  <c r="D101" i="1"/>
  <c r="C101" i="1"/>
  <c r="F82" i="1"/>
  <c r="E82" i="1"/>
  <c r="D82" i="1"/>
  <c r="C82" i="1"/>
  <c r="F63" i="1"/>
  <c r="E63" i="1"/>
  <c r="D63" i="1"/>
  <c r="C63" i="1"/>
  <c r="F44" i="1"/>
  <c r="E44" i="1"/>
  <c r="D44" i="1"/>
  <c r="C44" i="1"/>
  <c r="F25" i="1"/>
  <c r="E25" i="1"/>
  <c r="D25" i="1"/>
  <c r="C25" i="1"/>
</calcChain>
</file>

<file path=xl/sharedStrings.xml><?xml version="1.0" encoding="utf-8"?>
<sst xmlns="http://schemas.openxmlformats.org/spreadsheetml/2006/main" count="112" uniqueCount="26">
  <si>
    <t>Request:</t>
  </si>
  <si>
    <t>Response:</t>
  </si>
  <si>
    <t>Expense</t>
  </si>
  <si>
    <t>Capital</t>
  </si>
  <si>
    <t>Other deferred</t>
  </si>
  <si>
    <t>Total</t>
  </si>
  <si>
    <t>January</t>
  </si>
  <si>
    <t>February</t>
  </si>
  <si>
    <t>March</t>
  </si>
  <si>
    <t>April</t>
  </si>
  <si>
    <t>May</t>
  </si>
  <si>
    <t>June</t>
  </si>
  <si>
    <t>July</t>
  </si>
  <si>
    <t>August</t>
  </si>
  <si>
    <t>September</t>
  </si>
  <si>
    <t>October</t>
  </si>
  <si>
    <t>November</t>
  </si>
  <si>
    <t>December</t>
  </si>
  <si>
    <t>Payroll Labor Costs (2022)</t>
  </si>
  <si>
    <t>Payroll Labor Costs (2021)</t>
  </si>
  <si>
    <t>Payroll Labor Costs (2020)</t>
  </si>
  <si>
    <t>103. Refer to the Application generally. Provide a schedule of FTEs and payroll dollars separated between expense, capital, and other, for DEBS by department and by month for 2020, 2021, 2022, 2023, 2024 and budgeted in each month for 2025.</t>
  </si>
  <si>
    <t xml:space="preserve">See the below table for payroll labor cost for DEBS to Duke Energy Kentucky - Electric.  Amounts extracted from the company's general ledger system (budget) for the test period. </t>
  </si>
  <si>
    <t>Payroll Labor Costs (Budgeted 2025)</t>
  </si>
  <si>
    <t>Payroll Labor Costs (2024)</t>
  </si>
  <si>
    <t>Payroll Labor Costs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</si>
</sst>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409]mmm\-yy;@"/>
    <numFmt numFmtId="165" formatCode="_(&quot;$&quot;* #,##0_);_(&quot;$&quot;* \(#,##0\);_(&quot;$&quot;* &quot;-&quot;??_);_(@_)"/>
    <numFmt numFmtId="166" formatCode="_(* #,##0_);_(* \(#,##0\);_(* &quot;-&quot;??_);_(@_)"/>
  </numFmts>
  <fonts count="4" x14ac:knownFonts="1">
    <font>
      <sz val="11"/>
      <color theme="1"/>
      <name val="Calibri"/>
      <family val="2"/>
      <scheme val="minor"/>
    </font>
    <font>
      <sz val="11"/>
      <color theme="1"/>
      <name val="Calibri"/>
      <family val="2"/>
      <scheme val="minor"/>
    </font>
    <font>
      <b/>
      <sz val="11"/>
      <color theme="1"/>
      <name val="Calibri"/>
      <family val="2"/>
      <scheme val="minor"/>
    </font>
    <font>
      <b/>
      <u/>
      <sz val="11"/>
      <color theme="1"/>
      <name val="Calibri"/>
      <family val="2"/>
      <scheme val="minor"/>
    </font>
  </fonts>
  <fills count="2">
    <fill>
      <patternFill patternType="none"/>
    </fill>
    <fill>
      <patternFill patternType="gray125"/>
    </fill>
  </fills>
  <borders count="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double">
        <color indexed="64"/>
      </bottom>
      <diagonal/>
    </border>
  </borders>
  <cellStyleXfs count="3">
    <xf numFmtId="0" fontId="0" fillId="0" borderId="0"/>
    <xf numFmtId="43" fontId="1" fillId="0" borderId="0" applyFont="0" applyFill="0" applyBorder="0" applyAlignment="0" applyProtection="0"/>
    <xf numFmtId="44" fontId="1" fillId="0" borderId="0" applyFont="0" applyFill="0" applyBorder="0" applyAlignment="0" applyProtection="0"/>
  </cellStyleXfs>
  <cellXfs count="18">
    <xf numFmtId="0" fontId="0" fillId="0" borderId="0" xfId="0"/>
    <xf numFmtId="49" fontId="3" fillId="0" borderId="0" xfId="0" applyNumberFormat="1" applyFont="1" applyAlignment="1">
      <alignment horizontal="left" vertical="center" wrapText="1"/>
    </xf>
    <xf numFmtId="49" fontId="0" fillId="0" borderId="0" xfId="0" applyNumberFormat="1"/>
    <xf numFmtId="49" fontId="0" fillId="0" borderId="0" xfId="0" applyNumberFormat="1" applyAlignment="1">
      <alignment horizontal="left" vertical="center" wrapText="1"/>
    </xf>
    <xf numFmtId="0" fontId="2" fillId="0" borderId="0" xfId="0" applyFont="1" applyAlignment="1">
      <alignment horizontal="center"/>
    </xf>
    <xf numFmtId="0" fontId="2" fillId="0" borderId="4" xfId="0" quotePrefix="1" applyFont="1" applyBorder="1" applyAlignment="1">
      <alignment horizontal="left"/>
    </xf>
    <xf numFmtId="164" fontId="2" fillId="0" borderId="4" xfId="0" applyNumberFormat="1" applyFont="1" applyBorder="1" applyAlignment="1">
      <alignment horizontal="center"/>
    </xf>
    <xf numFmtId="49" fontId="3" fillId="0" borderId="0" xfId="0" applyNumberFormat="1" applyFont="1"/>
    <xf numFmtId="49" fontId="3" fillId="0" borderId="0" xfId="1" applyNumberFormat="1" applyFont="1" applyFill="1" applyAlignment="1">
      <alignment horizontal="center"/>
    </xf>
    <xf numFmtId="165" fontId="0" fillId="0" borderId="0" xfId="2" applyNumberFormat="1" applyFont="1"/>
    <xf numFmtId="166" fontId="0" fillId="0" borderId="0" xfId="1" applyNumberFormat="1" applyFont="1"/>
    <xf numFmtId="0" fontId="0" fillId="0" borderId="4" xfId="0" applyBorder="1"/>
    <xf numFmtId="165" fontId="2" fillId="0" borderId="5" xfId="2" applyNumberFormat="1" applyFont="1" applyBorder="1"/>
    <xf numFmtId="0" fontId="2" fillId="0" borderId="2" xfId="0" applyFont="1" applyBorder="1" applyAlignment="1">
      <alignment horizontal="center"/>
    </xf>
    <xf numFmtId="49" fontId="0" fillId="0" borderId="1" xfId="0" applyNumberFormat="1" applyBorder="1" applyAlignment="1">
      <alignment horizontal="left" vertical="center" wrapText="1"/>
    </xf>
    <xf numFmtId="49" fontId="0" fillId="0" borderId="2" xfId="0" applyNumberFormat="1" applyBorder="1" applyAlignment="1">
      <alignment horizontal="left" vertical="center" wrapText="1"/>
    </xf>
    <xf numFmtId="49" fontId="0" fillId="0" borderId="3" xfId="0" applyNumberFormat="1" applyBorder="1" applyAlignment="1">
      <alignment horizontal="left" vertical="center" wrapText="1"/>
    </xf>
    <xf numFmtId="49" fontId="0" fillId="0" borderId="0" xfId="0" applyNumberFormat="1" applyAlignment="1">
      <alignment horizontal="left" vertical="center" wrapText="1"/>
    </xf>
  </cellXfs>
  <cellStyles count="3">
    <cellStyle name="Comma" xfId="1" builtinId="3"/>
    <cellStyle name="Currency"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2A60CB-A19F-476B-9819-AF3BC74503A7}">
  <dimension ref="B3:F121"/>
  <sheetViews>
    <sheetView tabSelected="1" zoomScaleNormal="100" workbookViewId="0"/>
  </sheetViews>
  <sheetFormatPr defaultRowHeight="14.4" x14ac:dyDescent="0.3"/>
  <cols>
    <col min="2" max="6" width="14.77734375" customWidth="1"/>
  </cols>
  <sheetData>
    <row r="3" spans="2:6" x14ac:dyDescent="0.3">
      <c r="B3" s="1" t="s">
        <v>0</v>
      </c>
    </row>
    <row r="4" spans="2:6" ht="43.2" customHeight="1" x14ac:dyDescent="0.3">
      <c r="B4" s="14" t="s">
        <v>21</v>
      </c>
      <c r="C4" s="15"/>
      <c r="D4" s="15"/>
      <c r="E4" s="15"/>
      <c r="F4" s="16"/>
    </row>
    <row r="5" spans="2:6" x14ac:dyDescent="0.3">
      <c r="B5" s="3"/>
      <c r="C5" s="3"/>
      <c r="D5" s="3"/>
      <c r="E5" s="3"/>
    </row>
    <row r="6" spans="2:6" x14ac:dyDescent="0.3">
      <c r="B6" s="1" t="s">
        <v>1</v>
      </c>
      <c r="C6" s="3"/>
      <c r="D6" s="3"/>
      <c r="E6" s="3"/>
    </row>
    <row r="7" spans="2:6" ht="29.4" customHeight="1" x14ac:dyDescent="0.3">
      <c r="B7" s="17" t="s">
        <v>22</v>
      </c>
      <c r="C7" s="17"/>
      <c r="D7" s="17"/>
      <c r="E7" s="17"/>
      <c r="F7" s="17"/>
    </row>
    <row r="8" spans="2:6" x14ac:dyDescent="0.3">
      <c r="B8" s="4"/>
      <c r="C8" s="4"/>
      <c r="D8" s="4"/>
      <c r="E8" s="4"/>
    </row>
    <row r="9" spans="2:6" x14ac:dyDescent="0.3">
      <c r="B9" s="4"/>
      <c r="C9" s="13" t="s">
        <v>23</v>
      </c>
      <c r="D9" s="13"/>
      <c r="E9" s="13"/>
      <c r="F9" s="13"/>
    </row>
    <row r="10" spans="2:6" x14ac:dyDescent="0.3">
      <c r="B10" s="5"/>
      <c r="C10" s="6" t="s">
        <v>2</v>
      </c>
      <c r="D10" s="6" t="s">
        <v>3</v>
      </c>
      <c r="E10" s="6" t="s">
        <v>4</v>
      </c>
      <c r="F10" s="6" t="s">
        <v>5</v>
      </c>
    </row>
    <row r="11" spans="2:6" x14ac:dyDescent="0.3">
      <c r="B11" s="7"/>
      <c r="C11" s="8"/>
      <c r="D11" s="8"/>
      <c r="E11" s="8"/>
    </row>
    <row r="12" spans="2:6" x14ac:dyDescent="0.3">
      <c r="B12" s="2" t="s">
        <v>6</v>
      </c>
      <c r="C12" s="9">
        <v>986361.03899999859</v>
      </c>
      <c r="D12" s="9">
        <v>518420.78579999978</v>
      </c>
      <c r="E12" s="9">
        <v>346136.40580000042</v>
      </c>
      <c r="F12" s="9">
        <v>1850918.2305999987</v>
      </c>
    </row>
    <row r="13" spans="2:6" x14ac:dyDescent="0.3">
      <c r="B13" s="2" t="s">
        <v>7</v>
      </c>
      <c r="C13" s="9">
        <v>986361.03899999859</v>
      </c>
      <c r="D13" s="9">
        <v>518420.78579999978</v>
      </c>
      <c r="E13" s="10">
        <v>346136.40580000042</v>
      </c>
      <c r="F13" s="9">
        <v>1850918.2305999987</v>
      </c>
    </row>
    <row r="14" spans="2:6" x14ac:dyDescent="0.3">
      <c r="B14" s="2" t="s">
        <v>8</v>
      </c>
      <c r="C14" s="9">
        <v>1021364.797265003</v>
      </c>
      <c r="D14" s="9">
        <v>536565.5133029999</v>
      </c>
      <c r="E14" s="10">
        <v>358251.18000299996</v>
      </c>
      <c r="F14" s="9">
        <v>1916181.4905710029</v>
      </c>
    </row>
    <row r="15" spans="2:6" x14ac:dyDescent="0.3">
      <c r="B15" s="2" t="s">
        <v>9</v>
      </c>
      <c r="C15" s="9">
        <v>1021364.797265003</v>
      </c>
      <c r="D15" s="9">
        <v>536565.5133029999</v>
      </c>
      <c r="E15" s="10">
        <v>358251.18000299996</v>
      </c>
      <c r="F15" s="9">
        <v>1916181.4905710029</v>
      </c>
    </row>
    <row r="16" spans="2:6" x14ac:dyDescent="0.3">
      <c r="B16" s="2" t="s">
        <v>10</v>
      </c>
      <c r="C16" s="9">
        <v>1067257.7142560026</v>
      </c>
      <c r="D16" s="9">
        <v>574404.40919250005</v>
      </c>
      <c r="E16" s="10">
        <v>385349.97694050008</v>
      </c>
      <c r="F16" s="9">
        <v>2027012.1003890028</v>
      </c>
    </row>
    <row r="17" spans="2:6" x14ac:dyDescent="0.3">
      <c r="B17" s="2" t="s">
        <v>11</v>
      </c>
      <c r="C17" s="9">
        <v>1021364.797265003</v>
      </c>
      <c r="D17" s="9">
        <v>536565.5133029999</v>
      </c>
      <c r="E17" s="10">
        <v>358251.18000299996</v>
      </c>
      <c r="F17" s="9">
        <v>1916181.4905710029</v>
      </c>
    </row>
    <row r="18" spans="2:6" x14ac:dyDescent="0.3">
      <c r="B18" s="2" t="s">
        <v>12</v>
      </c>
      <c r="C18" s="9">
        <v>1021364.797265003</v>
      </c>
      <c r="D18" s="9">
        <v>536565.5133029999</v>
      </c>
      <c r="E18" s="10">
        <v>358251.18000299996</v>
      </c>
      <c r="F18" s="9">
        <v>1916181.4905710029</v>
      </c>
    </row>
    <row r="19" spans="2:6" x14ac:dyDescent="0.3">
      <c r="B19" s="2" t="s">
        <v>13</v>
      </c>
      <c r="C19" s="9">
        <v>1021364.797265003</v>
      </c>
      <c r="D19" s="9">
        <v>536565.5133029999</v>
      </c>
      <c r="E19" s="10">
        <v>358251.18000299996</v>
      </c>
      <c r="F19" s="9">
        <v>1916181.4905710029</v>
      </c>
    </row>
    <row r="20" spans="2:6" x14ac:dyDescent="0.3">
      <c r="B20" s="2" t="s">
        <v>14</v>
      </c>
      <c r="C20" s="9">
        <v>1021364.797265003</v>
      </c>
      <c r="D20" s="9">
        <v>536565.5133029999</v>
      </c>
      <c r="E20" s="10">
        <v>358251.18000299996</v>
      </c>
      <c r="F20" s="9">
        <v>1916181.4905710029</v>
      </c>
    </row>
    <row r="21" spans="2:6" x14ac:dyDescent="0.3">
      <c r="B21" s="2" t="s">
        <v>15</v>
      </c>
      <c r="C21" s="9">
        <v>1067257.7142560026</v>
      </c>
      <c r="D21" s="9">
        <v>574404.40919250005</v>
      </c>
      <c r="E21" s="10">
        <v>385349.97694050008</v>
      </c>
      <c r="F21" s="9">
        <v>2027012.1003890028</v>
      </c>
    </row>
    <row r="22" spans="2:6" x14ac:dyDescent="0.3">
      <c r="B22" s="2" t="s">
        <v>16</v>
      </c>
      <c r="C22" s="9">
        <v>1021364.797265003</v>
      </c>
      <c r="D22" s="9">
        <v>536565.5133029999</v>
      </c>
      <c r="E22" s="10">
        <v>358251.18000299996</v>
      </c>
      <c r="F22" s="9">
        <v>1916181.4905710029</v>
      </c>
    </row>
    <row r="23" spans="2:6" x14ac:dyDescent="0.3">
      <c r="B23" s="2" t="s">
        <v>17</v>
      </c>
      <c r="C23" s="9">
        <v>1021364.797265003</v>
      </c>
      <c r="D23" s="9">
        <v>536565.5133029999</v>
      </c>
      <c r="E23" s="10">
        <v>358251.18000299996</v>
      </c>
      <c r="F23" s="9">
        <v>1916181.4905710029</v>
      </c>
    </row>
    <row r="24" spans="2:6" x14ac:dyDescent="0.3">
      <c r="B24" s="2"/>
      <c r="C24" s="11"/>
      <c r="D24" s="11"/>
      <c r="E24" s="11"/>
      <c r="F24" s="11"/>
    </row>
    <row r="25" spans="2:6" ht="15" thickBot="1" x14ac:dyDescent="0.35">
      <c r="B25" s="2" t="s">
        <v>5</v>
      </c>
      <c r="C25" s="12">
        <f>SUM(C12:C24)</f>
        <v>12278155.884632025</v>
      </c>
      <c r="D25" s="12">
        <f t="shared" ref="D25:F25" si="0">SUM(D12:D24)</f>
        <v>6478174.496408998</v>
      </c>
      <c r="E25" s="12">
        <f t="shared" si="0"/>
        <v>4328982.2055050004</v>
      </c>
      <c r="F25" s="12">
        <f t="shared" si="0"/>
        <v>23085312.58654603</v>
      </c>
    </row>
    <row r="26" spans="2:6" ht="15" thickTop="1" x14ac:dyDescent="0.3">
      <c r="B26" s="2"/>
    </row>
    <row r="27" spans="2:6" x14ac:dyDescent="0.3">
      <c r="B27" s="2"/>
    </row>
    <row r="28" spans="2:6" x14ac:dyDescent="0.3">
      <c r="B28" s="2"/>
      <c r="C28" s="13" t="s">
        <v>24</v>
      </c>
      <c r="D28" s="13"/>
      <c r="E28" s="13"/>
      <c r="F28" s="13"/>
    </row>
    <row r="29" spans="2:6" x14ac:dyDescent="0.3">
      <c r="B29" s="2"/>
      <c r="C29" s="6" t="s">
        <v>2</v>
      </c>
      <c r="D29" s="6" t="s">
        <v>3</v>
      </c>
      <c r="E29" s="6" t="s">
        <v>4</v>
      </c>
      <c r="F29" s="6" t="s">
        <v>5</v>
      </c>
    </row>
    <row r="30" spans="2:6" x14ac:dyDescent="0.3">
      <c r="B30" s="2"/>
      <c r="C30" s="8"/>
      <c r="D30" s="8"/>
      <c r="E30" s="8"/>
    </row>
    <row r="31" spans="2:6" x14ac:dyDescent="0.3">
      <c r="B31" s="2" t="s">
        <v>6</v>
      </c>
      <c r="C31" s="9">
        <v>738981.24</v>
      </c>
      <c r="D31" s="9">
        <v>531316.71</v>
      </c>
      <c r="E31" s="9">
        <v>298558.70999999996</v>
      </c>
      <c r="F31" s="9">
        <v>1568856.66</v>
      </c>
    </row>
    <row r="32" spans="2:6" x14ac:dyDescent="0.3">
      <c r="B32" s="2" t="s">
        <v>7</v>
      </c>
      <c r="C32" s="9">
        <v>799577.79</v>
      </c>
      <c r="D32" s="9">
        <v>648220.13</v>
      </c>
      <c r="E32" s="10">
        <v>334607.81999999983</v>
      </c>
      <c r="F32" s="9">
        <v>1782405.74</v>
      </c>
    </row>
    <row r="33" spans="2:6" x14ac:dyDescent="0.3">
      <c r="B33" s="2" t="s">
        <v>8</v>
      </c>
      <c r="C33" s="9">
        <v>744752.97</v>
      </c>
      <c r="D33" s="9">
        <v>643988.59</v>
      </c>
      <c r="E33" s="10">
        <v>322829.34999999986</v>
      </c>
      <c r="F33" s="9">
        <v>1711570.91</v>
      </c>
    </row>
    <row r="34" spans="2:6" x14ac:dyDescent="0.3">
      <c r="B34" s="2" t="s">
        <v>9</v>
      </c>
      <c r="C34" s="9">
        <v>723870.41</v>
      </c>
      <c r="D34" s="9">
        <v>574548.06999999995</v>
      </c>
      <c r="E34" s="10">
        <v>336470.50999999989</v>
      </c>
      <c r="F34" s="9">
        <v>1634888.99</v>
      </c>
    </row>
    <row r="35" spans="2:6" x14ac:dyDescent="0.3">
      <c r="B35" s="2" t="s">
        <v>10</v>
      </c>
      <c r="C35" s="9">
        <v>775708.68</v>
      </c>
      <c r="D35" s="9">
        <v>771593.96</v>
      </c>
      <c r="E35" s="10">
        <v>352073.75999999989</v>
      </c>
      <c r="F35" s="9">
        <v>1899376.4</v>
      </c>
    </row>
    <row r="36" spans="2:6" x14ac:dyDescent="0.3">
      <c r="B36" s="2" t="s">
        <v>11</v>
      </c>
      <c r="C36" s="9">
        <v>745882.22</v>
      </c>
      <c r="D36" s="9">
        <v>615231.09</v>
      </c>
      <c r="E36" s="10">
        <v>320679.61999999988</v>
      </c>
      <c r="F36" s="9">
        <v>1681792.93</v>
      </c>
    </row>
    <row r="37" spans="2:6" x14ac:dyDescent="0.3">
      <c r="B37" s="2" t="s">
        <v>12</v>
      </c>
      <c r="C37" s="9">
        <v>673644.34</v>
      </c>
      <c r="D37" s="9">
        <v>571223.87</v>
      </c>
      <c r="E37" s="10">
        <v>278304.71999999997</v>
      </c>
      <c r="F37" s="9">
        <v>1523172.93</v>
      </c>
    </row>
    <row r="38" spans="2:6" x14ac:dyDescent="0.3">
      <c r="B38" s="2" t="s">
        <v>13</v>
      </c>
      <c r="C38" s="9">
        <v>735369.19</v>
      </c>
      <c r="D38" s="9">
        <v>666203.65</v>
      </c>
      <c r="E38" s="10">
        <v>321282.45999999996</v>
      </c>
      <c r="F38" s="9">
        <v>1722855.3</v>
      </c>
    </row>
    <row r="39" spans="2:6" x14ac:dyDescent="0.3">
      <c r="B39" s="2" t="s">
        <v>14</v>
      </c>
      <c r="C39" s="9">
        <v>587318.24</v>
      </c>
      <c r="D39" s="9">
        <v>753089.25</v>
      </c>
      <c r="E39" s="10">
        <v>298256.37000000011</v>
      </c>
      <c r="F39" s="9">
        <v>1638663.86</v>
      </c>
    </row>
    <row r="40" spans="2:6" x14ac:dyDescent="0.3">
      <c r="B40" s="2" t="s">
        <v>15</v>
      </c>
      <c r="C40" s="9">
        <v>701223.39</v>
      </c>
      <c r="D40" s="9">
        <v>718929.12</v>
      </c>
      <c r="E40" s="10">
        <v>326656.39999999991</v>
      </c>
      <c r="F40" s="9">
        <v>1746808.91</v>
      </c>
    </row>
    <row r="41" spans="2:6" x14ac:dyDescent="0.3">
      <c r="B41" s="2" t="s">
        <v>16</v>
      </c>
      <c r="C41" s="9">
        <v>699590.14</v>
      </c>
      <c r="D41" s="9">
        <v>648661.32999999996</v>
      </c>
      <c r="E41" s="10">
        <v>317521.20999999996</v>
      </c>
      <c r="F41" s="9">
        <v>1665772.68</v>
      </c>
    </row>
    <row r="42" spans="2:6" x14ac:dyDescent="0.3">
      <c r="B42" s="2" t="s">
        <v>17</v>
      </c>
      <c r="C42" s="9">
        <v>481480.36</v>
      </c>
      <c r="D42" s="9">
        <v>452246.39</v>
      </c>
      <c r="E42" s="10">
        <v>245425.8899999999</v>
      </c>
      <c r="F42" s="9">
        <v>1179152.6399999999</v>
      </c>
    </row>
    <row r="43" spans="2:6" x14ac:dyDescent="0.3">
      <c r="B43" s="2"/>
      <c r="C43" s="11"/>
      <c r="D43" s="11"/>
      <c r="E43" s="11"/>
      <c r="F43" s="11"/>
    </row>
    <row r="44" spans="2:6" ht="15" thickBot="1" x14ac:dyDescent="0.35">
      <c r="B44" s="2" t="s">
        <v>5</v>
      </c>
      <c r="C44" s="12">
        <f>SUM(C31:C43)</f>
        <v>8407398.9699999988</v>
      </c>
      <c r="D44" s="12">
        <f>SUM(D31:D43)</f>
        <v>7595252.1599999992</v>
      </c>
      <c r="E44" s="12">
        <f>SUM(E31:E43)</f>
        <v>3752666.8199999994</v>
      </c>
      <c r="F44" s="12">
        <f>SUM(F31:F43)</f>
        <v>19755317.949999999</v>
      </c>
    </row>
    <row r="45" spans="2:6" ht="15" thickTop="1" x14ac:dyDescent="0.3">
      <c r="B45" s="2"/>
    </row>
    <row r="46" spans="2:6" x14ac:dyDescent="0.3">
      <c r="B46" s="2"/>
    </row>
    <row r="47" spans="2:6" x14ac:dyDescent="0.3">
      <c r="B47" s="2"/>
      <c r="C47" s="13" t="s">
        <v>25</v>
      </c>
      <c r="D47" s="13"/>
      <c r="E47" s="13"/>
      <c r="F47" s="13"/>
    </row>
    <row r="48" spans="2:6" x14ac:dyDescent="0.3">
      <c r="B48" s="2"/>
      <c r="C48" s="6" t="s">
        <v>2</v>
      </c>
      <c r="D48" s="6" t="s">
        <v>3</v>
      </c>
      <c r="E48" s="6" t="s">
        <v>4</v>
      </c>
      <c r="F48" s="6" t="s">
        <v>5</v>
      </c>
    </row>
    <row r="49" spans="2:6" x14ac:dyDescent="0.3">
      <c r="B49" s="2"/>
      <c r="C49" s="8"/>
      <c r="D49" s="8"/>
      <c r="E49" s="8"/>
    </row>
    <row r="50" spans="2:6" x14ac:dyDescent="0.3">
      <c r="B50" s="2" t="s">
        <v>6</v>
      </c>
      <c r="C50" s="9">
        <v>755820.33</v>
      </c>
      <c r="D50" s="9">
        <v>405596.25</v>
      </c>
      <c r="E50" s="9">
        <v>288668.72000000009</v>
      </c>
      <c r="F50" s="9">
        <v>1450085.3</v>
      </c>
    </row>
    <row r="51" spans="2:6" x14ac:dyDescent="0.3">
      <c r="B51" s="2" t="s">
        <v>7</v>
      </c>
      <c r="C51" s="9">
        <v>824724.23</v>
      </c>
      <c r="D51" s="9">
        <v>471351</v>
      </c>
      <c r="E51" s="10">
        <v>320272.30000000005</v>
      </c>
      <c r="F51" s="9">
        <v>1616347.53</v>
      </c>
    </row>
    <row r="52" spans="2:6" x14ac:dyDescent="0.3">
      <c r="B52" s="2" t="s">
        <v>8</v>
      </c>
      <c r="C52" s="9">
        <v>834919.64</v>
      </c>
      <c r="D52" s="9">
        <v>496771.85</v>
      </c>
      <c r="E52" s="10">
        <v>339364.42999999982</v>
      </c>
      <c r="F52" s="9">
        <v>1671055.92</v>
      </c>
    </row>
    <row r="53" spans="2:6" x14ac:dyDescent="0.3">
      <c r="B53" s="2" t="s">
        <v>9</v>
      </c>
      <c r="C53" s="9">
        <v>767800.8</v>
      </c>
      <c r="D53" s="9">
        <v>439556.22</v>
      </c>
      <c r="E53" s="10">
        <v>320736.70999999996</v>
      </c>
      <c r="F53" s="9">
        <v>1528093.73</v>
      </c>
    </row>
    <row r="54" spans="2:6" x14ac:dyDescent="0.3">
      <c r="B54" s="2" t="s">
        <v>10</v>
      </c>
      <c r="C54" s="9">
        <v>778046.76</v>
      </c>
      <c r="D54" s="9">
        <v>519052.56</v>
      </c>
      <c r="E54" s="10">
        <v>311386.32999999984</v>
      </c>
      <c r="F54" s="9">
        <v>1608485.65</v>
      </c>
    </row>
    <row r="55" spans="2:6" x14ac:dyDescent="0.3">
      <c r="B55" s="2" t="s">
        <v>11</v>
      </c>
      <c r="C55" s="9">
        <v>840897.41</v>
      </c>
      <c r="D55" s="9">
        <v>642285.94999999995</v>
      </c>
      <c r="E55" s="10">
        <v>362315.69000000006</v>
      </c>
      <c r="F55" s="9">
        <v>1845499.05</v>
      </c>
    </row>
    <row r="56" spans="2:6" x14ac:dyDescent="0.3">
      <c r="B56" s="2" t="s">
        <v>12</v>
      </c>
      <c r="C56" s="9">
        <v>689530.6</v>
      </c>
      <c r="D56" s="9">
        <v>492759.01</v>
      </c>
      <c r="E56" s="10">
        <v>305990.29999999993</v>
      </c>
      <c r="F56" s="9">
        <v>1488279.91</v>
      </c>
    </row>
    <row r="57" spans="2:6" x14ac:dyDescent="0.3">
      <c r="B57" s="2" t="s">
        <v>13</v>
      </c>
      <c r="C57" s="9">
        <v>775510.2</v>
      </c>
      <c r="D57" s="9">
        <v>527489.34</v>
      </c>
      <c r="E57" s="10">
        <v>335253.29000000027</v>
      </c>
      <c r="F57" s="9">
        <v>1638252.83</v>
      </c>
    </row>
    <row r="58" spans="2:6" x14ac:dyDescent="0.3">
      <c r="B58" s="2" t="s">
        <v>14</v>
      </c>
      <c r="C58" s="9">
        <v>723534.94</v>
      </c>
      <c r="D58" s="9">
        <v>484523.62</v>
      </c>
      <c r="E58" s="10">
        <v>311712.51000000013</v>
      </c>
      <c r="F58" s="9">
        <v>1519771.07</v>
      </c>
    </row>
    <row r="59" spans="2:6" x14ac:dyDescent="0.3">
      <c r="B59" s="2" t="s">
        <v>15</v>
      </c>
      <c r="C59" s="9">
        <v>797338.97</v>
      </c>
      <c r="D59" s="9">
        <v>608605.81999999995</v>
      </c>
      <c r="E59" s="10">
        <v>335877.59000000008</v>
      </c>
      <c r="F59" s="9">
        <v>1741822.38</v>
      </c>
    </row>
    <row r="60" spans="2:6" x14ac:dyDescent="0.3">
      <c r="B60" s="2" t="s">
        <v>16</v>
      </c>
      <c r="C60" s="9">
        <v>620386.46</v>
      </c>
      <c r="D60" s="9">
        <v>578586.06000000006</v>
      </c>
      <c r="E60" s="10">
        <v>305211.73</v>
      </c>
      <c r="F60" s="9">
        <v>1504184.25</v>
      </c>
    </row>
    <row r="61" spans="2:6" x14ac:dyDescent="0.3">
      <c r="B61" s="2" t="s">
        <v>17</v>
      </c>
      <c r="C61" s="9">
        <v>648771.27</v>
      </c>
      <c r="D61" s="9">
        <v>476787.14</v>
      </c>
      <c r="E61" s="10">
        <v>274939.59999999998</v>
      </c>
      <c r="F61" s="9">
        <v>1400498.01</v>
      </c>
    </row>
    <row r="62" spans="2:6" x14ac:dyDescent="0.3">
      <c r="B62" s="2"/>
      <c r="C62" s="11"/>
      <c r="D62" s="11"/>
      <c r="E62" s="11"/>
      <c r="F62" s="11"/>
    </row>
    <row r="63" spans="2:6" ht="15" thickBot="1" x14ac:dyDescent="0.35">
      <c r="B63" s="2" t="s">
        <v>5</v>
      </c>
      <c r="C63" s="12">
        <f>SUM(C50:C62)</f>
        <v>9057281.6099999994</v>
      </c>
      <c r="D63" s="12">
        <f t="shared" ref="D63:F63" si="1">SUM(D50:D62)</f>
        <v>6143364.8199999994</v>
      </c>
      <c r="E63" s="12">
        <f t="shared" si="1"/>
        <v>3811729.2</v>
      </c>
      <c r="F63" s="12">
        <f t="shared" si="1"/>
        <v>19012375.630000003</v>
      </c>
    </row>
    <row r="64" spans="2:6" ht="15" thickTop="1" x14ac:dyDescent="0.3">
      <c r="B64" s="2"/>
    </row>
    <row r="65" spans="2:6" x14ac:dyDescent="0.3">
      <c r="B65" s="2"/>
    </row>
    <row r="66" spans="2:6" x14ac:dyDescent="0.3">
      <c r="B66" s="2"/>
      <c r="C66" s="13" t="s">
        <v>18</v>
      </c>
      <c r="D66" s="13"/>
      <c r="E66" s="13"/>
      <c r="F66" s="13"/>
    </row>
    <row r="67" spans="2:6" x14ac:dyDescent="0.3">
      <c r="B67" s="2"/>
      <c r="C67" s="6" t="s">
        <v>2</v>
      </c>
      <c r="D67" s="6" t="s">
        <v>3</v>
      </c>
      <c r="E67" s="6" t="s">
        <v>4</v>
      </c>
      <c r="F67" s="6" t="s">
        <v>5</v>
      </c>
    </row>
    <row r="68" spans="2:6" x14ac:dyDescent="0.3">
      <c r="B68" s="2"/>
      <c r="C68" s="8"/>
      <c r="D68" s="8"/>
      <c r="E68" s="8"/>
    </row>
    <row r="69" spans="2:6" x14ac:dyDescent="0.3">
      <c r="B69" s="2" t="s">
        <v>6</v>
      </c>
      <c r="C69" s="9">
        <v>761609.62</v>
      </c>
      <c r="D69" s="9">
        <v>398587.24</v>
      </c>
      <c r="E69" s="9">
        <v>282798.19000000006</v>
      </c>
      <c r="F69" s="9">
        <v>1442995.05</v>
      </c>
    </row>
    <row r="70" spans="2:6" x14ac:dyDescent="0.3">
      <c r="B70" s="2" t="s">
        <v>7</v>
      </c>
      <c r="C70" s="9">
        <v>848161.76</v>
      </c>
      <c r="D70" s="9">
        <v>446305.46</v>
      </c>
      <c r="E70" s="10">
        <v>317657.60000000009</v>
      </c>
      <c r="F70" s="9">
        <v>1612124.82</v>
      </c>
    </row>
    <row r="71" spans="2:6" x14ac:dyDescent="0.3">
      <c r="B71" s="2" t="s">
        <v>8</v>
      </c>
      <c r="C71" s="9">
        <v>870819.1</v>
      </c>
      <c r="D71" s="9">
        <v>498418.48</v>
      </c>
      <c r="E71" s="10">
        <v>322397.92000000004</v>
      </c>
      <c r="F71" s="9">
        <v>1691635.5</v>
      </c>
    </row>
    <row r="72" spans="2:6" x14ac:dyDescent="0.3">
      <c r="B72" s="2" t="s">
        <v>9</v>
      </c>
      <c r="C72" s="9">
        <v>799304.85</v>
      </c>
      <c r="D72" s="9">
        <v>480540.01</v>
      </c>
      <c r="E72" s="10">
        <v>305825.43000000005</v>
      </c>
      <c r="F72" s="9">
        <v>1585670.29</v>
      </c>
    </row>
    <row r="73" spans="2:6" x14ac:dyDescent="0.3">
      <c r="B73" s="2" t="s">
        <v>10</v>
      </c>
      <c r="C73" s="9">
        <v>843128.31</v>
      </c>
      <c r="D73" s="9">
        <v>457997.96</v>
      </c>
      <c r="E73" s="10">
        <v>293058.58000000007</v>
      </c>
      <c r="F73" s="9">
        <v>1594184.85</v>
      </c>
    </row>
    <row r="74" spans="2:6" x14ac:dyDescent="0.3">
      <c r="B74" s="2" t="s">
        <v>11</v>
      </c>
      <c r="C74" s="9">
        <v>775743.86</v>
      </c>
      <c r="D74" s="9">
        <v>527859.44999999995</v>
      </c>
      <c r="E74" s="10">
        <v>307775.01000000013</v>
      </c>
      <c r="F74" s="9">
        <v>1611378.32</v>
      </c>
    </row>
    <row r="75" spans="2:6" x14ac:dyDescent="0.3">
      <c r="B75" s="2" t="s">
        <v>12</v>
      </c>
      <c r="C75" s="9">
        <v>866223.97</v>
      </c>
      <c r="D75" s="9">
        <v>427716.22</v>
      </c>
      <c r="E75" s="10">
        <v>313406.99</v>
      </c>
      <c r="F75" s="9">
        <v>1607347.18</v>
      </c>
    </row>
    <row r="76" spans="2:6" x14ac:dyDescent="0.3">
      <c r="B76" s="2" t="s">
        <v>13</v>
      </c>
      <c r="C76" s="9">
        <v>813941.44</v>
      </c>
      <c r="D76" s="9">
        <v>463621.2</v>
      </c>
      <c r="E76" s="10">
        <v>326857.09000000008</v>
      </c>
      <c r="F76" s="9">
        <v>1604419.73</v>
      </c>
    </row>
    <row r="77" spans="2:6" x14ac:dyDescent="0.3">
      <c r="B77" s="2" t="s">
        <v>14</v>
      </c>
      <c r="C77" s="9">
        <v>757360.04</v>
      </c>
      <c r="D77" s="9">
        <v>518549.25</v>
      </c>
      <c r="E77" s="10">
        <v>292936.32000000007</v>
      </c>
      <c r="F77" s="9">
        <v>1568845.61</v>
      </c>
    </row>
    <row r="78" spans="2:6" x14ac:dyDescent="0.3">
      <c r="B78" s="2" t="s">
        <v>15</v>
      </c>
      <c r="C78" s="9">
        <v>897084.47</v>
      </c>
      <c r="D78" s="9">
        <v>472351.64</v>
      </c>
      <c r="E78" s="10">
        <v>251383.57999999984</v>
      </c>
      <c r="F78" s="9">
        <v>1620819.69</v>
      </c>
    </row>
    <row r="79" spans="2:6" x14ac:dyDescent="0.3">
      <c r="B79" s="2" t="s">
        <v>16</v>
      </c>
      <c r="C79" s="9">
        <v>733095.95</v>
      </c>
      <c r="D79" s="9">
        <v>457391.2</v>
      </c>
      <c r="E79" s="10">
        <v>286968.05000000005</v>
      </c>
      <c r="F79" s="9">
        <v>1477455.2</v>
      </c>
    </row>
    <row r="80" spans="2:6" x14ac:dyDescent="0.3">
      <c r="B80" s="2" t="s">
        <v>17</v>
      </c>
      <c r="C80" s="9">
        <v>641892.29</v>
      </c>
      <c r="D80" s="9">
        <v>413553.98</v>
      </c>
      <c r="E80" s="10">
        <v>244577.52000000002</v>
      </c>
      <c r="F80" s="9">
        <v>1300023.79</v>
      </c>
    </row>
    <row r="81" spans="2:6" x14ac:dyDescent="0.3">
      <c r="B81" s="2"/>
      <c r="C81" s="11"/>
      <c r="D81" s="11"/>
      <c r="E81" s="11"/>
      <c r="F81" s="11"/>
    </row>
    <row r="82" spans="2:6" ht="15" thickBot="1" x14ac:dyDescent="0.35">
      <c r="B82" s="2" t="s">
        <v>5</v>
      </c>
      <c r="C82" s="12">
        <f>SUM(C69:C81)</f>
        <v>9608365.6600000001</v>
      </c>
      <c r="D82" s="12">
        <f t="shared" ref="D82:F82" si="2">SUM(D69:D81)</f>
        <v>5562892.0899999999</v>
      </c>
      <c r="E82" s="12">
        <f t="shared" si="2"/>
        <v>3545642.2800000007</v>
      </c>
      <c r="F82" s="12">
        <f t="shared" si="2"/>
        <v>18716900.029999997</v>
      </c>
    </row>
    <row r="83" spans="2:6" ht="15" thickTop="1" x14ac:dyDescent="0.3">
      <c r="B83" s="2"/>
    </row>
    <row r="84" spans="2:6" x14ac:dyDescent="0.3">
      <c r="B84" s="2"/>
    </row>
    <row r="85" spans="2:6" x14ac:dyDescent="0.3">
      <c r="B85" s="2"/>
      <c r="C85" s="13" t="s">
        <v>19</v>
      </c>
      <c r="D85" s="13"/>
      <c r="E85" s="13"/>
      <c r="F85" s="13"/>
    </row>
    <row r="86" spans="2:6" x14ac:dyDescent="0.3">
      <c r="B86" s="2"/>
      <c r="C86" s="6" t="s">
        <v>2</v>
      </c>
      <c r="D86" s="6" t="s">
        <v>3</v>
      </c>
      <c r="E86" s="6" t="s">
        <v>4</v>
      </c>
      <c r="F86" s="6" t="s">
        <v>5</v>
      </c>
    </row>
    <row r="87" spans="2:6" x14ac:dyDescent="0.3">
      <c r="B87" s="2"/>
      <c r="C87" s="8"/>
      <c r="D87" s="8"/>
      <c r="E87" s="8"/>
    </row>
    <row r="88" spans="2:6" x14ac:dyDescent="0.3">
      <c r="B88" s="2" t="s">
        <v>6</v>
      </c>
      <c r="C88" s="9">
        <v>832760.25</v>
      </c>
      <c r="D88" s="9">
        <v>419731.67</v>
      </c>
      <c r="E88" s="9">
        <v>258326.44000000018</v>
      </c>
      <c r="F88" s="9">
        <v>1510818.36</v>
      </c>
    </row>
    <row r="89" spans="2:6" x14ac:dyDescent="0.3">
      <c r="B89" s="2" t="s">
        <v>7</v>
      </c>
      <c r="C89" s="9">
        <v>904458.4</v>
      </c>
      <c r="D89" s="9">
        <v>517758.57</v>
      </c>
      <c r="E89" s="10">
        <v>287826.28999999992</v>
      </c>
      <c r="F89" s="9">
        <v>1710043.26</v>
      </c>
    </row>
    <row r="90" spans="2:6" x14ac:dyDescent="0.3">
      <c r="B90" s="2" t="s">
        <v>8</v>
      </c>
      <c r="C90" s="9">
        <v>861436.03</v>
      </c>
      <c r="D90" s="9">
        <v>550975.92000000004</v>
      </c>
      <c r="E90" s="10">
        <v>301176.26</v>
      </c>
      <c r="F90" s="9">
        <v>1713588.21</v>
      </c>
    </row>
    <row r="91" spans="2:6" x14ac:dyDescent="0.3">
      <c r="B91" s="2" t="s">
        <v>9</v>
      </c>
      <c r="C91" s="9">
        <v>802962.89</v>
      </c>
      <c r="D91" s="9">
        <v>496663.65</v>
      </c>
      <c r="E91" s="10">
        <v>262791.13</v>
      </c>
      <c r="F91" s="9">
        <v>1562417.67</v>
      </c>
    </row>
    <row r="92" spans="2:6" x14ac:dyDescent="0.3">
      <c r="B92" s="2" t="s">
        <v>10</v>
      </c>
      <c r="C92" s="9">
        <v>835715.07</v>
      </c>
      <c r="D92" s="9">
        <v>586738.67000000004</v>
      </c>
      <c r="E92" s="10">
        <v>267978.0199999999</v>
      </c>
      <c r="F92" s="9">
        <v>1690431.76</v>
      </c>
    </row>
    <row r="93" spans="2:6" x14ac:dyDescent="0.3">
      <c r="B93" s="2" t="s">
        <v>11</v>
      </c>
      <c r="C93" s="9">
        <v>825384.34</v>
      </c>
      <c r="D93" s="9">
        <v>495390.23</v>
      </c>
      <c r="E93" s="10">
        <v>300544.56999999995</v>
      </c>
      <c r="F93" s="9">
        <v>1621319.14</v>
      </c>
    </row>
    <row r="94" spans="2:6" x14ac:dyDescent="0.3">
      <c r="B94" s="2" t="s">
        <v>12</v>
      </c>
      <c r="C94" s="9">
        <v>791578.37</v>
      </c>
      <c r="D94" s="9">
        <v>565736.05000000005</v>
      </c>
      <c r="E94" s="10">
        <v>278855.65000000002</v>
      </c>
      <c r="F94" s="9">
        <v>1636170.07</v>
      </c>
    </row>
    <row r="95" spans="2:6" x14ac:dyDescent="0.3">
      <c r="B95" s="2" t="s">
        <v>13</v>
      </c>
      <c r="C95" s="9">
        <v>793127.89</v>
      </c>
      <c r="D95" s="9">
        <v>523558.51</v>
      </c>
      <c r="E95" s="10">
        <v>267480.32999999996</v>
      </c>
      <c r="F95" s="9">
        <v>1584166.73</v>
      </c>
    </row>
    <row r="96" spans="2:6" x14ac:dyDescent="0.3">
      <c r="B96" s="2" t="s">
        <v>14</v>
      </c>
      <c r="C96" s="9">
        <v>762261.47</v>
      </c>
      <c r="D96" s="9">
        <v>557920.38</v>
      </c>
      <c r="E96" s="10">
        <v>257414.75000000012</v>
      </c>
      <c r="F96" s="9">
        <v>1577596.6</v>
      </c>
    </row>
    <row r="97" spans="2:6" x14ac:dyDescent="0.3">
      <c r="B97" s="2" t="s">
        <v>15</v>
      </c>
      <c r="C97" s="9">
        <v>841964.92</v>
      </c>
      <c r="D97" s="9">
        <v>530016.66</v>
      </c>
      <c r="E97" s="10">
        <v>303936.53999999992</v>
      </c>
      <c r="F97" s="9">
        <v>1675918.12</v>
      </c>
    </row>
    <row r="98" spans="2:6" x14ac:dyDescent="0.3">
      <c r="B98" s="2" t="s">
        <v>16</v>
      </c>
      <c r="C98" s="9">
        <v>740135.2</v>
      </c>
      <c r="D98" s="9">
        <v>565945.35</v>
      </c>
      <c r="E98" s="10">
        <v>278335.09999999998</v>
      </c>
      <c r="F98" s="9">
        <v>1584415.65</v>
      </c>
    </row>
    <row r="99" spans="2:6" x14ac:dyDescent="0.3">
      <c r="B99" s="2" t="s">
        <v>17</v>
      </c>
      <c r="C99" s="9">
        <v>683579.72</v>
      </c>
      <c r="D99" s="9">
        <v>483113.93</v>
      </c>
      <c r="E99" s="10">
        <v>260305.49</v>
      </c>
      <c r="F99" s="9">
        <v>1426999.14</v>
      </c>
    </row>
    <row r="100" spans="2:6" x14ac:dyDescent="0.3">
      <c r="B100" s="2"/>
      <c r="C100" s="11"/>
      <c r="D100" s="11"/>
      <c r="E100" s="11"/>
      <c r="F100" s="11"/>
    </row>
    <row r="101" spans="2:6" ht="15" thickBot="1" x14ac:dyDescent="0.35">
      <c r="B101" s="2" t="s">
        <v>5</v>
      </c>
      <c r="C101" s="12">
        <f>SUM(C88:C100)</f>
        <v>9675364.5499999989</v>
      </c>
      <c r="D101" s="12">
        <f t="shared" ref="D101:F101" si="3">SUM(D88:D100)</f>
        <v>6293549.5899999989</v>
      </c>
      <c r="E101" s="12">
        <f t="shared" si="3"/>
        <v>3324970.5700000003</v>
      </c>
      <c r="F101" s="12">
        <f t="shared" si="3"/>
        <v>19293884.710000001</v>
      </c>
    </row>
    <row r="102" spans="2:6" ht="15" thickTop="1" x14ac:dyDescent="0.3">
      <c r="B102" s="2"/>
    </row>
    <row r="103" spans="2:6" x14ac:dyDescent="0.3">
      <c r="B103" s="2"/>
    </row>
    <row r="104" spans="2:6" x14ac:dyDescent="0.3">
      <c r="B104" s="2"/>
      <c r="C104" s="13" t="s">
        <v>20</v>
      </c>
      <c r="D104" s="13"/>
      <c r="E104" s="13"/>
      <c r="F104" s="13"/>
    </row>
    <row r="105" spans="2:6" x14ac:dyDescent="0.3">
      <c r="B105" s="2"/>
      <c r="C105" s="6" t="s">
        <v>2</v>
      </c>
      <c r="D105" s="6" t="s">
        <v>3</v>
      </c>
      <c r="E105" s="6" t="s">
        <v>4</v>
      </c>
      <c r="F105" s="6" t="s">
        <v>5</v>
      </c>
    </row>
    <row r="106" spans="2:6" x14ac:dyDescent="0.3">
      <c r="B106" s="2"/>
      <c r="C106" s="8"/>
      <c r="D106" s="8"/>
      <c r="E106" s="8"/>
    </row>
    <row r="107" spans="2:6" x14ac:dyDescent="0.3">
      <c r="B107" s="2" t="s">
        <v>6</v>
      </c>
      <c r="C107" s="9">
        <v>868144.42</v>
      </c>
      <c r="D107" s="9">
        <v>553070.92000000004</v>
      </c>
      <c r="E107" s="10">
        <v>311953.49000000011</v>
      </c>
      <c r="F107" s="9">
        <v>1733168.83</v>
      </c>
    </row>
    <row r="108" spans="2:6" x14ac:dyDescent="0.3">
      <c r="B108" s="2" t="s">
        <v>7</v>
      </c>
      <c r="C108" s="9">
        <v>872889.37</v>
      </c>
      <c r="D108" s="9">
        <v>572635.86</v>
      </c>
      <c r="E108" s="10">
        <v>284931.13</v>
      </c>
      <c r="F108" s="9">
        <v>1730456.36</v>
      </c>
    </row>
    <row r="109" spans="2:6" x14ac:dyDescent="0.3">
      <c r="B109" s="2" t="s">
        <v>8</v>
      </c>
      <c r="C109" s="9">
        <v>893175.91</v>
      </c>
      <c r="D109" s="9">
        <v>542514.5</v>
      </c>
      <c r="E109" s="10">
        <v>311475.96999999986</v>
      </c>
      <c r="F109" s="9">
        <v>1747166.38</v>
      </c>
    </row>
    <row r="110" spans="2:6" x14ac:dyDescent="0.3">
      <c r="B110" s="2" t="s">
        <v>9</v>
      </c>
      <c r="C110" s="9">
        <v>877267.8</v>
      </c>
      <c r="D110" s="9">
        <v>561632.26</v>
      </c>
      <c r="E110" s="10">
        <v>252533.25</v>
      </c>
      <c r="F110" s="9">
        <v>1691433.31</v>
      </c>
    </row>
    <row r="111" spans="2:6" x14ac:dyDescent="0.3">
      <c r="B111" s="2" t="s">
        <v>10</v>
      </c>
      <c r="C111" s="9">
        <v>902800.03</v>
      </c>
      <c r="D111" s="9">
        <v>549041.15</v>
      </c>
      <c r="E111" s="10">
        <v>190981.13000000012</v>
      </c>
      <c r="F111" s="9">
        <v>1642822.31</v>
      </c>
    </row>
    <row r="112" spans="2:6" x14ac:dyDescent="0.3">
      <c r="B112" s="2" t="s">
        <v>11</v>
      </c>
      <c r="C112" s="9">
        <v>865635.52</v>
      </c>
      <c r="D112" s="9">
        <v>526351.73</v>
      </c>
      <c r="E112" s="10">
        <v>261992.01</v>
      </c>
      <c r="F112" s="9">
        <v>1653979.26</v>
      </c>
    </row>
    <row r="113" spans="2:6" x14ac:dyDescent="0.3">
      <c r="B113" s="2" t="s">
        <v>12</v>
      </c>
      <c r="C113" s="9">
        <v>838349.03</v>
      </c>
      <c r="D113" s="9">
        <v>588186.87</v>
      </c>
      <c r="E113" s="10">
        <v>240148.44000000018</v>
      </c>
      <c r="F113" s="9">
        <v>1666684.34</v>
      </c>
    </row>
    <row r="114" spans="2:6" x14ac:dyDescent="0.3">
      <c r="B114" s="2" t="s">
        <v>13</v>
      </c>
      <c r="C114" s="9">
        <v>849269.26</v>
      </c>
      <c r="D114" s="9">
        <v>560330.17000000004</v>
      </c>
      <c r="E114" s="10">
        <v>242953.94000000018</v>
      </c>
      <c r="F114" s="9">
        <v>1652553.37</v>
      </c>
    </row>
    <row r="115" spans="2:6" x14ac:dyDescent="0.3">
      <c r="B115" s="2" t="s">
        <v>14</v>
      </c>
      <c r="C115" s="9">
        <v>806552.23</v>
      </c>
      <c r="D115" s="9">
        <v>552055.04000000004</v>
      </c>
      <c r="E115" s="10">
        <v>251341.39999999991</v>
      </c>
      <c r="F115" s="9">
        <v>1609948.67</v>
      </c>
    </row>
    <row r="116" spans="2:6" x14ac:dyDescent="0.3">
      <c r="B116" s="2" t="s">
        <v>15</v>
      </c>
      <c r="C116" s="9">
        <v>891998.21</v>
      </c>
      <c r="D116" s="9">
        <v>544330.88</v>
      </c>
      <c r="E116" s="10">
        <v>265884.60000000009</v>
      </c>
      <c r="F116" s="9">
        <v>1702213.69</v>
      </c>
    </row>
    <row r="117" spans="2:6" x14ac:dyDescent="0.3">
      <c r="B117" s="2" t="s">
        <v>16</v>
      </c>
      <c r="C117" s="9">
        <v>822536.16</v>
      </c>
      <c r="D117" s="9">
        <v>486075.65</v>
      </c>
      <c r="E117" s="10">
        <v>256274.88999999978</v>
      </c>
      <c r="F117" s="9">
        <v>1564886.7</v>
      </c>
    </row>
    <row r="118" spans="2:6" x14ac:dyDescent="0.3">
      <c r="B118" s="2" t="s">
        <v>17</v>
      </c>
      <c r="C118" s="9">
        <v>668745.02</v>
      </c>
      <c r="D118" s="9">
        <v>490853.51</v>
      </c>
      <c r="E118" s="10">
        <v>222248.54000000004</v>
      </c>
      <c r="F118" s="9">
        <v>1381847.07</v>
      </c>
    </row>
    <row r="119" spans="2:6" x14ac:dyDescent="0.3">
      <c r="B119" s="2"/>
      <c r="C119" s="11"/>
      <c r="D119" s="11"/>
      <c r="E119" s="11"/>
      <c r="F119" s="11"/>
    </row>
    <row r="120" spans="2:6" ht="15" thickBot="1" x14ac:dyDescent="0.35">
      <c r="B120" s="2" t="s">
        <v>5</v>
      </c>
      <c r="C120" s="12">
        <f>SUM(C107:C119)</f>
        <v>10157362.960000001</v>
      </c>
      <c r="D120" s="12">
        <f>SUM(D107:D119)</f>
        <v>6527078.54</v>
      </c>
      <c r="E120" s="12">
        <f t="shared" ref="E120:F120" si="4">SUM(E107:E119)</f>
        <v>3092718.79</v>
      </c>
      <c r="F120" s="12">
        <f t="shared" si="4"/>
        <v>19777160.289999999</v>
      </c>
    </row>
    <row r="121" spans="2:6" ht="15" thickTop="1" x14ac:dyDescent="0.3">
      <c r="B121" s="2"/>
    </row>
  </sheetData>
  <mergeCells count="8">
    <mergeCell ref="C85:F85"/>
    <mergeCell ref="C104:F104"/>
    <mergeCell ref="B4:F4"/>
    <mergeCell ref="B7:F7"/>
    <mergeCell ref="C9:F9"/>
    <mergeCell ref="C28:F28"/>
    <mergeCell ref="C47:F47"/>
    <mergeCell ref="C66:F66"/>
  </mergeCells>
  <pageMargins left="0.7" right="0.7" top="0.75" bottom="0.75" header="0.3" footer="0.3"/>
  <pageSetup scale="95" orientation="portrait" horizontalDpi="1200" verticalDpi="1200" r:id="rId1"/>
  <headerFooter>
    <oddHeader>&amp;R&amp;"Times New Roman,Bold"&amp;10KyPSC Case No. 2024-354
AG-DR-01-104 Attachment 1
Page &amp;P of &amp;N</oddHeader>
  </headerFooter>
  <rowBreaks count="1" manualBreakCount="1">
    <brk id="83" max="5"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BA58AB4E1B78F4EAC56940670E852C9" ma:contentTypeVersion="7" ma:contentTypeDescription="Create a new document." ma:contentTypeScope="" ma:versionID="600b251c5eb6d0272f50c7e058eb6a26">
  <xsd:schema xmlns:xsd="http://www.w3.org/2001/XMLSchema" xmlns:xs="http://www.w3.org/2001/XMLSchema" xmlns:p="http://schemas.microsoft.com/office/2006/metadata/properties" xmlns:ns2="9d26d66c-7442-4f2f-84b5-fd9d62aa5613" targetNamespace="http://schemas.microsoft.com/office/2006/metadata/properties" ma:root="true" ma:fieldsID="872a615ce27d402cbaaabd509cbed71f" ns2:_="">
    <xsd:import namespace="9d26d66c-7442-4f2f-84b5-fd9d62aa561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Witness" minOccurs="0"/>
                <xsd:element ref="ns2:Comme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d26d66c-7442-4f2f-84b5-fd9d62aa561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Witness" ma:index="13" nillable="true" ma:displayName="Witness" ma:list="UserInfo" ma:SharePointGroup="0" ma:internalName="Witness"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mments" ma:index="14" nillable="true" ma:displayName="Comments" ma:format="Dropdown" ma:internalName="Comments">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ma:index="12" ma:displayName="Subject"/>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Comments xmlns="9d26d66c-7442-4f2f-84b5-fd9d62aa5613" xsi:nil="true"/>
    <Witness xmlns="9d26d66c-7442-4f2f-84b5-fd9d62aa5613">
      <UserInfo>
        <DisplayName>i:0#.f|membership|shannon.caldwell@duke-energy.com,#i:0#.f|membership|shannon.caldwell@duke-energy.com,#Shannon.Caldwell@duke-energy.com,#,#Caldwell, Shannon A,#,#23516,#Director Compensation</DisplayName>
        <AccountId>109</AccountId>
        <AccountType/>
      </UserInfo>
      <UserInfo>
        <DisplayName>i:0#.f|membership|tripp.carpenter@duke-energy.com,#i:0#.f|membership|tripp.carpenter@duke-energy.com,#Tripp.Carpenter@duke-energy.com,#,#Carpenter, Tripp,#,#43612,#Dir Regional Fin Forecasting</DisplayName>
        <AccountId>25</AccountId>
        <AccountType/>
      </UserInfo>
    </Witness>
  </documentManagement>
</p:properties>
</file>

<file path=customXml/itemProps1.xml><?xml version="1.0" encoding="utf-8"?>
<ds:datastoreItem xmlns:ds="http://schemas.openxmlformats.org/officeDocument/2006/customXml" ds:itemID="{1ED2D53D-2F31-40CF-8D73-A361D6F91E3A}"/>
</file>

<file path=customXml/itemProps2.xml><?xml version="1.0" encoding="utf-8"?>
<ds:datastoreItem xmlns:ds="http://schemas.openxmlformats.org/officeDocument/2006/customXml" ds:itemID="{6A062A67-4F16-4828-B5D2-A6F5E40BF11E}"/>
</file>

<file path=customXml/itemProps3.xml><?xml version="1.0" encoding="utf-8"?>
<ds:datastoreItem xmlns:ds="http://schemas.openxmlformats.org/officeDocument/2006/customXml" ds:itemID="{E60CFBCC-88F7-42B7-A1FA-1A45CEA687C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DEBS dollars charged to DEK Electric</dc:subject>
  <dc:creator/>
  <cp:lastModifiedBy/>
  <dcterms:created xsi:type="dcterms:W3CDTF">2023-01-22T19:11:06Z</dcterms:created>
  <dcterms:modified xsi:type="dcterms:W3CDTF">2025-01-15T15:04:00Z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0x0101005BA58AB4E1B78F4EAC56940670E852C9</vt:lpwstr>
  </property>
</Properties>
</file>