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Goad\Documents\Electric Rate Cases\RECC Rate Cases\Big Sandy RECC\Case No. 2024-00287\"/>
    </mc:Choice>
  </mc:AlternateContent>
  <xr:revisionPtr revIDLastSave="0" documentId="8_{F8EB8004-2553-4830-B157-6A91A549EECC}" xr6:coauthVersionLast="47" xr6:coauthVersionMax="47" xr10:uidLastSave="{00000000-0000-0000-0000-000000000000}"/>
  <bookViews>
    <workbookView xWindow="-108" yWindow="-108" windowWidth="23256" windowHeight="12456" xr2:uid="{DFE97857-8859-489B-80D6-38C0146DAD05}"/>
  </bookViews>
  <sheets>
    <sheet name="ROW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ROW!$A$1:$H$41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22" i="1" s="1"/>
  <c r="G30" i="1" s="1"/>
  <c r="G16" i="1"/>
  <c r="G34" i="1" l="1"/>
</calcChain>
</file>

<file path=xl/sharedStrings.xml><?xml version="1.0" encoding="utf-8"?>
<sst xmlns="http://schemas.openxmlformats.org/spreadsheetml/2006/main" count="22" uniqueCount="22">
  <si>
    <t>OAG's Adjustment to Right of Way Expense</t>
  </si>
  <si>
    <t>Year</t>
  </si>
  <si>
    <t>---------------------------</t>
  </si>
  <si>
    <t>Average Miles Covered</t>
  </si>
  <si>
    <t>OAG Proposed Right of Way Expense</t>
  </si>
  <si>
    <t>JPEC Proposed Right of Way Expense</t>
  </si>
  <si>
    <t>OAG Adjustment to Expense</t>
  </si>
  <si>
    <t xml:space="preserve">                                          </t>
  </si>
  <si>
    <t>Big Sandy RECC</t>
  </si>
  <si>
    <t>OAG Proposed Miles Covered (Maximum 2019-2024 x 1.1)</t>
  </si>
  <si>
    <t>Contract Cost for Tree-Trimming (Proposed x Cost/mile)</t>
  </si>
  <si>
    <t>Sources:</t>
  </si>
  <si>
    <r>
      <t>Actual Miles</t>
    </r>
    <r>
      <rPr>
        <b/>
        <vertAlign val="superscript"/>
        <sz val="11"/>
        <color theme="1"/>
        <rFont val="Times New Roman"/>
        <family val="1"/>
      </rPr>
      <t>1</t>
    </r>
  </si>
  <si>
    <r>
      <t>2024</t>
    </r>
    <r>
      <rPr>
        <vertAlign val="superscript"/>
        <sz val="11"/>
        <color theme="1"/>
        <rFont val="Times New Roman"/>
        <family val="1"/>
      </rPr>
      <t xml:space="preserve"> 2</t>
    </r>
  </si>
  <si>
    <r>
      <t>Total Cost/Mile for ROW</t>
    </r>
    <r>
      <rPr>
        <vertAlign val="superscript"/>
        <sz val="11"/>
        <color theme="1"/>
        <rFont val="Times New Roman"/>
        <family val="1"/>
      </rPr>
      <t>3</t>
    </r>
  </si>
  <si>
    <r>
      <t>2024 Actual Herbicide</t>
    </r>
    <r>
      <rPr>
        <vertAlign val="superscript"/>
        <sz val="11"/>
        <color theme="1"/>
        <rFont val="Times New Roman"/>
        <family val="1"/>
      </rPr>
      <t>4</t>
    </r>
  </si>
  <si>
    <r>
      <t>2024 Actual Hotspots</t>
    </r>
    <r>
      <rPr>
        <vertAlign val="superscript"/>
        <sz val="11"/>
        <color theme="1"/>
        <rFont val="Times New Roman"/>
        <family val="1"/>
      </rPr>
      <t>4</t>
    </r>
  </si>
  <si>
    <r>
      <t>2024 Actual Helicopter Side Trim</t>
    </r>
    <r>
      <rPr>
        <vertAlign val="superscript"/>
        <sz val="11"/>
        <color theme="1"/>
        <rFont val="Times New Roman"/>
        <family val="1"/>
      </rPr>
      <t>4</t>
    </r>
  </si>
  <si>
    <r>
      <rPr>
        <vertAlign val="superscript"/>
        <sz val="9"/>
        <color theme="1"/>
        <rFont val="Times New Roman"/>
        <family val="1"/>
      </rPr>
      <t>1</t>
    </r>
    <r>
      <rPr>
        <sz val="9"/>
        <color theme="1"/>
        <rFont val="Times New Roman"/>
        <family val="1"/>
      </rPr>
      <t>See Response to OAG DR 1-44.</t>
    </r>
  </si>
  <si>
    <r>
      <rPr>
        <vertAlign val="superscript"/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See Response to OAG DR 2-25, data as of November 30, 2024.</t>
    </r>
  </si>
  <si>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See Response to Staff DR 2-11.</t>
    </r>
  </si>
  <si>
    <r>
      <rPr>
        <vertAlign val="superscript"/>
        <sz val="9"/>
        <color theme="1"/>
        <rFont val="Times New Roman"/>
        <family val="1"/>
      </rPr>
      <t>4</t>
    </r>
    <r>
      <rPr>
        <sz val="9"/>
        <color theme="1"/>
        <rFont val="Times New Roman"/>
        <family val="1"/>
      </rPr>
      <t>See Response to OAG DR 2-25, data as of November 30,2024.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</si>
</sst>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0" x14ac:knownFonts="1">
    <font>
      <sz val="11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vertAlign val="superscript"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2" xfId="0" applyNumberFormat="1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Fill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23565-AB4C-49C3-9326-AD70AEC32722}">
  <dimension ref="B2:G40"/>
  <sheetViews>
    <sheetView tabSelected="1" topLeftCell="A13" workbookViewId="0">
      <selection activeCell="B1" sqref="B1"/>
    </sheetView>
  </sheetViews>
  <sheetFormatPr defaultColWidth="9" defaultRowHeight="13.8" x14ac:dyDescent="0.25"/>
  <cols>
    <col min="1" max="1" width="1.59765625" style="1" customWidth="1"/>
    <col min="2" max="3" width="9" style="1"/>
    <col min="4" max="4" width="12" style="1" bestFit="1" customWidth="1"/>
    <col min="5" max="6" width="9" style="1"/>
    <col min="7" max="7" width="10.69921875" style="1" customWidth="1"/>
    <col min="8" max="8" width="1.59765625" style="1" customWidth="1"/>
    <col min="9" max="16384" width="9" style="1"/>
  </cols>
  <sheetData>
    <row r="2" spans="2:7" ht="20.399999999999999" x14ac:dyDescent="0.35">
      <c r="B2" s="12" t="s">
        <v>8</v>
      </c>
      <c r="C2" s="12"/>
      <c r="D2" s="12"/>
      <c r="E2" s="12"/>
      <c r="F2" s="12"/>
      <c r="G2" s="12"/>
    </row>
    <row r="4" spans="2:7" x14ac:dyDescent="0.25">
      <c r="B4" s="13" t="s">
        <v>0</v>
      </c>
      <c r="C4" s="13"/>
      <c r="D4" s="13"/>
      <c r="E4" s="13"/>
      <c r="F4" s="13"/>
      <c r="G4" s="13"/>
    </row>
    <row r="6" spans="2:7" ht="16.8" x14ac:dyDescent="0.25">
      <c r="B6" s="2" t="s">
        <v>1</v>
      </c>
      <c r="C6" s="3"/>
      <c r="D6" s="2" t="s">
        <v>12</v>
      </c>
      <c r="E6" s="3"/>
      <c r="F6" s="4"/>
    </row>
    <row r="7" spans="2:7" x14ac:dyDescent="0.25">
      <c r="F7" s="4"/>
    </row>
    <row r="8" spans="2:7" x14ac:dyDescent="0.25">
      <c r="B8" s="5">
        <v>2019</v>
      </c>
      <c r="D8" s="5">
        <v>77</v>
      </c>
      <c r="F8" s="4"/>
    </row>
    <row r="9" spans="2:7" x14ac:dyDescent="0.25">
      <c r="B9" s="5">
        <v>2020</v>
      </c>
      <c r="D9" s="5">
        <v>63</v>
      </c>
      <c r="E9" s="5"/>
    </row>
    <row r="10" spans="2:7" x14ac:dyDescent="0.25">
      <c r="B10" s="5">
        <v>2021</v>
      </c>
      <c r="D10" s="5">
        <v>54.5</v>
      </c>
      <c r="E10" s="5"/>
    </row>
    <row r="11" spans="2:7" x14ac:dyDescent="0.25">
      <c r="B11" s="5">
        <v>2022</v>
      </c>
      <c r="D11" s="5">
        <v>59.8</v>
      </c>
      <c r="E11" s="5"/>
    </row>
    <row r="12" spans="2:7" x14ac:dyDescent="0.25">
      <c r="B12" s="5">
        <v>2023</v>
      </c>
      <c r="D12" s="5">
        <v>84.67</v>
      </c>
      <c r="E12" s="5"/>
    </row>
    <row r="13" spans="2:7" ht="16.8" x14ac:dyDescent="0.25">
      <c r="B13" s="5" t="s">
        <v>13</v>
      </c>
      <c r="D13" s="5">
        <v>96.3</v>
      </c>
      <c r="E13" s="5"/>
    </row>
    <row r="14" spans="2:7" x14ac:dyDescent="0.25">
      <c r="B14" s="14" t="s">
        <v>2</v>
      </c>
      <c r="C14" s="14"/>
      <c r="D14" s="14"/>
      <c r="E14" s="4"/>
      <c r="G14" s="4"/>
    </row>
    <row r="15" spans="2:7" x14ac:dyDescent="0.25">
      <c r="B15" s="4"/>
      <c r="C15" s="4"/>
      <c r="D15" s="4"/>
      <c r="E15" s="4"/>
      <c r="G15" s="4"/>
    </row>
    <row r="16" spans="2:7" x14ac:dyDescent="0.25">
      <c r="B16" s="1" t="s">
        <v>3</v>
      </c>
      <c r="G16" s="1">
        <f>AVERAGE(D8:D13)</f>
        <v>72.545000000000002</v>
      </c>
    </row>
    <row r="18" spans="2:7" x14ac:dyDescent="0.25">
      <c r="B18" s="1" t="s">
        <v>9</v>
      </c>
      <c r="G18" s="1">
        <f>MAX(D8:D13)*1.1</f>
        <v>105.93</v>
      </c>
    </row>
    <row r="20" spans="2:7" ht="16.8" x14ac:dyDescent="0.25">
      <c r="B20" s="1" t="s">
        <v>14</v>
      </c>
      <c r="G20" s="6">
        <v>11045</v>
      </c>
    </row>
    <row r="22" spans="2:7" x14ac:dyDescent="0.25">
      <c r="B22" s="1" t="s">
        <v>10</v>
      </c>
      <c r="G22" s="7">
        <f>G18*G20</f>
        <v>1169996.8500000001</v>
      </c>
    </row>
    <row r="24" spans="2:7" ht="16.8" x14ac:dyDescent="0.25">
      <c r="B24" s="1" t="s">
        <v>15</v>
      </c>
      <c r="G24" s="7">
        <v>118026</v>
      </c>
    </row>
    <row r="25" spans="2:7" x14ac:dyDescent="0.25">
      <c r="G25" s="7"/>
    </row>
    <row r="26" spans="2:7" ht="16.8" x14ac:dyDescent="0.25">
      <c r="B26" s="1" t="s">
        <v>16</v>
      </c>
      <c r="G26" s="7">
        <v>214769.99</v>
      </c>
    </row>
    <row r="27" spans="2:7" x14ac:dyDescent="0.25">
      <c r="G27" s="7"/>
    </row>
    <row r="28" spans="2:7" ht="16.8" x14ac:dyDescent="0.25">
      <c r="B28" s="1" t="s">
        <v>17</v>
      </c>
      <c r="G28" s="6">
        <v>90245</v>
      </c>
    </row>
    <row r="30" spans="2:7" x14ac:dyDescent="0.25">
      <c r="B30" s="1" t="s">
        <v>4</v>
      </c>
      <c r="G30" s="7">
        <f>SUM(G22:G28)</f>
        <v>1593037.84</v>
      </c>
    </row>
    <row r="31" spans="2:7" x14ac:dyDescent="0.25">
      <c r="G31" s="7"/>
    </row>
    <row r="32" spans="2:7" x14ac:dyDescent="0.25">
      <c r="B32" s="1" t="s">
        <v>5</v>
      </c>
      <c r="G32" s="6">
        <v>2055210</v>
      </c>
    </row>
    <row r="34" spans="2:7" ht="14.4" thickBot="1" x14ac:dyDescent="0.3">
      <c r="B34" s="1" t="s">
        <v>6</v>
      </c>
      <c r="G34" s="8">
        <f>G30-G32</f>
        <v>-462172.15999999992</v>
      </c>
    </row>
    <row r="35" spans="2:7" ht="14.4" thickTop="1" x14ac:dyDescent="0.25">
      <c r="B35" s="9" t="s">
        <v>7</v>
      </c>
    </row>
    <row r="36" spans="2:7" x14ac:dyDescent="0.25">
      <c r="B36" s="10" t="s">
        <v>11</v>
      </c>
    </row>
    <row r="37" spans="2:7" ht="14.4" x14ac:dyDescent="0.25">
      <c r="B37" s="10" t="s">
        <v>18</v>
      </c>
    </row>
    <row r="38" spans="2:7" ht="14.4" x14ac:dyDescent="0.25">
      <c r="B38" s="10" t="s">
        <v>19</v>
      </c>
      <c r="C38" s="10"/>
      <c r="D38" s="10"/>
      <c r="E38" s="10"/>
      <c r="F38" s="10"/>
      <c r="G38" s="10"/>
    </row>
    <row r="39" spans="2:7" x14ac:dyDescent="0.25">
      <c r="B39" s="15" t="s">
        <v>20</v>
      </c>
      <c r="C39" s="15"/>
      <c r="D39" s="15"/>
      <c r="E39" s="15"/>
      <c r="F39" s="15"/>
      <c r="G39" s="15"/>
    </row>
    <row r="40" spans="2:7" ht="14.4" x14ac:dyDescent="0.25">
      <c r="B40" s="11" t="s">
        <v>21</v>
      </c>
    </row>
  </sheetData>
  <mergeCells count="4">
    <mergeCell ref="B2:G2"/>
    <mergeCell ref="B4:G4"/>
    <mergeCell ref="B14:D14"/>
    <mergeCell ref="B39:G39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ROW</vt:lpstr>
      <vt:lpstr>ROW!Print_Area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Hagemeyer, Jeremy</dc:creator>
  <cp:lastModifiedBy>angela.goad</cp:lastModifiedBy>
  <cp:lastPrinted>2024-12-20T20:21:52Z</cp:lastPrinted>
  <dcterms:created xsi:type="dcterms:W3CDTF">2024-12-20T19:38:01Z</dcterms:created>
  <dcterms:modified xsi:type="dcterms:W3CDTF">2025-01-31T02:22:33Z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{058570FC-F2BF-462D-894D-75126A4A4FA2}</vt:lpwstr>
  </property>
</Properties>
</file>