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53FCB296-575F-49B1-914D-AC931DD59D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-2026 vs. 2024-2025" sheetId="1" r:id="rId1"/>
  </sheets>
  <definedNames>
    <definedName name="_xlnm.Print_Area" localSheetId="0">'2025-2026 vs. 2024-2025'!$A$1:$J$44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37" i="1"/>
  <c r="J43" i="1"/>
  <c r="J42" i="1"/>
  <c r="J41" i="1"/>
  <c r="J40" i="1"/>
  <c r="J39" i="1"/>
  <c r="J38" i="1"/>
  <c r="J36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9" i="1"/>
</calcChain>
</file>

<file path=xl/sharedStrings.xml><?xml version="1.0" encoding="utf-8"?>
<sst xmlns="http://schemas.openxmlformats.org/spreadsheetml/2006/main" count="202" uniqueCount="57">
  <si>
    <t>RESOURCENAME</t>
  </si>
  <si>
    <t>ZONENAME</t>
  </si>
  <si>
    <t>LDANAME</t>
  </si>
  <si>
    <t>BROWN COUNTY LF</t>
  </si>
  <si>
    <t>DEOK</t>
  </si>
  <si>
    <t>DICKS CREEK 1</t>
  </si>
  <si>
    <t>DICKS CREEK 3</t>
  </si>
  <si>
    <t>DICKS CREEK 4</t>
  </si>
  <si>
    <t>DICKS CREEK 5</t>
  </si>
  <si>
    <t>EAST BEND 2</t>
  </si>
  <si>
    <t>HILLCREST SOLAR</t>
  </si>
  <si>
    <t>MELDAHL 1</t>
  </si>
  <si>
    <t>MELDAHL 2</t>
  </si>
  <si>
    <t>MELDAHL 3</t>
  </si>
  <si>
    <t>MIAMI FORT 7</t>
  </si>
  <si>
    <t>MIAMI FORT 8</t>
  </si>
  <si>
    <t>MIAMI FORT GT3</t>
  </si>
  <si>
    <t>MIAMI FORT GT4</t>
  </si>
  <si>
    <t>MIAMI FORT GT5</t>
  </si>
  <si>
    <t>MIAMI FORT GT6</t>
  </si>
  <si>
    <t>MIDDLETOWN CC</t>
  </si>
  <si>
    <t>MIDDLETOWN COKE</t>
  </si>
  <si>
    <t>WOODSDALE GT1</t>
  </si>
  <si>
    <t>WOODSDALE GT2</t>
  </si>
  <si>
    <t>WOODSDALE GT3</t>
  </si>
  <si>
    <t>WOODSDALE GT4</t>
  </si>
  <si>
    <t>WOODSDALE GT5</t>
  </si>
  <si>
    <t>WOODSDALE GT6</t>
  </si>
  <si>
    <t>Data Description:</t>
  </si>
  <si>
    <t xml:space="preserve">ICAP MW is the Summer Installed Capacity (ICAP) rating of the unit  </t>
  </si>
  <si>
    <r>
      <t xml:space="preserve">This posting </t>
    </r>
    <r>
      <rPr>
        <b/>
        <sz val="11"/>
        <rFont val="Calibri"/>
        <family val="2"/>
      </rPr>
      <t>includes</t>
    </r>
    <r>
      <rPr>
        <sz val="11"/>
        <rFont val="Calibri"/>
        <family val="2"/>
      </rPr>
      <t>:</t>
    </r>
  </si>
  <si>
    <t>• Existing Generation Resources located within the PJM footprint that qualify as Capacity Resources</t>
  </si>
  <si>
    <r>
      <t xml:space="preserve">This posting does </t>
    </r>
    <r>
      <rPr>
        <b/>
        <sz val="11"/>
        <rFont val="Calibri"/>
        <family val="2"/>
      </rPr>
      <t>not include</t>
    </r>
    <r>
      <rPr>
        <sz val="11"/>
        <rFont val="Calibri"/>
        <family val="2"/>
      </rPr>
      <t>:</t>
    </r>
  </si>
  <si>
    <t>• Planned Generation Resources (uprates or new units)</t>
  </si>
  <si>
    <t>• Demand Resources (Planned or Existing)</t>
  </si>
  <si>
    <t>• Energy Efficiency Resources (Planned or Existing)</t>
  </si>
  <si>
    <t>• Qualifying Transmission Upgrades (Planned or Existing)</t>
  </si>
  <si>
    <t>• Capacity rating changes not yet represented in Capacity Exchange system</t>
  </si>
  <si>
    <t>• External Generation Resources</t>
  </si>
  <si>
    <t>• Capacity rating changes from Publicly Announced Generation Retirements that have not yet submitted a Cap Mod</t>
  </si>
  <si>
    <t>2024/2025</t>
  </si>
  <si>
    <t>CLASSTYPE</t>
  </si>
  <si>
    <t>Landfill Intermittent</t>
  </si>
  <si>
    <t>Gas Combustion Turbine</t>
  </si>
  <si>
    <t>Coal</t>
  </si>
  <si>
    <t>Solar Tracking</t>
  </si>
  <si>
    <t>Hydro Intermittent</t>
  </si>
  <si>
    <t>Other</t>
  </si>
  <si>
    <t>Gas Combined Cycle</t>
  </si>
  <si>
    <t>NESTLEWOOD SOLAR</t>
  </si>
  <si>
    <t>Gas Combustion Turbine Dual</t>
  </si>
  <si>
    <t>2025/2026</t>
  </si>
  <si>
    <t>N/A</t>
  </si>
  <si>
    <t>Total</t>
  </si>
  <si>
    <t>PJM existing Capacity Resources for 2025/2026 and 2024/2025</t>
  </si>
  <si>
    <t>ICAP (MW)</t>
  </si>
  <si>
    <t>Difference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</si>
</sst>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Layout" zoomScaleNormal="100" workbookViewId="0"/>
  </sheetViews>
  <sheetFormatPr defaultColWidth="18.8984375" defaultRowHeight="14.4" x14ac:dyDescent="0.3"/>
  <cols>
    <col min="1" max="1" width="18.8984375" style="5"/>
    <col min="2" max="2" width="9.8984375" style="5" bestFit="1" customWidth="1"/>
    <col min="3" max="3" width="10.59765625" style="5" bestFit="1" customWidth="1"/>
    <col min="4" max="4" width="9.3984375" style="5" bestFit="1" customWidth="1"/>
    <col min="5" max="5" width="25.19921875" style="5" bestFit="1" customWidth="1"/>
    <col min="6" max="6" width="19.69921875" style="5" customWidth="1"/>
    <col min="7" max="7" width="9.8984375" style="5" bestFit="1" customWidth="1"/>
    <col min="8" max="8" width="10.59765625" style="5" bestFit="1" customWidth="1"/>
    <col min="9" max="9" width="9.3984375" style="5" bestFit="1" customWidth="1"/>
    <col min="10" max="10" width="18.8984375" style="12"/>
    <col min="11" max="16384" width="18.8984375" style="5"/>
  </cols>
  <sheetData>
    <row r="1" spans="1:1" x14ac:dyDescent="0.3">
      <c r="A1" s="4" t="s">
        <v>28</v>
      </c>
    </row>
    <row r="2" spans="1:1" x14ac:dyDescent="0.3">
      <c r="A2" s="6" t="s">
        <v>54</v>
      </c>
    </row>
    <row r="3" spans="1:1" x14ac:dyDescent="0.3">
      <c r="A3" s="6" t="s">
        <v>29</v>
      </c>
    </row>
    <row r="4" spans="1:1" x14ac:dyDescent="0.3">
      <c r="A4" s="6"/>
    </row>
    <row r="5" spans="1:1" x14ac:dyDescent="0.3">
      <c r="A5" s="6" t="s">
        <v>30</v>
      </c>
    </row>
    <row r="6" spans="1:1" x14ac:dyDescent="0.3">
      <c r="A6" s="6" t="s">
        <v>31</v>
      </c>
    </row>
    <row r="7" spans="1:1" x14ac:dyDescent="0.3">
      <c r="A7" s="6"/>
    </row>
    <row r="8" spans="1:1" x14ac:dyDescent="0.3">
      <c r="A8" s="6" t="s">
        <v>32</v>
      </c>
    </row>
    <row r="9" spans="1:1" x14ac:dyDescent="0.3">
      <c r="A9" s="6" t="s">
        <v>33</v>
      </c>
    </row>
    <row r="10" spans="1:1" x14ac:dyDescent="0.3">
      <c r="A10" s="6" t="s">
        <v>34</v>
      </c>
    </row>
    <row r="11" spans="1:1" x14ac:dyDescent="0.3">
      <c r="A11" s="6" t="s">
        <v>35</v>
      </c>
    </row>
    <row r="12" spans="1:1" x14ac:dyDescent="0.3">
      <c r="A12" s="6" t="s">
        <v>36</v>
      </c>
    </row>
    <row r="13" spans="1:1" x14ac:dyDescent="0.3">
      <c r="A13" s="6" t="s">
        <v>37</v>
      </c>
    </row>
    <row r="14" spans="1:1" x14ac:dyDescent="0.3">
      <c r="A14" s="6" t="s">
        <v>38</v>
      </c>
    </row>
    <row r="15" spans="1:1" x14ac:dyDescent="0.3">
      <c r="A15" s="6" t="s">
        <v>39</v>
      </c>
    </row>
    <row r="16" spans="1:1" x14ac:dyDescent="0.3">
      <c r="A16" s="6"/>
    </row>
    <row r="17" spans="1:10" s="8" customFormat="1" ht="15.6" x14ac:dyDescent="0.3">
      <c r="A17" s="7" t="s">
        <v>51</v>
      </c>
      <c r="F17" s="9" t="s">
        <v>40</v>
      </c>
      <c r="J17" s="3"/>
    </row>
    <row r="18" spans="1:10" s="8" customFormat="1" ht="15.6" x14ac:dyDescent="0.3">
      <c r="A18" s="10" t="s">
        <v>0</v>
      </c>
      <c r="B18" s="10" t="s">
        <v>55</v>
      </c>
      <c r="C18" s="10" t="s">
        <v>1</v>
      </c>
      <c r="D18" s="10" t="s">
        <v>2</v>
      </c>
      <c r="E18" s="10" t="s">
        <v>41</v>
      </c>
      <c r="F18" s="10" t="s">
        <v>0</v>
      </c>
      <c r="G18" s="10" t="s">
        <v>55</v>
      </c>
      <c r="H18" s="10" t="s">
        <v>1</v>
      </c>
      <c r="I18" s="10" t="s">
        <v>2</v>
      </c>
      <c r="J18" s="1" t="s">
        <v>56</v>
      </c>
    </row>
    <row r="19" spans="1:10" s="8" customFormat="1" ht="15.6" x14ac:dyDescent="0.3">
      <c r="A19" s="8" t="s">
        <v>3</v>
      </c>
      <c r="B19" s="8">
        <v>4.3</v>
      </c>
      <c r="C19" s="8" t="s">
        <v>4</v>
      </c>
      <c r="D19" s="8" t="s">
        <v>4</v>
      </c>
      <c r="E19" s="8" t="s">
        <v>42</v>
      </c>
      <c r="F19" s="8" t="s">
        <v>3</v>
      </c>
      <c r="G19" s="8">
        <v>3</v>
      </c>
      <c r="H19" s="8" t="s">
        <v>4</v>
      </c>
      <c r="I19" s="8" t="s">
        <v>4</v>
      </c>
      <c r="J19" s="1">
        <f>B19-G19</f>
        <v>1.2999999999999998</v>
      </c>
    </row>
    <row r="20" spans="1:10" s="8" customFormat="1" ht="15.6" x14ac:dyDescent="0.3">
      <c r="A20" s="8" t="s">
        <v>5</v>
      </c>
      <c r="B20" s="8">
        <v>69</v>
      </c>
      <c r="C20" s="8" t="s">
        <v>4</v>
      </c>
      <c r="D20" s="8" t="s">
        <v>4</v>
      </c>
      <c r="E20" s="8" t="s">
        <v>43</v>
      </c>
      <c r="F20" s="8" t="s">
        <v>5</v>
      </c>
      <c r="G20" s="8">
        <v>69</v>
      </c>
      <c r="H20" s="8" t="s">
        <v>4</v>
      </c>
      <c r="I20" s="8" t="s">
        <v>4</v>
      </c>
      <c r="J20" s="1">
        <f t="shared" ref="J20:J43" si="0">B20-G20</f>
        <v>0</v>
      </c>
    </row>
    <row r="21" spans="1:10" s="8" customFormat="1" ht="15.6" x14ac:dyDescent="0.3">
      <c r="A21" s="8" t="s">
        <v>6</v>
      </c>
      <c r="B21" s="8">
        <v>12.9</v>
      </c>
      <c r="C21" s="8" t="s">
        <v>4</v>
      </c>
      <c r="D21" s="8" t="s">
        <v>4</v>
      </c>
      <c r="E21" s="8" t="s">
        <v>43</v>
      </c>
      <c r="F21" s="8" t="s">
        <v>6</v>
      </c>
      <c r="G21" s="8">
        <v>12.9</v>
      </c>
      <c r="H21" s="8" t="s">
        <v>4</v>
      </c>
      <c r="I21" s="8" t="s">
        <v>4</v>
      </c>
      <c r="J21" s="1">
        <f t="shared" si="0"/>
        <v>0</v>
      </c>
    </row>
    <row r="22" spans="1:10" s="8" customFormat="1" ht="15.6" x14ac:dyDescent="0.3">
      <c r="A22" s="8" t="s">
        <v>7</v>
      </c>
      <c r="B22" s="8">
        <v>15</v>
      </c>
      <c r="C22" s="8" t="s">
        <v>4</v>
      </c>
      <c r="D22" s="8" t="s">
        <v>4</v>
      </c>
      <c r="E22" s="8" t="s">
        <v>43</v>
      </c>
      <c r="F22" s="8" t="s">
        <v>7</v>
      </c>
      <c r="G22" s="8">
        <v>15</v>
      </c>
      <c r="H22" s="8" t="s">
        <v>4</v>
      </c>
      <c r="I22" s="8" t="s">
        <v>4</v>
      </c>
      <c r="J22" s="1">
        <f t="shared" si="0"/>
        <v>0</v>
      </c>
    </row>
    <row r="23" spans="1:10" s="8" customFormat="1" ht="15.6" x14ac:dyDescent="0.3">
      <c r="A23" s="8" t="s">
        <v>8</v>
      </c>
      <c r="B23" s="8">
        <v>15</v>
      </c>
      <c r="C23" s="8" t="s">
        <v>4</v>
      </c>
      <c r="D23" s="8" t="s">
        <v>4</v>
      </c>
      <c r="E23" s="8" t="s">
        <v>43</v>
      </c>
      <c r="F23" s="8" t="s">
        <v>8</v>
      </c>
      <c r="G23" s="8">
        <v>15</v>
      </c>
      <c r="H23" s="8" t="s">
        <v>4</v>
      </c>
      <c r="I23" s="8" t="s">
        <v>4</v>
      </c>
      <c r="J23" s="1">
        <f t="shared" si="0"/>
        <v>0</v>
      </c>
    </row>
    <row r="24" spans="1:10" s="8" customFormat="1" ht="15.6" x14ac:dyDescent="0.3">
      <c r="A24" s="8" t="s">
        <v>9</v>
      </c>
      <c r="B24" s="8">
        <v>600</v>
      </c>
      <c r="C24" s="8" t="s">
        <v>4</v>
      </c>
      <c r="D24" s="8" t="s">
        <v>4</v>
      </c>
      <c r="E24" s="8" t="s">
        <v>44</v>
      </c>
      <c r="F24" s="8" t="s">
        <v>9</v>
      </c>
      <c r="G24" s="8">
        <v>600</v>
      </c>
      <c r="H24" s="8" t="s">
        <v>4</v>
      </c>
      <c r="I24" s="8" t="s">
        <v>4</v>
      </c>
      <c r="J24" s="1">
        <f t="shared" si="0"/>
        <v>0</v>
      </c>
    </row>
    <row r="25" spans="1:10" s="8" customFormat="1" ht="15.6" x14ac:dyDescent="0.3">
      <c r="A25" s="8" t="s">
        <v>10</v>
      </c>
      <c r="B25" s="8">
        <v>120</v>
      </c>
      <c r="C25" s="8" t="s">
        <v>4</v>
      </c>
      <c r="D25" s="8" t="s">
        <v>4</v>
      </c>
      <c r="E25" s="8" t="s">
        <v>45</v>
      </c>
      <c r="F25" s="8" t="s">
        <v>10</v>
      </c>
      <c r="G25" s="8">
        <v>112.3</v>
      </c>
      <c r="H25" s="8" t="s">
        <v>4</v>
      </c>
      <c r="I25" s="8" t="s">
        <v>4</v>
      </c>
      <c r="J25" s="1">
        <f t="shared" si="0"/>
        <v>7.7000000000000028</v>
      </c>
    </row>
    <row r="26" spans="1:10" s="8" customFormat="1" ht="15.6" x14ac:dyDescent="0.3">
      <c r="A26" s="8" t="s">
        <v>11</v>
      </c>
      <c r="B26" s="8">
        <v>34.200000000000003</v>
      </c>
      <c r="C26" s="8" t="s">
        <v>4</v>
      </c>
      <c r="D26" s="8" t="s">
        <v>4</v>
      </c>
      <c r="E26" s="8" t="s">
        <v>46</v>
      </c>
      <c r="F26" s="8" t="s">
        <v>11</v>
      </c>
      <c r="G26" s="8">
        <v>22.2</v>
      </c>
      <c r="H26" s="8" t="s">
        <v>4</v>
      </c>
      <c r="I26" s="8" t="s">
        <v>4</v>
      </c>
      <c r="J26" s="1">
        <f t="shared" si="0"/>
        <v>12.000000000000004</v>
      </c>
    </row>
    <row r="27" spans="1:10" s="8" customFormat="1" ht="15.6" x14ac:dyDescent="0.3">
      <c r="A27" s="8" t="s">
        <v>12</v>
      </c>
      <c r="B27" s="8">
        <v>34.700000000000003</v>
      </c>
      <c r="C27" s="8" t="s">
        <v>4</v>
      </c>
      <c r="D27" s="8" t="s">
        <v>4</v>
      </c>
      <c r="E27" s="8" t="s">
        <v>46</v>
      </c>
      <c r="F27" s="8" t="s">
        <v>12</v>
      </c>
      <c r="G27" s="8">
        <v>22.2</v>
      </c>
      <c r="H27" s="8" t="s">
        <v>4</v>
      </c>
      <c r="I27" s="8" t="s">
        <v>4</v>
      </c>
      <c r="J27" s="1">
        <f t="shared" si="0"/>
        <v>12.500000000000004</v>
      </c>
    </row>
    <row r="28" spans="1:10" s="8" customFormat="1" ht="15.6" x14ac:dyDescent="0.3">
      <c r="A28" s="8" t="s">
        <v>13</v>
      </c>
      <c r="B28" s="8">
        <v>34.4</v>
      </c>
      <c r="C28" s="8" t="s">
        <v>4</v>
      </c>
      <c r="D28" s="8" t="s">
        <v>4</v>
      </c>
      <c r="E28" s="8" t="s">
        <v>46</v>
      </c>
      <c r="F28" s="8" t="s">
        <v>13</v>
      </c>
      <c r="G28" s="8">
        <v>22.2</v>
      </c>
      <c r="H28" s="8" t="s">
        <v>4</v>
      </c>
      <c r="I28" s="8" t="s">
        <v>4</v>
      </c>
      <c r="J28" s="1">
        <f t="shared" si="0"/>
        <v>12.2</v>
      </c>
    </row>
    <row r="29" spans="1:10" s="8" customFormat="1" ht="15.6" x14ac:dyDescent="0.3">
      <c r="A29" s="8" t="s">
        <v>14</v>
      </c>
      <c r="B29" s="8">
        <v>510</v>
      </c>
      <c r="C29" s="8" t="s">
        <v>4</v>
      </c>
      <c r="D29" s="8" t="s">
        <v>4</v>
      </c>
      <c r="E29" s="8" t="s">
        <v>44</v>
      </c>
      <c r="F29" s="8" t="s">
        <v>14</v>
      </c>
      <c r="G29" s="8">
        <v>510</v>
      </c>
      <c r="H29" s="8" t="s">
        <v>4</v>
      </c>
      <c r="I29" s="8" t="s">
        <v>4</v>
      </c>
      <c r="J29" s="1">
        <f t="shared" si="0"/>
        <v>0</v>
      </c>
    </row>
    <row r="30" spans="1:10" s="8" customFormat="1" ht="15.6" x14ac:dyDescent="0.3">
      <c r="A30" s="8" t="s">
        <v>15</v>
      </c>
      <c r="B30" s="8">
        <v>510</v>
      </c>
      <c r="C30" s="8" t="s">
        <v>4</v>
      </c>
      <c r="D30" s="8" t="s">
        <v>4</v>
      </c>
      <c r="E30" s="8" t="s">
        <v>44</v>
      </c>
      <c r="F30" s="8" t="s">
        <v>15</v>
      </c>
      <c r="G30" s="8">
        <v>510</v>
      </c>
      <c r="H30" s="8" t="s">
        <v>4</v>
      </c>
      <c r="I30" s="8" t="s">
        <v>4</v>
      </c>
      <c r="J30" s="1">
        <f t="shared" si="0"/>
        <v>0</v>
      </c>
    </row>
    <row r="31" spans="1:10" s="8" customFormat="1" ht="15.6" x14ac:dyDescent="0.3">
      <c r="A31" s="8" t="s">
        <v>16</v>
      </c>
      <c r="B31" s="8">
        <v>12.7</v>
      </c>
      <c r="C31" s="8" t="s">
        <v>4</v>
      </c>
      <c r="D31" s="8" t="s">
        <v>4</v>
      </c>
      <c r="E31" s="8" t="s">
        <v>47</v>
      </c>
      <c r="F31" s="8" t="s">
        <v>16</v>
      </c>
      <c r="G31" s="8">
        <v>12.7</v>
      </c>
      <c r="H31" s="8" t="s">
        <v>4</v>
      </c>
      <c r="I31" s="8" t="s">
        <v>4</v>
      </c>
      <c r="J31" s="1">
        <f t="shared" si="0"/>
        <v>0</v>
      </c>
    </row>
    <row r="32" spans="1:10" s="8" customFormat="1" ht="15.6" x14ac:dyDescent="0.3">
      <c r="A32" s="8" t="s">
        <v>17</v>
      </c>
      <c r="B32" s="8">
        <v>12.3</v>
      </c>
      <c r="C32" s="8" t="s">
        <v>4</v>
      </c>
      <c r="D32" s="8" t="s">
        <v>4</v>
      </c>
      <c r="E32" s="8" t="s">
        <v>47</v>
      </c>
      <c r="F32" s="8" t="s">
        <v>17</v>
      </c>
      <c r="G32" s="8">
        <v>12.3</v>
      </c>
      <c r="H32" s="8" t="s">
        <v>4</v>
      </c>
      <c r="I32" s="8" t="s">
        <v>4</v>
      </c>
      <c r="J32" s="1">
        <f t="shared" si="0"/>
        <v>0</v>
      </c>
    </row>
    <row r="33" spans="1:10" s="8" customFormat="1" ht="15.6" x14ac:dyDescent="0.3">
      <c r="A33" s="8" t="s">
        <v>18</v>
      </c>
      <c r="B33" s="8">
        <v>13</v>
      </c>
      <c r="C33" s="8" t="s">
        <v>4</v>
      </c>
      <c r="D33" s="8" t="s">
        <v>4</v>
      </c>
      <c r="E33" s="8" t="s">
        <v>47</v>
      </c>
      <c r="F33" s="8" t="s">
        <v>18</v>
      </c>
      <c r="G33" s="8">
        <v>13</v>
      </c>
      <c r="H33" s="8" t="s">
        <v>4</v>
      </c>
      <c r="I33" s="8" t="s">
        <v>4</v>
      </c>
      <c r="J33" s="1">
        <f t="shared" si="0"/>
        <v>0</v>
      </c>
    </row>
    <row r="34" spans="1:10" s="8" customFormat="1" ht="15.6" x14ac:dyDescent="0.3">
      <c r="A34" s="8" t="s">
        <v>19</v>
      </c>
      <c r="B34" s="8">
        <v>14</v>
      </c>
      <c r="C34" s="8" t="s">
        <v>4</v>
      </c>
      <c r="D34" s="8" t="s">
        <v>4</v>
      </c>
      <c r="E34" s="8" t="s">
        <v>47</v>
      </c>
      <c r="F34" s="8" t="s">
        <v>19</v>
      </c>
      <c r="G34" s="8">
        <v>14</v>
      </c>
      <c r="H34" s="8" t="s">
        <v>4</v>
      </c>
      <c r="I34" s="8" t="s">
        <v>4</v>
      </c>
      <c r="J34" s="1">
        <f t="shared" si="0"/>
        <v>0</v>
      </c>
    </row>
    <row r="35" spans="1:10" s="8" customFormat="1" ht="15.6" x14ac:dyDescent="0.3">
      <c r="A35" s="8" t="s">
        <v>20</v>
      </c>
      <c r="B35" s="8">
        <v>463.7</v>
      </c>
      <c r="C35" s="8" t="s">
        <v>4</v>
      </c>
      <c r="D35" s="8" t="s">
        <v>4</v>
      </c>
      <c r="E35" s="8" t="s">
        <v>48</v>
      </c>
      <c r="F35" s="8" t="s">
        <v>20</v>
      </c>
      <c r="G35" s="8">
        <v>468</v>
      </c>
      <c r="H35" s="8" t="s">
        <v>4</v>
      </c>
      <c r="I35" s="8" t="s">
        <v>4</v>
      </c>
      <c r="J35" s="1">
        <f t="shared" si="0"/>
        <v>-4.3000000000000114</v>
      </c>
    </row>
    <row r="36" spans="1:10" s="8" customFormat="1" ht="15.6" x14ac:dyDescent="0.3">
      <c r="A36" s="8" t="s">
        <v>21</v>
      </c>
      <c r="B36" s="8">
        <v>38</v>
      </c>
      <c r="C36" s="8" t="s">
        <v>4</v>
      </c>
      <c r="D36" s="8" t="s">
        <v>4</v>
      </c>
      <c r="E36" s="8" t="s">
        <v>44</v>
      </c>
      <c r="F36" s="8" t="s">
        <v>21</v>
      </c>
      <c r="G36" s="8">
        <v>47</v>
      </c>
      <c r="H36" s="8" t="s">
        <v>4</v>
      </c>
      <c r="I36" s="8" t="s">
        <v>4</v>
      </c>
      <c r="J36" s="1">
        <f t="shared" si="0"/>
        <v>-9</v>
      </c>
    </row>
    <row r="37" spans="1:10" s="8" customFormat="1" ht="15.6" x14ac:dyDescent="0.3">
      <c r="A37" s="8" t="s">
        <v>49</v>
      </c>
      <c r="B37" s="8">
        <v>43.8</v>
      </c>
      <c r="C37" s="8" t="s">
        <v>4</v>
      </c>
      <c r="D37" s="8" t="s">
        <v>4</v>
      </c>
      <c r="E37" s="8" t="s">
        <v>45</v>
      </c>
      <c r="F37" s="8" t="s">
        <v>49</v>
      </c>
      <c r="G37" s="8" t="s">
        <v>52</v>
      </c>
      <c r="H37" s="8" t="s">
        <v>52</v>
      </c>
      <c r="I37" s="8" t="s">
        <v>52</v>
      </c>
      <c r="J37" s="1">
        <f>B37</f>
        <v>43.8</v>
      </c>
    </row>
    <row r="38" spans="1:10" s="8" customFormat="1" ht="15.6" x14ac:dyDescent="0.3">
      <c r="A38" s="8" t="s">
        <v>22</v>
      </c>
      <c r="B38" s="8">
        <v>77</v>
      </c>
      <c r="C38" s="8" t="s">
        <v>4</v>
      </c>
      <c r="D38" s="8" t="s">
        <v>4</v>
      </c>
      <c r="E38" s="8" t="s">
        <v>50</v>
      </c>
      <c r="F38" s="8" t="s">
        <v>22</v>
      </c>
      <c r="G38" s="8">
        <v>77</v>
      </c>
      <c r="H38" s="8" t="s">
        <v>4</v>
      </c>
      <c r="I38" s="8" t="s">
        <v>4</v>
      </c>
      <c r="J38" s="1">
        <f t="shared" si="0"/>
        <v>0</v>
      </c>
    </row>
    <row r="39" spans="1:10" s="8" customFormat="1" ht="15.6" x14ac:dyDescent="0.3">
      <c r="A39" s="8" t="s">
        <v>23</v>
      </c>
      <c r="B39" s="8">
        <v>77</v>
      </c>
      <c r="C39" s="8" t="s">
        <v>4</v>
      </c>
      <c r="D39" s="8" t="s">
        <v>4</v>
      </c>
      <c r="E39" s="8" t="s">
        <v>50</v>
      </c>
      <c r="F39" s="8" t="s">
        <v>23</v>
      </c>
      <c r="G39" s="8">
        <v>77</v>
      </c>
      <c r="H39" s="8" t="s">
        <v>4</v>
      </c>
      <c r="I39" s="8" t="s">
        <v>4</v>
      </c>
      <c r="J39" s="1">
        <f t="shared" si="0"/>
        <v>0</v>
      </c>
    </row>
    <row r="40" spans="1:10" s="8" customFormat="1" ht="15.6" x14ac:dyDescent="0.3">
      <c r="A40" s="8" t="s">
        <v>24</v>
      </c>
      <c r="B40" s="8">
        <v>77</v>
      </c>
      <c r="C40" s="8" t="s">
        <v>4</v>
      </c>
      <c r="D40" s="8" t="s">
        <v>4</v>
      </c>
      <c r="E40" s="8" t="s">
        <v>50</v>
      </c>
      <c r="F40" s="8" t="s">
        <v>24</v>
      </c>
      <c r="G40" s="8">
        <v>77</v>
      </c>
      <c r="H40" s="8" t="s">
        <v>4</v>
      </c>
      <c r="I40" s="8" t="s">
        <v>4</v>
      </c>
      <c r="J40" s="1">
        <f t="shared" si="0"/>
        <v>0</v>
      </c>
    </row>
    <row r="41" spans="1:10" s="8" customFormat="1" ht="15.6" x14ac:dyDescent="0.3">
      <c r="A41" s="8" t="s">
        <v>25</v>
      </c>
      <c r="B41" s="8">
        <v>77</v>
      </c>
      <c r="C41" s="8" t="s">
        <v>4</v>
      </c>
      <c r="D41" s="8" t="s">
        <v>4</v>
      </c>
      <c r="E41" s="8" t="s">
        <v>50</v>
      </c>
      <c r="F41" s="8" t="s">
        <v>25</v>
      </c>
      <c r="G41" s="8">
        <v>77</v>
      </c>
      <c r="H41" s="8" t="s">
        <v>4</v>
      </c>
      <c r="I41" s="8" t="s">
        <v>4</v>
      </c>
      <c r="J41" s="1">
        <f t="shared" si="0"/>
        <v>0</v>
      </c>
    </row>
    <row r="42" spans="1:10" s="8" customFormat="1" ht="15.6" x14ac:dyDescent="0.3">
      <c r="A42" s="8" t="s">
        <v>26</v>
      </c>
      <c r="B42" s="8">
        <v>77</v>
      </c>
      <c r="C42" s="8" t="s">
        <v>4</v>
      </c>
      <c r="D42" s="8" t="s">
        <v>4</v>
      </c>
      <c r="E42" s="8" t="s">
        <v>50</v>
      </c>
      <c r="F42" s="8" t="s">
        <v>26</v>
      </c>
      <c r="G42" s="8">
        <v>77</v>
      </c>
      <c r="H42" s="8" t="s">
        <v>4</v>
      </c>
      <c r="I42" s="8" t="s">
        <v>4</v>
      </c>
      <c r="J42" s="1">
        <f t="shared" si="0"/>
        <v>0</v>
      </c>
    </row>
    <row r="43" spans="1:10" s="8" customFormat="1" ht="15.6" x14ac:dyDescent="0.3">
      <c r="A43" s="8" t="s">
        <v>27</v>
      </c>
      <c r="B43" s="8">
        <v>77</v>
      </c>
      <c r="C43" s="8" t="s">
        <v>4</v>
      </c>
      <c r="D43" s="8" t="s">
        <v>4</v>
      </c>
      <c r="E43" s="8" t="s">
        <v>50</v>
      </c>
      <c r="F43" s="8" t="s">
        <v>27</v>
      </c>
      <c r="G43" s="8">
        <v>77</v>
      </c>
      <c r="H43" s="8" t="s">
        <v>4</v>
      </c>
      <c r="I43" s="8" t="s">
        <v>4</v>
      </c>
      <c r="J43" s="1">
        <f t="shared" si="0"/>
        <v>0</v>
      </c>
    </row>
    <row r="44" spans="1:10" ht="18" x14ac:dyDescent="0.35">
      <c r="I44" s="11" t="s">
        <v>53</v>
      </c>
      <c r="J44" s="2">
        <f>SUM(J19:J43)</f>
        <v>76.2</v>
      </c>
    </row>
  </sheetData>
  <sortState xmlns:xlrd2="http://schemas.microsoft.com/office/spreadsheetml/2017/richdata2" ref="A19:E43">
    <sortCondition ref="C19:C43"/>
  </sortState>
  <pageMargins left="0.7" right="0.7" top="0.75" bottom="0.75" header="0.3" footer="0.3"/>
  <pageSetup scale="76" orientation="landscape" horizontalDpi="90" verticalDpi="90" r:id="rId1"/>
  <headerFooter>
    <oddHeader>&amp;R&amp;"Times New Roman,Bold"&amp;10KyPS Case No. 2024-00285
AG-DR-01-003(e)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50A9E-AFB6-40E0-AEB6-3054ABEFF0E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612a682-5ffb-4b9c-9555-017618935178"/>
    <ds:schemaRef ds:uri="http://purl.org/dc/elements/1.1/"/>
    <ds:schemaRef ds:uri="http://schemas.microsoft.com/office/infopath/2007/PartnerControls"/>
    <ds:schemaRef ds:uri="3c9d8c27-8a6d-4d9e-a15e-ef5d28c114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F00AB7-55A2-4DD9-987A-C87BBC8BC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83E8-A6F3-481B-A246-77A18DA03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 vs. 2024-2025</vt:lpstr>
      <vt:lpstr>'2025-2026 vs. 2024-2025'!Print_Area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dolanj1</dc:creator>
  <cp:lastModifiedBy>Sunderman, Minna</cp:lastModifiedBy>
  <cp:lastPrinted>2024-10-09T15:33:45Z</cp:lastPrinted>
  <dcterms:created xsi:type="dcterms:W3CDTF">2019-10-29T21:38:08Z</dcterms:created>
  <dcterms:modified xsi:type="dcterms:W3CDTF">2024-10-18T02:50:54Z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