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FRR to RPM Application/Testimony/"/>
    </mc:Choice>
  </mc:AlternateContent>
  <xr:revisionPtr revIDLastSave="0" documentId="13_ncr:1_{72554F7C-08BE-4083-B1F6-DCA8077E4658}" xr6:coauthVersionLast="47" xr6:coauthVersionMax="47" xr10:uidLastSave="{00000000-0000-0000-0000-000000000000}"/>
  <bookViews>
    <workbookView xWindow="-108" yWindow="-108" windowWidth="23256" windowHeight="13896" xr2:uid="{12B31318-B2F7-436B-8420-0E6BC30F2A0F}"/>
  </bookViews>
  <sheets>
    <sheet name="Schedule 1" sheetId="1" r:id="rId1"/>
    <sheet name="Schedule 2" sheetId="2" r:id="rId2"/>
    <sheet name="Schedule 3" sheetId="3" r:id="rId3"/>
    <sheet name="Schedule 4" sheetId="4" r:id="rId4"/>
    <sheet name="Schedule 5" sheetId="8" r:id="rId5"/>
    <sheet name="Schedule 6" sheetId="5" r:id="rId6"/>
  </sheets>
  <definedNames>
    <definedName name="_xlnm.Print_Area" localSheetId="0">'Schedule 1'!$A$1:$AD$61</definedName>
    <definedName name="_xlnm.Print_Area" localSheetId="1">'Schedule 2'!$A$1:$AC$39</definedName>
    <definedName name="_xlnm.Print_Area" localSheetId="3">'Schedule 4'!$A$1:$AE$24</definedName>
    <definedName name="_xlnm.Print_Area" localSheetId="4">'Schedule 5'!$A$1:$AE$52</definedName>
    <definedName name="Schedule_1">'Schedule 1'!$A$1:$AD$61</definedName>
    <definedName name="Schedule_2">'Schedule 2'!$A$1:$AC$39</definedName>
    <definedName name="Schedule_3">'Schedule 3'!$A$1:$AE$35</definedName>
    <definedName name="Schedule_4" localSheetId="4">'Schedule 5'!$A$1:$AE$50</definedName>
    <definedName name="Schedule_4">'Schedule 4'!$A$1:$AE$22</definedName>
    <definedName name="Schedule_5">'Schedule 6'!$A$1:$G$41</definedName>
    <definedName name="Schedule_5a">#REF!</definedName>
    <definedName name="Schedule_5e">#REF!</definedName>
    <definedName name="Schedule_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8" l="1"/>
  <c r="A32" i="8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31" i="8"/>
  <c r="A30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13" i="8"/>
  <c r="A14" i="5"/>
  <c r="A16" i="5" s="1"/>
  <c r="A18" i="5" s="1"/>
  <c r="A20" i="5" s="1"/>
  <c r="A22" i="5" s="1"/>
  <c r="A24" i="5" s="1"/>
  <c r="A26" i="5" s="1"/>
  <c r="A28" i="5" s="1"/>
  <c r="A30" i="5" s="1"/>
  <c r="A32" i="5" s="1"/>
  <c r="AD29" i="1" l="1"/>
  <c r="AE33" i="8"/>
  <c r="AE34" i="8"/>
  <c r="AE35" i="8"/>
  <c r="AE36" i="8"/>
  <c r="AE37" i="8"/>
  <c r="AE38" i="8"/>
  <c r="AE39" i="8"/>
  <c r="AE40" i="8"/>
  <c r="AE32" i="8"/>
  <c r="AE41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14" i="8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AC42" i="8"/>
  <c r="AA42" i="8"/>
  <c r="Y42" i="8"/>
  <c r="W42" i="8"/>
  <c r="U42" i="8"/>
  <c r="S42" i="8"/>
  <c r="Q42" i="8"/>
  <c r="O42" i="8"/>
  <c r="M42" i="8"/>
  <c r="K42" i="8"/>
  <c r="I42" i="8"/>
  <c r="G42" i="8"/>
  <c r="AE31" i="8"/>
  <c r="AC28" i="8"/>
  <c r="AA28" i="8"/>
  <c r="Y28" i="8"/>
  <c r="W28" i="8"/>
  <c r="U28" i="8"/>
  <c r="S28" i="8"/>
  <c r="Q28" i="8"/>
  <c r="O28" i="8"/>
  <c r="M28" i="8"/>
  <c r="K28" i="8"/>
  <c r="I28" i="8"/>
  <c r="G28" i="8"/>
  <c r="AE27" i="8"/>
  <c r="AE13" i="8"/>
  <c r="AE11" i="8"/>
  <c r="A6" i="8"/>
  <c r="A4" i="8"/>
  <c r="AE42" i="8" l="1"/>
  <c r="AE44" i="8" s="1"/>
  <c r="S44" i="8"/>
  <c r="U44" i="8"/>
  <c r="M44" i="8"/>
  <c r="AC44" i="8"/>
  <c r="G44" i="8"/>
  <c r="I44" i="8"/>
  <c r="Y44" i="8"/>
  <c r="O44" i="8"/>
  <c r="Q44" i="8"/>
  <c r="AE28" i="8"/>
  <c r="K44" i="8"/>
  <c r="AA44" i="8"/>
  <c r="W44" i="8"/>
  <c r="AE15" i="3" l="1"/>
  <c r="AE16" i="3"/>
  <c r="AE17" i="3"/>
  <c r="AE18" i="3"/>
  <c r="AE19" i="3"/>
  <c r="AE20" i="3"/>
  <c r="AE21" i="3"/>
  <c r="AE22" i="3"/>
  <c r="AE23" i="3"/>
  <c r="AE14" i="3"/>
  <c r="AE13" i="3"/>
  <c r="AE11" i="4"/>
  <c r="A4" i="4"/>
  <c r="A26" i="3"/>
  <c r="AE24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E11" i="3"/>
  <c r="A4" i="3"/>
  <c r="AC24" i="2"/>
  <c r="AC23" i="2"/>
  <c r="AC22" i="2"/>
  <c r="I27" i="2"/>
  <c r="G27" i="2"/>
  <c r="AC21" i="2"/>
  <c r="AC16" i="2"/>
  <c r="AC15" i="2"/>
  <c r="I18" i="2"/>
  <c r="G18" i="2"/>
  <c r="E18" i="2"/>
  <c r="A11" i="2"/>
  <c r="AA10" i="2"/>
  <c r="Y10" i="2"/>
  <c r="AA11" i="8" s="1"/>
  <c r="W10" i="2"/>
  <c r="U10" i="2"/>
  <c r="S10" i="2"/>
  <c r="Q10" i="2"/>
  <c r="O10" i="2"/>
  <c r="M10" i="2"/>
  <c r="K10" i="2"/>
  <c r="I10" i="2"/>
  <c r="K11" i="8" s="1"/>
  <c r="G10" i="2"/>
  <c r="E10" i="2"/>
  <c r="A4" i="2"/>
  <c r="AD41" i="1"/>
  <c r="AD36" i="1"/>
  <c r="AD20" i="1"/>
  <c r="U11" i="4" l="1"/>
  <c r="U11" i="8"/>
  <c r="W11" i="4"/>
  <c r="W11" i="8"/>
  <c r="I11" i="4"/>
  <c r="I11" i="8"/>
  <c r="G11" i="4"/>
  <c r="G11" i="8"/>
  <c r="Y11" i="4"/>
  <c r="Y11" i="8"/>
  <c r="M11" i="3"/>
  <c r="M11" i="8"/>
  <c r="AC11" i="3"/>
  <c r="AC11" i="8"/>
  <c r="Q11" i="3"/>
  <c r="Q11" i="8"/>
  <c r="O11" i="3"/>
  <c r="O11" i="8"/>
  <c r="S11" i="3"/>
  <c r="S11" i="8"/>
  <c r="I29" i="2"/>
  <c r="K11" i="4"/>
  <c r="K11" i="3"/>
  <c r="AA11" i="4"/>
  <c r="AA11" i="3"/>
  <c r="K18" i="2"/>
  <c r="W26" i="3"/>
  <c r="M27" i="2"/>
  <c r="I26" i="3"/>
  <c r="Y26" i="3"/>
  <c r="AA27" i="2"/>
  <c r="K27" i="2"/>
  <c r="Q27" i="2"/>
  <c r="AC13" i="2"/>
  <c r="G29" i="2"/>
  <c r="U11" i="3"/>
  <c r="M11" i="4"/>
  <c r="AC11" i="4"/>
  <c r="G11" i="3"/>
  <c r="W11" i="3"/>
  <c r="O11" i="4"/>
  <c r="AC12" i="2"/>
  <c r="I11" i="3"/>
  <c r="Y11" i="3"/>
  <c r="K26" i="3"/>
  <c r="AA26" i="3"/>
  <c r="Q11" i="4"/>
  <c r="A12" i="2"/>
  <c r="S11" i="4"/>
  <c r="AE14" i="4"/>
  <c r="E27" i="2"/>
  <c r="AD17" i="1" l="1"/>
  <c r="U26" i="3"/>
  <c r="K29" i="2"/>
  <c r="Q26" i="3"/>
  <c r="AC25" i="2"/>
  <c r="O18" i="2"/>
  <c r="M18" i="2"/>
  <c r="Y27" i="2"/>
  <c r="A6" i="4"/>
  <c r="A6" i="3"/>
  <c r="U27" i="2"/>
  <c r="AC26" i="3"/>
  <c r="A13" i="2"/>
  <c r="M26" i="3"/>
  <c r="O27" i="2"/>
  <c r="W27" i="2"/>
  <c r="O26" i="3"/>
  <c r="E29" i="2"/>
  <c r="S27" i="2"/>
  <c r="Q18" i="2"/>
  <c r="Q29" i="2" s="1"/>
  <c r="S26" i="3" l="1"/>
  <c r="AC27" i="2"/>
  <c r="A14" i="2"/>
  <c r="M29" i="2"/>
  <c r="O29" i="2"/>
  <c r="G26" i="3"/>
  <c r="S18" i="2"/>
  <c r="S29" i="2" s="1"/>
  <c r="F20" i="5" l="1"/>
  <c r="F24" i="5" s="1"/>
  <c r="A15" i="2"/>
  <c r="U18" i="2"/>
  <c r="U29" i="2" s="1"/>
  <c r="AE26" i="3"/>
  <c r="AD14" i="1" s="1"/>
  <c r="F26" i="5" l="1"/>
  <c r="F32" i="5" s="1"/>
  <c r="AD32" i="1" s="1"/>
  <c r="W18" i="2"/>
  <c r="A16" i="2"/>
  <c r="A18" i="2" l="1"/>
  <c r="W29" i="2"/>
  <c r="Y18" i="2"/>
  <c r="Y29" i="2" s="1"/>
  <c r="A20" i="2" l="1"/>
  <c r="AA18" i="2"/>
  <c r="AC14" i="2"/>
  <c r="AA29" i="2" l="1"/>
  <c r="AC18" i="2"/>
  <c r="A21" i="2"/>
  <c r="A22" i="2" l="1"/>
  <c r="A23" i="2"/>
  <c r="A24" i="2" s="1"/>
  <c r="A25" i="2" s="1"/>
  <c r="A27" i="2" s="1"/>
  <c r="A29" i="2" s="1"/>
  <c r="AC29" i="2"/>
  <c r="AD11" i="1" s="1"/>
  <c r="AD22" i="1" s="1"/>
  <c r="AD26" i="1" s="1"/>
  <c r="AD34" i="1" l="1"/>
  <c r="AD38" i="1" s="1"/>
  <c r="AD43" i="1" s="1"/>
</calcChain>
</file>

<file path=xl/sharedStrings.xml><?xml version="1.0" encoding="utf-8"?>
<sst xmlns="http://schemas.openxmlformats.org/spreadsheetml/2006/main" count="235" uniqueCount="141">
  <si>
    <t>Schedule 1</t>
  </si>
  <si>
    <t>DUKE ENERGY KENTUCKY</t>
  </si>
  <si>
    <t>Line</t>
  </si>
  <si>
    <t>No.</t>
  </si>
  <si>
    <t>Description</t>
  </si>
  <si>
    <t>Total</t>
  </si>
  <si>
    <t>Off-System Sales Margin</t>
  </si>
  <si>
    <t>(+)</t>
  </si>
  <si>
    <t>(Schedule 2, Line 15)</t>
  </si>
  <si>
    <t>Non-Fuel Related RTO Costs and Credits</t>
  </si>
  <si>
    <t>(Schedule 3, Line 13)</t>
  </si>
  <si>
    <t>Net Capacity Revenue (Expense)</t>
  </si>
  <si>
    <t>Net Proceeds from the Sale of Renewable Energy Credits</t>
  </si>
  <si>
    <t>Total Amount of Credits Owed to Customers</t>
  </si>
  <si>
    <t>Total Allocated to Customers (Line 5 x Line 6)</t>
  </si>
  <si>
    <t>Total Amount of Credits due to (from) Customers</t>
  </si>
  <si>
    <t>Actual Amount Credited (Charged) to Customers</t>
  </si>
  <si>
    <t>(-)</t>
  </si>
  <si>
    <t>Net Refund due to (from) Customers</t>
  </si>
  <si>
    <t>Sales (kWh) from FAC Filing for the current quarter</t>
  </si>
  <si>
    <t xml:space="preserve">     (FAC Schedule 3, Line C)</t>
  </si>
  <si>
    <t>÷</t>
  </si>
  <si>
    <r>
      <t xml:space="preserve">Profit Sharing Mechanism Credit (Charge)  Rate ($/kWh) </t>
    </r>
    <r>
      <rPr>
        <vertAlign val="superscript"/>
        <sz val="10"/>
        <rFont val="Arial"/>
        <family val="2"/>
      </rPr>
      <t>(a)</t>
    </r>
  </si>
  <si>
    <t>Note:</t>
  </si>
  <si>
    <t>(a)</t>
  </si>
  <si>
    <t xml:space="preserve">Rider PSM credits, reductions to bills, are shown as positive numbers without parentheses.  </t>
  </si>
  <si>
    <t>Rider PSM charges, increases to bills, are shown in parentheses.</t>
  </si>
  <si>
    <t>Effective Date for Billing:</t>
  </si>
  <si>
    <t>Submitted by:</t>
  </si>
  <si>
    <t>Title:</t>
  </si>
  <si>
    <t>Date Submitted:</t>
  </si>
  <si>
    <t>Schedule 2</t>
  </si>
  <si>
    <t>Off-System Sales Revenue</t>
  </si>
  <si>
    <t>Asset Energy</t>
  </si>
  <si>
    <t>Non-Asset Energy</t>
  </si>
  <si>
    <t>Bilateral Sales</t>
  </si>
  <si>
    <t>Net Fuel Related PJM Costs and Credits</t>
  </si>
  <si>
    <t>Hedges</t>
  </si>
  <si>
    <t xml:space="preserve">  Sub-Total Revenues</t>
  </si>
  <si>
    <t>Variable Costs Allocable to Off-System Sales</t>
  </si>
  <si>
    <t>Bilateral Purchases</t>
  </si>
  <si>
    <r>
      <t xml:space="preserve">Non-Native Fuel Cost </t>
    </r>
    <r>
      <rPr>
        <vertAlign val="superscript"/>
        <sz val="10"/>
        <rFont val="Arial"/>
        <family val="2"/>
      </rPr>
      <t>(a)</t>
    </r>
  </si>
  <si>
    <t>Variable O&amp;M Cost</t>
  </si>
  <si>
    <t>Jurisdictional Rider ESM to be Recovered in Rider PSM</t>
  </si>
  <si>
    <r>
      <t xml:space="preserve">Jurisdictional Rider ESM to be Recovered in Rider PSM </t>
    </r>
    <r>
      <rPr>
        <vertAlign val="superscript"/>
        <sz val="10"/>
        <rFont val="Arial"/>
        <family val="2"/>
      </rPr>
      <t>(b)</t>
    </r>
  </si>
  <si>
    <t>(Gain)/Loss on Sale of Fuel</t>
  </si>
  <si>
    <t xml:space="preserve">  Sub-Total Expenses</t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</si>
  <si>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Line 10 ties to Duke Energy Kentucky's FAC Filing, Schedule 2, Schedule 4 or Schedule 6, Line C.</t>
    </r>
  </si>
  <si>
    <r>
      <rPr>
        <vertAlign val="superscript"/>
        <sz val="10"/>
        <rFont val="Arial"/>
        <family val="2"/>
      </rPr>
      <t>(c)</t>
    </r>
    <r>
      <rPr>
        <sz val="10"/>
        <rFont val="Arial"/>
        <family val="2"/>
      </rPr>
      <t xml:space="preserve"> Per Commission Order dated April 13, 2018 in Case No. 2017-00321.</t>
    </r>
  </si>
  <si>
    <t>Schedule 3</t>
  </si>
  <si>
    <t>PJM BLI</t>
  </si>
  <si>
    <t>Day-Ahead Economic Load Response</t>
  </si>
  <si>
    <t>1240 / 2240</t>
  </si>
  <si>
    <t>Real-Time Economic Load Response</t>
  </si>
  <si>
    <t>1241 / 2241</t>
  </si>
  <si>
    <t>Day-Ahead Load Response Charge Alloc</t>
  </si>
  <si>
    <t>Real-Time Load Response Charge Alloc</t>
  </si>
  <si>
    <t>Non-Synchronized Reserve</t>
  </si>
  <si>
    <t>Pre-Emergency and Emergency Load Response</t>
  </si>
  <si>
    <t>1245 / 2245</t>
  </si>
  <si>
    <t>PJM Reactive Supply</t>
  </si>
  <si>
    <t>1330 / 2330</t>
  </si>
  <si>
    <t>1362 / 2362 / 1472</t>
  </si>
  <si>
    <t>Balancing Operating Reserve for Load Response</t>
  </si>
  <si>
    <t>Day-Ahead Scheduling Reserve</t>
  </si>
  <si>
    <t>1365 / 2365 / 1475</t>
  </si>
  <si>
    <t>Day-Ahead Operating Reserve for Load Response</t>
  </si>
  <si>
    <t>1371 / 2371</t>
  </si>
  <si>
    <t>1376 / 2376</t>
  </si>
  <si>
    <t>Blackstart</t>
  </si>
  <si>
    <t>1380 / 2380</t>
  </si>
  <si>
    <t>Fuel Cost Policy Penalty</t>
  </si>
  <si>
    <t>1390 / 2390</t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</si>
  <si>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Per Commission Order dated April 13, 2018 in Case No. 2017-00321.</t>
    </r>
  </si>
  <si>
    <t>Schedule 4</t>
  </si>
  <si>
    <t>Capacity Sales Revenues</t>
  </si>
  <si>
    <t>PJM Auction Revenue</t>
  </si>
  <si>
    <t>Revenue Received for Capacity Sales</t>
  </si>
  <si>
    <t xml:space="preserve">Bilateral Sales </t>
  </si>
  <si>
    <t>Capacity Performance Credits</t>
  </si>
  <si>
    <t>Capacity Purchase Expenses</t>
  </si>
  <si>
    <t>PJM Auction Expense</t>
  </si>
  <si>
    <t>Capacity Performance Assessments</t>
  </si>
  <si>
    <t>Schedule 5</t>
  </si>
  <si>
    <t>Non-Fuel Related PJM Costs and Credits</t>
  </si>
  <si>
    <t>Net Proceeds from the Sale of Solar RECs</t>
  </si>
  <si>
    <t xml:space="preserve">  Sub-Total </t>
  </si>
  <si>
    <t>Percentage Allocated to Customers</t>
  </si>
  <si>
    <r>
      <t xml:space="preserve">Prior Period Over (Under) Recovery </t>
    </r>
    <r>
      <rPr>
        <vertAlign val="superscript"/>
        <sz val="10"/>
        <rFont val="Arial"/>
        <family val="2"/>
      </rPr>
      <t>(a)</t>
    </r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</si>
  <si>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Incremental change from prior filing is due to PJM resettlements</t>
    </r>
  </si>
  <si>
    <t>Off-System Sales Margin (Line 7 - Line 14)</t>
  </si>
  <si>
    <t>PERIOD:    YEAR TO DATE - DECEMBER 31, 20XX</t>
  </si>
  <si>
    <t>Net Capacity Performance Credits (Assessments)</t>
  </si>
  <si>
    <t>Net Capacity Revenue (Expense) (Line 1 - Line 2)</t>
  </si>
  <si>
    <t xml:space="preserve">Capacity Performance Credits </t>
  </si>
  <si>
    <t>Remaining PSM Credit Due to (From) Customers at 12/31/23</t>
  </si>
  <si>
    <t>(Schedule 4, Line 3)</t>
  </si>
  <si>
    <t>Cost of Capacity Purchases</t>
  </si>
  <si>
    <t xml:space="preserve">RPM CAPACITY TRANSACTIONS </t>
  </si>
  <si>
    <t>PERIOD:  TWELVE MONTHS ENDED DECEMBER 31, 20XX</t>
  </si>
  <si>
    <t>Actual Amount Credited (Charged) to Customers in 20XX</t>
  </si>
  <si>
    <t>Remaining PSM Credit Due to (From) Customers at 12/31/XX</t>
  </si>
  <si>
    <t>Net RPM Capacity Revenue (Expense)</t>
  </si>
  <si>
    <t>RECONCILIATION OF PRIOR PERIOD</t>
  </si>
  <si>
    <t>(Schedule 5, Line 31)</t>
  </si>
  <si>
    <t>(Schedule 6, Line 11)</t>
  </si>
  <si>
    <t>Percentage Allocated to Customers (90% of net margin)</t>
  </si>
  <si>
    <t>Jan-XX</t>
  </si>
  <si>
    <t>Feb-XX</t>
  </si>
  <si>
    <t>Mar-XX</t>
  </si>
  <si>
    <t>Apr-XX</t>
  </si>
  <si>
    <t>May-XX</t>
  </si>
  <si>
    <t>Jun-XX</t>
  </si>
  <si>
    <t>Jul-XX</t>
  </si>
  <si>
    <t>Aug-XX</t>
  </si>
  <si>
    <t>Sep-XX</t>
  </si>
  <si>
    <t>Oct-XX</t>
  </si>
  <si>
    <t>Nov-XX</t>
  </si>
  <si>
    <t>Dec-XX</t>
  </si>
  <si>
    <t>RPM Seasonal Capacity Performance Auction</t>
  </si>
  <si>
    <t>Interruptible Load for Reliability</t>
  </si>
  <si>
    <t>LSE PRD</t>
  </si>
  <si>
    <t xml:space="preserve">Capacity Transfer Rights </t>
  </si>
  <si>
    <t>Incremental Capacity Transfer Rights</t>
  </si>
  <si>
    <t>Auction Specific MW Capacity Transaction</t>
  </si>
  <si>
    <t>Load Management Compliance Penalty</t>
  </si>
  <si>
    <t xml:space="preserve">Capacity Resource Deficiency </t>
  </si>
  <si>
    <t>Generation Resource Rating Test Failure</t>
  </si>
  <si>
    <t>Qualifying Transmission Upgrade Compliance Penalty</t>
  </si>
  <si>
    <t>Peak Season Maintenance Compliance Penalty</t>
  </si>
  <si>
    <t>Peak-Hour Period Availability</t>
  </si>
  <si>
    <t>Load Management Test Failure</t>
  </si>
  <si>
    <t>Locational Reliability</t>
  </si>
  <si>
    <t xml:space="preserve">Generation Resource Rating Test Failure </t>
  </si>
  <si>
    <t>Schedule 6</t>
  </si>
  <si>
    <t>CALCULATION OF RIDER PSM CREDIT FOR MARCH 20XX - MAY 20XX BILLING</t>
  </si>
  <si>
    <t>Net Capacity Revenue (Expense) (Line 17 - Line 30)</t>
  </si>
  <si>
    <r>
      <rPr>
        <vertAlign val="superscript"/>
        <sz val="10"/>
        <rFont val="Arial"/>
        <family val="2"/>
      </rPr>
      <t>(b)</t>
    </r>
    <r>
      <rPr>
        <sz val="10"/>
        <rFont val="Arial"/>
        <family val="2"/>
      </rPr>
      <t xml:space="preserve"> Per Duke Energy Kentucky's monthly Rider ESM filings, ES Form 1.10, Line 14.</t>
    </r>
  </si>
  <si>
    <r>
      <t xml:space="preserve">OFF-SYSTEM SALES SCHEDULE </t>
    </r>
    <r>
      <rPr>
        <b/>
        <vertAlign val="superscript"/>
        <sz val="12"/>
        <rFont val="Arial"/>
        <family val="2"/>
      </rPr>
      <t>(c)</t>
    </r>
  </si>
  <si>
    <r>
      <t xml:space="preserve">NON-FUEL RELATED RTO CHARGES AND CREDITS </t>
    </r>
    <r>
      <rPr>
        <b/>
        <vertAlign val="superscript"/>
        <sz val="12"/>
        <rFont val="Arial"/>
        <family val="2"/>
      </rPr>
      <t>(a)</t>
    </r>
  </si>
  <si>
    <r>
      <t xml:space="preserve">CAPACITY PERFORMANCE TRANSACTIONS </t>
    </r>
    <r>
      <rPr>
        <b/>
        <vertAlign val="superscript"/>
        <sz val="12"/>
        <rFont val="Arial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</si>
</sst>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#,##0.000000_);\(#,##0.000000\)"/>
    <numFmt numFmtId="167" formatCode="[$-409]mmmm\ d\,\ yyyy;@"/>
    <numFmt numFmtId="168" formatCode="_(&quot;$&quot;* #,##0.00_);_(&quot;$&quot;* \(#,##0.00\);_(&quot;$&quot;* &quot;-&quot;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u/>
      <sz val="12"/>
      <color rgb="FF0000FF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i/>
      <sz val="18"/>
      <color indexed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164" fontId="2" fillId="0" borderId="0" xfId="2" applyNumberFormat="1" applyFont="1" applyBorder="1"/>
    <xf numFmtId="0" fontId="1" fillId="0" borderId="0" xfId="0" applyFont="1"/>
    <xf numFmtId="37" fontId="1" fillId="0" borderId="0" xfId="0" applyNumberFormat="1" applyFont="1"/>
    <xf numFmtId="37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left"/>
    </xf>
    <xf numFmtId="164" fontId="1" fillId="0" borderId="0" xfId="2" applyNumberFormat="1" applyFill="1" applyBorder="1"/>
    <xf numFmtId="0" fontId="2" fillId="0" borderId="0" xfId="0" applyFont="1" applyAlignment="1">
      <alignment horizontal="center"/>
    </xf>
    <xf numFmtId="38" fontId="2" fillId="0" borderId="0" xfId="0" quotePrefix="1" applyNumberFormat="1" applyFont="1" applyAlignment="1">
      <alignment horizontal="centerContinuous" vertical="center"/>
    </xf>
    <xf numFmtId="38" fontId="2" fillId="0" borderId="0" xfId="0" quotePrefix="1" applyNumberFormat="1" applyFont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6" fillId="0" borderId="0" xfId="0" applyNumberFormat="1" applyFont="1"/>
    <xf numFmtId="37" fontId="7" fillId="0" borderId="0" xfId="0" applyNumberFormat="1" applyFont="1" applyAlignment="1">
      <alignment horizontal="center"/>
    </xf>
    <xf numFmtId="37" fontId="1" fillId="0" borderId="0" xfId="2" applyNumberFormat="1" applyFill="1" applyBorder="1"/>
    <xf numFmtId="0" fontId="1" fillId="0" borderId="0" xfId="0" quotePrefix="1" applyFont="1" applyAlignment="1">
      <alignment horizontal="left"/>
    </xf>
    <xf numFmtId="37" fontId="0" fillId="0" borderId="0" xfId="0" applyNumberFormat="1" applyAlignment="1">
      <alignment horizontal="right"/>
    </xf>
    <xf numFmtId="42" fontId="1" fillId="0" borderId="0" xfId="2" applyNumberFormat="1" applyFill="1" applyBorder="1"/>
    <xf numFmtId="0" fontId="1" fillId="0" borderId="0" xfId="0" applyFont="1" applyAlignment="1">
      <alignment horizontal="left" indent="1"/>
    </xf>
    <xf numFmtId="41" fontId="1" fillId="0" borderId="0" xfId="2" applyNumberFormat="1" applyFill="1" applyBorder="1"/>
    <xf numFmtId="0" fontId="1" fillId="0" borderId="0" xfId="0" applyFont="1" applyAlignment="1">
      <alignment horizontal="left"/>
    </xf>
    <xf numFmtId="5" fontId="8" fillId="0" borderId="0" xfId="0" applyNumberFormat="1" applyFont="1"/>
    <xf numFmtId="37" fontId="8" fillId="0" borderId="0" xfId="0" applyNumberFormat="1" applyFont="1"/>
    <xf numFmtId="5" fontId="1" fillId="0" borderId="2" xfId="2" applyNumberFormat="1" applyFill="1" applyBorder="1"/>
    <xf numFmtId="10" fontId="8" fillId="0" borderId="3" xfId="2" applyNumberFormat="1" applyFont="1" applyFill="1" applyBorder="1"/>
    <xf numFmtId="37" fontId="10" fillId="0" borderId="0" xfId="0" applyNumberFormat="1" applyFont="1"/>
    <xf numFmtId="41" fontId="1" fillId="0" borderId="2" xfId="2" applyNumberFormat="1" applyFill="1" applyBorder="1"/>
    <xf numFmtId="37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" fillId="0" borderId="4" xfId="2" applyNumberFormat="1" applyFill="1" applyBorder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37" fontId="1" fillId="0" borderId="0" xfId="2" applyNumberFormat="1" applyBorder="1"/>
    <xf numFmtId="167" fontId="8" fillId="0" borderId="2" xfId="0" applyNumberFormat="1" applyFont="1" applyBorder="1" applyAlignment="1">
      <alignment horizontal="centerContinuous"/>
    </xf>
    <xf numFmtId="37" fontId="1" fillId="0" borderId="5" xfId="0" quotePrefix="1" applyNumberFormat="1" applyFont="1" applyBorder="1" applyAlignment="1">
      <alignment horizontal="centerContinuous"/>
    </xf>
    <xf numFmtId="37" fontId="1" fillId="0" borderId="0" xfId="0" quotePrefix="1" applyNumberFormat="1" applyFont="1" applyAlignment="1">
      <alignment horizontal="centerContinuous"/>
    </xf>
    <xf numFmtId="37" fontId="1" fillId="0" borderId="0" xfId="0" quotePrefix="1" applyNumberFormat="1" applyFont="1"/>
    <xf numFmtId="37" fontId="1" fillId="0" borderId="5" xfId="0" applyNumberFormat="1" applyFont="1" applyBorder="1" applyAlignment="1">
      <alignment horizontal="centerContinuous"/>
    </xf>
    <xf numFmtId="37" fontId="0" fillId="0" borderId="5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0" fontId="1" fillId="0" borderId="2" xfId="0" applyFont="1" applyBorder="1" applyAlignment="1">
      <alignment horizontal="centerContinuous"/>
    </xf>
    <xf numFmtId="164" fontId="1" fillId="0" borderId="0" xfId="2" applyNumberFormat="1" applyBorder="1"/>
    <xf numFmtId="164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/>
    <xf numFmtId="164" fontId="1" fillId="0" borderId="0" xfId="2" applyNumberFormat="1" applyFill="1"/>
    <xf numFmtId="37" fontId="11" fillId="0" borderId="0" xfId="0" applyNumberFormat="1" applyFont="1"/>
    <xf numFmtId="8" fontId="0" fillId="0" borderId="0" xfId="0" applyNumberFormat="1"/>
    <xf numFmtId="0" fontId="2" fillId="0" borderId="0" xfId="0" quotePrefix="1" applyFont="1" applyAlignment="1">
      <alignment horizontal="centerContinuous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7" fontId="13" fillId="0" borderId="1" xfId="0" applyNumberFormat="1" applyFont="1" applyBorder="1" applyAlignment="1">
      <alignment horizontal="left" vertical="center"/>
    </xf>
    <xf numFmtId="17" fontId="2" fillId="0" borderId="0" xfId="0" quotePrefix="1" applyNumberFormat="1" applyFont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14" fillId="0" borderId="0" xfId="0" applyFont="1"/>
    <xf numFmtId="164" fontId="1" fillId="0" borderId="0" xfId="2" applyNumberFormat="1" applyFont="1" applyFill="1"/>
    <xf numFmtId="44" fontId="1" fillId="0" borderId="0" xfId="2" applyFont="1" applyFill="1"/>
    <xf numFmtId="42" fontId="8" fillId="0" borderId="0" xfId="0" applyNumberFormat="1" applyFont="1"/>
    <xf numFmtId="0" fontId="0" fillId="0" borderId="0" xfId="0" quotePrefix="1" applyAlignment="1">
      <alignment horizontal="left"/>
    </xf>
    <xf numFmtId="41" fontId="8" fillId="0" borderId="0" xfId="0" applyNumberFormat="1" applyFont="1"/>
    <xf numFmtId="41" fontId="1" fillId="0" borderId="0" xfId="0" applyNumberFormat="1" applyFont="1"/>
    <xf numFmtId="0" fontId="15" fillId="0" borderId="0" xfId="4" applyFont="1" applyAlignment="1">
      <alignment horizontal="left"/>
    </xf>
    <xf numFmtId="41" fontId="8" fillId="0" borderId="2" xfId="0" applyNumberFormat="1" applyFont="1" applyBorder="1"/>
    <xf numFmtId="41" fontId="1" fillId="0" borderId="2" xfId="0" applyNumberFormat="1" applyFont="1" applyBorder="1"/>
    <xf numFmtId="37" fontId="14" fillId="0" borderId="0" xfId="0" applyNumberFormat="1" applyFont="1" applyAlignment="1">
      <alignment horizontal="right"/>
    </xf>
    <xf numFmtId="37" fontId="14" fillId="0" borderId="0" xfId="2" applyNumberFormat="1" applyFont="1" applyFill="1" applyBorder="1"/>
    <xf numFmtId="0" fontId="14" fillId="0" borderId="0" xfId="0" applyFont="1" applyAlignment="1">
      <alignment horizontal="center"/>
    </xf>
    <xf numFmtId="42" fontId="0" fillId="0" borderId="5" xfId="0" applyNumberFormat="1" applyBorder="1"/>
    <xf numFmtId="42" fontId="0" fillId="0" borderId="0" xfId="0" applyNumberFormat="1"/>
    <xf numFmtId="42" fontId="1" fillId="0" borderId="5" xfId="2" applyNumberFormat="1" applyFont="1" applyFill="1" applyBorder="1"/>
    <xf numFmtId="37" fontId="1" fillId="0" borderId="0" xfId="0" applyNumberFormat="1" applyFont="1" applyAlignment="1">
      <alignment horizontal="right"/>
    </xf>
    <xf numFmtId="42" fontId="1" fillId="0" borderId="0" xfId="0" applyNumberFormat="1" applyFont="1"/>
    <xf numFmtId="0" fontId="7" fillId="0" borderId="0" xfId="0" applyFont="1" applyAlignment="1">
      <alignment horizontal="center"/>
    </xf>
    <xf numFmtId="0" fontId="16" fillId="0" borderId="0" xfId="0" applyFont="1"/>
    <xf numFmtId="41" fontId="1" fillId="0" borderId="3" xfId="0" applyNumberFormat="1" applyFont="1" applyBorder="1"/>
    <xf numFmtId="42" fontId="1" fillId="0" borderId="0" xfId="0" applyNumberFormat="1" applyFont="1" applyAlignment="1">
      <alignment horizontal="right"/>
    </xf>
    <xf numFmtId="42" fontId="1" fillId="0" borderId="0" xfId="2" applyNumberFormat="1" applyFont="1" applyFill="1" applyBorder="1"/>
    <xf numFmtId="42" fontId="0" fillId="0" borderId="6" xfId="0" applyNumberFormat="1" applyBorder="1"/>
    <xf numFmtId="42" fontId="1" fillId="0" borderId="6" xfId="2" applyNumberFormat="1" applyFont="1" applyFill="1" applyBorder="1"/>
    <xf numFmtId="5" fontId="1" fillId="0" borderId="0" xfId="2" applyNumberFormat="1" applyFont="1" applyFill="1" applyBorder="1"/>
    <xf numFmtId="37" fontId="1" fillId="0" borderId="0" xfId="2" applyNumberFormat="1" applyFont="1" applyFill="1" applyBorder="1"/>
    <xf numFmtId="0" fontId="1" fillId="0" borderId="0" xfId="4" applyAlignment="1">
      <alignment horizontal="left"/>
    </xf>
    <xf numFmtId="0" fontId="1" fillId="0" borderId="0" xfId="4"/>
    <xf numFmtId="5" fontId="1" fillId="0" borderId="0" xfId="2" applyNumberForma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37" fontId="0" fillId="0" borderId="7" xfId="0" applyNumberFormat="1" applyBorder="1"/>
    <xf numFmtId="37" fontId="1" fillId="0" borderId="7" xfId="2" applyNumberFormat="1" applyFill="1" applyBorder="1"/>
    <xf numFmtId="0" fontId="17" fillId="0" borderId="0" xfId="0" applyFont="1" applyAlignment="1">
      <alignment vertical="center"/>
    </xf>
    <xf numFmtId="0" fontId="1" fillId="0" borderId="0" xfId="0" quotePrefix="1" applyFont="1" applyAlignment="1">
      <alignment horizontal="left" indent="1"/>
    </xf>
    <xf numFmtId="0" fontId="1" fillId="0" borderId="0" xfId="0" applyFont="1" applyAlignment="1">
      <alignment vertical="top" wrapText="1"/>
    </xf>
    <xf numFmtId="37" fontId="1" fillId="0" borderId="0" xfId="2" applyNumberFormat="1" applyFill="1"/>
    <xf numFmtId="164" fontId="2" fillId="0" borderId="0" xfId="2" applyNumberFormat="1" applyFont="1" applyFill="1" applyBorder="1"/>
    <xf numFmtId="0" fontId="1" fillId="0" borderId="0" xfId="3"/>
    <xf numFmtId="42" fontId="8" fillId="0" borderId="0" xfId="5" applyNumberFormat="1" applyFont="1"/>
    <xf numFmtId="44" fontId="8" fillId="0" borderId="0" xfId="5" applyNumberFormat="1" applyFont="1"/>
    <xf numFmtId="42" fontId="1" fillId="0" borderId="0" xfId="5" applyNumberFormat="1"/>
    <xf numFmtId="41" fontId="8" fillId="0" borderId="0" xfId="5" applyNumberFormat="1" applyFont="1"/>
    <xf numFmtId="43" fontId="8" fillId="0" borderId="0" xfId="5" applyNumberFormat="1" applyFont="1"/>
    <xf numFmtId="41" fontId="1" fillId="0" borderId="0" xfId="5" applyNumberFormat="1"/>
    <xf numFmtId="43" fontId="8" fillId="0" borderId="0" xfId="5" applyNumberFormat="1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5" fontId="8" fillId="0" borderId="8" xfId="0" applyNumberFormat="1" applyFont="1" applyBorder="1" applyAlignment="1">
      <alignment horizontal="right"/>
    </xf>
    <xf numFmtId="5" fontId="8" fillId="0" borderId="0" xfId="5" applyNumberFormat="1" applyFont="1"/>
    <xf numFmtId="5" fontId="8" fillId="0" borderId="0" xfId="0" applyNumberFormat="1" applyFont="1" applyAlignment="1">
      <alignment horizontal="right"/>
    </xf>
    <xf numFmtId="5" fontId="1" fillId="0" borderId="8" xfId="0" applyNumberFormat="1" applyFont="1" applyBorder="1" applyAlignment="1">
      <alignment horizontal="right"/>
    </xf>
    <xf numFmtId="42" fontId="1" fillId="0" borderId="6" xfId="0" applyNumberFormat="1" applyFont="1" applyBorder="1" applyAlignment="1">
      <alignment horizontal="right"/>
    </xf>
    <xf numFmtId="42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43" fontId="8" fillId="0" borderId="0" xfId="1" applyFont="1" applyFill="1" applyBorder="1" applyAlignment="1">
      <alignment horizontal="right"/>
    </xf>
    <xf numFmtId="5" fontId="1" fillId="0" borderId="0" xfId="0" applyNumberFormat="1" applyFont="1" applyAlignment="1">
      <alignment horizontal="right"/>
    </xf>
    <xf numFmtId="0" fontId="15" fillId="0" borderId="0" xfId="4" applyFont="1"/>
    <xf numFmtId="0" fontId="15" fillId="0" borderId="0" xfId="0" applyFont="1"/>
    <xf numFmtId="44" fontId="8" fillId="0" borderId="0" xfId="0" applyNumberFormat="1" applyFont="1"/>
    <xf numFmtId="44" fontId="1" fillId="0" borderId="0" xfId="2" applyFill="1" applyBorder="1"/>
    <xf numFmtId="42" fontId="1" fillId="0" borderId="6" xfId="2" applyNumberFormat="1" applyFill="1" applyBorder="1"/>
    <xf numFmtId="44" fontId="1" fillId="0" borderId="0" xfId="5" applyNumberFormat="1"/>
    <xf numFmtId="5" fontId="1" fillId="0" borderId="0" xfId="5" applyNumberFormat="1" applyAlignment="1">
      <alignment horizontal="right"/>
    </xf>
    <xf numFmtId="0" fontId="19" fillId="0" borderId="0" xfId="0" applyFont="1"/>
    <xf numFmtId="38" fontId="0" fillId="0" borderId="0" xfId="0" applyNumberFormat="1"/>
    <xf numFmtId="38" fontId="9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6" fontId="1" fillId="0" borderId="0" xfId="0" applyNumberFormat="1" applyFont="1"/>
    <xf numFmtId="6" fontId="8" fillId="0" borderId="0" xfId="0" applyNumberFormat="1" applyFont="1"/>
    <xf numFmtId="10" fontId="1" fillId="0" borderId="3" xfId="2" applyNumberFormat="1" applyFont="1" applyFill="1" applyBorder="1"/>
    <xf numFmtId="0" fontId="1" fillId="0" borderId="0" xfId="0" quotePrefix="1" applyFont="1"/>
    <xf numFmtId="38" fontId="1" fillId="0" borderId="0" xfId="0" applyNumberFormat="1" applyFont="1"/>
    <xf numFmtId="37" fontId="1" fillId="0" borderId="0" xfId="0" applyNumberFormat="1" applyFont="1" applyAlignment="1">
      <alignment horizontal="center"/>
    </xf>
    <xf numFmtId="42" fontId="1" fillId="0" borderId="6" xfId="0" applyNumberFormat="1" applyFont="1" applyBorder="1"/>
    <xf numFmtId="0" fontId="20" fillId="0" borderId="0" xfId="0" quotePrefix="1" applyFont="1" applyAlignment="1">
      <alignment horizontal="left"/>
    </xf>
    <xf numFmtId="38" fontId="0" fillId="0" borderId="0" xfId="0" applyNumberFormat="1" applyAlignment="1">
      <alignment horizontal="center"/>
    </xf>
    <xf numFmtId="168" fontId="1" fillId="0" borderId="0" xfId="3" applyNumberFormat="1"/>
    <xf numFmtId="42" fontId="18" fillId="0" borderId="0" xfId="5" applyNumberFormat="1" applyFont="1"/>
    <xf numFmtId="41" fontId="18" fillId="0" borderId="0" xfId="5" applyNumberFormat="1" applyFont="1"/>
    <xf numFmtId="41" fontId="18" fillId="0" borderId="2" xfId="5" applyNumberFormat="1" applyFont="1" applyBorder="1"/>
    <xf numFmtId="5" fontId="18" fillId="0" borderId="0" xfId="5" applyNumberFormat="1" applyFont="1"/>
    <xf numFmtId="49" fontId="3" fillId="0" borderId="1" xfId="0" quotePrefix="1" applyNumberFormat="1" applyFont="1" applyBorder="1" applyAlignment="1">
      <alignment horizontal="center"/>
    </xf>
    <xf numFmtId="5" fontId="1" fillId="0" borderId="0" xfId="5" applyNumberFormat="1"/>
    <xf numFmtId="5" fontId="1" fillId="0" borderId="0" xfId="0" applyNumberFormat="1" applyFont="1"/>
    <xf numFmtId="41" fontId="1" fillId="0" borderId="2" xfId="5" applyNumberFormat="1" applyBorder="1"/>
    <xf numFmtId="41" fontId="1" fillId="0" borderId="2" xfId="2" applyNumberFormat="1" applyFont="1" applyFill="1" applyBorder="1"/>
    <xf numFmtId="44" fontId="1" fillId="0" borderId="0" xfId="0" applyNumberFormat="1" applyFont="1"/>
    <xf numFmtId="44" fontId="1" fillId="0" borderId="0" xfId="2" applyFont="1" applyFill="1" applyBorder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5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3945FDBF-B794-47CD-AAD9-FB570789F4D2}"/>
    <cellStyle name="Normal 3 5" xfId="4" xr:uid="{22FAC79A-EFA4-43A5-9399-F7ED1C7F4684}"/>
    <cellStyle name="Normal 4" xfId="5" xr:uid="{7FFC6A17-361A-429D-BA5C-C61B8E273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CC2A-924D-4036-B0AA-D7FD7568B6C3}">
  <sheetPr codeName="Sheet1">
    <pageSetUpPr fitToPage="1"/>
  </sheetPr>
  <dimension ref="A1:AI163"/>
  <sheetViews>
    <sheetView tabSelected="1" view="pageLayout" zoomScale="90" zoomScaleNormal="98" zoomScaleSheetLayoutView="75" zoomScalePageLayoutView="90" workbookViewId="0">
      <selection activeCell="W41" sqref="W41"/>
    </sheetView>
  </sheetViews>
  <sheetFormatPr defaultColWidth="8.88671875" defaultRowHeight="13.2" x14ac:dyDescent="0.25"/>
  <cols>
    <col min="1" max="1" width="5.5546875" style="1" customWidth="1"/>
    <col min="2" max="2" width="1" customWidth="1"/>
    <col min="3" max="3" width="48.5546875" customWidth="1"/>
    <col min="4" max="4" width="1.109375" customWidth="1"/>
    <col min="5" max="5" width="12.88671875" customWidth="1"/>
    <col min="6" max="6" width="1.109375" customWidth="1"/>
    <col min="7" max="7" width="12.88671875" customWidth="1"/>
    <col min="8" max="8" width="1.109375" customWidth="1"/>
    <col min="9" max="9" width="12.88671875" customWidth="1"/>
    <col min="10" max="10" width="1.109375" customWidth="1"/>
    <col min="11" max="11" width="12.88671875" customWidth="1"/>
    <col min="12" max="12" width="1.109375" customWidth="1"/>
    <col min="13" max="13" width="12.88671875" customWidth="1"/>
    <col min="14" max="14" width="1.109375" customWidth="1"/>
    <col min="15" max="15" width="12.88671875" customWidth="1"/>
    <col min="16" max="16" width="1.109375" customWidth="1"/>
    <col min="17" max="17" width="13.88671875" customWidth="1"/>
    <col min="18" max="18" width="1.109375" customWidth="1"/>
    <col min="19" max="19" width="13.88671875" customWidth="1"/>
    <col min="20" max="20" width="1.109375" customWidth="1"/>
    <col min="21" max="21" width="12.88671875" customWidth="1"/>
    <col min="22" max="22" width="1.109375" customWidth="1"/>
    <col min="23" max="23" width="12.88671875" customWidth="1"/>
    <col min="24" max="24" width="1.109375" customWidth="1"/>
    <col min="25" max="25" width="12.88671875" customWidth="1"/>
    <col min="26" max="26" width="1.109375" customWidth="1"/>
    <col min="27" max="27" width="12.88671875" customWidth="1"/>
    <col min="28" max="28" width="1.109375" customWidth="1"/>
    <col min="29" max="29" width="3.44140625" customWidth="1"/>
    <col min="30" max="30" width="15.109375" style="48" customWidth="1"/>
    <col min="31" max="31" width="2.88671875" customWidth="1"/>
  </cols>
  <sheetData>
    <row r="1" spans="1:31" ht="15" customHeight="1" x14ac:dyDescent="0.3">
      <c r="AD1" s="2" t="s">
        <v>0</v>
      </c>
    </row>
    <row r="2" spans="1:31" ht="15" customHeight="1" x14ac:dyDescent="0.3">
      <c r="AD2" s="2"/>
    </row>
    <row r="3" spans="1:31" ht="15" customHeight="1" x14ac:dyDescent="0.3">
      <c r="AD3" s="2"/>
    </row>
    <row r="4" spans="1:31" ht="17.100000000000001" customHeight="1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1" ht="17.100000000000001" customHeight="1" x14ac:dyDescent="0.3">
      <c r="A5" s="6" t="s">
        <v>135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1" ht="1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15" customHeight="1" x14ac:dyDescent="0.3">
      <c r="C7" s="8"/>
      <c r="D7" s="8"/>
      <c r="W7" s="3"/>
      <c r="AD7" s="9"/>
    </row>
    <row r="8" spans="1:31" ht="20.25" customHeight="1" x14ac:dyDescent="0.3">
      <c r="A8" s="10" t="s">
        <v>2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4"/>
      <c r="AD8" s="9"/>
    </row>
    <row r="9" spans="1:31" s="7" customFormat="1" ht="18.75" customHeight="1" thickBot="1" x14ac:dyDescent="0.35">
      <c r="A9" s="15" t="s">
        <v>3</v>
      </c>
      <c r="C9" s="15" t="s">
        <v>4</v>
      </c>
      <c r="E9" s="153" t="s">
        <v>107</v>
      </c>
      <c r="F9" s="16"/>
      <c r="G9" s="153" t="s">
        <v>108</v>
      </c>
      <c r="H9" s="16"/>
      <c r="I9" s="153" t="s">
        <v>109</v>
      </c>
      <c r="J9" s="17"/>
      <c r="K9" s="153" t="s">
        <v>110</v>
      </c>
      <c r="L9" s="16"/>
      <c r="M9" s="153" t="s">
        <v>111</v>
      </c>
      <c r="N9" s="16"/>
      <c r="O9" s="153" t="s">
        <v>112</v>
      </c>
      <c r="P9" s="18"/>
      <c r="Q9" s="153" t="s">
        <v>113</v>
      </c>
      <c r="R9" s="16"/>
      <c r="S9" s="153" t="s">
        <v>114</v>
      </c>
      <c r="T9" s="16"/>
      <c r="U9" s="153" t="s">
        <v>115</v>
      </c>
      <c r="V9" s="18"/>
      <c r="W9" s="153" t="s">
        <v>116</v>
      </c>
      <c r="X9" s="16"/>
      <c r="Y9" s="153" t="s">
        <v>117</v>
      </c>
      <c r="Z9" s="16"/>
      <c r="AA9" s="153" t="s">
        <v>118</v>
      </c>
      <c r="AB9" s="17"/>
      <c r="AC9" s="19"/>
      <c r="AD9" s="15" t="s">
        <v>5</v>
      </c>
      <c r="AE9" s="19"/>
    </row>
    <row r="10" spans="1:31" ht="15" customHeight="1" x14ac:dyDescent="0.25"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/>
      <c r="AE10" s="5"/>
    </row>
    <row r="11" spans="1:31" ht="15" customHeight="1" x14ac:dyDescent="0.25">
      <c r="A11" s="1">
        <v>1</v>
      </c>
      <c r="C11" s="22" t="s">
        <v>6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 t="s">
        <v>7</v>
      </c>
      <c r="AD11" s="24">
        <f>'Schedule 2'!AC29</f>
        <v>0</v>
      </c>
      <c r="AE11" s="5"/>
    </row>
    <row r="12" spans="1:31" ht="15" customHeight="1" x14ac:dyDescent="0.25">
      <c r="C12" s="25" t="s">
        <v>8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  <c r="AE12" s="5"/>
    </row>
    <row r="13" spans="1:31" ht="15" customHeight="1" x14ac:dyDescent="0.25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21"/>
      <c r="AE13" s="5"/>
    </row>
    <row r="14" spans="1:31" ht="15" customHeight="1" x14ac:dyDescent="0.25">
      <c r="A14" s="1">
        <v>2</v>
      </c>
      <c r="C14" s="3" t="s">
        <v>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3" t="s">
        <v>7</v>
      </c>
      <c r="AD14" s="26">
        <f>'Schedule 3'!AE26</f>
        <v>0</v>
      </c>
      <c r="AE14" s="5"/>
    </row>
    <row r="15" spans="1:31" ht="15" customHeight="1" x14ac:dyDescent="0.25">
      <c r="C15" s="25" t="s">
        <v>10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26"/>
      <c r="AE15" s="5"/>
    </row>
    <row r="16" spans="1:31" ht="15" customHeight="1" x14ac:dyDescent="0.25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6"/>
      <c r="AE16" s="5"/>
    </row>
    <row r="17" spans="1:31" ht="15" customHeight="1" x14ac:dyDescent="0.25">
      <c r="A17" s="1">
        <v>3</v>
      </c>
      <c r="C17" s="3" t="s">
        <v>92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3" t="s">
        <v>7</v>
      </c>
      <c r="AD17" s="26">
        <f>'Schedule 4'!AE16</f>
        <v>0</v>
      </c>
      <c r="AE17" s="5"/>
    </row>
    <row r="18" spans="1:31" ht="15" customHeight="1" x14ac:dyDescent="0.25">
      <c r="C18" s="25" t="s">
        <v>96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26"/>
      <c r="AE18" s="5"/>
    </row>
    <row r="19" spans="1:31" ht="15" customHeight="1" x14ac:dyDescent="0.25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26"/>
      <c r="AE19" s="5"/>
    </row>
    <row r="20" spans="1:31" ht="15" customHeight="1" x14ac:dyDescent="0.25">
      <c r="A20" s="1">
        <v>4</v>
      </c>
      <c r="C20" s="27" t="s">
        <v>12</v>
      </c>
      <c r="E20" s="162">
        <v>0</v>
      </c>
      <c r="F20" s="5"/>
      <c r="G20" s="162">
        <v>0</v>
      </c>
      <c r="H20" s="5"/>
      <c r="I20" s="162">
        <v>0</v>
      </c>
      <c r="J20" s="5"/>
      <c r="K20" s="162">
        <v>0</v>
      </c>
      <c r="L20" s="5"/>
      <c r="M20" s="162">
        <v>0</v>
      </c>
      <c r="N20" s="5"/>
      <c r="O20" s="162">
        <v>0</v>
      </c>
      <c r="P20" s="5"/>
      <c r="Q20" s="162">
        <v>0</v>
      </c>
      <c r="R20" s="5"/>
      <c r="S20" s="162">
        <v>0</v>
      </c>
      <c r="T20" s="5"/>
      <c r="U20" s="162">
        <v>0</v>
      </c>
      <c r="V20" s="5"/>
      <c r="W20" s="162">
        <v>0</v>
      </c>
      <c r="X20" s="5"/>
      <c r="Y20" s="162">
        <v>0</v>
      </c>
      <c r="Z20" s="5"/>
      <c r="AA20" s="162">
        <v>0</v>
      </c>
      <c r="AB20" s="5"/>
      <c r="AC20" s="23" t="s">
        <v>7</v>
      </c>
      <c r="AD20" s="30">
        <f>SUM(E20:AC20)</f>
        <v>0</v>
      </c>
      <c r="AE20" s="5"/>
    </row>
    <row r="21" spans="1:31" ht="15" customHeight="1" x14ac:dyDescent="0.25">
      <c r="C21" s="25"/>
      <c r="E21" s="5"/>
      <c r="F21" s="5"/>
      <c r="G21" s="5"/>
      <c r="H21" s="5"/>
      <c r="I21" s="5"/>
      <c r="J21" s="5"/>
      <c r="K21" s="2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21"/>
      <c r="AE21" s="5"/>
    </row>
    <row r="22" spans="1:31" ht="15" customHeight="1" x14ac:dyDescent="0.25">
      <c r="A22" s="1">
        <v>5</v>
      </c>
      <c r="C22" s="3" t="s">
        <v>13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24">
        <f>SUM(AD11:AD20)</f>
        <v>0</v>
      </c>
      <c r="AE22" s="5"/>
    </row>
    <row r="23" spans="1:31" ht="15" customHeight="1" x14ac:dyDescent="0.25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21"/>
      <c r="AE23" s="5"/>
    </row>
    <row r="24" spans="1:31" ht="15" customHeight="1" x14ac:dyDescent="0.25">
      <c r="A24" s="1">
        <v>6</v>
      </c>
      <c r="C24" s="70" t="s">
        <v>106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31">
        <v>0.9</v>
      </c>
      <c r="AE24" s="5"/>
    </row>
    <row r="25" spans="1:31" ht="15" customHeight="1" x14ac:dyDescent="0.25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21"/>
      <c r="AE25" s="5"/>
    </row>
    <row r="26" spans="1:31" ht="15" customHeight="1" x14ac:dyDescent="0.25">
      <c r="A26" s="1">
        <v>7</v>
      </c>
      <c r="C26" s="3" t="s">
        <v>14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3" t="s">
        <v>7</v>
      </c>
      <c r="AD26" s="24">
        <f>ROUND(AD22*AD24,0)</f>
        <v>0</v>
      </c>
      <c r="AE26" s="5"/>
    </row>
    <row r="27" spans="1:31" ht="15" customHeight="1" x14ac:dyDescent="0.25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21"/>
      <c r="AE27" s="5"/>
    </row>
    <row r="28" spans="1:31" ht="15" customHeight="1" x14ac:dyDescent="0.25">
      <c r="A28" s="1">
        <v>8</v>
      </c>
      <c r="C28" s="3" t="s">
        <v>11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21"/>
      <c r="AE28" s="5"/>
    </row>
    <row r="29" spans="1:31" ht="16.5" customHeight="1" x14ac:dyDescent="0.25">
      <c r="C29" s="160" t="s">
        <v>104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3" t="s">
        <v>7</v>
      </c>
      <c r="AD29" s="26">
        <f>'Schedule 5'!AE44</f>
        <v>0</v>
      </c>
      <c r="AE29" s="5"/>
    </row>
    <row r="30" spans="1:31" ht="15" customHeight="1" x14ac:dyDescent="0.25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21"/>
      <c r="AE30" s="5"/>
    </row>
    <row r="31" spans="1:31" ht="15" customHeight="1" x14ac:dyDescent="0.25">
      <c r="A31" s="1">
        <v>9</v>
      </c>
      <c r="C31" s="3" t="s">
        <v>95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21"/>
      <c r="AE31" s="5"/>
    </row>
    <row r="32" spans="1:31" ht="15" customHeight="1" x14ac:dyDescent="0.25">
      <c r="C32" s="160" t="s">
        <v>105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23" t="s">
        <v>7</v>
      </c>
      <c r="AD32" s="33">
        <f>'Schedule 6'!F32</f>
        <v>0</v>
      </c>
      <c r="AE32" s="5"/>
    </row>
    <row r="33" spans="1:31" ht="15" customHeight="1" x14ac:dyDescent="0.2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26"/>
      <c r="AE33" s="5"/>
    </row>
    <row r="34" spans="1:31" ht="15" customHeight="1" x14ac:dyDescent="0.25">
      <c r="A34" s="1">
        <v>10</v>
      </c>
      <c r="C34" s="3" t="s">
        <v>15</v>
      </c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3" t="s">
        <v>7</v>
      </c>
      <c r="AD34" s="26">
        <f>AD26+AD29+AD32</f>
        <v>0</v>
      </c>
      <c r="AE34" s="5"/>
    </row>
    <row r="35" spans="1:31" ht="15" customHeight="1" x14ac:dyDescent="0.25">
      <c r="E35" s="5"/>
      <c r="F35" s="5"/>
      <c r="G35" s="5"/>
      <c r="H35" s="5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26"/>
      <c r="AE35" s="5"/>
    </row>
    <row r="36" spans="1:31" ht="15" customHeight="1" x14ac:dyDescent="0.25">
      <c r="A36" s="1">
        <v>11</v>
      </c>
      <c r="C36" s="22" t="s">
        <v>16</v>
      </c>
      <c r="E36" s="162">
        <v>0</v>
      </c>
      <c r="F36" s="5"/>
      <c r="G36" s="162">
        <v>0</v>
      </c>
      <c r="H36" s="5"/>
      <c r="I36" s="162">
        <v>0</v>
      </c>
      <c r="J36" s="5"/>
      <c r="K36" s="162">
        <v>0</v>
      </c>
      <c r="L36" s="5"/>
      <c r="M36" s="162">
        <v>0</v>
      </c>
      <c r="N36" s="5"/>
      <c r="O36" s="162">
        <v>0</v>
      </c>
      <c r="P36" s="5"/>
      <c r="Q36" s="162">
        <v>0</v>
      </c>
      <c r="R36" s="5"/>
      <c r="S36" s="162">
        <v>0</v>
      </c>
      <c r="T36" s="5"/>
      <c r="U36" s="162">
        <v>0</v>
      </c>
      <c r="V36" s="5"/>
      <c r="W36" s="162">
        <v>0</v>
      </c>
      <c r="X36" s="5"/>
      <c r="Y36" s="162">
        <v>0</v>
      </c>
      <c r="Z36" s="5"/>
      <c r="AA36" s="162">
        <v>0</v>
      </c>
      <c r="AB36" s="29"/>
      <c r="AC36" s="34" t="s">
        <v>17</v>
      </c>
      <c r="AD36" s="30">
        <f>SUM(E36:AC36)</f>
        <v>0</v>
      </c>
      <c r="AE36" s="5"/>
    </row>
    <row r="37" spans="1:31" ht="15" customHeight="1" x14ac:dyDescent="0.25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26"/>
      <c r="AE37" s="5"/>
    </row>
    <row r="38" spans="1:31" ht="15" customHeight="1" x14ac:dyDescent="0.25">
      <c r="A38" s="1">
        <v>12</v>
      </c>
      <c r="C38" s="3" t="s">
        <v>18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24">
        <f>AD34-AD36</f>
        <v>0</v>
      </c>
      <c r="AE38" s="5"/>
    </row>
    <row r="39" spans="1:31" ht="15" customHeight="1" x14ac:dyDescent="0.25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21"/>
      <c r="AE39" s="5"/>
    </row>
    <row r="40" spans="1:31" ht="15" customHeight="1" x14ac:dyDescent="0.25">
      <c r="A40" s="1">
        <v>13</v>
      </c>
      <c r="C40" s="105" t="s">
        <v>19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9"/>
      <c r="AE40" s="5"/>
    </row>
    <row r="41" spans="1:31" ht="15" customHeight="1" x14ac:dyDescent="0.25">
      <c r="C41" t="s">
        <v>20</v>
      </c>
      <c r="E41" s="5"/>
      <c r="F41" s="5"/>
      <c r="G41" s="5"/>
      <c r="H41" s="5"/>
      <c r="I41" s="5"/>
      <c r="J41" s="5"/>
      <c r="K41" s="5"/>
      <c r="M41" s="5"/>
      <c r="O41" s="5"/>
      <c r="P41" s="5"/>
      <c r="Q41" s="5"/>
      <c r="R41" s="5"/>
      <c r="S41" s="5"/>
      <c r="T41" s="5"/>
      <c r="U41" s="5"/>
      <c r="V41" s="5"/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/>
      <c r="AC41" s="35" t="s">
        <v>21</v>
      </c>
      <c r="AD41" s="29">
        <f>SUM(K41:O41)</f>
        <v>0</v>
      </c>
      <c r="AE41" s="5"/>
    </row>
    <row r="42" spans="1:31" ht="15" customHeight="1" x14ac:dyDescent="0.25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21"/>
      <c r="AE42" s="5"/>
    </row>
    <row r="43" spans="1:31" ht="15" customHeight="1" thickBot="1" x14ac:dyDescent="0.3">
      <c r="A43" s="1">
        <v>14</v>
      </c>
      <c r="C43" s="22" t="s">
        <v>22</v>
      </c>
      <c r="D43" s="2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6">
        <f>IF(AD41=0,0,ROUND(AD38/AD41,6))</f>
        <v>0</v>
      </c>
      <c r="AE43" s="5"/>
    </row>
    <row r="44" spans="1:31" ht="15" customHeight="1" thickTop="1" x14ac:dyDescent="0.2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21"/>
      <c r="AE44" s="5"/>
    </row>
    <row r="45" spans="1:31" ht="15" customHeight="1" x14ac:dyDescent="0.25">
      <c r="A45" s="22" t="s">
        <v>23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21"/>
      <c r="AE45" s="5"/>
    </row>
    <row r="46" spans="1:31" ht="15" customHeight="1" x14ac:dyDescent="0.25">
      <c r="A46" s="37" t="s">
        <v>24</v>
      </c>
      <c r="C46" s="3" t="s">
        <v>25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21"/>
      <c r="AE46" s="5"/>
    </row>
    <row r="47" spans="1:31" ht="15" customHeight="1" x14ac:dyDescent="0.25">
      <c r="C47" t="s">
        <v>26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21"/>
      <c r="AE47" s="5"/>
    </row>
    <row r="48" spans="1:31" ht="15" customHeight="1" x14ac:dyDescent="0.25">
      <c r="A48" s="38"/>
      <c r="C48" s="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9"/>
      <c r="AE48" s="5"/>
    </row>
    <row r="49" spans="1:35" ht="15" customHeight="1" x14ac:dyDescent="0.25">
      <c r="A4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39"/>
      <c r="AE49" s="5"/>
    </row>
    <row r="50" spans="1:35" ht="15" customHeight="1" x14ac:dyDescent="0.25">
      <c r="A50" s="3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39"/>
      <c r="AE50" s="5"/>
    </row>
    <row r="51" spans="1:35" ht="15" customHeight="1" x14ac:dyDescent="0.25">
      <c r="C51" s="1" t="s">
        <v>27</v>
      </c>
      <c r="E51" s="40"/>
      <c r="F51" s="41"/>
      <c r="G51" s="41"/>
      <c r="H51" s="41"/>
      <c r="I51" s="41"/>
      <c r="J51" s="41"/>
      <c r="K51" s="41"/>
      <c r="L51" s="41"/>
      <c r="M51" s="41"/>
      <c r="N51" s="41"/>
      <c r="O51" s="4"/>
      <c r="P51" s="42"/>
      <c r="Q51" s="43"/>
      <c r="R51" s="43"/>
      <c r="S51" s="43"/>
      <c r="T51" s="43"/>
      <c r="U51" s="43"/>
      <c r="V51" s="43"/>
      <c r="W51" s="43"/>
      <c r="X51" s="43"/>
      <c r="Y51" s="43"/>
      <c r="Z51" s="42"/>
      <c r="AA51" s="42"/>
      <c r="AB51" s="42"/>
      <c r="AC51" s="42"/>
      <c r="AD51" s="21"/>
      <c r="AE51" s="5"/>
    </row>
    <row r="52" spans="1:35" ht="15" customHeight="1" x14ac:dyDescent="0.25">
      <c r="C52" s="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21"/>
      <c r="AE52" s="5"/>
    </row>
    <row r="53" spans="1:35" ht="15" customHeight="1" x14ac:dyDescent="0.25">
      <c r="C53" s="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21"/>
      <c r="AE53" s="5"/>
    </row>
    <row r="54" spans="1:35" ht="15" customHeight="1" x14ac:dyDescent="0.25">
      <c r="C54" s="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21"/>
      <c r="AE54" s="5"/>
    </row>
    <row r="55" spans="1:35" ht="15" customHeight="1" x14ac:dyDescent="0.25">
      <c r="C55" s="1" t="s">
        <v>28</v>
      </c>
      <c r="E55" s="44"/>
      <c r="F55" s="45"/>
      <c r="G55" s="44"/>
      <c r="H55" s="45"/>
      <c r="I55" s="44"/>
      <c r="J55" s="45"/>
      <c r="K55" s="45"/>
      <c r="L55" s="45"/>
      <c r="M55" s="45"/>
      <c r="N55" s="45"/>
      <c r="O55" s="5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21"/>
      <c r="AE55" s="5"/>
    </row>
    <row r="56" spans="1:35" ht="15" customHeight="1" x14ac:dyDescent="0.25">
      <c r="C56" s="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1"/>
      <c r="AE56" s="5"/>
    </row>
    <row r="57" spans="1:35" ht="15" customHeight="1" x14ac:dyDescent="0.25">
      <c r="C57" s="1" t="s">
        <v>29</v>
      </c>
      <c r="E57" s="47"/>
      <c r="F57" s="45"/>
      <c r="G57" s="45"/>
      <c r="H57" s="45"/>
      <c r="I57" s="45"/>
      <c r="J57" s="45"/>
      <c r="K57" s="45"/>
      <c r="L57" s="45"/>
      <c r="M57" s="45"/>
      <c r="N57" s="45"/>
      <c r="O57" s="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21"/>
      <c r="AE57" s="5"/>
    </row>
    <row r="58" spans="1:35" ht="15" customHeight="1" x14ac:dyDescent="0.25">
      <c r="C58" s="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21"/>
      <c r="AE58" s="5"/>
    </row>
    <row r="59" spans="1:35" ht="15" customHeight="1" x14ac:dyDescent="0.25">
      <c r="C59" s="1" t="s">
        <v>30</v>
      </c>
      <c r="E59" s="40"/>
      <c r="F59" s="41"/>
      <c r="G59" s="41"/>
      <c r="H59" s="41"/>
      <c r="I59" s="41"/>
      <c r="J59" s="41"/>
      <c r="K59" s="41"/>
      <c r="L59" s="41"/>
      <c r="M59" s="41"/>
      <c r="N59" s="41"/>
      <c r="O59" s="4"/>
      <c r="P59" s="42"/>
      <c r="Q59" s="43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21"/>
      <c r="AE59" s="5"/>
    </row>
    <row r="60" spans="1:35" ht="15" customHeight="1" x14ac:dyDescent="0.25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21"/>
      <c r="AE60" s="5"/>
    </row>
    <row r="61" spans="1:35" ht="15" customHeight="1" x14ac:dyDescent="0.25">
      <c r="E61" s="5"/>
      <c r="F61" s="5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21"/>
      <c r="AE61" s="5"/>
    </row>
    <row r="62" spans="1:35" ht="15" customHeight="1" x14ac:dyDescent="0.25">
      <c r="E62" s="5"/>
      <c r="F62" s="5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1"/>
      <c r="AE62" s="5"/>
      <c r="AI62" s="3"/>
    </row>
    <row r="63" spans="1:35" ht="15" customHeight="1" x14ac:dyDescent="0.25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21"/>
      <c r="AE63" s="5"/>
    </row>
    <row r="64" spans="1:35" ht="15" customHeight="1" x14ac:dyDescent="0.25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21"/>
      <c r="AE64" s="5"/>
    </row>
    <row r="65" spans="5:31" ht="15" customHeight="1" x14ac:dyDescent="0.25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21"/>
      <c r="AE65" s="5"/>
    </row>
    <row r="66" spans="5:31" ht="15" customHeight="1" x14ac:dyDescent="0.25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21"/>
      <c r="AE66" s="5"/>
    </row>
    <row r="67" spans="5:31" ht="15" customHeight="1" x14ac:dyDescent="0.25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39"/>
      <c r="AE67" s="5"/>
    </row>
    <row r="68" spans="5:31" ht="15" customHeight="1" x14ac:dyDescent="0.25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39"/>
      <c r="AE68" s="5"/>
    </row>
    <row r="69" spans="5:31" ht="15" customHeight="1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39"/>
      <c r="AE69" s="5"/>
    </row>
    <row r="70" spans="5:31" ht="15" customHeight="1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39"/>
      <c r="AE70" s="5"/>
    </row>
    <row r="71" spans="5:31" ht="15" customHeight="1" x14ac:dyDescent="0.25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39"/>
      <c r="AE71" s="5"/>
    </row>
    <row r="72" spans="5:31" ht="15" customHeight="1" x14ac:dyDescent="0.2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39"/>
      <c r="AE72" s="5"/>
    </row>
    <row r="73" spans="5:31" ht="15" customHeight="1" x14ac:dyDescent="0.25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39"/>
      <c r="AE73" s="5"/>
    </row>
    <row r="74" spans="5:31" ht="15" customHeight="1" x14ac:dyDescent="0.25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39"/>
      <c r="AE74" s="5"/>
    </row>
    <row r="75" spans="5:31" ht="15" customHeight="1" x14ac:dyDescent="0.25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39"/>
      <c r="AE75" s="5"/>
    </row>
    <row r="76" spans="5:31" ht="15" customHeight="1" x14ac:dyDescent="0.25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39"/>
      <c r="AE76" s="5"/>
    </row>
    <row r="77" spans="5:31" ht="15" customHeight="1" x14ac:dyDescent="0.25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39"/>
      <c r="AE77" s="5"/>
    </row>
    <row r="78" spans="5:31" ht="15" customHeight="1" x14ac:dyDescent="0.25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39"/>
      <c r="AE78" s="5"/>
    </row>
    <row r="79" spans="5:31" ht="15" customHeight="1" x14ac:dyDescent="0.25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39"/>
      <c r="AE79" s="5"/>
    </row>
    <row r="80" spans="5:31" ht="15" customHeight="1" x14ac:dyDescent="0.2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39"/>
      <c r="AE80" s="5"/>
    </row>
    <row r="81" spans="5:31" ht="15" customHeight="1" x14ac:dyDescent="0.25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39"/>
      <c r="AE81" s="5"/>
    </row>
    <row r="82" spans="5:31" ht="15" customHeight="1" x14ac:dyDescent="0.25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39"/>
      <c r="AE82" s="5"/>
    </row>
    <row r="83" spans="5:31" ht="15" customHeight="1" x14ac:dyDescent="0.25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39"/>
      <c r="AE83" s="5"/>
    </row>
    <row r="84" spans="5:31" ht="15" customHeight="1" x14ac:dyDescent="0.25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39"/>
      <c r="AE84" s="5"/>
    </row>
    <row r="85" spans="5:31" ht="15" customHeight="1" x14ac:dyDescent="0.25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39"/>
      <c r="AE85" s="5"/>
    </row>
    <row r="86" spans="5:31" ht="15" customHeight="1" x14ac:dyDescent="0.25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39"/>
      <c r="AE86" s="5"/>
    </row>
    <row r="87" spans="5:31" ht="15" customHeight="1" x14ac:dyDescent="0.25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39"/>
      <c r="AE87" s="5"/>
    </row>
    <row r="88" spans="5:31" ht="15" customHeight="1" x14ac:dyDescent="0.25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39"/>
      <c r="AE88" s="5"/>
    </row>
    <row r="89" spans="5:31" ht="15" customHeight="1" x14ac:dyDescent="0.25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39"/>
      <c r="AE89" s="5"/>
    </row>
    <row r="90" spans="5:31" ht="15" customHeight="1" x14ac:dyDescent="0.25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39"/>
      <c r="AE90" s="5"/>
    </row>
    <row r="91" spans="5:31" ht="15" customHeight="1" x14ac:dyDescent="0.25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39"/>
      <c r="AE91" s="5"/>
    </row>
    <row r="92" spans="5:31" ht="15" customHeight="1" x14ac:dyDescent="0.25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39"/>
      <c r="AE92" s="5"/>
    </row>
    <row r="93" spans="5:31" ht="15" customHeight="1" x14ac:dyDescent="0.25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39"/>
      <c r="AE93" s="5"/>
    </row>
    <row r="94" spans="5:31" ht="15" customHeight="1" x14ac:dyDescent="0.25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39"/>
      <c r="AE94" s="5"/>
    </row>
    <row r="95" spans="5:31" ht="15" customHeight="1" x14ac:dyDescent="0.25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39"/>
      <c r="AE95" s="5"/>
    </row>
    <row r="96" spans="5:31" ht="15" customHeight="1" x14ac:dyDescent="0.25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39"/>
      <c r="AE96" s="5"/>
    </row>
    <row r="97" spans="5:31" ht="15" customHeight="1" x14ac:dyDescent="0.25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39"/>
      <c r="AE97" s="5"/>
    </row>
    <row r="98" spans="5:31" ht="15" customHeight="1" x14ac:dyDescent="0.25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39"/>
      <c r="AE98" s="5"/>
    </row>
    <row r="99" spans="5:31" ht="15" customHeight="1" x14ac:dyDescent="0.25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39"/>
      <c r="AE99" s="5"/>
    </row>
    <row r="100" spans="5:31" ht="15" customHeight="1" x14ac:dyDescent="0.25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39"/>
      <c r="AE100" s="5"/>
    </row>
    <row r="101" spans="5:31" ht="15" customHeight="1" x14ac:dyDescent="0.25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39"/>
      <c r="AE101" s="5"/>
    </row>
    <row r="102" spans="5:31" ht="15" customHeight="1" x14ac:dyDescent="0.25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39"/>
      <c r="AE102" s="5"/>
    </row>
    <row r="103" spans="5:31" ht="15" customHeight="1" x14ac:dyDescent="0.25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39"/>
      <c r="AE103" s="5"/>
    </row>
    <row r="104" spans="5:31" ht="15" customHeight="1" x14ac:dyDescent="0.25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39"/>
      <c r="AE104" s="5"/>
    </row>
    <row r="105" spans="5:31" ht="15" customHeight="1" x14ac:dyDescent="0.25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39"/>
      <c r="AE105" s="5"/>
    </row>
    <row r="106" spans="5:31" ht="15" customHeight="1" x14ac:dyDescent="0.25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39"/>
      <c r="AE106" s="5"/>
    </row>
    <row r="107" spans="5:31" ht="15" customHeight="1" x14ac:dyDescent="0.25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39"/>
      <c r="AE107" s="5"/>
    </row>
    <row r="108" spans="5:31" ht="15" customHeight="1" x14ac:dyDescent="0.25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39"/>
      <c r="AE108" s="5"/>
    </row>
    <row r="109" spans="5:31" ht="15" customHeight="1" x14ac:dyDescent="0.25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39"/>
      <c r="AE109" s="5"/>
    </row>
    <row r="110" spans="5:31" ht="15" customHeight="1" x14ac:dyDescent="0.25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39"/>
      <c r="AE110" s="5"/>
    </row>
    <row r="111" spans="5:31" ht="15" customHeight="1" x14ac:dyDescent="0.25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39"/>
      <c r="AE111" s="5"/>
    </row>
    <row r="112" spans="5:31" ht="15" customHeight="1" x14ac:dyDescent="0.25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39"/>
      <c r="AE112" s="5"/>
    </row>
    <row r="113" spans="5:31" ht="15" customHeight="1" x14ac:dyDescent="0.25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39"/>
      <c r="AE113" s="5"/>
    </row>
    <row r="114" spans="5:31" ht="15" customHeight="1" x14ac:dyDescent="0.25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39"/>
      <c r="AE114" s="5"/>
    </row>
    <row r="115" spans="5:31" ht="15" customHeight="1" x14ac:dyDescent="0.25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39"/>
      <c r="AE115" s="5"/>
    </row>
    <row r="116" spans="5:31" ht="15" customHeight="1" x14ac:dyDescent="0.25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39"/>
      <c r="AE116" s="5"/>
    </row>
    <row r="117" spans="5:31" ht="15" customHeight="1" x14ac:dyDescent="0.25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39"/>
      <c r="AE117" s="5"/>
    </row>
    <row r="118" spans="5:31" ht="15" customHeight="1" x14ac:dyDescent="0.25"/>
    <row r="119" spans="5:31" ht="15" customHeight="1" x14ac:dyDescent="0.25"/>
    <row r="120" spans="5:31" ht="15" customHeight="1" x14ac:dyDescent="0.25"/>
    <row r="121" spans="5:31" ht="15" customHeight="1" x14ac:dyDescent="0.25"/>
    <row r="122" spans="5:31" ht="15" customHeight="1" x14ac:dyDescent="0.25"/>
    <row r="123" spans="5:31" ht="15" customHeight="1" x14ac:dyDescent="0.25"/>
    <row r="124" spans="5:31" ht="15" customHeight="1" x14ac:dyDescent="0.25"/>
    <row r="125" spans="5:31" ht="15" customHeight="1" x14ac:dyDescent="0.25"/>
    <row r="126" spans="5:31" ht="15" customHeight="1" x14ac:dyDescent="0.25"/>
    <row r="127" spans="5:31" ht="15" customHeight="1" x14ac:dyDescent="0.25"/>
    <row r="128" spans="5:31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</sheetData>
  <printOptions horizontalCentered="1"/>
  <pageMargins left="0.5" right="0.5" top="1" bottom="1" header="0.3" footer="0.3"/>
  <pageSetup scale="53" orientation="landscape" cellComments="asDisplayed" r:id="rId1"/>
  <headerFooter alignWithMargins="0">
    <oddHeader>&amp;RAttachment LDS-2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96D2-9347-42E5-B298-896391DA052A}">
  <sheetPr codeName="Sheet2">
    <pageSetUpPr fitToPage="1"/>
  </sheetPr>
  <dimension ref="A1:AW128"/>
  <sheetViews>
    <sheetView tabSelected="1" view="pageLayout" topLeftCell="A10" zoomScale="90" zoomScaleNormal="98" zoomScaleSheetLayoutView="75" zoomScalePageLayoutView="90" workbookViewId="0">
      <selection activeCell="W41" sqref="W41"/>
    </sheetView>
  </sheetViews>
  <sheetFormatPr defaultColWidth="8.88671875" defaultRowHeight="13.2" x14ac:dyDescent="0.25"/>
  <cols>
    <col min="1" max="1" width="5.109375" customWidth="1"/>
    <col min="2" max="2" width="1.88671875" customWidth="1"/>
    <col min="3" max="3" width="50.5546875" customWidth="1"/>
    <col min="4" max="4" width="3.88671875" customWidth="1"/>
    <col min="5" max="5" width="13.44140625" bestFit="1" customWidth="1"/>
    <col min="6" max="6" width="1.88671875" customWidth="1"/>
    <col min="7" max="7" width="12.109375" bestFit="1" customWidth="1"/>
    <col min="8" max="8" width="1.88671875" customWidth="1"/>
    <col min="9" max="9" width="12.109375" bestFit="1" customWidth="1"/>
    <col min="10" max="10" width="1.88671875" customWidth="1"/>
    <col min="11" max="11" width="12.109375" customWidth="1"/>
    <col min="12" max="12" width="1.88671875" customWidth="1"/>
    <col min="13" max="13" width="12.109375" customWidth="1"/>
    <col min="14" max="14" width="1.88671875" customWidth="1"/>
    <col min="15" max="15" width="12.109375" customWidth="1"/>
    <col min="16" max="16" width="1.88671875" customWidth="1"/>
    <col min="17" max="17" width="12.109375" customWidth="1"/>
    <col min="18" max="18" width="1.88671875" customWidth="1"/>
    <col min="19" max="19" width="12.109375" customWidth="1"/>
    <col min="20" max="20" width="2" customWidth="1"/>
    <col min="21" max="21" width="13.109375" customWidth="1"/>
    <col min="22" max="22" width="2.5546875" customWidth="1"/>
    <col min="23" max="23" width="12.109375" customWidth="1"/>
    <col min="24" max="24" width="1.88671875" customWidth="1"/>
    <col min="25" max="25" width="12.109375" customWidth="1"/>
    <col min="26" max="26" width="1.88671875" customWidth="1"/>
    <col min="27" max="27" width="13.44140625" customWidth="1"/>
    <col min="28" max="28" width="1.88671875" customWidth="1"/>
    <col min="29" max="29" width="13.88671875" style="51" customWidth="1"/>
    <col min="30" max="30" width="11.109375" bestFit="1" customWidth="1"/>
    <col min="35" max="35" width="10.88671875" customWidth="1"/>
    <col min="36" max="36" width="4" customWidth="1"/>
    <col min="40" max="40" width="11.109375" customWidth="1"/>
    <col min="44" max="44" width="5.109375" customWidth="1"/>
    <col min="48" max="48" width="4.109375" customWidth="1"/>
  </cols>
  <sheetData>
    <row r="1" spans="1:49" ht="15" customHeight="1" x14ac:dyDescent="0.3">
      <c r="AC1" s="49" t="s">
        <v>31</v>
      </c>
      <c r="AE1" s="3"/>
    </row>
    <row r="2" spans="1:49" ht="15" customHeight="1" x14ac:dyDescent="0.3">
      <c r="C2" s="22"/>
      <c r="AC2" s="50"/>
      <c r="AE2" s="3"/>
    </row>
    <row r="3" spans="1:49" ht="15" customHeight="1" x14ac:dyDescent="0.25">
      <c r="C3" s="22"/>
      <c r="AG3" s="52"/>
      <c r="AH3" s="52"/>
      <c r="AI3" s="5"/>
      <c r="AJ3" s="5"/>
    </row>
    <row r="4" spans="1:49" ht="17.100000000000001" customHeight="1" x14ac:dyDescent="0.3">
      <c r="A4" s="6" t="str">
        <f>'Schedule 1'!A4</f>
        <v>DUKE ENERGY KENTUCKY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F4" s="3"/>
      <c r="AG4" s="5"/>
      <c r="AH4" s="5"/>
      <c r="AI4" s="5"/>
      <c r="AJ4" s="5"/>
      <c r="AL4" s="3"/>
      <c r="AO4" s="3"/>
      <c r="AS4" s="3"/>
      <c r="AW4" s="3"/>
    </row>
    <row r="5" spans="1:49" ht="17.100000000000001" customHeight="1" x14ac:dyDescent="0.3">
      <c r="A5" s="6" t="s">
        <v>138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49" ht="17.100000000000001" customHeight="1" x14ac:dyDescent="0.3">
      <c r="A6" s="54" t="s">
        <v>91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49" ht="15" customHeigh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49" ht="15" customHeight="1" x14ac:dyDescent="0.3">
      <c r="A8" s="5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57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49" ht="15" customHeight="1" x14ac:dyDescent="0.3">
      <c r="A9" s="10" t="s">
        <v>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49" s="7" customFormat="1" ht="15" customHeight="1" thickBot="1" x14ac:dyDescent="0.35">
      <c r="A10" s="58" t="s">
        <v>3</v>
      </c>
      <c r="B10" s="59"/>
      <c r="C10" s="58" t="s">
        <v>4</v>
      </c>
      <c r="D10" s="60"/>
      <c r="E10" s="61" t="str">
        <f>'Schedule 1'!E9</f>
        <v>Jan-XX</v>
      </c>
      <c r="F10" s="62"/>
      <c r="G10" s="61" t="str">
        <f>'Schedule 1'!G9</f>
        <v>Feb-XX</v>
      </c>
      <c r="H10" s="62"/>
      <c r="I10" s="61" t="str">
        <f>'Schedule 1'!I9</f>
        <v>Mar-XX</v>
      </c>
      <c r="J10" s="61"/>
      <c r="K10" s="61" t="str">
        <f>'Schedule 1'!K9</f>
        <v>Apr-XX</v>
      </c>
      <c r="L10" s="62"/>
      <c r="M10" s="61" t="str">
        <f>'Schedule 1'!M9</f>
        <v>May-XX</v>
      </c>
      <c r="N10" s="63"/>
      <c r="O10" s="61" t="str">
        <f>'Schedule 1'!O9</f>
        <v>Jun-XX</v>
      </c>
      <c r="P10" s="64"/>
      <c r="Q10" s="61" t="str">
        <f>'Schedule 1'!Q9</f>
        <v>Jul-XX</v>
      </c>
      <c r="R10" s="62"/>
      <c r="S10" s="61" t="str">
        <f>'Schedule 1'!S9</f>
        <v>Aug-XX</v>
      </c>
      <c r="T10" s="62"/>
      <c r="U10" s="61" t="str">
        <f>'Schedule 1'!U9</f>
        <v>Sep-XX</v>
      </c>
      <c r="V10" s="64"/>
      <c r="W10" s="61" t="str">
        <f>'Schedule 1'!W9</f>
        <v>Oct-XX</v>
      </c>
      <c r="X10" s="62"/>
      <c r="Y10" s="61" t="str">
        <f>'Schedule 1'!Y9</f>
        <v>Nov-XX</v>
      </c>
      <c r="Z10" s="62"/>
      <c r="AA10" s="61" t="str">
        <f>'Schedule 1'!AA9</f>
        <v>Dec-XX</v>
      </c>
      <c r="AB10" s="61"/>
      <c r="AC10" s="65" t="s">
        <v>5</v>
      </c>
    </row>
    <row r="11" spans="1:49" ht="15" customHeight="1" x14ac:dyDescent="0.25">
      <c r="A11" s="1">
        <f>MAX(A9:A$9)+1</f>
        <v>1</v>
      </c>
      <c r="C11" s="66" t="s">
        <v>32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5"/>
      <c r="AE11" s="5"/>
      <c r="AF11" s="5"/>
      <c r="AG11" s="5"/>
      <c r="AH11" s="5"/>
      <c r="AI11" s="5"/>
      <c r="AJ11" s="5"/>
    </row>
    <row r="12" spans="1:49" ht="15" customHeight="1" x14ac:dyDescent="0.25">
      <c r="A12" s="1">
        <f>MAX(A$9:A11)+1</f>
        <v>2</v>
      </c>
      <c r="C12" t="s">
        <v>33</v>
      </c>
      <c r="D12" s="1" t="s">
        <v>7</v>
      </c>
      <c r="E12" s="67">
        <v>0</v>
      </c>
      <c r="F12" s="68"/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9"/>
      <c r="AC12" s="24">
        <f>SUM(E12:AA12)</f>
        <v>0</v>
      </c>
      <c r="AD12" s="5"/>
      <c r="AE12" s="5"/>
      <c r="AF12" s="5"/>
      <c r="AG12" s="5"/>
      <c r="AH12" s="5"/>
      <c r="AI12" s="5"/>
      <c r="AJ12" s="5"/>
    </row>
    <row r="13" spans="1:49" ht="15" customHeight="1" x14ac:dyDescent="0.25">
      <c r="A13" s="1">
        <f>MAX(A$9:A12)+1</f>
        <v>3</v>
      </c>
      <c r="C13" s="70" t="s">
        <v>34</v>
      </c>
      <c r="D13" s="1" t="s">
        <v>7</v>
      </c>
      <c r="E13" s="71">
        <v>0</v>
      </c>
      <c r="F13" s="71"/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/>
      <c r="AC13" s="72">
        <f t="shared" ref="AC13:AC16" si="0">SUM(E13:AA13)</f>
        <v>0</v>
      </c>
      <c r="AD13" s="5"/>
      <c r="AE13" s="5"/>
      <c r="AF13" s="5"/>
      <c r="AG13" s="5"/>
      <c r="AH13" s="5"/>
      <c r="AI13" s="5"/>
      <c r="AJ13" s="5"/>
    </row>
    <row r="14" spans="1:49" ht="15" customHeight="1" x14ac:dyDescent="0.25">
      <c r="A14" s="1">
        <f>MAX(A$9:A13)+1</f>
        <v>4</v>
      </c>
      <c r="C14" t="s">
        <v>35</v>
      </c>
      <c r="D14" s="1" t="s">
        <v>7</v>
      </c>
      <c r="E14" s="71">
        <v>0</v>
      </c>
      <c r="F14" s="71"/>
      <c r="G14" s="71">
        <v>0</v>
      </c>
      <c r="H14" s="71"/>
      <c r="I14" s="71">
        <v>0</v>
      </c>
      <c r="J14" s="71"/>
      <c r="K14" s="71">
        <v>0</v>
      </c>
      <c r="L14" s="71"/>
      <c r="M14" s="71">
        <v>0</v>
      </c>
      <c r="N14" s="71"/>
      <c r="O14" s="71">
        <v>0</v>
      </c>
      <c r="P14" s="71"/>
      <c r="Q14" s="71">
        <v>0</v>
      </c>
      <c r="R14" s="71"/>
      <c r="S14" s="71">
        <v>0</v>
      </c>
      <c r="T14" s="71"/>
      <c r="U14" s="71">
        <v>0</v>
      </c>
      <c r="V14" s="71"/>
      <c r="W14" s="71">
        <v>0</v>
      </c>
      <c r="X14" s="71"/>
      <c r="Y14" s="71">
        <v>0</v>
      </c>
      <c r="Z14" s="71"/>
      <c r="AA14" s="71">
        <v>0</v>
      </c>
      <c r="AB14" s="71"/>
      <c r="AC14" s="72">
        <f t="shared" si="0"/>
        <v>0</v>
      </c>
      <c r="AD14" s="5"/>
      <c r="AE14" s="5"/>
      <c r="AF14" s="5"/>
      <c r="AG14" s="5"/>
      <c r="AH14" s="5"/>
      <c r="AI14" s="5"/>
      <c r="AJ14" s="5"/>
    </row>
    <row r="15" spans="1:49" ht="15" customHeight="1" x14ac:dyDescent="0.25">
      <c r="A15" s="1">
        <f>MAX(A$9:A14)+1</f>
        <v>5</v>
      </c>
      <c r="B15" s="73"/>
      <c r="C15" s="3" t="s">
        <v>36</v>
      </c>
      <c r="D15" s="1" t="s">
        <v>7</v>
      </c>
      <c r="E15" s="71">
        <v>0</v>
      </c>
      <c r="F15" s="72"/>
      <c r="G15" s="71">
        <v>0</v>
      </c>
      <c r="H15" s="72">
        <v>0</v>
      </c>
      <c r="I15" s="71">
        <v>0</v>
      </c>
      <c r="J15" s="71">
        <v>0</v>
      </c>
      <c r="K15" s="71">
        <v>0</v>
      </c>
      <c r="L15" s="72">
        <v>0</v>
      </c>
      <c r="M15" s="71">
        <v>0</v>
      </c>
      <c r="N15" s="72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/>
      <c r="AC15" s="72">
        <f t="shared" si="0"/>
        <v>0</v>
      </c>
      <c r="AD15" s="5"/>
      <c r="AE15" s="5"/>
      <c r="AF15" s="5"/>
      <c r="AG15" s="5"/>
      <c r="AH15" s="5"/>
      <c r="AI15" s="5"/>
      <c r="AJ15" s="5"/>
    </row>
    <row r="16" spans="1:49" ht="15" customHeight="1" x14ac:dyDescent="0.25">
      <c r="A16" s="1">
        <f>MAX(A$9:A15)+1</f>
        <v>6</v>
      </c>
      <c r="C16" t="s">
        <v>37</v>
      </c>
      <c r="D16" s="1" t="s">
        <v>7</v>
      </c>
      <c r="E16" s="74">
        <v>0</v>
      </c>
      <c r="F16" s="71"/>
      <c r="G16" s="74">
        <v>0</v>
      </c>
      <c r="H16" s="71">
        <v>0</v>
      </c>
      <c r="I16" s="74">
        <v>0</v>
      </c>
      <c r="J16" s="71">
        <v>0</v>
      </c>
      <c r="K16" s="74">
        <v>0</v>
      </c>
      <c r="L16" s="71">
        <v>0</v>
      </c>
      <c r="M16" s="74">
        <v>0</v>
      </c>
      <c r="N16" s="71">
        <v>0</v>
      </c>
      <c r="O16" s="74">
        <v>0</v>
      </c>
      <c r="P16" s="71">
        <v>0</v>
      </c>
      <c r="Q16" s="74">
        <v>0</v>
      </c>
      <c r="R16" s="71">
        <v>0</v>
      </c>
      <c r="S16" s="74">
        <v>0</v>
      </c>
      <c r="T16" s="71">
        <v>0</v>
      </c>
      <c r="U16" s="74">
        <v>0</v>
      </c>
      <c r="V16" s="71">
        <v>0</v>
      </c>
      <c r="W16" s="74">
        <v>0</v>
      </c>
      <c r="X16" s="71">
        <v>0</v>
      </c>
      <c r="Y16" s="74">
        <v>0</v>
      </c>
      <c r="Z16" s="71">
        <v>0</v>
      </c>
      <c r="AA16" s="74">
        <v>0</v>
      </c>
      <c r="AB16" s="71"/>
      <c r="AC16" s="75">
        <f t="shared" si="0"/>
        <v>0</v>
      </c>
      <c r="AD16" s="5"/>
      <c r="AE16" s="5"/>
      <c r="AF16" s="5"/>
      <c r="AG16" s="5"/>
      <c r="AH16" s="5"/>
      <c r="AI16" s="5"/>
      <c r="AJ16" s="5"/>
    </row>
    <row r="17" spans="1:36" ht="15" customHeight="1" x14ac:dyDescent="0.25">
      <c r="A17" s="1"/>
      <c r="D17" s="1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5"/>
      <c r="AE17" s="5"/>
      <c r="AF17" s="5"/>
      <c r="AG17" s="5"/>
      <c r="AH17" s="5"/>
      <c r="AI17" s="5"/>
      <c r="AJ17" s="5"/>
    </row>
    <row r="18" spans="1:36" ht="15" customHeight="1" x14ac:dyDescent="0.25">
      <c r="A18" s="1">
        <f>MAX(A$9:A17)+1</f>
        <v>7</v>
      </c>
      <c r="C18" s="22" t="s">
        <v>38</v>
      </c>
      <c r="D18" s="78"/>
      <c r="E18" s="79">
        <f>SUM(E12:E17)</f>
        <v>0</v>
      </c>
      <c r="F18" s="80"/>
      <c r="G18" s="79">
        <f>SUM(G12:G17)</f>
        <v>0</v>
      </c>
      <c r="H18" s="80"/>
      <c r="I18" s="79">
        <f>SUM(I12:I17)</f>
        <v>0</v>
      </c>
      <c r="J18" s="80"/>
      <c r="K18" s="79">
        <f>SUM(K12:K17)</f>
        <v>0</v>
      </c>
      <c r="L18" s="80"/>
      <c r="M18" s="79">
        <f>SUM(M12:M17)</f>
        <v>0</v>
      </c>
      <c r="N18" s="80"/>
      <c r="O18" s="79">
        <f>SUM(O12:O17)</f>
        <v>0</v>
      </c>
      <c r="P18" s="80"/>
      <c r="Q18" s="79">
        <f>SUM(Q12:Q17)</f>
        <v>0</v>
      </c>
      <c r="R18" s="80"/>
      <c r="S18" s="79">
        <f>SUM(S12:S17)</f>
        <v>0</v>
      </c>
      <c r="T18" s="80"/>
      <c r="U18" s="79">
        <f>SUM(U12:U17)</f>
        <v>0</v>
      </c>
      <c r="V18" s="80"/>
      <c r="W18" s="79">
        <f>SUM(W12:W17)</f>
        <v>0</v>
      </c>
      <c r="X18" s="80"/>
      <c r="Y18" s="79">
        <f>SUM(Y12:Y17)</f>
        <v>0</v>
      </c>
      <c r="Z18" s="80"/>
      <c r="AA18" s="79">
        <f>SUM(AA12:AA17)</f>
        <v>0</v>
      </c>
      <c r="AB18" s="80"/>
      <c r="AC18" s="81">
        <f>SUM(E18:AA18)</f>
        <v>0</v>
      </c>
      <c r="AD18" s="5"/>
      <c r="AE18" s="5"/>
      <c r="AF18" s="5"/>
      <c r="AG18" s="5"/>
      <c r="AH18" s="5"/>
      <c r="AI18" s="5"/>
      <c r="AJ18" s="5"/>
    </row>
    <row r="19" spans="1:36" ht="15" customHeight="1" x14ac:dyDescent="0.25">
      <c r="A19" s="1"/>
      <c r="C19" s="3"/>
      <c r="D19" s="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21"/>
      <c r="AD19" s="5"/>
      <c r="AE19" s="5"/>
      <c r="AF19" s="5"/>
      <c r="AG19" s="5"/>
      <c r="AH19" s="5"/>
      <c r="AI19" s="5"/>
      <c r="AJ19" s="5"/>
    </row>
    <row r="20" spans="1:36" ht="15" customHeight="1" x14ac:dyDescent="0.25">
      <c r="A20" s="1">
        <f>MAX(A$9:A19)+1</f>
        <v>8</v>
      </c>
      <c r="C20" s="66" t="s">
        <v>39</v>
      </c>
      <c r="D20" s="1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21"/>
      <c r="AD20" s="5"/>
      <c r="AE20" s="5"/>
      <c r="AF20" s="5"/>
      <c r="AG20" s="5"/>
      <c r="AH20" s="5"/>
      <c r="AI20" s="5"/>
      <c r="AJ20" s="5"/>
    </row>
    <row r="21" spans="1:36" ht="15" customHeight="1" x14ac:dyDescent="0.25">
      <c r="A21" s="1">
        <f>MAX(A$9:A20)+1</f>
        <v>9</v>
      </c>
      <c r="C21" t="s">
        <v>40</v>
      </c>
      <c r="D21" s="1" t="s">
        <v>7</v>
      </c>
      <c r="E21" s="67">
        <v>0</v>
      </c>
      <c r="F21" s="83"/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9"/>
      <c r="AC21" s="24">
        <f>SUM(E21:AA21)</f>
        <v>0</v>
      </c>
      <c r="AD21" s="5"/>
      <c r="AE21" s="5"/>
      <c r="AF21" s="5"/>
      <c r="AG21" s="5"/>
      <c r="AH21" s="5"/>
      <c r="AI21" s="5"/>
      <c r="AJ21" s="5"/>
    </row>
    <row r="22" spans="1:36" ht="15" customHeight="1" x14ac:dyDescent="0.25">
      <c r="A22" s="1">
        <f>MAX(A$9:A21)+1</f>
        <v>10</v>
      </c>
      <c r="C22" s="3" t="s">
        <v>41</v>
      </c>
      <c r="D22" s="1" t="s">
        <v>7</v>
      </c>
      <c r="E22" s="71">
        <v>0</v>
      </c>
      <c r="F22" s="72"/>
      <c r="G22" s="71">
        <v>0</v>
      </c>
      <c r="H22" s="72">
        <v>0</v>
      </c>
      <c r="I22" s="71">
        <v>0</v>
      </c>
      <c r="J22" s="71">
        <v>0</v>
      </c>
      <c r="K22" s="71">
        <v>0</v>
      </c>
      <c r="L22" s="72">
        <v>0</v>
      </c>
      <c r="M22" s="71">
        <v>0</v>
      </c>
      <c r="N22" s="72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/>
      <c r="AC22" s="72">
        <f t="shared" ref="AC22:AC25" si="1">SUM(E22:AA22)</f>
        <v>0</v>
      </c>
      <c r="AD22" s="5"/>
      <c r="AE22" s="84"/>
      <c r="AF22" s="84"/>
      <c r="AG22" s="20"/>
      <c r="AH22" s="5"/>
      <c r="AI22" s="5"/>
      <c r="AJ22" s="5"/>
    </row>
    <row r="23" spans="1:36" ht="15" customHeight="1" x14ac:dyDescent="0.25">
      <c r="A23" s="1">
        <f>MAX(A$9:A22)+1</f>
        <v>11</v>
      </c>
      <c r="C23" s="70" t="s">
        <v>42</v>
      </c>
      <c r="D23" s="1" t="s">
        <v>7</v>
      </c>
      <c r="E23" s="71">
        <v>0</v>
      </c>
      <c r="F23" s="72"/>
      <c r="G23" s="71">
        <v>0</v>
      </c>
      <c r="H23" s="72">
        <v>0</v>
      </c>
      <c r="I23" s="71">
        <v>0</v>
      </c>
      <c r="J23" s="71">
        <v>0</v>
      </c>
      <c r="K23" s="71">
        <v>0</v>
      </c>
      <c r="L23" s="72">
        <v>0</v>
      </c>
      <c r="M23" s="71">
        <v>0</v>
      </c>
      <c r="N23" s="72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/>
      <c r="AC23" s="72">
        <f t="shared" si="1"/>
        <v>0</v>
      </c>
      <c r="AD23" s="5"/>
      <c r="AE23" s="5"/>
      <c r="AF23" s="5"/>
      <c r="AG23" s="5"/>
      <c r="AH23" s="5"/>
      <c r="AI23" s="5"/>
      <c r="AJ23" s="5"/>
    </row>
    <row r="24" spans="1:36" ht="15" customHeight="1" x14ac:dyDescent="0.25">
      <c r="A24" s="1">
        <f>MAX(A$9:A23)+1</f>
        <v>12</v>
      </c>
      <c r="B24" s="73" t="s">
        <v>43</v>
      </c>
      <c r="C24" s="3" t="s">
        <v>44</v>
      </c>
      <c r="D24" s="1" t="s">
        <v>7</v>
      </c>
      <c r="E24" s="71">
        <v>0</v>
      </c>
      <c r="F24" s="72"/>
      <c r="G24" s="71">
        <v>0</v>
      </c>
      <c r="H24" s="72"/>
      <c r="I24" s="71">
        <v>0</v>
      </c>
      <c r="J24" s="71"/>
      <c r="K24" s="71">
        <v>0</v>
      </c>
      <c r="L24" s="72"/>
      <c r="M24" s="71">
        <v>0</v>
      </c>
      <c r="N24" s="72"/>
      <c r="O24" s="71">
        <v>0</v>
      </c>
      <c r="P24" s="71"/>
      <c r="Q24" s="72">
        <v>0</v>
      </c>
      <c r="R24" s="72"/>
      <c r="S24" s="72">
        <v>0</v>
      </c>
      <c r="T24" s="71"/>
      <c r="U24" s="72">
        <v>0</v>
      </c>
      <c r="V24" s="71"/>
      <c r="W24" s="72">
        <v>0</v>
      </c>
      <c r="X24" s="71"/>
      <c r="Y24" s="72">
        <v>0</v>
      </c>
      <c r="Z24" s="71"/>
      <c r="AA24" s="72">
        <v>0</v>
      </c>
      <c r="AB24" s="71"/>
      <c r="AC24" s="72">
        <f t="shared" si="1"/>
        <v>0</v>
      </c>
      <c r="AD24" s="4"/>
    </row>
    <row r="25" spans="1:36" ht="15" customHeight="1" x14ac:dyDescent="0.25">
      <c r="A25" s="1">
        <f>MAX(A$9:A24)+1</f>
        <v>13</v>
      </c>
      <c r="B25" s="85"/>
      <c r="C25" s="85" t="s">
        <v>45</v>
      </c>
      <c r="D25" s="1" t="s">
        <v>7</v>
      </c>
      <c r="E25" s="74">
        <v>0</v>
      </c>
      <c r="F25" s="71"/>
      <c r="G25" s="74">
        <v>0</v>
      </c>
      <c r="H25" s="71"/>
      <c r="I25" s="74">
        <v>0</v>
      </c>
      <c r="J25" s="71"/>
      <c r="K25" s="74">
        <v>0</v>
      </c>
      <c r="L25" s="71"/>
      <c r="M25" s="74">
        <v>0</v>
      </c>
      <c r="N25" s="71"/>
      <c r="O25" s="74">
        <v>0</v>
      </c>
      <c r="P25" s="71"/>
      <c r="Q25" s="74">
        <v>0</v>
      </c>
      <c r="R25" s="71"/>
      <c r="S25" s="74">
        <v>0</v>
      </c>
      <c r="T25" s="71"/>
      <c r="U25" s="74">
        <v>0</v>
      </c>
      <c r="V25" s="71"/>
      <c r="W25" s="74">
        <v>0</v>
      </c>
      <c r="X25" s="71"/>
      <c r="Y25" s="74">
        <v>0</v>
      </c>
      <c r="Z25" s="71"/>
      <c r="AA25" s="74">
        <v>0</v>
      </c>
      <c r="AB25" s="71"/>
      <c r="AC25" s="86">
        <f t="shared" si="1"/>
        <v>0</v>
      </c>
      <c r="AD25" s="5"/>
      <c r="AE25" s="5"/>
      <c r="AF25" s="5"/>
      <c r="AG25" s="5"/>
      <c r="AH25" s="5"/>
      <c r="AI25" s="5"/>
      <c r="AJ25" s="5"/>
    </row>
    <row r="26" spans="1:36" ht="15" customHeight="1" x14ac:dyDescent="0.25">
      <c r="A26" s="1"/>
      <c r="D26" s="1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21"/>
      <c r="AD26" s="5"/>
      <c r="AE26" s="5"/>
      <c r="AF26" s="5"/>
      <c r="AG26" s="5"/>
      <c r="AH26" s="5"/>
      <c r="AI26" s="5"/>
      <c r="AJ26" s="5"/>
    </row>
    <row r="27" spans="1:36" ht="15" customHeight="1" x14ac:dyDescent="0.25">
      <c r="A27" s="1">
        <f>MAX(A$9:A26)+1</f>
        <v>14</v>
      </c>
      <c r="C27" s="22" t="s">
        <v>46</v>
      </c>
      <c r="D27" s="78"/>
      <c r="E27" s="79">
        <f>SUM(E19:E25)</f>
        <v>0</v>
      </c>
      <c r="F27" s="80"/>
      <c r="G27" s="79">
        <f>SUM(G19:G25)</f>
        <v>0</v>
      </c>
      <c r="H27" s="80"/>
      <c r="I27" s="79">
        <f>SUM(I19:I25)</f>
        <v>0</v>
      </c>
      <c r="J27" s="80"/>
      <c r="K27" s="79">
        <f>SUM(K19:K25)</f>
        <v>0</v>
      </c>
      <c r="L27" s="80"/>
      <c r="M27" s="79">
        <f>SUM(M19:M25)</f>
        <v>0</v>
      </c>
      <c r="N27" s="80"/>
      <c r="O27" s="79">
        <f>SUM(O19:O25)</f>
        <v>0</v>
      </c>
      <c r="P27" s="80"/>
      <c r="Q27" s="79">
        <f>SUM(Q19:Q25)</f>
        <v>0</v>
      </c>
      <c r="R27" s="80"/>
      <c r="S27" s="79">
        <f>SUM(S19:S25)</f>
        <v>0</v>
      </c>
      <c r="T27" s="80"/>
      <c r="U27" s="79">
        <f>SUM(U19:U25)</f>
        <v>0</v>
      </c>
      <c r="V27" s="80"/>
      <c r="W27" s="79">
        <f>SUM(W19:W25)</f>
        <v>0</v>
      </c>
      <c r="X27" s="80"/>
      <c r="Y27" s="79">
        <f>SUM(Y19:Y25)</f>
        <v>0</v>
      </c>
      <c r="Z27" s="80"/>
      <c r="AA27" s="79">
        <f>SUM(AA19:AA25)</f>
        <v>0</v>
      </c>
      <c r="AB27" s="80"/>
      <c r="AC27" s="81">
        <f>SUM(E27:AA27)</f>
        <v>0</v>
      </c>
      <c r="AD27" s="5"/>
      <c r="AE27" s="5"/>
      <c r="AF27" s="5"/>
      <c r="AG27" s="5"/>
      <c r="AH27" s="5"/>
      <c r="AI27" s="5"/>
      <c r="AJ27" s="5"/>
    </row>
    <row r="28" spans="1:36" ht="15" customHeight="1" x14ac:dyDescent="0.25">
      <c r="A28" s="1"/>
      <c r="D28" s="1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8"/>
      <c r="AD28" s="5"/>
      <c r="AE28" s="5"/>
      <c r="AF28" s="5"/>
      <c r="AG28" s="5"/>
      <c r="AH28" s="5"/>
      <c r="AI28" s="5"/>
      <c r="AJ28" s="5"/>
    </row>
    <row r="29" spans="1:36" ht="15" customHeight="1" thickBot="1" x14ac:dyDescent="0.3">
      <c r="A29" s="1">
        <f>MAX(A$9:A28)+1</f>
        <v>15</v>
      </c>
      <c r="C29" s="22" t="s">
        <v>90</v>
      </c>
      <c r="D29" s="78"/>
      <c r="E29" s="89">
        <f>E18-E27</f>
        <v>0</v>
      </c>
      <c r="F29" s="80"/>
      <c r="G29" s="89">
        <f>G18-G27</f>
        <v>0</v>
      </c>
      <c r="H29" s="80"/>
      <c r="I29" s="89">
        <f>I18-I27</f>
        <v>0</v>
      </c>
      <c r="J29" s="80"/>
      <c r="K29" s="89">
        <f>K18-K27</f>
        <v>0</v>
      </c>
      <c r="L29" s="80"/>
      <c r="M29" s="89">
        <f>M18-M27</f>
        <v>0</v>
      </c>
      <c r="N29" s="80"/>
      <c r="O29" s="89">
        <f>O18-O27</f>
        <v>0</v>
      </c>
      <c r="P29" s="80"/>
      <c r="Q29" s="89">
        <f>Q18-Q27</f>
        <v>0</v>
      </c>
      <c r="R29" s="80"/>
      <c r="S29" s="89">
        <f>S18-S27</f>
        <v>0</v>
      </c>
      <c r="T29" s="80"/>
      <c r="U29" s="89">
        <f>U18-U27</f>
        <v>0</v>
      </c>
      <c r="V29" s="80"/>
      <c r="W29" s="89">
        <f>W18-W27</f>
        <v>0</v>
      </c>
      <c r="X29" s="80"/>
      <c r="Y29" s="89">
        <f>Y18-Y27</f>
        <v>0</v>
      </c>
      <c r="Z29" s="80"/>
      <c r="AA29" s="89">
        <f>AA18-AA27</f>
        <v>0</v>
      </c>
      <c r="AB29" s="80"/>
      <c r="AC29" s="90">
        <f>SUM(E29:AA29)</f>
        <v>0</v>
      </c>
      <c r="AD29" s="91"/>
      <c r="AE29" s="71"/>
      <c r="AF29" s="71"/>
      <c r="AG29" s="71"/>
      <c r="AH29" s="71"/>
      <c r="AI29" s="71"/>
      <c r="AJ29" s="5"/>
    </row>
    <row r="30" spans="1:36" ht="15" customHeight="1" thickTop="1" x14ac:dyDescent="0.25">
      <c r="A30" s="1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92"/>
      <c r="AD30" s="5"/>
      <c r="AE30" s="5"/>
      <c r="AF30" s="5"/>
      <c r="AG30" s="5"/>
      <c r="AH30" s="5"/>
      <c r="AI30" s="5"/>
      <c r="AJ30" s="5"/>
    </row>
    <row r="31" spans="1:36" ht="15" customHeight="1" x14ac:dyDescent="0.25">
      <c r="A31" s="1"/>
      <c r="C31" s="9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95"/>
      <c r="AD31" s="5"/>
      <c r="AE31" s="5"/>
      <c r="AF31" s="5"/>
      <c r="AG31" s="5"/>
      <c r="AH31" s="5"/>
      <c r="AI31" s="5"/>
      <c r="AJ31" s="5"/>
    </row>
    <row r="32" spans="1:36" ht="15" customHeight="1" x14ac:dyDescent="0.25">
      <c r="A32" s="96"/>
      <c r="B32" s="97"/>
      <c r="C32" s="97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"/>
      <c r="AE32" s="5"/>
      <c r="AF32" s="5"/>
      <c r="AG32" s="5"/>
      <c r="AH32" s="5"/>
      <c r="AI32" s="5"/>
      <c r="AJ32" s="5"/>
    </row>
    <row r="33" spans="1:36" ht="15" customHeight="1" x14ac:dyDescent="0.25">
      <c r="A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1"/>
      <c r="AD33" s="5"/>
      <c r="AE33" s="5"/>
      <c r="AF33" s="5"/>
      <c r="AG33" s="5"/>
      <c r="AH33" s="5"/>
      <c r="AI33" s="5"/>
      <c r="AJ33" s="5"/>
    </row>
    <row r="34" spans="1:36" ht="15" customHeight="1" x14ac:dyDescent="0.25">
      <c r="A34" s="1"/>
      <c r="C34" s="22" t="s">
        <v>23</v>
      </c>
      <c r="E34" s="5"/>
      <c r="F34" s="5"/>
      <c r="G34" s="5"/>
      <c r="H34" s="5"/>
      <c r="I34" s="5"/>
      <c r="J34" s="5"/>
      <c r="K34" s="100"/>
      <c r="L34" s="5"/>
      <c r="M34" s="5"/>
      <c r="N34" s="5"/>
      <c r="O34" s="5"/>
      <c r="P34" s="5"/>
      <c r="Q34" s="5"/>
      <c r="R34" s="5"/>
      <c r="S34" s="27"/>
      <c r="T34" s="5"/>
      <c r="U34" s="5"/>
      <c r="V34" s="5"/>
      <c r="W34" s="5"/>
      <c r="X34" s="5"/>
      <c r="Y34" s="5"/>
      <c r="Z34" s="5"/>
      <c r="AA34" s="5"/>
      <c r="AB34" s="5"/>
      <c r="AC34" s="21"/>
      <c r="AD34" s="5"/>
      <c r="AE34" s="5"/>
      <c r="AF34" s="5"/>
      <c r="AG34" s="5"/>
      <c r="AH34" s="5"/>
      <c r="AI34" s="5"/>
      <c r="AJ34" s="5"/>
    </row>
    <row r="35" spans="1:36" ht="15" customHeight="1" x14ac:dyDescent="0.25">
      <c r="A35" s="1"/>
      <c r="C35" s="101" t="s">
        <v>47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1"/>
      <c r="AD35" s="5"/>
      <c r="AE35" s="5"/>
      <c r="AF35" s="5"/>
      <c r="AG35" s="5"/>
      <c r="AH35" s="5"/>
      <c r="AI35" s="5"/>
      <c r="AJ35" s="5"/>
    </row>
    <row r="36" spans="1:36" ht="15" customHeight="1" x14ac:dyDescent="0.25">
      <c r="C36" s="161" t="s">
        <v>137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1"/>
      <c r="AD36" s="5"/>
      <c r="AE36" s="5"/>
      <c r="AF36" s="5"/>
      <c r="AG36" s="5"/>
      <c r="AH36" s="5"/>
      <c r="AI36" s="5"/>
      <c r="AJ36" s="5"/>
    </row>
    <row r="37" spans="1:36" ht="15" customHeight="1" x14ac:dyDescent="0.25">
      <c r="C37" s="101" t="s">
        <v>48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1"/>
      <c r="AD37" s="5"/>
      <c r="AE37" s="5"/>
      <c r="AF37" s="5"/>
      <c r="AG37" s="5"/>
      <c r="AH37" s="5"/>
      <c r="AI37" s="5"/>
      <c r="AJ37" s="5"/>
    </row>
    <row r="38" spans="1:36" ht="15" customHeight="1" x14ac:dyDescent="0.25">
      <c r="C38" s="10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21"/>
      <c r="AD38" s="5"/>
      <c r="AE38" s="5"/>
      <c r="AF38" s="5"/>
      <c r="AG38" s="5"/>
      <c r="AH38" s="5"/>
      <c r="AI38" s="5"/>
      <c r="AJ38" s="5"/>
    </row>
    <row r="39" spans="1:36" ht="15" customHeight="1" x14ac:dyDescent="0.25">
      <c r="C39" s="10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21"/>
      <c r="AD39" s="5"/>
      <c r="AE39" s="5"/>
      <c r="AF39" s="5"/>
      <c r="AG39" s="5"/>
      <c r="AH39" s="5"/>
      <c r="AI39" s="5"/>
      <c r="AJ39" s="5"/>
    </row>
    <row r="40" spans="1:36" ht="15" customHeight="1" x14ac:dyDescent="0.25">
      <c r="C40" s="10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1"/>
      <c r="AD40" s="5"/>
      <c r="AE40" s="5"/>
      <c r="AF40" s="5"/>
      <c r="AG40" s="5"/>
      <c r="AH40" s="5"/>
      <c r="AI40" s="5"/>
      <c r="AJ40" s="5"/>
    </row>
    <row r="41" spans="1:36" ht="15" customHeight="1" x14ac:dyDescent="0.25">
      <c r="E41" s="5"/>
      <c r="F41" s="5"/>
      <c r="G41" s="5"/>
      <c r="H41" s="5"/>
      <c r="I41" s="5"/>
      <c r="J41" s="5"/>
      <c r="K41" s="5"/>
      <c r="L41" s="5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1"/>
      <c r="AD41" s="5"/>
      <c r="AE41" s="5"/>
      <c r="AF41" s="5"/>
      <c r="AG41" s="5"/>
      <c r="AH41" s="5"/>
      <c r="AI41" s="5"/>
      <c r="AJ41" s="5"/>
    </row>
    <row r="42" spans="1:36" ht="15" customHeight="1" x14ac:dyDescent="0.25">
      <c r="E42" s="5"/>
      <c r="F42" s="5"/>
      <c r="G42" s="5"/>
      <c r="H42" s="5"/>
      <c r="I42" s="5"/>
      <c r="J42" s="5"/>
      <c r="K42" s="5"/>
      <c r="L42" s="5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1"/>
      <c r="AD42" s="5"/>
      <c r="AE42" s="5"/>
      <c r="AF42" s="5"/>
      <c r="AG42" s="5"/>
      <c r="AH42" s="5"/>
      <c r="AI42" s="5"/>
      <c r="AJ42" s="5"/>
    </row>
    <row r="43" spans="1:36" ht="15" customHeight="1" x14ac:dyDescent="0.2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1"/>
      <c r="AD43" s="5"/>
      <c r="AE43" s="5"/>
      <c r="AF43" s="5"/>
      <c r="AG43" s="5"/>
      <c r="AH43" s="5"/>
      <c r="AI43" s="5"/>
      <c r="AJ43" s="5"/>
    </row>
    <row r="44" spans="1:36" ht="15" customHeight="1" x14ac:dyDescent="0.2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1"/>
      <c r="AD44" s="5"/>
      <c r="AE44" s="5"/>
      <c r="AF44" s="5"/>
      <c r="AG44" s="5"/>
      <c r="AH44" s="5"/>
      <c r="AI44" s="5"/>
      <c r="AJ44" s="5"/>
    </row>
    <row r="45" spans="1:36" ht="15" customHeight="1" x14ac:dyDescent="0.25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1"/>
      <c r="AD45" s="5"/>
      <c r="AE45" s="5"/>
      <c r="AF45" s="5"/>
      <c r="AG45" s="5"/>
      <c r="AH45" s="5"/>
      <c r="AI45" s="5"/>
      <c r="AJ45" s="5"/>
    </row>
    <row r="46" spans="1:36" ht="15" customHeight="1" x14ac:dyDescent="0.25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1"/>
      <c r="AD46" s="5"/>
      <c r="AE46" s="5"/>
      <c r="AF46" s="5"/>
      <c r="AG46" s="5"/>
      <c r="AH46" s="5"/>
      <c r="AI46" s="5"/>
      <c r="AJ46" s="5"/>
    </row>
    <row r="47" spans="1:36" ht="15" customHeight="1" x14ac:dyDescent="0.25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103"/>
      <c r="AD47" s="5"/>
      <c r="AE47" s="5"/>
      <c r="AF47" s="5"/>
      <c r="AG47" s="5"/>
      <c r="AH47" s="5"/>
      <c r="AI47" s="5"/>
      <c r="AJ47" s="5"/>
    </row>
    <row r="48" spans="1:36" ht="15" customHeight="1" x14ac:dyDescent="0.25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103"/>
      <c r="AD48" s="5"/>
      <c r="AE48" s="5"/>
      <c r="AF48" s="5"/>
      <c r="AG48" s="5"/>
      <c r="AH48" s="5"/>
      <c r="AI48" s="5"/>
      <c r="AJ48" s="5"/>
    </row>
    <row r="49" spans="5:36" ht="15" customHeight="1" x14ac:dyDescent="0.25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103"/>
      <c r="AD49" s="5"/>
      <c r="AE49" s="5"/>
      <c r="AF49" s="5"/>
      <c r="AG49" s="5"/>
      <c r="AH49" s="5"/>
      <c r="AI49" s="5"/>
      <c r="AJ49" s="5"/>
    </row>
    <row r="50" spans="5:36" ht="15" customHeight="1" x14ac:dyDescent="0.25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103"/>
      <c r="AD50" s="5"/>
      <c r="AE50" s="5"/>
      <c r="AF50" s="5"/>
      <c r="AG50" s="5"/>
      <c r="AH50" s="5"/>
      <c r="AI50" s="5"/>
      <c r="AJ50" s="5"/>
    </row>
    <row r="51" spans="5:36" ht="15" customHeight="1" x14ac:dyDescent="0.25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103"/>
      <c r="AD51" s="5"/>
      <c r="AE51" s="5"/>
      <c r="AF51" s="5"/>
      <c r="AG51" s="5"/>
      <c r="AH51" s="5"/>
      <c r="AI51" s="5"/>
      <c r="AJ51" s="5"/>
    </row>
    <row r="52" spans="5:36" ht="15" customHeight="1" x14ac:dyDescent="0.25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103"/>
      <c r="AD52" s="5"/>
      <c r="AE52" s="5"/>
      <c r="AF52" s="5"/>
      <c r="AG52" s="5"/>
      <c r="AH52" s="5"/>
      <c r="AI52" s="5"/>
      <c r="AJ52" s="5"/>
    </row>
    <row r="53" spans="5:36" ht="15" customHeight="1" x14ac:dyDescent="0.25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103"/>
      <c r="AD53" s="5"/>
      <c r="AE53" s="5"/>
      <c r="AF53" s="5"/>
      <c r="AG53" s="5"/>
      <c r="AH53" s="5"/>
      <c r="AI53" s="5"/>
      <c r="AJ53" s="5"/>
    </row>
    <row r="54" spans="5:36" ht="15" customHeight="1" x14ac:dyDescent="0.25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103"/>
      <c r="AD54" s="5"/>
      <c r="AE54" s="5"/>
      <c r="AF54" s="5"/>
      <c r="AG54" s="5"/>
      <c r="AH54" s="5"/>
      <c r="AI54" s="5"/>
      <c r="AJ54" s="5"/>
    </row>
    <row r="55" spans="5:36" ht="15" customHeight="1" x14ac:dyDescent="0.25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103"/>
      <c r="AD55" s="5"/>
      <c r="AE55" s="5"/>
      <c r="AF55" s="5"/>
      <c r="AG55" s="5"/>
      <c r="AH55" s="5"/>
      <c r="AI55" s="5"/>
      <c r="AJ55" s="5"/>
    </row>
    <row r="56" spans="5:36" ht="15" customHeight="1" x14ac:dyDescent="0.25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103"/>
      <c r="AD56" s="5"/>
      <c r="AE56" s="5"/>
      <c r="AF56" s="5"/>
      <c r="AG56" s="5"/>
      <c r="AH56" s="5"/>
      <c r="AI56" s="5"/>
      <c r="AJ56" s="5"/>
    </row>
    <row r="57" spans="5:36" ht="15" customHeight="1" x14ac:dyDescent="0.25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103"/>
      <c r="AD57" s="5"/>
      <c r="AE57" s="5"/>
      <c r="AF57" s="5"/>
      <c r="AG57" s="5"/>
      <c r="AH57" s="5"/>
      <c r="AI57" s="5"/>
      <c r="AJ57" s="5"/>
    </row>
    <row r="58" spans="5:36" ht="15" customHeight="1" x14ac:dyDescent="0.25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103"/>
      <c r="AD58" s="5"/>
      <c r="AE58" s="5"/>
      <c r="AF58" s="5"/>
      <c r="AG58" s="5"/>
      <c r="AH58" s="5"/>
      <c r="AI58" s="5"/>
      <c r="AJ58" s="5"/>
    </row>
    <row r="59" spans="5:36" ht="15" customHeight="1" x14ac:dyDescent="0.25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103"/>
      <c r="AD59" s="5"/>
      <c r="AE59" s="5"/>
      <c r="AF59" s="5"/>
      <c r="AG59" s="5"/>
      <c r="AH59" s="5"/>
      <c r="AI59" s="5"/>
      <c r="AJ59" s="5"/>
    </row>
    <row r="60" spans="5:36" ht="15" customHeight="1" x14ac:dyDescent="0.25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103"/>
      <c r="AD60" s="5"/>
      <c r="AE60" s="5"/>
      <c r="AF60" s="5"/>
      <c r="AG60" s="5"/>
      <c r="AH60" s="5"/>
      <c r="AI60" s="5"/>
      <c r="AJ60" s="5"/>
    </row>
    <row r="61" spans="5:36" ht="15" customHeight="1" x14ac:dyDescent="0.25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103"/>
      <c r="AD61" s="5"/>
      <c r="AE61" s="5"/>
      <c r="AF61" s="5"/>
      <c r="AG61" s="5"/>
      <c r="AH61" s="5"/>
      <c r="AI61" s="5"/>
      <c r="AJ61" s="5"/>
    </row>
    <row r="62" spans="5:36" ht="15" customHeight="1" x14ac:dyDescent="0.25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03"/>
      <c r="AD62" s="5"/>
      <c r="AE62" s="5"/>
      <c r="AF62" s="5"/>
      <c r="AG62" s="5"/>
      <c r="AH62" s="5"/>
      <c r="AI62" s="5"/>
      <c r="AJ62" s="5"/>
    </row>
    <row r="63" spans="5:36" ht="15" customHeight="1" x14ac:dyDescent="0.25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103"/>
      <c r="AD63" s="5"/>
      <c r="AE63" s="5"/>
      <c r="AF63" s="5"/>
      <c r="AG63" s="5"/>
      <c r="AH63" s="5"/>
      <c r="AI63" s="5"/>
      <c r="AJ63" s="5"/>
    </row>
    <row r="64" spans="5:36" ht="15" customHeight="1" x14ac:dyDescent="0.25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03"/>
      <c r="AD64" s="5"/>
      <c r="AE64" s="5"/>
      <c r="AF64" s="5"/>
      <c r="AG64" s="5"/>
      <c r="AH64" s="5"/>
      <c r="AI64" s="5"/>
      <c r="AJ64" s="5"/>
    </row>
    <row r="65" spans="5:36" ht="15" customHeight="1" x14ac:dyDescent="0.25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103"/>
      <c r="AD65" s="5"/>
      <c r="AE65" s="5"/>
      <c r="AF65" s="5"/>
      <c r="AG65" s="5"/>
      <c r="AH65" s="5"/>
      <c r="AI65" s="5"/>
      <c r="AJ65" s="5"/>
    </row>
    <row r="66" spans="5:36" ht="15" customHeight="1" x14ac:dyDescent="0.25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03"/>
      <c r="AD66" s="5"/>
      <c r="AE66" s="5"/>
      <c r="AF66" s="5"/>
      <c r="AG66" s="5"/>
      <c r="AH66" s="5"/>
      <c r="AI66" s="5"/>
      <c r="AJ66" s="5"/>
    </row>
    <row r="67" spans="5:36" ht="15" customHeight="1" x14ac:dyDescent="0.25"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103"/>
      <c r="AD67" s="5"/>
      <c r="AE67" s="5"/>
      <c r="AF67" s="5"/>
      <c r="AG67" s="5"/>
      <c r="AH67" s="5"/>
      <c r="AI67" s="5"/>
      <c r="AJ67" s="5"/>
    </row>
    <row r="68" spans="5:36" ht="15" customHeight="1" x14ac:dyDescent="0.25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103"/>
      <c r="AD68" s="5"/>
      <c r="AE68" s="5"/>
      <c r="AF68" s="5"/>
      <c r="AG68" s="5"/>
      <c r="AH68" s="5"/>
      <c r="AI68" s="5"/>
      <c r="AJ68" s="5"/>
    </row>
    <row r="69" spans="5:36" ht="15" customHeight="1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03"/>
      <c r="AD69" s="5"/>
      <c r="AE69" s="5"/>
      <c r="AF69" s="5"/>
      <c r="AG69" s="5"/>
      <c r="AH69" s="5"/>
      <c r="AI69" s="5"/>
      <c r="AJ69" s="5"/>
    </row>
    <row r="70" spans="5:36" ht="15" customHeight="1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03"/>
      <c r="AD70" s="5"/>
      <c r="AE70" s="5"/>
      <c r="AF70" s="5"/>
      <c r="AG70" s="5"/>
      <c r="AH70" s="5"/>
      <c r="AI70" s="5"/>
      <c r="AJ70" s="5"/>
    </row>
    <row r="71" spans="5:36" ht="15" customHeight="1" x14ac:dyDescent="0.25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103"/>
      <c r="AD71" s="5"/>
      <c r="AE71" s="5"/>
      <c r="AF71" s="5"/>
      <c r="AG71" s="5"/>
      <c r="AH71" s="5"/>
      <c r="AI71" s="5"/>
      <c r="AJ71" s="5"/>
    </row>
    <row r="72" spans="5:36" ht="15" customHeight="1" x14ac:dyDescent="0.2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103"/>
      <c r="AD72" s="5"/>
      <c r="AE72" s="5"/>
      <c r="AF72" s="5"/>
      <c r="AG72" s="5"/>
      <c r="AH72" s="5"/>
      <c r="AI72" s="5"/>
      <c r="AJ72" s="5"/>
    </row>
    <row r="73" spans="5:36" ht="15" customHeight="1" x14ac:dyDescent="0.25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103"/>
      <c r="AD73" s="5"/>
      <c r="AE73" s="5"/>
      <c r="AF73" s="5"/>
      <c r="AG73" s="5"/>
      <c r="AH73" s="5"/>
      <c r="AI73" s="5"/>
      <c r="AJ73" s="5"/>
    </row>
    <row r="74" spans="5:36" ht="15" customHeight="1" x14ac:dyDescent="0.25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103"/>
      <c r="AD74" s="5"/>
      <c r="AE74" s="5"/>
      <c r="AF74" s="5"/>
      <c r="AG74" s="5"/>
      <c r="AH74" s="5"/>
      <c r="AI74" s="5"/>
      <c r="AJ74" s="5"/>
    </row>
    <row r="75" spans="5:36" ht="15" customHeight="1" x14ac:dyDescent="0.25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03"/>
      <c r="AD75" s="5"/>
      <c r="AE75" s="5"/>
      <c r="AF75" s="5"/>
      <c r="AG75" s="5"/>
      <c r="AH75" s="5"/>
      <c r="AI75" s="5"/>
      <c r="AJ75" s="5"/>
    </row>
    <row r="76" spans="5:36" ht="15" customHeight="1" x14ac:dyDescent="0.25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03"/>
      <c r="AD76" s="5"/>
      <c r="AE76" s="5"/>
      <c r="AF76" s="5"/>
      <c r="AG76" s="5"/>
      <c r="AH76" s="5"/>
      <c r="AI76" s="5"/>
      <c r="AJ76" s="5"/>
    </row>
    <row r="77" spans="5:36" ht="15" customHeight="1" x14ac:dyDescent="0.25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103"/>
      <c r="AD77" s="5"/>
      <c r="AE77" s="5"/>
      <c r="AF77" s="5"/>
      <c r="AG77" s="5"/>
      <c r="AH77" s="5"/>
      <c r="AI77" s="5"/>
      <c r="AJ77" s="5"/>
    </row>
    <row r="78" spans="5:36" ht="15" customHeight="1" x14ac:dyDescent="0.25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03"/>
      <c r="AD78" s="5"/>
      <c r="AE78" s="5"/>
      <c r="AF78" s="5"/>
      <c r="AG78" s="5"/>
      <c r="AH78" s="5"/>
      <c r="AI78" s="5"/>
      <c r="AJ78" s="5"/>
    </row>
    <row r="79" spans="5:36" ht="15" customHeight="1" x14ac:dyDescent="0.25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03"/>
      <c r="AD79" s="5"/>
      <c r="AE79" s="5"/>
      <c r="AF79" s="5"/>
      <c r="AG79" s="5"/>
      <c r="AH79" s="5"/>
      <c r="AI79" s="5"/>
      <c r="AJ79" s="5"/>
    </row>
    <row r="80" spans="5:36" ht="15" customHeight="1" x14ac:dyDescent="0.2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03"/>
      <c r="AD80" s="5"/>
      <c r="AE80" s="5"/>
      <c r="AF80" s="5"/>
      <c r="AG80" s="5"/>
      <c r="AH80" s="5"/>
      <c r="AI80" s="5"/>
      <c r="AJ80" s="5"/>
    </row>
    <row r="81" spans="5:36" ht="15" customHeight="1" x14ac:dyDescent="0.25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103"/>
      <c r="AD81" s="5"/>
      <c r="AE81" s="5"/>
      <c r="AF81" s="5"/>
      <c r="AG81" s="5"/>
      <c r="AH81" s="5"/>
      <c r="AI81" s="5"/>
      <c r="AJ81" s="5"/>
    </row>
    <row r="82" spans="5:36" ht="15" customHeight="1" x14ac:dyDescent="0.25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103"/>
      <c r="AD82" s="5"/>
      <c r="AE82" s="5"/>
      <c r="AF82" s="5"/>
      <c r="AG82" s="5"/>
      <c r="AH82" s="5"/>
      <c r="AI82" s="5"/>
      <c r="AJ82" s="5"/>
    </row>
    <row r="83" spans="5:36" ht="15" customHeight="1" x14ac:dyDescent="0.25"/>
    <row r="84" spans="5:36" ht="15" customHeight="1" x14ac:dyDescent="0.25"/>
    <row r="85" spans="5:36" ht="15" customHeight="1" x14ac:dyDescent="0.25"/>
    <row r="86" spans="5:36" ht="15" customHeight="1" x14ac:dyDescent="0.25"/>
    <row r="87" spans="5:36" ht="15" customHeight="1" x14ac:dyDescent="0.25"/>
    <row r="88" spans="5:36" ht="15" customHeight="1" x14ac:dyDescent="0.25"/>
    <row r="89" spans="5:36" ht="15" customHeight="1" x14ac:dyDescent="0.25"/>
    <row r="90" spans="5:36" ht="15" customHeight="1" x14ac:dyDescent="0.25"/>
    <row r="91" spans="5:36" ht="15" customHeight="1" x14ac:dyDescent="0.25"/>
    <row r="92" spans="5:36" ht="15" customHeight="1" x14ac:dyDescent="0.25"/>
    <row r="93" spans="5:36" ht="15" customHeight="1" x14ac:dyDescent="0.25"/>
    <row r="94" spans="5:36" ht="15" customHeight="1" x14ac:dyDescent="0.25"/>
    <row r="95" spans="5:36" ht="15" customHeight="1" x14ac:dyDescent="0.25"/>
    <row r="96" spans="5:3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printOptions horizontalCentered="1"/>
  <pageMargins left="0.5" right="0.5" top="1" bottom="1" header="0.3" footer="0.3"/>
  <pageSetup scale="52" orientation="landscape" cellComments="asDisplayed" r:id="rId1"/>
  <headerFooter alignWithMargins="0">
    <oddHeader>&amp;RAttachment LDS-2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3CB6-1117-48C7-BF0B-804846AAC733}">
  <sheetPr codeName="Sheet8"/>
  <dimension ref="A1:AE88"/>
  <sheetViews>
    <sheetView tabSelected="1" view="pageLayout" topLeftCell="A6" zoomScale="90" zoomScaleNormal="80" zoomScalePageLayoutView="90" workbookViewId="0">
      <selection activeCell="W41" sqref="W41"/>
    </sheetView>
  </sheetViews>
  <sheetFormatPr defaultColWidth="8.88671875" defaultRowHeight="13.2" x14ac:dyDescent="0.25"/>
  <cols>
    <col min="1" max="1" width="5.109375" customWidth="1"/>
    <col min="2" max="2" width="1.88671875" customWidth="1"/>
    <col min="3" max="3" width="41.109375" bestFit="1" customWidth="1"/>
    <col min="4" max="4" width="1.109375" customWidth="1"/>
    <col min="5" max="5" width="17.109375" customWidth="1"/>
    <col min="6" max="6" width="1.109375" customWidth="1"/>
    <col min="7" max="7" width="11.44140625" bestFit="1" customWidth="1"/>
    <col min="8" max="8" width="0.88671875" customWidth="1"/>
    <col min="9" max="9" width="11.44140625" bestFit="1" customWidth="1"/>
    <col min="10" max="10" width="0.88671875" customWidth="1"/>
    <col min="11" max="11" width="11.44140625" bestFit="1" customWidth="1"/>
    <col min="12" max="12" width="1.88671875" customWidth="1"/>
    <col min="13" max="13" width="10.5546875" customWidth="1"/>
    <col min="14" max="14" width="1.88671875" customWidth="1"/>
    <col min="15" max="15" width="10.5546875" customWidth="1"/>
    <col min="16" max="16" width="1.88671875" customWidth="1"/>
    <col min="17" max="17" width="11.44140625" customWidth="1"/>
    <col min="18" max="18" width="1.88671875" customWidth="1"/>
    <col min="19" max="19" width="10.5546875" customWidth="1"/>
    <col min="20" max="20" width="1.88671875" customWidth="1"/>
    <col min="21" max="21" width="10.5546875" customWidth="1"/>
    <col min="22" max="22" width="1.88671875" customWidth="1"/>
    <col min="23" max="23" width="10.5546875" customWidth="1"/>
    <col min="24" max="24" width="1.88671875" customWidth="1"/>
    <col min="25" max="25" width="10.5546875" customWidth="1"/>
    <col min="26" max="26" width="1.88671875" customWidth="1"/>
    <col min="27" max="27" width="10.5546875" customWidth="1"/>
    <col min="28" max="28" width="1.88671875" customWidth="1"/>
    <col min="29" max="29" width="10.5546875" customWidth="1"/>
    <col min="30" max="30" width="1.88671875" customWidth="1"/>
    <col min="31" max="31" width="15" style="48" bestFit="1" customWidth="1"/>
  </cols>
  <sheetData>
    <row r="1" spans="1:31" ht="15.6" x14ac:dyDescent="0.3">
      <c r="AE1" s="104" t="s">
        <v>49</v>
      </c>
    </row>
    <row r="2" spans="1:31" ht="15.6" x14ac:dyDescent="0.3">
      <c r="AE2" s="104"/>
    </row>
    <row r="3" spans="1:31" x14ac:dyDescent="0.25">
      <c r="AE3" s="9"/>
    </row>
    <row r="4" spans="1:31" ht="17.100000000000001" customHeight="1" x14ac:dyDescent="0.3">
      <c r="A4" s="6" t="str">
        <f>'Schedule 1'!A4</f>
        <v>DUKE ENERGY KENTUCKY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7.100000000000001" customHeight="1" x14ac:dyDescent="0.3">
      <c r="A5" s="6" t="s">
        <v>139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7.100000000000001" customHeight="1" x14ac:dyDescent="0.3">
      <c r="A6" s="6" t="str">
        <f>'Schedule 2'!A6</f>
        <v>PERIOD:    YEAR TO DATE - DECEMBER 31, 20XX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 x14ac:dyDescent="0.3">
      <c r="A7" s="5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05"/>
    </row>
    <row r="8" spans="1:31" ht="15" customHeight="1" x14ac:dyDescent="0.3">
      <c r="A8" s="5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7.25" customHeight="1" x14ac:dyDescent="0.3">
      <c r="A9" s="5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5" customHeight="1" x14ac:dyDescent="0.3">
      <c r="A10" s="10" t="s">
        <v>2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9"/>
    </row>
    <row r="11" spans="1:31" s="7" customFormat="1" ht="15" customHeight="1" thickBot="1" x14ac:dyDescent="0.35">
      <c r="A11" s="15" t="s">
        <v>3</v>
      </c>
      <c r="C11" s="58" t="s">
        <v>4</v>
      </c>
      <c r="D11" s="60"/>
      <c r="E11" s="58" t="s">
        <v>50</v>
      </c>
      <c r="F11" s="60"/>
      <c r="G11" s="62" t="str">
        <f>'Schedule 2'!E10</f>
        <v>Jan-XX</v>
      </c>
      <c r="H11" s="62"/>
      <c r="I11" s="62" t="str">
        <f>'Schedule 2'!G10</f>
        <v>Feb-XX</v>
      </c>
      <c r="J11" s="62"/>
      <c r="K11" s="62" t="str">
        <f>'Schedule 2'!I10</f>
        <v>Mar-XX</v>
      </c>
      <c r="L11" s="62"/>
      <c r="M11" s="62" t="str">
        <f>'Schedule 2'!K10</f>
        <v>Apr-XX</v>
      </c>
      <c r="N11" s="62"/>
      <c r="O11" s="62" t="str">
        <f>'Schedule 2'!M10</f>
        <v>May-XX</v>
      </c>
      <c r="P11" s="62"/>
      <c r="Q11" s="62" t="str">
        <f>'Schedule 2'!O10</f>
        <v>Jun-XX</v>
      </c>
      <c r="R11" s="64"/>
      <c r="S11" s="62" t="str">
        <f>'Schedule 2'!Q10</f>
        <v>Jul-XX</v>
      </c>
      <c r="T11" s="62"/>
      <c r="U11" s="62" t="str">
        <f>'Schedule 2'!S10</f>
        <v>Aug-XX</v>
      </c>
      <c r="V11" s="62"/>
      <c r="W11" s="62" t="str">
        <f>'Schedule 2'!U10</f>
        <v>Sep-XX</v>
      </c>
      <c r="X11" s="64"/>
      <c r="Y11" s="62" t="str">
        <f>'Schedule 2'!W10</f>
        <v>Oct-XX</v>
      </c>
      <c r="Z11" s="62"/>
      <c r="AA11" s="62" t="str">
        <f>'Schedule 2'!Y10</f>
        <v>Nov-XX</v>
      </c>
      <c r="AB11" s="62"/>
      <c r="AC11" s="62" t="str">
        <f>'Schedule 2'!AA10</f>
        <v>Dec-XX</v>
      </c>
      <c r="AD11" s="62"/>
      <c r="AE11" s="62" t="str">
        <f>'Schedule 2'!AC10</f>
        <v>Total</v>
      </c>
    </row>
    <row r="12" spans="1:31" ht="15" customHeight="1" x14ac:dyDescent="0.25">
      <c r="E12" s="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/>
    </row>
    <row r="13" spans="1:31" ht="15" customHeight="1" x14ac:dyDescent="0.25">
      <c r="A13" s="1">
        <v>1</v>
      </c>
      <c r="C13" s="3" t="s">
        <v>51</v>
      </c>
      <c r="E13" s="38" t="s">
        <v>52</v>
      </c>
      <c r="G13" s="149">
        <v>0</v>
      </c>
      <c r="H13" s="149"/>
      <c r="I13" s="149">
        <v>0</v>
      </c>
      <c r="J13" s="149"/>
      <c r="K13" s="149">
        <v>0</v>
      </c>
      <c r="L13" s="149"/>
      <c r="M13" s="149">
        <v>0</v>
      </c>
      <c r="N13" s="149"/>
      <c r="O13" s="149">
        <v>0</v>
      </c>
      <c r="P13" s="149"/>
      <c r="Q13" s="149">
        <v>0</v>
      </c>
      <c r="R13" s="106"/>
      <c r="S13" s="106">
        <v>0</v>
      </c>
      <c r="T13" s="106"/>
      <c r="U13" s="106">
        <v>0</v>
      </c>
      <c r="V13" s="106"/>
      <c r="W13" s="106">
        <v>0</v>
      </c>
      <c r="X13" s="106"/>
      <c r="Y13" s="106">
        <v>0</v>
      </c>
      <c r="Z13" s="106"/>
      <c r="AA13" s="106">
        <v>0</v>
      </c>
      <c r="AB13" s="106"/>
      <c r="AC13" s="106">
        <v>0</v>
      </c>
      <c r="AD13" s="107"/>
      <c r="AE13" s="108">
        <f>SUM(G13:AD13)</f>
        <v>0</v>
      </c>
    </row>
    <row r="14" spans="1:31" ht="15" customHeight="1" x14ac:dyDescent="0.25">
      <c r="A14" s="1">
        <f>A13+1</f>
        <v>2</v>
      </c>
      <c r="C14" s="3" t="s">
        <v>53</v>
      </c>
      <c r="E14" s="38" t="s">
        <v>54</v>
      </c>
      <c r="G14" s="150">
        <v>0</v>
      </c>
      <c r="H14" s="150"/>
      <c r="I14" s="150">
        <v>0</v>
      </c>
      <c r="J14" s="150"/>
      <c r="K14" s="150">
        <v>0</v>
      </c>
      <c r="L14" s="150"/>
      <c r="M14" s="150">
        <v>0</v>
      </c>
      <c r="N14" s="150"/>
      <c r="O14" s="150">
        <v>0</v>
      </c>
      <c r="P14" s="150"/>
      <c r="Q14" s="150">
        <v>0</v>
      </c>
      <c r="R14" s="109"/>
      <c r="S14" s="109">
        <v>0</v>
      </c>
      <c r="T14" s="109"/>
      <c r="U14" s="109">
        <v>0</v>
      </c>
      <c r="V14" s="109"/>
      <c r="W14" s="109">
        <v>0</v>
      </c>
      <c r="X14" s="109"/>
      <c r="Y14" s="109">
        <v>0</v>
      </c>
      <c r="Z14" s="109"/>
      <c r="AA14" s="109">
        <v>0</v>
      </c>
      <c r="AB14" s="109"/>
      <c r="AC14" s="109">
        <v>0</v>
      </c>
      <c r="AD14" s="110"/>
      <c r="AE14" s="111">
        <f>SUM(G14:AD14)</f>
        <v>0</v>
      </c>
    </row>
    <row r="15" spans="1:31" ht="15" customHeight="1" x14ac:dyDescent="0.25">
      <c r="A15" s="1">
        <f t="shared" ref="A15:A23" si="0">A14+1</f>
        <v>3</v>
      </c>
      <c r="C15" s="3" t="s">
        <v>55</v>
      </c>
      <c r="E15" s="1">
        <v>1242</v>
      </c>
      <c r="G15" s="150">
        <v>0</v>
      </c>
      <c r="H15" s="150"/>
      <c r="I15" s="150">
        <v>0</v>
      </c>
      <c r="J15" s="150"/>
      <c r="K15" s="150">
        <v>0</v>
      </c>
      <c r="L15" s="150"/>
      <c r="M15" s="150">
        <v>0</v>
      </c>
      <c r="N15" s="150"/>
      <c r="O15" s="150">
        <v>0</v>
      </c>
      <c r="P15" s="150"/>
      <c r="Q15" s="150">
        <v>0</v>
      </c>
      <c r="R15" s="109"/>
      <c r="S15" s="109">
        <v>0</v>
      </c>
      <c r="T15" s="109"/>
      <c r="U15" s="109">
        <v>0</v>
      </c>
      <c r="V15" s="109"/>
      <c r="W15" s="109">
        <v>0</v>
      </c>
      <c r="X15" s="109"/>
      <c r="Y15" s="109">
        <v>0</v>
      </c>
      <c r="Z15" s="109"/>
      <c r="AA15" s="109">
        <v>0</v>
      </c>
      <c r="AB15" s="109"/>
      <c r="AC15" s="109">
        <v>0</v>
      </c>
      <c r="AD15" s="112"/>
      <c r="AE15" s="111">
        <f t="shared" ref="AE15:AE23" si="1">SUM(G15:AD15)</f>
        <v>0</v>
      </c>
    </row>
    <row r="16" spans="1:31" ht="15" customHeight="1" x14ac:dyDescent="0.25">
      <c r="A16" s="1">
        <f t="shared" si="0"/>
        <v>4</v>
      </c>
      <c r="C16" s="3" t="s">
        <v>56</v>
      </c>
      <c r="E16" s="1">
        <v>1243</v>
      </c>
      <c r="G16" s="150">
        <v>0</v>
      </c>
      <c r="H16" s="150"/>
      <c r="I16" s="150">
        <v>0</v>
      </c>
      <c r="J16" s="150"/>
      <c r="K16" s="150">
        <v>0</v>
      </c>
      <c r="L16" s="150"/>
      <c r="M16" s="150">
        <v>0</v>
      </c>
      <c r="N16" s="150"/>
      <c r="O16" s="150">
        <v>0</v>
      </c>
      <c r="P16" s="150"/>
      <c r="Q16" s="150">
        <v>0</v>
      </c>
      <c r="R16" s="109"/>
      <c r="S16" s="109">
        <v>0</v>
      </c>
      <c r="T16" s="109"/>
      <c r="U16" s="109">
        <v>0</v>
      </c>
      <c r="V16" s="109"/>
      <c r="W16" s="109">
        <v>0</v>
      </c>
      <c r="X16" s="109"/>
      <c r="Y16" s="109">
        <v>0</v>
      </c>
      <c r="Z16" s="109"/>
      <c r="AA16" s="109">
        <v>0</v>
      </c>
      <c r="AB16" s="109"/>
      <c r="AC16" s="109">
        <v>0</v>
      </c>
      <c r="AD16" s="112"/>
      <c r="AE16" s="111">
        <f t="shared" si="1"/>
        <v>0</v>
      </c>
    </row>
    <row r="17" spans="1:31" ht="15" customHeight="1" x14ac:dyDescent="0.25">
      <c r="A17" s="1">
        <f t="shared" si="0"/>
        <v>5</v>
      </c>
      <c r="C17" s="3" t="s">
        <v>58</v>
      </c>
      <c r="E17" s="38" t="s">
        <v>59</v>
      </c>
      <c r="G17" s="150">
        <v>0</v>
      </c>
      <c r="H17" s="150"/>
      <c r="I17" s="150">
        <v>0</v>
      </c>
      <c r="J17" s="150"/>
      <c r="K17" s="150">
        <v>0</v>
      </c>
      <c r="L17" s="150"/>
      <c r="M17" s="150">
        <v>0</v>
      </c>
      <c r="N17" s="150"/>
      <c r="O17" s="150">
        <v>0</v>
      </c>
      <c r="P17" s="150"/>
      <c r="Q17" s="150">
        <v>0</v>
      </c>
      <c r="R17" s="109"/>
      <c r="S17" s="109">
        <v>0</v>
      </c>
      <c r="T17" s="109"/>
      <c r="U17" s="109">
        <v>0</v>
      </c>
      <c r="V17" s="109"/>
      <c r="W17" s="109">
        <v>0</v>
      </c>
      <c r="X17" s="109"/>
      <c r="Y17" s="109">
        <v>0</v>
      </c>
      <c r="Z17" s="109"/>
      <c r="AA17" s="109">
        <v>0</v>
      </c>
      <c r="AB17" s="109"/>
      <c r="AC17" s="109">
        <v>0</v>
      </c>
      <c r="AD17" s="110"/>
      <c r="AE17" s="111">
        <f t="shared" si="1"/>
        <v>0</v>
      </c>
    </row>
    <row r="18" spans="1:31" ht="15" customHeight="1" x14ac:dyDescent="0.25">
      <c r="A18" s="1">
        <f t="shared" si="0"/>
        <v>6</v>
      </c>
      <c r="C18" s="113" t="s">
        <v>60</v>
      </c>
      <c r="D18" s="113"/>
      <c r="E18" s="38" t="s">
        <v>61</v>
      </c>
      <c r="G18" s="150">
        <v>0</v>
      </c>
      <c r="H18" s="150"/>
      <c r="I18" s="150">
        <v>0</v>
      </c>
      <c r="J18" s="150"/>
      <c r="K18" s="150">
        <v>0</v>
      </c>
      <c r="L18" s="150"/>
      <c r="M18" s="150">
        <v>0</v>
      </c>
      <c r="N18" s="150"/>
      <c r="O18" s="150">
        <v>0</v>
      </c>
      <c r="P18" s="150"/>
      <c r="Q18" s="150">
        <v>0</v>
      </c>
      <c r="R18" s="109"/>
      <c r="S18" s="109">
        <v>0</v>
      </c>
      <c r="T18" s="109"/>
      <c r="U18" s="109">
        <v>0</v>
      </c>
      <c r="V18" s="109"/>
      <c r="W18" s="109">
        <v>0</v>
      </c>
      <c r="X18" s="109"/>
      <c r="Y18" s="109">
        <v>0</v>
      </c>
      <c r="Z18" s="109"/>
      <c r="AA18" s="109">
        <v>0</v>
      </c>
      <c r="AB18" s="109"/>
      <c r="AC18" s="109">
        <v>0</v>
      </c>
      <c r="AD18" s="110"/>
      <c r="AE18" s="111">
        <f t="shared" si="1"/>
        <v>0</v>
      </c>
    </row>
    <row r="19" spans="1:31" ht="15" customHeight="1" x14ac:dyDescent="0.25">
      <c r="A19" s="1">
        <f t="shared" si="0"/>
        <v>7</v>
      </c>
      <c r="C19" s="27" t="s">
        <v>57</v>
      </c>
      <c r="D19" s="27"/>
      <c r="E19" s="38" t="s">
        <v>62</v>
      </c>
      <c r="F19" s="1"/>
      <c r="G19" s="150">
        <v>0</v>
      </c>
      <c r="H19" s="150"/>
      <c r="I19" s="150">
        <v>0</v>
      </c>
      <c r="J19" s="150"/>
      <c r="K19" s="150">
        <v>0</v>
      </c>
      <c r="L19" s="150"/>
      <c r="M19" s="150">
        <v>0</v>
      </c>
      <c r="N19" s="150"/>
      <c r="O19" s="150">
        <v>0</v>
      </c>
      <c r="P19" s="150"/>
      <c r="Q19" s="150">
        <v>0</v>
      </c>
      <c r="R19" s="109"/>
      <c r="S19" s="109">
        <v>0</v>
      </c>
      <c r="T19" s="109"/>
      <c r="U19" s="109">
        <v>0</v>
      </c>
      <c r="V19" s="109"/>
      <c r="W19" s="109">
        <v>0</v>
      </c>
      <c r="X19" s="109"/>
      <c r="Y19" s="109">
        <v>0</v>
      </c>
      <c r="Z19" s="109"/>
      <c r="AA19" s="109">
        <v>0</v>
      </c>
      <c r="AB19" s="109"/>
      <c r="AC19" s="109">
        <v>0</v>
      </c>
      <c r="AD19" s="110"/>
      <c r="AE19" s="111">
        <f t="shared" si="1"/>
        <v>0</v>
      </c>
    </row>
    <row r="20" spans="1:31" ht="15" customHeight="1" x14ac:dyDescent="0.25">
      <c r="A20" s="1">
        <f t="shared" si="0"/>
        <v>8</v>
      </c>
      <c r="C20" s="27" t="s">
        <v>64</v>
      </c>
      <c r="D20" s="113"/>
      <c r="E20" s="38" t="s">
        <v>65</v>
      </c>
      <c r="F20" s="1"/>
      <c r="G20" s="150">
        <v>0</v>
      </c>
      <c r="H20" s="150"/>
      <c r="I20" s="150">
        <v>0</v>
      </c>
      <c r="J20" s="150"/>
      <c r="K20" s="150">
        <v>0</v>
      </c>
      <c r="L20" s="150"/>
      <c r="M20" s="150">
        <v>0</v>
      </c>
      <c r="N20" s="150"/>
      <c r="O20" s="150">
        <v>0</v>
      </c>
      <c r="P20" s="150"/>
      <c r="Q20" s="150">
        <v>0</v>
      </c>
      <c r="R20" s="109"/>
      <c r="S20" s="109">
        <v>0</v>
      </c>
      <c r="T20" s="109"/>
      <c r="U20" s="109">
        <v>0</v>
      </c>
      <c r="V20" s="109"/>
      <c r="W20" s="109">
        <v>0</v>
      </c>
      <c r="X20" s="109"/>
      <c r="Y20" s="109">
        <v>0</v>
      </c>
      <c r="Z20" s="109"/>
      <c r="AA20" s="109">
        <v>0</v>
      </c>
      <c r="AB20" s="109"/>
      <c r="AC20" s="109">
        <v>0</v>
      </c>
      <c r="AD20" s="110"/>
      <c r="AE20" s="111">
        <f t="shared" si="1"/>
        <v>0</v>
      </c>
    </row>
    <row r="21" spans="1:31" ht="15" customHeight="1" x14ac:dyDescent="0.25">
      <c r="A21" s="1">
        <f t="shared" si="0"/>
        <v>9</v>
      </c>
      <c r="B21" s="114"/>
      <c r="C21" s="102" t="s">
        <v>66</v>
      </c>
      <c r="D21" s="114"/>
      <c r="E21" s="115" t="s">
        <v>67</v>
      </c>
      <c r="F21" s="114"/>
      <c r="G21" s="150">
        <v>0</v>
      </c>
      <c r="H21" s="150"/>
      <c r="I21" s="150">
        <v>0</v>
      </c>
      <c r="J21" s="150"/>
      <c r="K21" s="150">
        <v>0</v>
      </c>
      <c r="L21" s="150"/>
      <c r="M21" s="150">
        <v>0</v>
      </c>
      <c r="N21" s="150"/>
      <c r="O21" s="150">
        <v>0</v>
      </c>
      <c r="P21" s="150"/>
      <c r="Q21" s="150">
        <v>0</v>
      </c>
      <c r="R21" s="109"/>
      <c r="S21" s="109">
        <v>0</v>
      </c>
      <c r="T21" s="109"/>
      <c r="U21" s="109">
        <v>0</v>
      </c>
      <c r="V21" s="109"/>
      <c r="W21" s="109">
        <v>0</v>
      </c>
      <c r="X21" s="109"/>
      <c r="Y21" s="109">
        <v>0</v>
      </c>
      <c r="Z21" s="109"/>
      <c r="AA21" s="109">
        <v>0</v>
      </c>
      <c r="AB21" s="109"/>
      <c r="AC21" s="109">
        <v>0</v>
      </c>
      <c r="AD21" s="112"/>
      <c r="AE21" s="111">
        <f t="shared" si="1"/>
        <v>0</v>
      </c>
    </row>
    <row r="22" spans="1:31" ht="15" customHeight="1" x14ac:dyDescent="0.25">
      <c r="A22" s="1">
        <f t="shared" si="0"/>
        <v>10</v>
      </c>
      <c r="B22" s="114"/>
      <c r="C22" s="102" t="s">
        <v>63</v>
      </c>
      <c r="D22" s="114"/>
      <c r="E22" s="115" t="s">
        <v>68</v>
      </c>
      <c r="F22" s="114"/>
      <c r="G22" s="150">
        <v>0</v>
      </c>
      <c r="H22" s="150"/>
      <c r="I22" s="150">
        <v>0</v>
      </c>
      <c r="J22" s="150"/>
      <c r="K22" s="150">
        <v>0</v>
      </c>
      <c r="L22" s="150"/>
      <c r="M22" s="150">
        <v>0</v>
      </c>
      <c r="N22" s="150"/>
      <c r="O22" s="150">
        <v>0</v>
      </c>
      <c r="P22" s="150"/>
      <c r="Q22" s="150">
        <v>0</v>
      </c>
      <c r="R22" s="109"/>
      <c r="S22" s="109">
        <v>0</v>
      </c>
      <c r="T22" s="109"/>
      <c r="U22" s="109">
        <v>0</v>
      </c>
      <c r="V22" s="109"/>
      <c r="W22" s="109">
        <v>0</v>
      </c>
      <c r="X22" s="109"/>
      <c r="Y22" s="109">
        <v>0</v>
      </c>
      <c r="Z22" s="109"/>
      <c r="AA22" s="109">
        <v>0</v>
      </c>
      <c r="AB22" s="109"/>
      <c r="AC22" s="109">
        <v>0</v>
      </c>
      <c r="AD22" s="112"/>
      <c r="AE22" s="111">
        <f t="shared" si="1"/>
        <v>0</v>
      </c>
    </row>
    <row r="23" spans="1:31" ht="15" customHeight="1" x14ac:dyDescent="0.25">
      <c r="A23" s="1">
        <f t="shared" si="0"/>
        <v>11</v>
      </c>
      <c r="C23" t="s">
        <v>69</v>
      </c>
      <c r="E23" s="38" t="s">
        <v>70</v>
      </c>
      <c r="F23" s="1"/>
      <c r="G23" s="150">
        <v>0</v>
      </c>
      <c r="H23" s="150"/>
      <c r="I23" s="150">
        <v>0</v>
      </c>
      <c r="J23" s="150"/>
      <c r="K23" s="150">
        <v>0</v>
      </c>
      <c r="L23" s="150"/>
      <c r="M23" s="150">
        <v>0</v>
      </c>
      <c r="N23" s="150"/>
      <c r="O23" s="150">
        <v>0</v>
      </c>
      <c r="P23" s="150"/>
      <c r="Q23" s="150">
        <v>0</v>
      </c>
      <c r="R23" s="109"/>
      <c r="S23" s="109">
        <v>0</v>
      </c>
      <c r="T23" s="109"/>
      <c r="U23" s="109">
        <v>0</v>
      </c>
      <c r="V23" s="109"/>
      <c r="W23" s="109">
        <v>0</v>
      </c>
      <c r="X23" s="109"/>
      <c r="Y23" s="109">
        <v>0</v>
      </c>
      <c r="Z23" s="109"/>
      <c r="AA23" s="109">
        <v>0</v>
      </c>
      <c r="AB23" s="109"/>
      <c r="AC23" s="109">
        <v>0</v>
      </c>
      <c r="AD23" s="110"/>
      <c r="AE23" s="111">
        <f t="shared" si="1"/>
        <v>0</v>
      </c>
    </row>
    <row r="24" spans="1:31" ht="15" customHeight="1" x14ac:dyDescent="0.25">
      <c r="A24" s="1">
        <v>12</v>
      </c>
      <c r="C24" s="3" t="s">
        <v>71</v>
      </c>
      <c r="E24" s="38" t="s">
        <v>72</v>
      </c>
      <c r="F24" s="1"/>
      <c r="G24" s="150">
        <v>0</v>
      </c>
      <c r="H24" s="150"/>
      <c r="I24" s="150">
        <v>0</v>
      </c>
      <c r="J24" s="150"/>
      <c r="K24" s="150">
        <v>0</v>
      </c>
      <c r="L24" s="150"/>
      <c r="M24" s="150">
        <v>0</v>
      </c>
      <c r="N24" s="150"/>
      <c r="O24" s="150">
        <v>0</v>
      </c>
      <c r="P24" s="150"/>
      <c r="Q24" s="150">
        <v>0</v>
      </c>
      <c r="R24" s="109"/>
      <c r="S24" s="109">
        <v>0</v>
      </c>
      <c r="T24" s="109"/>
      <c r="U24" s="109">
        <v>0</v>
      </c>
      <c r="V24" s="109"/>
      <c r="W24" s="109">
        <v>0</v>
      </c>
      <c r="X24" s="109"/>
      <c r="Y24" s="109">
        <v>0</v>
      </c>
      <c r="Z24" s="109"/>
      <c r="AA24" s="109">
        <v>0</v>
      </c>
      <c r="AB24" s="109"/>
      <c r="AC24" s="109">
        <v>0</v>
      </c>
      <c r="AD24" s="110"/>
      <c r="AE24" s="111">
        <f t="shared" ref="AE24" si="2">SUM(G24:AD24)</f>
        <v>0</v>
      </c>
    </row>
    <row r="25" spans="1:31" ht="15" customHeight="1" x14ac:dyDescent="0.25">
      <c r="A25" s="1"/>
      <c r="F25" s="1"/>
      <c r="G25" s="116"/>
      <c r="H25" s="117"/>
      <c r="I25" s="116"/>
      <c r="J25" s="118"/>
      <c r="K25" s="116"/>
      <c r="L25" s="118"/>
      <c r="M25" s="116"/>
      <c r="N25" s="118"/>
      <c r="O25" s="116"/>
      <c r="P25" s="118"/>
      <c r="Q25" s="116"/>
      <c r="R25" s="118"/>
      <c r="S25" s="116"/>
      <c r="T25" s="118"/>
      <c r="U25" s="116"/>
      <c r="V25" s="118"/>
      <c r="W25" s="116"/>
      <c r="X25" s="118"/>
      <c r="Y25" s="116"/>
      <c r="Z25" s="118"/>
      <c r="AA25" s="116"/>
      <c r="AB25" s="118"/>
      <c r="AC25" s="116"/>
      <c r="AD25" s="118"/>
      <c r="AE25" s="119"/>
    </row>
    <row r="26" spans="1:31" ht="15" customHeight="1" thickBot="1" x14ac:dyDescent="0.3">
      <c r="A26" s="1">
        <f>A24+1</f>
        <v>13</v>
      </c>
      <c r="C26" s="113" t="s">
        <v>5</v>
      </c>
      <c r="D26" s="113"/>
      <c r="E26" s="113"/>
      <c r="F26" s="1"/>
      <c r="G26" s="120">
        <f>SUM(G13:G24)</f>
        <v>0</v>
      </c>
      <c r="H26" s="106"/>
      <c r="I26" s="120">
        <f>SUM(I13:I24)</f>
        <v>0</v>
      </c>
      <c r="J26" s="121"/>
      <c r="K26" s="120">
        <f>SUM(K13:K24)</f>
        <v>0</v>
      </c>
      <c r="L26" s="87"/>
      <c r="M26" s="120">
        <f>SUM(M13:M24)</f>
        <v>0</v>
      </c>
      <c r="N26" s="87"/>
      <c r="O26" s="120">
        <f>SUM(O13:O24)</f>
        <v>0</v>
      </c>
      <c r="P26" s="87"/>
      <c r="Q26" s="120">
        <f>SUM(Q13:Q24)</f>
        <v>0</v>
      </c>
      <c r="R26" s="87"/>
      <c r="S26" s="120">
        <f>SUM(S13:S24)</f>
        <v>0</v>
      </c>
      <c r="T26" s="87"/>
      <c r="U26" s="120">
        <f>SUM(U13:U24)</f>
        <v>0</v>
      </c>
      <c r="V26" s="87"/>
      <c r="W26" s="120">
        <f>SUM(W13:W24)</f>
        <v>0</v>
      </c>
      <c r="X26" s="87"/>
      <c r="Y26" s="120">
        <f>SUM(Y13:Y24)</f>
        <v>0</v>
      </c>
      <c r="Z26" s="87"/>
      <c r="AA26" s="120">
        <f>SUM(AA13:AA24)</f>
        <v>0</v>
      </c>
      <c r="AB26" s="87"/>
      <c r="AC26" s="120">
        <f>SUM(AC13:AC24)</f>
        <v>0</v>
      </c>
      <c r="AD26" s="87"/>
      <c r="AE26" s="120">
        <f>SUM(AE13:AE24)</f>
        <v>0</v>
      </c>
    </row>
    <row r="27" spans="1:31" ht="15" customHeight="1" thickTop="1" x14ac:dyDescent="0.25">
      <c r="A27" s="1"/>
      <c r="F27" s="1"/>
      <c r="G27" s="122"/>
      <c r="H27" s="117"/>
      <c r="I27" s="122"/>
      <c r="J27" s="118"/>
      <c r="K27" s="123"/>
      <c r="L27" s="122"/>
      <c r="M27" s="123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21"/>
    </row>
    <row r="28" spans="1:31" ht="15" customHeight="1" x14ac:dyDescent="0.25">
      <c r="A28" s="1"/>
      <c r="C28" s="22" t="s">
        <v>23</v>
      </c>
      <c r="F28" s="1"/>
      <c r="G28" s="124"/>
      <c r="H28" s="117"/>
      <c r="I28" s="124"/>
      <c r="J28" s="118"/>
      <c r="K28" s="124"/>
      <c r="L28" s="122"/>
      <c r="M28" s="124"/>
      <c r="N28" s="122"/>
      <c r="O28" s="124"/>
      <c r="P28" s="122"/>
      <c r="Q28" s="124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4"/>
    </row>
    <row r="29" spans="1:31" ht="15" customHeight="1" x14ac:dyDescent="0.25">
      <c r="C29" s="101" t="s">
        <v>73</v>
      </c>
      <c r="AE29" s="39"/>
    </row>
    <row r="30" spans="1:31" ht="15" customHeight="1" x14ac:dyDescent="0.25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39"/>
    </row>
    <row r="31" spans="1:31" ht="15" customHeight="1" x14ac:dyDescent="0.25">
      <c r="C31" s="3"/>
      <c r="G31" s="5"/>
      <c r="H31" s="5"/>
      <c r="I31" s="5"/>
      <c r="J31" s="5"/>
      <c r="K31" s="5"/>
      <c r="L31" s="5"/>
      <c r="M31" s="5"/>
      <c r="N31" s="5"/>
      <c r="O31" s="32"/>
      <c r="P31" s="32"/>
      <c r="Q31" s="3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21"/>
    </row>
    <row r="32" spans="1:31" x14ac:dyDescent="0.25">
      <c r="C32" s="3"/>
      <c r="G32" s="5"/>
      <c r="H32" s="5"/>
      <c r="I32" s="5"/>
      <c r="J32" s="5"/>
      <c r="K32" s="5"/>
      <c r="L32" s="5"/>
      <c r="M32" s="5"/>
      <c r="N32" s="5"/>
      <c r="O32" s="5"/>
      <c r="P32" s="3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3:31" x14ac:dyDescent="0.25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39"/>
    </row>
    <row r="34" spans="3:31" x14ac:dyDescent="0.25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21"/>
    </row>
    <row r="35" spans="3:31" x14ac:dyDescent="0.25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21"/>
    </row>
    <row r="36" spans="3:31" x14ac:dyDescent="0.25">
      <c r="C36" s="3"/>
      <c r="E36" s="38"/>
      <c r="G36" s="106"/>
      <c r="H36" s="107"/>
      <c r="I36" s="106"/>
      <c r="J36" s="107"/>
      <c r="K36" s="106"/>
      <c r="L36" s="107"/>
      <c r="M36" s="106"/>
      <c r="N36" s="107"/>
      <c r="O36" s="106"/>
      <c r="P36" s="107"/>
      <c r="Q36" s="106"/>
      <c r="R36" s="107"/>
      <c r="S36" s="106"/>
      <c r="T36" s="107"/>
      <c r="U36" s="106"/>
      <c r="V36" s="107"/>
      <c r="W36" s="106"/>
      <c r="X36" s="107"/>
      <c r="Y36" s="106"/>
      <c r="Z36" s="107"/>
      <c r="AA36" s="106"/>
      <c r="AB36" s="107"/>
      <c r="AC36" s="106"/>
      <c r="AD36" s="107"/>
      <c r="AE36" s="108"/>
    </row>
    <row r="37" spans="3:31" x14ac:dyDescent="0.25">
      <c r="E37" s="38"/>
      <c r="G37" s="109"/>
      <c r="H37" s="110"/>
      <c r="I37" s="109"/>
      <c r="J37" s="110"/>
      <c r="K37" s="109"/>
      <c r="L37" s="110"/>
      <c r="M37" s="109"/>
      <c r="N37" s="110"/>
      <c r="O37" s="109"/>
      <c r="P37" s="110"/>
      <c r="Q37" s="109"/>
      <c r="R37" s="110"/>
      <c r="S37" s="109"/>
      <c r="T37" s="110"/>
      <c r="U37" s="109"/>
      <c r="V37" s="110"/>
      <c r="W37" s="109"/>
      <c r="X37" s="110"/>
      <c r="Y37" s="109"/>
      <c r="Z37" s="110"/>
      <c r="AA37" s="109"/>
      <c r="AB37" s="110"/>
      <c r="AC37" s="109"/>
      <c r="AD37" s="110"/>
      <c r="AE37" s="111"/>
    </row>
    <row r="38" spans="3:31" x14ac:dyDescent="0.25">
      <c r="E38" s="1"/>
      <c r="G38" s="109"/>
      <c r="H38" s="112"/>
      <c r="I38" s="109"/>
      <c r="J38" s="112"/>
      <c r="K38" s="109"/>
      <c r="L38" s="112"/>
      <c r="M38" s="109"/>
      <c r="N38" s="112"/>
      <c r="O38" s="109"/>
      <c r="P38" s="112"/>
      <c r="Q38" s="109"/>
      <c r="R38" s="112"/>
      <c r="S38" s="109"/>
      <c r="T38" s="112"/>
      <c r="U38" s="109"/>
      <c r="V38" s="112"/>
      <c r="W38" s="109"/>
      <c r="X38" s="112"/>
      <c r="Y38" s="109"/>
      <c r="Z38" s="112"/>
      <c r="AA38" s="109"/>
      <c r="AB38" s="112"/>
      <c r="AC38" s="109"/>
      <c r="AD38" s="112"/>
      <c r="AE38" s="111"/>
    </row>
    <row r="39" spans="3:31" x14ac:dyDescent="0.25">
      <c r="E39" s="1"/>
      <c r="G39" s="109"/>
      <c r="H39" s="112"/>
      <c r="I39" s="109"/>
      <c r="J39" s="112"/>
      <c r="K39" s="109"/>
      <c r="L39" s="112"/>
      <c r="M39" s="109"/>
      <c r="N39" s="112"/>
      <c r="O39" s="109"/>
      <c r="P39" s="112"/>
      <c r="Q39" s="109"/>
      <c r="R39" s="112"/>
      <c r="S39" s="109"/>
      <c r="T39" s="112"/>
      <c r="U39" s="109"/>
      <c r="V39" s="112"/>
      <c r="W39" s="109"/>
      <c r="X39" s="112"/>
      <c r="Y39" s="109"/>
      <c r="Z39" s="112"/>
      <c r="AA39" s="109"/>
      <c r="AB39" s="112"/>
      <c r="AC39" s="109"/>
      <c r="AD39" s="112"/>
      <c r="AE39" s="111"/>
    </row>
    <row r="40" spans="3:31" x14ac:dyDescent="0.25">
      <c r="E40" s="38"/>
      <c r="G40" s="109"/>
      <c r="H40" s="110"/>
      <c r="I40" s="109"/>
      <c r="J40" s="110"/>
      <c r="K40" s="109"/>
      <c r="L40" s="110"/>
      <c r="M40" s="109"/>
      <c r="N40" s="110"/>
      <c r="O40" s="109"/>
      <c r="P40" s="110"/>
      <c r="Q40" s="109"/>
      <c r="R40" s="110"/>
      <c r="S40" s="109"/>
      <c r="T40" s="110"/>
      <c r="U40" s="109"/>
      <c r="V40" s="110"/>
      <c r="W40" s="109"/>
      <c r="X40" s="110"/>
      <c r="Y40" s="109"/>
      <c r="Z40" s="110"/>
      <c r="AA40" s="109"/>
      <c r="AB40" s="110"/>
      <c r="AC40" s="109"/>
      <c r="AD40" s="110"/>
      <c r="AE40" s="111"/>
    </row>
    <row r="41" spans="3:31" x14ac:dyDescent="0.25">
      <c r="E41" s="38"/>
      <c r="G41" s="109"/>
      <c r="H41" s="110"/>
      <c r="I41" s="109"/>
      <c r="J41" s="110"/>
      <c r="K41" s="109"/>
      <c r="L41" s="110"/>
      <c r="M41" s="109"/>
      <c r="N41" s="110"/>
      <c r="O41" s="109"/>
      <c r="P41" s="110"/>
      <c r="Q41" s="109"/>
      <c r="R41" s="110"/>
      <c r="S41" s="109"/>
      <c r="T41" s="110"/>
      <c r="U41" s="109"/>
      <c r="V41" s="110"/>
      <c r="W41" s="109"/>
      <c r="X41" s="110"/>
      <c r="Y41" s="109"/>
      <c r="Z41" s="110"/>
      <c r="AA41" s="109"/>
      <c r="AB41" s="110"/>
      <c r="AC41" s="109"/>
      <c r="AD41" s="110"/>
      <c r="AE41" s="111"/>
    </row>
    <row r="42" spans="3:31" x14ac:dyDescent="0.25">
      <c r="E42" s="38"/>
      <c r="F42" s="1"/>
      <c r="G42" s="109"/>
      <c r="H42" s="110"/>
      <c r="I42" s="109"/>
      <c r="J42" s="110"/>
      <c r="K42" s="109"/>
      <c r="L42" s="110"/>
      <c r="M42" s="109"/>
      <c r="N42" s="110"/>
      <c r="O42" s="109"/>
      <c r="P42" s="110"/>
      <c r="Q42" s="109"/>
      <c r="R42" s="110"/>
      <c r="S42" s="109"/>
      <c r="T42" s="110"/>
      <c r="U42" s="109"/>
      <c r="V42" s="110"/>
      <c r="W42" s="109"/>
      <c r="X42" s="110"/>
      <c r="Y42" s="109"/>
      <c r="Z42" s="110"/>
      <c r="AA42" s="109"/>
      <c r="AB42" s="110"/>
      <c r="AC42" s="109"/>
      <c r="AD42" s="110"/>
      <c r="AE42" s="111"/>
    </row>
    <row r="43" spans="3:31" x14ac:dyDescent="0.25">
      <c r="E43" s="38"/>
      <c r="F43" s="1"/>
      <c r="G43" s="109"/>
      <c r="H43" s="110"/>
      <c r="I43" s="109"/>
      <c r="J43" s="110"/>
      <c r="K43" s="109"/>
      <c r="L43" s="110"/>
      <c r="M43" s="109"/>
      <c r="N43" s="110"/>
      <c r="O43" s="109"/>
      <c r="P43" s="110"/>
      <c r="Q43" s="109"/>
      <c r="R43" s="110"/>
      <c r="S43" s="109"/>
      <c r="T43" s="110"/>
      <c r="U43" s="109"/>
      <c r="V43" s="110"/>
      <c r="W43" s="109"/>
      <c r="X43" s="110"/>
      <c r="Y43" s="109"/>
      <c r="Z43" s="110"/>
      <c r="AA43" s="109"/>
      <c r="AB43" s="110"/>
      <c r="AC43" s="109"/>
      <c r="AD43" s="110"/>
      <c r="AE43" s="111"/>
    </row>
    <row r="44" spans="3:31" x14ac:dyDescent="0.25">
      <c r="E44" s="38"/>
      <c r="F44" s="1"/>
      <c r="G44" s="109"/>
      <c r="H44" s="110"/>
      <c r="I44" s="109"/>
      <c r="J44" s="110"/>
      <c r="K44" s="109"/>
      <c r="L44" s="110"/>
      <c r="M44" s="109"/>
      <c r="N44" s="110"/>
      <c r="O44" s="109"/>
      <c r="P44" s="110"/>
      <c r="Q44" s="109"/>
      <c r="R44" s="110"/>
      <c r="S44" s="109"/>
      <c r="T44" s="110"/>
      <c r="U44" s="109"/>
      <c r="V44" s="110"/>
      <c r="W44" s="109"/>
      <c r="X44" s="110"/>
      <c r="Y44" s="109"/>
      <c r="Z44" s="110"/>
      <c r="AA44" s="109"/>
      <c r="AB44" s="110"/>
      <c r="AC44" s="109"/>
      <c r="AD44" s="110"/>
      <c r="AE44" s="111"/>
    </row>
    <row r="45" spans="3:31" x14ac:dyDescent="0.25">
      <c r="E45" s="38"/>
      <c r="F45" s="1"/>
      <c r="G45" s="109"/>
      <c r="H45" s="110"/>
      <c r="I45" s="109"/>
      <c r="J45" s="110"/>
      <c r="K45" s="109"/>
      <c r="L45" s="110"/>
      <c r="M45" s="109"/>
      <c r="N45" s="110"/>
      <c r="O45" s="109"/>
      <c r="P45" s="110"/>
      <c r="Q45" s="109"/>
      <c r="R45" s="110"/>
      <c r="S45" s="109"/>
      <c r="T45" s="110"/>
      <c r="U45" s="109"/>
      <c r="V45" s="110"/>
      <c r="W45" s="109"/>
      <c r="X45" s="110"/>
      <c r="Y45" s="109"/>
      <c r="Z45" s="110"/>
      <c r="AA45" s="109"/>
      <c r="AB45" s="110"/>
      <c r="AC45" s="109"/>
      <c r="AD45" s="110"/>
      <c r="AE45" s="111"/>
    </row>
    <row r="46" spans="3:31" x14ac:dyDescent="0.25">
      <c r="E46" s="115"/>
      <c r="F46" s="114"/>
      <c r="G46" s="109"/>
      <c r="H46" s="112"/>
      <c r="I46" s="109"/>
      <c r="J46" s="112"/>
      <c r="K46" s="109"/>
      <c r="L46" s="112"/>
      <c r="M46" s="109"/>
      <c r="N46" s="112"/>
      <c r="O46" s="109"/>
      <c r="P46" s="112"/>
      <c r="Q46" s="109"/>
      <c r="R46" s="112"/>
      <c r="S46" s="109"/>
      <c r="T46" s="112"/>
      <c r="U46" s="109"/>
      <c r="V46" s="112"/>
      <c r="W46" s="109"/>
      <c r="X46" s="112"/>
      <c r="Y46" s="109"/>
      <c r="Z46" s="112"/>
      <c r="AA46" s="109"/>
      <c r="AB46" s="112"/>
      <c r="AC46" s="109"/>
      <c r="AD46" s="112"/>
      <c r="AE46" s="111"/>
    </row>
    <row r="47" spans="3:31" x14ac:dyDescent="0.25">
      <c r="E47" s="115"/>
      <c r="F47" s="114"/>
      <c r="G47" s="109"/>
      <c r="H47" s="112"/>
      <c r="I47" s="109"/>
      <c r="J47" s="112"/>
      <c r="K47" s="109"/>
      <c r="L47" s="112"/>
      <c r="M47" s="109"/>
      <c r="N47" s="112"/>
      <c r="O47" s="109"/>
      <c r="P47" s="112"/>
      <c r="Q47" s="109"/>
      <c r="R47" s="112"/>
      <c r="S47" s="109"/>
      <c r="T47" s="112"/>
      <c r="U47" s="109"/>
      <c r="V47" s="112"/>
      <c r="W47" s="109"/>
      <c r="X47" s="112"/>
      <c r="Y47" s="109"/>
      <c r="Z47" s="112"/>
      <c r="AA47" s="109"/>
      <c r="AB47" s="112"/>
      <c r="AC47" s="109"/>
      <c r="AD47" s="112"/>
      <c r="AE47" s="111"/>
    </row>
    <row r="48" spans="3:31" x14ac:dyDescent="0.25">
      <c r="E48" s="38"/>
      <c r="F48" s="1"/>
      <c r="G48" s="109"/>
      <c r="H48" s="110"/>
      <c r="I48" s="109"/>
      <c r="J48" s="110"/>
      <c r="K48" s="109"/>
      <c r="L48" s="110"/>
      <c r="M48" s="109"/>
      <c r="N48" s="110"/>
      <c r="O48" s="109"/>
      <c r="P48" s="110"/>
      <c r="Q48" s="109"/>
      <c r="R48" s="110"/>
      <c r="S48" s="109"/>
      <c r="T48" s="110"/>
      <c r="U48" s="109"/>
      <c r="V48" s="110"/>
      <c r="W48" s="109"/>
      <c r="X48" s="110"/>
      <c r="Y48" s="109"/>
      <c r="Z48" s="110"/>
      <c r="AA48" s="109"/>
      <c r="AB48" s="110"/>
      <c r="AC48" s="109"/>
      <c r="AD48" s="110"/>
      <c r="AE48" s="111"/>
    </row>
    <row r="49" spans="5:31" x14ac:dyDescent="0.25">
      <c r="E49" s="38"/>
      <c r="F49" s="1"/>
      <c r="G49" s="109"/>
      <c r="H49" s="110"/>
      <c r="I49" s="109"/>
      <c r="J49" s="110"/>
      <c r="K49" s="109"/>
      <c r="L49" s="110"/>
      <c r="M49" s="109"/>
      <c r="N49" s="110"/>
      <c r="O49" s="109"/>
      <c r="P49" s="110"/>
      <c r="Q49" s="109"/>
      <c r="R49" s="110"/>
      <c r="S49" s="109"/>
      <c r="T49" s="110"/>
      <c r="U49" s="109"/>
      <c r="V49" s="110"/>
      <c r="W49" s="109"/>
      <c r="X49" s="110"/>
      <c r="Y49" s="109"/>
      <c r="Z49" s="110"/>
      <c r="AA49" s="109"/>
      <c r="AB49" s="110"/>
      <c r="AC49" s="109"/>
      <c r="AD49" s="110"/>
      <c r="AE49" s="111"/>
    </row>
    <row r="50" spans="5:31" x14ac:dyDescent="0.25">
      <c r="F50" s="1"/>
      <c r="G50" s="118"/>
      <c r="H50" s="117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25"/>
    </row>
    <row r="51" spans="5:31" x14ac:dyDescent="0.25">
      <c r="E51" s="113"/>
      <c r="F51" s="1"/>
      <c r="G51" s="87"/>
      <c r="H51" s="106"/>
      <c r="I51" s="87"/>
      <c r="J51" s="121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</row>
    <row r="52" spans="5:31" x14ac:dyDescent="0.25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21"/>
    </row>
    <row r="53" spans="5:31" x14ac:dyDescent="0.25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5:31" x14ac:dyDescent="0.25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21"/>
    </row>
    <row r="55" spans="5:31" x14ac:dyDescent="0.25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21"/>
    </row>
    <row r="56" spans="5:31" x14ac:dyDescent="0.25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39"/>
    </row>
    <row r="57" spans="5:31" x14ac:dyDescent="0.25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39"/>
    </row>
    <row r="58" spans="5:31" x14ac:dyDescent="0.25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39"/>
    </row>
    <row r="59" spans="5:31" x14ac:dyDescent="0.25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39"/>
    </row>
    <row r="60" spans="5:31" x14ac:dyDescent="0.25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39"/>
    </row>
    <row r="61" spans="5:31" x14ac:dyDescent="0.25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39"/>
    </row>
    <row r="62" spans="5:31" x14ac:dyDescent="0.25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39"/>
    </row>
    <row r="63" spans="5:31" x14ac:dyDescent="0.25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39"/>
    </row>
    <row r="64" spans="5:31" x14ac:dyDescent="0.25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39"/>
    </row>
    <row r="65" spans="7:31" x14ac:dyDescent="0.25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39"/>
    </row>
    <row r="66" spans="7:31" x14ac:dyDescent="0.25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39"/>
    </row>
    <row r="67" spans="7:31" x14ac:dyDescent="0.25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39"/>
    </row>
    <row r="68" spans="7:31" x14ac:dyDescent="0.25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39"/>
    </row>
    <row r="69" spans="7:31" x14ac:dyDescent="0.25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39"/>
    </row>
    <row r="70" spans="7:31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39"/>
    </row>
    <row r="71" spans="7:31" x14ac:dyDescent="0.25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39"/>
    </row>
    <row r="72" spans="7:31" x14ac:dyDescent="0.25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39"/>
    </row>
    <row r="73" spans="7:31" x14ac:dyDescent="0.25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39"/>
    </row>
    <row r="74" spans="7:31" x14ac:dyDescent="0.25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39"/>
    </row>
    <row r="75" spans="7:31" x14ac:dyDescent="0.25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39"/>
    </row>
    <row r="76" spans="7:31" x14ac:dyDescent="0.25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39"/>
    </row>
    <row r="77" spans="7:31" x14ac:dyDescent="0.25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39"/>
    </row>
    <row r="78" spans="7:31" x14ac:dyDescent="0.25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39"/>
    </row>
    <row r="79" spans="7:31" x14ac:dyDescent="0.25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39"/>
    </row>
    <row r="80" spans="7:31" x14ac:dyDescent="0.25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39"/>
    </row>
    <row r="81" spans="5:31" x14ac:dyDescent="0.25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39"/>
    </row>
    <row r="82" spans="5:31" x14ac:dyDescent="0.25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39"/>
    </row>
    <row r="83" spans="5:31" x14ac:dyDescent="0.25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39"/>
    </row>
    <row r="84" spans="5:31" x14ac:dyDescent="0.25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39"/>
    </row>
    <row r="85" spans="5:31" x14ac:dyDescent="0.25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39"/>
    </row>
    <row r="88" spans="5:31" x14ac:dyDescent="0.25">
      <c r="E88" s="3"/>
    </row>
  </sheetData>
  <printOptions horizontalCentered="1"/>
  <pageMargins left="0.5" right="0.5" top="1" bottom="1" header="0.3" footer="0.3"/>
  <pageSetup scale="55" orientation="landscape" cellComments="asDisplayed" r:id="rId1"/>
  <headerFooter alignWithMargins="0">
    <oddHeader>&amp;RAttachment LDS-2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1A2D-735E-4767-BE15-FF82F874C4B7}">
  <sheetPr codeName="Sheet7">
    <pageSetUpPr fitToPage="1"/>
  </sheetPr>
  <dimension ref="A1:AF39"/>
  <sheetViews>
    <sheetView tabSelected="1" view="pageLayout" zoomScale="90" zoomScaleNormal="80" zoomScalePageLayoutView="90" workbookViewId="0">
      <selection activeCell="W41" sqref="W41"/>
    </sheetView>
  </sheetViews>
  <sheetFormatPr defaultColWidth="8.88671875" defaultRowHeight="13.2" x14ac:dyDescent="0.25"/>
  <cols>
    <col min="1" max="1" width="5.109375" customWidth="1"/>
    <col min="2" max="2" width="1.88671875" customWidth="1"/>
    <col min="3" max="3" width="35.109375" customWidth="1"/>
    <col min="4" max="4" width="0.88671875" customWidth="1"/>
    <col min="5" max="5" width="13.44140625" customWidth="1"/>
    <col min="6" max="6" width="4.5546875" customWidth="1"/>
    <col min="7" max="7" width="10.88671875" customWidth="1"/>
    <col min="8" max="8" width="1.88671875" customWidth="1"/>
    <col min="9" max="9" width="11.44140625" bestFit="1" customWidth="1"/>
    <col min="10" max="10" width="1.88671875" customWidth="1"/>
    <col min="11" max="11" width="11.44140625" bestFit="1" customWidth="1"/>
    <col min="12" max="12" width="1.88671875" customWidth="1"/>
    <col min="13" max="13" width="10.5546875" customWidth="1"/>
    <col min="14" max="14" width="1.88671875" customWidth="1"/>
    <col min="15" max="15" width="10.5546875" customWidth="1"/>
    <col min="16" max="16" width="1.88671875" customWidth="1"/>
    <col min="17" max="17" width="10.5546875" customWidth="1"/>
    <col min="18" max="18" width="1.88671875" customWidth="1"/>
    <col min="19" max="19" width="10.5546875" customWidth="1"/>
    <col min="20" max="20" width="1.88671875" customWidth="1"/>
    <col min="21" max="21" width="10.5546875" customWidth="1"/>
    <col min="22" max="22" width="1.88671875" customWidth="1"/>
    <col min="23" max="23" width="10.5546875" customWidth="1"/>
    <col min="24" max="24" width="1.88671875" customWidth="1"/>
    <col min="25" max="25" width="10.5546875" customWidth="1"/>
    <col min="26" max="26" width="1.88671875" customWidth="1"/>
    <col min="27" max="27" width="10.5546875" customWidth="1"/>
    <col min="28" max="28" width="1.88671875" customWidth="1"/>
    <col min="29" max="29" width="10.5546875" customWidth="1"/>
    <col min="30" max="30" width="1.88671875" customWidth="1"/>
    <col min="31" max="31" width="14.88671875" style="48" customWidth="1"/>
    <col min="32" max="32" width="11.109375" customWidth="1"/>
  </cols>
  <sheetData>
    <row r="1" spans="1:32" ht="15.6" x14ac:dyDescent="0.3">
      <c r="AE1" s="104" t="s">
        <v>74</v>
      </c>
    </row>
    <row r="2" spans="1:32" ht="15.6" x14ac:dyDescent="0.3">
      <c r="AE2" s="104"/>
    </row>
    <row r="3" spans="1:32" ht="15.6" x14ac:dyDescent="0.3">
      <c r="AE3" s="104"/>
    </row>
    <row r="4" spans="1:32" ht="17.100000000000001" customHeight="1" x14ac:dyDescent="0.3">
      <c r="A4" s="6" t="str">
        <f>'Schedule 1'!A4</f>
        <v>DUKE ENERGY KENTUCKY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17.100000000000001" customHeight="1" x14ac:dyDescent="0.3">
      <c r="A5" s="6" t="s">
        <v>140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17.100000000000001" customHeight="1" x14ac:dyDescent="0.3">
      <c r="A6" s="6" t="str">
        <f>'Schedule 2'!A6</f>
        <v>PERIOD:    YEAR TO DATE - DECEMBER 31, 20XX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15" customHeight="1" x14ac:dyDescent="0.3">
      <c r="A7" s="5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2" ht="15" customHeight="1" x14ac:dyDescent="0.3">
      <c r="A8" s="5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2" ht="17.25" customHeight="1" x14ac:dyDescent="0.3">
      <c r="A9" s="5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2" ht="15" customHeight="1" x14ac:dyDescent="0.3">
      <c r="A10" s="10" t="s">
        <v>2</v>
      </c>
      <c r="E10" s="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9"/>
    </row>
    <row r="11" spans="1:32" s="7" customFormat="1" ht="15" customHeight="1" thickBot="1" x14ac:dyDescent="0.35">
      <c r="A11" s="15" t="s">
        <v>3</v>
      </c>
      <c r="C11" s="58" t="s">
        <v>4</v>
      </c>
      <c r="D11" s="60"/>
      <c r="E11" s="58" t="s">
        <v>50</v>
      </c>
      <c r="F11" s="60"/>
      <c r="G11" s="62" t="str">
        <f>'Schedule 2'!E10</f>
        <v>Jan-XX</v>
      </c>
      <c r="H11" s="62"/>
      <c r="I11" s="62" t="str">
        <f>'Schedule 2'!G10</f>
        <v>Feb-XX</v>
      </c>
      <c r="J11" s="62"/>
      <c r="K11" s="62" t="str">
        <f>'Schedule 2'!I10</f>
        <v>Mar-XX</v>
      </c>
      <c r="L11" s="62"/>
      <c r="M11" s="62" t="str">
        <f>'Schedule 2'!K10</f>
        <v>Apr-XX</v>
      </c>
      <c r="N11" s="62"/>
      <c r="O11" s="62" t="str">
        <f>'Schedule 2'!M10</f>
        <v>May-XX</v>
      </c>
      <c r="P11" s="62"/>
      <c r="Q11" s="62" t="str">
        <f>'Schedule 2'!O10</f>
        <v>Jun-XX</v>
      </c>
      <c r="R11" s="64"/>
      <c r="S11" s="62" t="str">
        <f>'Schedule 2'!Q10</f>
        <v>Jul-XX</v>
      </c>
      <c r="T11" s="62"/>
      <c r="U11" s="62" t="str">
        <f>'Schedule 2'!S10</f>
        <v>Aug-XX</v>
      </c>
      <c r="V11" s="62"/>
      <c r="W11" s="62" t="str">
        <f>'Schedule 2'!U10</f>
        <v>Sep-XX</v>
      </c>
      <c r="X11" s="64"/>
      <c r="Y11" s="62" t="str">
        <f>'Schedule 2'!W10</f>
        <v>Oct-XX</v>
      </c>
      <c r="Z11" s="62"/>
      <c r="AA11" s="62" t="str">
        <f>'Schedule 2'!Y10</f>
        <v>Nov-XX</v>
      </c>
      <c r="AB11" s="62"/>
      <c r="AC11" s="62" t="str">
        <f>'Schedule 2'!AA10</f>
        <v>Dec-XX</v>
      </c>
      <c r="AD11" s="62"/>
      <c r="AE11" s="62" t="str">
        <f>'Schedule 2'!AC10</f>
        <v>Total</v>
      </c>
      <c r="AF11" s="19"/>
    </row>
    <row r="12" spans="1:32" ht="15" customHeight="1" x14ac:dyDescent="0.25">
      <c r="A12" s="1"/>
      <c r="C12" s="66"/>
      <c r="D12" s="66"/>
      <c r="E12" s="7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/>
      <c r="AF12" s="5"/>
    </row>
    <row r="13" spans="1:32" ht="15" customHeight="1" x14ac:dyDescent="0.25">
      <c r="A13" s="1">
        <v>1</v>
      </c>
      <c r="B13" s="127" t="s">
        <v>79</v>
      </c>
      <c r="C13" s="3" t="s">
        <v>94</v>
      </c>
      <c r="D13" s="3"/>
      <c r="E13" s="38">
        <v>2667</v>
      </c>
      <c r="F13" s="34" t="s">
        <v>7</v>
      </c>
      <c r="G13" s="149">
        <v>0</v>
      </c>
      <c r="H13" s="150"/>
      <c r="I13" s="149">
        <v>0</v>
      </c>
      <c r="J13" s="150"/>
      <c r="K13" s="149">
        <v>0</v>
      </c>
      <c r="L13" s="150"/>
      <c r="M13" s="149">
        <v>0</v>
      </c>
      <c r="N13" s="150"/>
      <c r="O13" s="149">
        <v>0</v>
      </c>
      <c r="P13" s="150"/>
      <c r="Q13" s="149">
        <v>0</v>
      </c>
      <c r="R13" s="109"/>
      <c r="S13" s="149">
        <v>0</v>
      </c>
      <c r="T13" s="109"/>
      <c r="U13" s="149">
        <v>0</v>
      </c>
      <c r="V13" s="109"/>
      <c r="W13" s="149">
        <v>0</v>
      </c>
      <c r="X13" s="109"/>
      <c r="Y13" s="149">
        <v>0</v>
      </c>
      <c r="Z13" s="109"/>
      <c r="AA13" s="149">
        <v>0</v>
      </c>
      <c r="AB13" s="109"/>
      <c r="AC13" s="149">
        <v>0</v>
      </c>
      <c r="AD13" s="71"/>
      <c r="AE13" s="149">
        <v>0</v>
      </c>
      <c r="AF13" s="5"/>
    </row>
    <row r="14" spans="1:32" ht="15" customHeight="1" x14ac:dyDescent="0.25">
      <c r="A14" s="1">
        <v>2</v>
      </c>
      <c r="B14" s="127" t="s">
        <v>82</v>
      </c>
      <c r="C14" s="3" t="s">
        <v>82</v>
      </c>
      <c r="D14" s="3"/>
      <c r="E14" s="38">
        <v>1667</v>
      </c>
      <c r="F14" s="34" t="s">
        <v>17</v>
      </c>
      <c r="G14" s="150">
        <v>0</v>
      </c>
      <c r="H14" s="150"/>
      <c r="I14" s="150">
        <v>0</v>
      </c>
      <c r="J14" s="150"/>
      <c r="K14" s="150">
        <v>0</v>
      </c>
      <c r="L14" s="150"/>
      <c r="M14" s="150">
        <v>0</v>
      </c>
      <c r="N14" s="150"/>
      <c r="O14" s="150">
        <v>0</v>
      </c>
      <c r="P14" s="150"/>
      <c r="Q14" s="150">
        <v>0</v>
      </c>
      <c r="R14" s="109"/>
      <c r="S14" s="109">
        <v>0</v>
      </c>
      <c r="T14" s="109"/>
      <c r="U14" s="109">
        <v>0</v>
      </c>
      <c r="V14" s="109"/>
      <c r="W14" s="109">
        <v>0</v>
      </c>
      <c r="X14" s="109"/>
      <c r="Y14" s="109">
        <v>0</v>
      </c>
      <c r="Z14" s="109"/>
      <c r="AA14" s="109">
        <v>0</v>
      </c>
      <c r="AB14" s="109"/>
      <c r="AC14" s="109">
        <v>0</v>
      </c>
      <c r="AD14" s="71"/>
      <c r="AE14" s="26">
        <f t="shared" ref="AE14" si="0">SUM(G14:AD14)</f>
        <v>0</v>
      </c>
      <c r="AF14" s="5"/>
    </row>
    <row r="15" spans="1:32" ht="15" customHeight="1" x14ac:dyDescent="0.25">
      <c r="A15" s="1"/>
      <c r="E15" s="1"/>
      <c r="F15" s="1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28"/>
      <c r="AE15" s="129"/>
      <c r="AF15" s="5"/>
    </row>
    <row r="16" spans="1:32" ht="15" customHeight="1" thickBot="1" x14ac:dyDescent="0.3">
      <c r="A16" s="1">
        <v>3</v>
      </c>
      <c r="C16" s="3" t="s">
        <v>93</v>
      </c>
      <c r="D16" s="3"/>
      <c r="E16" s="38"/>
      <c r="F16" s="1"/>
      <c r="G16" s="130">
        <f>G13-G14</f>
        <v>0</v>
      </c>
      <c r="H16" s="107"/>
      <c r="I16" s="130">
        <f>I13-I14</f>
        <v>0</v>
      </c>
      <c r="J16" s="107"/>
      <c r="K16" s="130">
        <f>K13-K14</f>
        <v>0</v>
      </c>
      <c r="L16" s="131"/>
      <c r="M16" s="130">
        <f>M13-M14</f>
        <v>0</v>
      </c>
      <c r="N16" s="131"/>
      <c r="O16" s="130">
        <f>O13-O14</f>
        <v>0</v>
      </c>
      <c r="P16" s="131"/>
      <c r="Q16" s="130">
        <f>Q13-Q14</f>
        <v>0</v>
      </c>
      <c r="R16" s="131"/>
      <c r="S16" s="130">
        <f>S13-S14</f>
        <v>0</v>
      </c>
      <c r="T16" s="131"/>
      <c r="U16" s="130">
        <f>U13-U14</f>
        <v>0</v>
      </c>
      <c r="V16" s="131"/>
      <c r="W16" s="130">
        <f>W13-W14</f>
        <v>0</v>
      </c>
      <c r="X16" s="131"/>
      <c r="Y16" s="130">
        <f>Y13-Y14</f>
        <v>0</v>
      </c>
      <c r="Z16" s="131"/>
      <c r="AA16" s="130">
        <f>AA13-AA14</f>
        <v>0</v>
      </c>
      <c r="AB16" s="131"/>
      <c r="AC16" s="130">
        <f>AC13-AC14</f>
        <v>0</v>
      </c>
      <c r="AD16" s="128"/>
      <c r="AE16" s="130">
        <f>AE13-AE14</f>
        <v>0</v>
      </c>
      <c r="AF16" s="5"/>
    </row>
    <row r="17" spans="1:32" ht="11.1" customHeight="1" thickTop="1" x14ac:dyDescent="0.25">
      <c r="A17" s="1"/>
      <c r="E17" s="1"/>
      <c r="F17" s="1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25"/>
      <c r="AE17" s="95"/>
      <c r="AF17" s="5"/>
    </row>
    <row r="18" spans="1:32" x14ac:dyDescent="0.25"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21"/>
      <c r="AF18" s="5"/>
    </row>
    <row r="19" spans="1:32" x14ac:dyDescent="0.25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39"/>
      <c r="AF19" s="5"/>
    </row>
    <row r="20" spans="1:32" x14ac:dyDescent="0.25">
      <c r="C20" s="22" t="s">
        <v>23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39"/>
      <c r="AF20" s="5"/>
    </row>
    <row r="21" spans="1:32" ht="15.6" x14ac:dyDescent="0.25">
      <c r="C21" s="101" t="s">
        <v>73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39"/>
      <c r="AF21" s="5"/>
    </row>
    <row r="22" spans="1:32" x14ac:dyDescent="0.25">
      <c r="C22" s="10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39"/>
      <c r="AF22" s="5"/>
    </row>
    <row r="23" spans="1:32" x14ac:dyDescent="0.25">
      <c r="C23" s="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39"/>
      <c r="AF23" s="5"/>
    </row>
    <row r="24" spans="1:32" x14ac:dyDescent="0.25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39"/>
      <c r="AF24" s="5"/>
    </row>
    <row r="25" spans="1:32" x14ac:dyDescent="0.25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39"/>
      <c r="AF25" s="5"/>
    </row>
    <row r="26" spans="1:32" x14ac:dyDescent="0.25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39"/>
      <c r="AF26" s="5"/>
    </row>
    <row r="27" spans="1:32" x14ac:dyDescent="0.25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39"/>
      <c r="AF27" s="5"/>
    </row>
    <row r="28" spans="1:32" x14ac:dyDescent="0.25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39"/>
      <c r="AF28" s="5"/>
    </row>
    <row r="29" spans="1:32" x14ac:dyDescent="0.25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39"/>
      <c r="AF29" s="5"/>
    </row>
    <row r="30" spans="1:32" x14ac:dyDescent="0.25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39"/>
      <c r="AF30" s="5"/>
    </row>
    <row r="31" spans="1:32" x14ac:dyDescent="0.25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39"/>
      <c r="AF31" s="5"/>
    </row>
    <row r="32" spans="1:32" x14ac:dyDescent="0.25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39"/>
      <c r="AF32" s="5"/>
    </row>
    <row r="33" spans="7:32" x14ac:dyDescent="0.25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39"/>
      <c r="AF33" s="5"/>
    </row>
    <row r="34" spans="7:32" x14ac:dyDescent="0.25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39"/>
      <c r="AF34" s="5"/>
    </row>
    <row r="35" spans="7:32" x14ac:dyDescent="0.25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39"/>
      <c r="AF35" s="5"/>
    </row>
    <row r="36" spans="7:32" x14ac:dyDescent="0.25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39"/>
      <c r="AF36" s="5"/>
    </row>
    <row r="37" spans="7:32" x14ac:dyDescent="0.25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39"/>
      <c r="AF37" s="5"/>
    </row>
    <row r="38" spans="7:32" x14ac:dyDescent="0.25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39"/>
      <c r="AF38" s="5"/>
    </row>
    <row r="39" spans="7:32" x14ac:dyDescent="0.25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39"/>
      <c r="AF39" s="5"/>
    </row>
  </sheetData>
  <printOptions horizontalCentered="1"/>
  <pageMargins left="0.5" right="0.5" top="1" bottom="1" header="0.3" footer="0.3"/>
  <pageSetup scale="57" orientation="landscape" cellComments="asDisplayed" r:id="rId1"/>
  <headerFooter alignWithMargins="0">
    <oddHeader>&amp;RAttachment LDS-2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6301-39BC-4C26-A5BF-FC2507018536}">
  <sheetPr>
    <pageSetUpPr fitToPage="1"/>
  </sheetPr>
  <dimension ref="A1:AF67"/>
  <sheetViews>
    <sheetView tabSelected="1" view="pageLayout" topLeftCell="A13" zoomScale="90" zoomScaleNormal="80" zoomScalePageLayoutView="90" workbookViewId="0">
      <selection activeCell="W41" sqref="W41"/>
    </sheetView>
  </sheetViews>
  <sheetFormatPr defaultColWidth="8.88671875" defaultRowHeight="13.2" x14ac:dyDescent="0.25"/>
  <cols>
    <col min="1" max="1" width="5.109375" customWidth="1"/>
    <col min="2" max="2" width="1.88671875" customWidth="1"/>
    <col min="3" max="3" width="48.109375" bestFit="1" customWidth="1"/>
    <col min="4" max="4" width="0.88671875" customWidth="1"/>
    <col min="5" max="5" width="13.44140625" customWidth="1"/>
    <col min="6" max="6" width="4.5546875" customWidth="1"/>
    <col min="7" max="7" width="10.88671875" customWidth="1"/>
    <col min="8" max="8" width="1.88671875" customWidth="1"/>
    <col min="9" max="9" width="11.44140625" bestFit="1" customWidth="1"/>
    <col min="10" max="10" width="1.88671875" customWidth="1"/>
    <col min="11" max="11" width="11.44140625" bestFit="1" customWidth="1"/>
    <col min="12" max="12" width="1.88671875" customWidth="1"/>
    <col min="13" max="13" width="10.5546875" customWidth="1"/>
    <col min="14" max="14" width="1.88671875" customWidth="1"/>
    <col min="15" max="15" width="10.5546875" customWidth="1"/>
    <col min="16" max="16" width="1.88671875" customWidth="1"/>
    <col min="17" max="17" width="10.5546875" customWidth="1"/>
    <col min="18" max="18" width="1.88671875" customWidth="1"/>
    <col min="19" max="19" width="10.5546875" customWidth="1"/>
    <col min="20" max="20" width="1.88671875" customWidth="1"/>
    <col min="21" max="21" width="10.5546875" customWidth="1"/>
    <col min="22" max="22" width="1.88671875" customWidth="1"/>
    <col min="23" max="23" width="10.5546875" customWidth="1"/>
    <col min="24" max="24" width="1.88671875" customWidth="1"/>
    <col min="25" max="25" width="10.5546875" customWidth="1"/>
    <col min="26" max="26" width="1.88671875" customWidth="1"/>
    <col min="27" max="27" width="10.5546875" customWidth="1"/>
    <col min="28" max="28" width="1.88671875" customWidth="1"/>
    <col min="29" max="29" width="10.5546875" customWidth="1"/>
    <col min="30" max="30" width="1.88671875" customWidth="1"/>
    <col min="31" max="31" width="14.88671875" style="48" customWidth="1"/>
    <col min="32" max="32" width="11.109375" customWidth="1"/>
  </cols>
  <sheetData>
    <row r="1" spans="1:32" ht="15.6" x14ac:dyDescent="0.3">
      <c r="AE1" s="104" t="s">
        <v>83</v>
      </c>
    </row>
    <row r="2" spans="1:32" ht="15.6" x14ac:dyDescent="0.3">
      <c r="AE2" s="104"/>
    </row>
    <row r="3" spans="1:32" ht="15.6" x14ac:dyDescent="0.3">
      <c r="AE3" s="104"/>
    </row>
    <row r="4" spans="1:32" ht="17.100000000000001" customHeight="1" x14ac:dyDescent="0.3">
      <c r="A4" s="6" t="str">
        <f>'Schedule 1'!A4</f>
        <v>DUKE ENERGY KENTUCKY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ht="17.100000000000001" customHeight="1" x14ac:dyDescent="0.3">
      <c r="A5" s="6" t="s">
        <v>98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ht="17.100000000000001" customHeight="1" x14ac:dyDescent="0.3">
      <c r="A6" s="6" t="str">
        <f>'Schedule 2'!A6</f>
        <v>PERIOD:    YEAR TO DATE - DECEMBER 31, 20XX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ht="15" customHeight="1" x14ac:dyDescent="0.3">
      <c r="A7" s="5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2" ht="15" customHeight="1" x14ac:dyDescent="0.3">
      <c r="A8" s="5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2" ht="17.25" customHeight="1" x14ac:dyDescent="0.3">
      <c r="A9" s="5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2" ht="15" customHeight="1" x14ac:dyDescent="0.3">
      <c r="A10" s="10" t="s">
        <v>2</v>
      </c>
      <c r="E10" s="1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9"/>
    </row>
    <row r="11" spans="1:32" s="7" customFormat="1" ht="15" customHeight="1" thickBot="1" x14ac:dyDescent="0.35">
      <c r="A11" s="15" t="s">
        <v>3</v>
      </c>
      <c r="C11" s="58" t="s">
        <v>4</v>
      </c>
      <c r="D11" s="60"/>
      <c r="E11" s="58" t="s">
        <v>50</v>
      </c>
      <c r="F11" s="60"/>
      <c r="G11" s="62" t="str">
        <f>'Schedule 2'!E10</f>
        <v>Jan-XX</v>
      </c>
      <c r="H11" s="62"/>
      <c r="I11" s="62" t="str">
        <f>'Schedule 2'!G10</f>
        <v>Feb-XX</v>
      </c>
      <c r="J11" s="62"/>
      <c r="K11" s="62" t="str">
        <f>'Schedule 2'!I10</f>
        <v>Mar-XX</v>
      </c>
      <c r="L11" s="62"/>
      <c r="M11" s="62" t="str">
        <f>'Schedule 2'!K10</f>
        <v>Apr-XX</v>
      </c>
      <c r="N11" s="62"/>
      <c r="O11" s="62" t="str">
        <f>'Schedule 2'!M10</f>
        <v>May-XX</v>
      </c>
      <c r="P11" s="62"/>
      <c r="Q11" s="62" t="str">
        <f>'Schedule 2'!O10</f>
        <v>Jun-XX</v>
      </c>
      <c r="R11" s="64"/>
      <c r="S11" s="62" t="str">
        <f>'Schedule 2'!Q10</f>
        <v>Jul-XX</v>
      </c>
      <c r="T11" s="62"/>
      <c r="U11" s="62" t="str">
        <f>'Schedule 2'!S10</f>
        <v>Aug-XX</v>
      </c>
      <c r="V11" s="62"/>
      <c r="W11" s="62" t="str">
        <f>'Schedule 2'!U10</f>
        <v>Sep-XX</v>
      </c>
      <c r="X11" s="64"/>
      <c r="Y11" s="62" t="str">
        <f>'Schedule 2'!W10</f>
        <v>Oct-XX</v>
      </c>
      <c r="Z11" s="62"/>
      <c r="AA11" s="62" t="str">
        <f>'Schedule 2'!Y10</f>
        <v>Nov-XX</v>
      </c>
      <c r="AB11" s="62"/>
      <c r="AC11" s="62" t="str">
        <f>'Schedule 2'!AA10</f>
        <v>Dec-XX</v>
      </c>
      <c r="AD11" s="62"/>
      <c r="AE11" s="62" t="str">
        <f>'Schedule 2'!AC10</f>
        <v>Total</v>
      </c>
      <c r="AF11" s="19"/>
    </row>
    <row r="12" spans="1:32" ht="15" customHeight="1" x14ac:dyDescent="0.25">
      <c r="A12" s="1">
        <v>1</v>
      </c>
      <c r="C12" s="66" t="s">
        <v>75</v>
      </c>
      <c r="D12" s="66"/>
      <c r="E12" s="7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/>
      <c r="AF12" s="5"/>
    </row>
    <row r="13" spans="1:32" ht="15" customHeight="1" x14ac:dyDescent="0.25">
      <c r="A13" s="1">
        <f>A12+1</f>
        <v>2</v>
      </c>
      <c r="B13" s="126" t="s">
        <v>76</v>
      </c>
      <c r="C13" s="3" t="s">
        <v>77</v>
      </c>
      <c r="D13" s="3"/>
      <c r="E13" s="38">
        <v>2600</v>
      </c>
      <c r="F13" s="34" t="s">
        <v>7</v>
      </c>
      <c r="G13" s="149">
        <v>0</v>
      </c>
      <c r="H13" s="149"/>
      <c r="I13" s="149">
        <v>0</v>
      </c>
      <c r="J13" s="149"/>
      <c r="K13" s="149">
        <v>0</v>
      </c>
      <c r="L13" s="149"/>
      <c r="M13" s="149">
        <v>0</v>
      </c>
      <c r="N13" s="149"/>
      <c r="O13" s="149">
        <v>0</v>
      </c>
      <c r="P13" s="149"/>
      <c r="Q13" s="149">
        <v>0</v>
      </c>
      <c r="R13" s="106"/>
      <c r="S13" s="108">
        <v>0</v>
      </c>
      <c r="T13" s="108"/>
      <c r="U13" s="108">
        <v>0</v>
      </c>
      <c r="V13" s="108"/>
      <c r="W13" s="108">
        <v>0</v>
      </c>
      <c r="X13" s="108"/>
      <c r="Y13" s="108">
        <v>0</v>
      </c>
      <c r="Z13" s="108"/>
      <c r="AA13" s="108">
        <v>0</v>
      </c>
      <c r="AB13" s="108"/>
      <c r="AC13" s="108">
        <v>0</v>
      </c>
      <c r="AD13" s="83"/>
      <c r="AE13" s="88">
        <f>SUM(G13:AD13)</f>
        <v>0</v>
      </c>
      <c r="AF13" s="5"/>
    </row>
    <row r="14" spans="1:32" ht="15" customHeight="1" x14ac:dyDescent="0.25">
      <c r="A14" s="1">
        <f t="shared" ref="A14:A28" si="0">A13+1</f>
        <v>3</v>
      </c>
      <c r="B14" s="126"/>
      <c r="C14" s="3" t="s">
        <v>119</v>
      </c>
      <c r="D14" s="3"/>
      <c r="E14" s="38">
        <v>2605</v>
      </c>
      <c r="F14" s="34" t="s">
        <v>7</v>
      </c>
      <c r="G14" s="150">
        <v>0</v>
      </c>
      <c r="H14" s="149"/>
      <c r="I14" s="150">
        <v>0</v>
      </c>
      <c r="J14" s="149"/>
      <c r="K14" s="150">
        <v>0</v>
      </c>
      <c r="L14" s="149"/>
      <c r="M14" s="150">
        <v>0</v>
      </c>
      <c r="N14" s="149"/>
      <c r="O14" s="150">
        <v>0</v>
      </c>
      <c r="P14" s="149"/>
      <c r="Q14" s="150">
        <v>0</v>
      </c>
      <c r="R14" s="106"/>
      <c r="S14" s="150">
        <v>0</v>
      </c>
      <c r="T14" s="108"/>
      <c r="U14" s="150">
        <v>0</v>
      </c>
      <c r="V14" s="108"/>
      <c r="W14" s="150">
        <v>0</v>
      </c>
      <c r="X14" s="108"/>
      <c r="Y14" s="150">
        <v>0</v>
      </c>
      <c r="Z14" s="108"/>
      <c r="AA14" s="150">
        <v>0</v>
      </c>
      <c r="AB14" s="108"/>
      <c r="AC14" s="150">
        <v>0</v>
      </c>
      <c r="AD14" s="83"/>
      <c r="AE14" s="26">
        <f t="shared" ref="AE14:AE26" si="1">SUM(G14:AD14)</f>
        <v>0</v>
      </c>
      <c r="AF14" s="5"/>
    </row>
    <row r="15" spans="1:32" ht="15" customHeight="1" x14ac:dyDescent="0.25">
      <c r="A15" s="1">
        <f t="shared" si="0"/>
        <v>4</v>
      </c>
      <c r="B15" s="126"/>
      <c r="C15" s="3" t="s">
        <v>120</v>
      </c>
      <c r="D15" s="3"/>
      <c r="E15" s="38">
        <v>2620</v>
      </c>
      <c r="F15" s="34" t="s">
        <v>7</v>
      </c>
      <c r="G15" s="150">
        <v>0</v>
      </c>
      <c r="H15" s="149"/>
      <c r="I15" s="150">
        <v>0</v>
      </c>
      <c r="J15" s="149"/>
      <c r="K15" s="150">
        <v>0</v>
      </c>
      <c r="L15" s="149"/>
      <c r="M15" s="150">
        <v>0</v>
      </c>
      <c r="N15" s="149"/>
      <c r="O15" s="150">
        <v>0</v>
      </c>
      <c r="P15" s="149"/>
      <c r="Q15" s="150">
        <v>0</v>
      </c>
      <c r="R15" s="106"/>
      <c r="S15" s="150">
        <v>0</v>
      </c>
      <c r="T15" s="108"/>
      <c r="U15" s="150">
        <v>0</v>
      </c>
      <c r="V15" s="108"/>
      <c r="W15" s="150">
        <v>0</v>
      </c>
      <c r="X15" s="108"/>
      <c r="Y15" s="150">
        <v>0</v>
      </c>
      <c r="Z15" s="108"/>
      <c r="AA15" s="150">
        <v>0</v>
      </c>
      <c r="AB15" s="108"/>
      <c r="AC15" s="150">
        <v>0</v>
      </c>
      <c r="AD15" s="83"/>
      <c r="AE15" s="26">
        <f t="shared" si="1"/>
        <v>0</v>
      </c>
      <c r="AF15" s="5"/>
    </row>
    <row r="16" spans="1:32" ht="15" customHeight="1" x14ac:dyDescent="0.25">
      <c r="A16" s="1">
        <f t="shared" si="0"/>
        <v>5</v>
      </c>
      <c r="B16" s="126"/>
      <c r="C16" s="3" t="s">
        <v>121</v>
      </c>
      <c r="D16" s="3"/>
      <c r="E16" s="38">
        <v>2625</v>
      </c>
      <c r="F16" s="34" t="s">
        <v>7</v>
      </c>
      <c r="G16" s="150">
        <v>0</v>
      </c>
      <c r="H16" s="149"/>
      <c r="I16" s="150">
        <v>0</v>
      </c>
      <c r="J16" s="149"/>
      <c r="K16" s="150">
        <v>0</v>
      </c>
      <c r="L16" s="149"/>
      <c r="M16" s="150">
        <v>0</v>
      </c>
      <c r="N16" s="149"/>
      <c r="O16" s="150">
        <v>0</v>
      </c>
      <c r="P16" s="149"/>
      <c r="Q16" s="150">
        <v>0</v>
      </c>
      <c r="R16" s="106"/>
      <c r="S16" s="150">
        <v>0</v>
      </c>
      <c r="T16" s="108"/>
      <c r="U16" s="150">
        <v>0</v>
      </c>
      <c r="V16" s="108"/>
      <c r="W16" s="150">
        <v>0</v>
      </c>
      <c r="X16" s="108"/>
      <c r="Y16" s="150">
        <v>0</v>
      </c>
      <c r="Z16" s="108"/>
      <c r="AA16" s="150">
        <v>0</v>
      </c>
      <c r="AB16" s="108"/>
      <c r="AC16" s="150">
        <v>0</v>
      </c>
      <c r="AD16" s="83"/>
      <c r="AE16" s="26">
        <f t="shared" si="1"/>
        <v>0</v>
      </c>
      <c r="AF16" s="5"/>
    </row>
    <row r="17" spans="1:32" ht="15" customHeight="1" x14ac:dyDescent="0.25">
      <c r="A17" s="1">
        <f t="shared" si="0"/>
        <v>6</v>
      </c>
      <c r="B17" s="126"/>
      <c r="C17" s="3" t="s">
        <v>122</v>
      </c>
      <c r="D17" s="3"/>
      <c r="E17" s="38">
        <v>2630</v>
      </c>
      <c r="F17" s="34" t="s">
        <v>7</v>
      </c>
      <c r="G17" s="150">
        <v>0</v>
      </c>
      <c r="H17" s="149"/>
      <c r="I17" s="150">
        <v>0</v>
      </c>
      <c r="J17" s="149"/>
      <c r="K17" s="150">
        <v>0</v>
      </c>
      <c r="L17" s="149"/>
      <c r="M17" s="150">
        <v>0</v>
      </c>
      <c r="N17" s="149"/>
      <c r="O17" s="150">
        <v>0</v>
      </c>
      <c r="P17" s="149"/>
      <c r="Q17" s="150">
        <v>0</v>
      </c>
      <c r="R17" s="106"/>
      <c r="S17" s="150">
        <v>0</v>
      </c>
      <c r="T17" s="108"/>
      <c r="U17" s="150">
        <v>0</v>
      </c>
      <c r="V17" s="108"/>
      <c r="W17" s="150">
        <v>0</v>
      </c>
      <c r="X17" s="108"/>
      <c r="Y17" s="150">
        <v>0</v>
      </c>
      <c r="Z17" s="108"/>
      <c r="AA17" s="150">
        <v>0</v>
      </c>
      <c r="AB17" s="108"/>
      <c r="AC17" s="150">
        <v>0</v>
      </c>
      <c r="AD17" s="83"/>
      <c r="AE17" s="26">
        <f t="shared" si="1"/>
        <v>0</v>
      </c>
      <c r="AF17" s="5"/>
    </row>
    <row r="18" spans="1:32" ht="15" customHeight="1" x14ac:dyDescent="0.25">
      <c r="A18" s="1">
        <f t="shared" si="0"/>
        <v>7</v>
      </c>
      <c r="B18" s="126"/>
      <c r="C18" s="3" t="s">
        <v>123</v>
      </c>
      <c r="D18" s="3"/>
      <c r="E18" s="38">
        <v>2640</v>
      </c>
      <c r="F18" s="34" t="s">
        <v>7</v>
      </c>
      <c r="G18" s="150">
        <v>0</v>
      </c>
      <c r="H18" s="149"/>
      <c r="I18" s="150">
        <v>0</v>
      </c>
      <c r="J18" s="149"/>
      <c r="K18" s="150">
        <v>0</v>
      </c>
      <c r="L18" s="149"/>
      <c r="M18" s="150">
        <v>0</v>
      </c>
      <c r="N18" s="149"/>
      <c r="O18" s="150">
        <v>0</v>
      </c>
      <c r="P18" s="149"/>
      <c r="Q18" s="150">
        <v>0</v>
      </c>
      <c r="R18" s="106"/>
      <c r="S18" s="150">
        <v>0</v>
      </c>
      <c r="T18" s="108"/>
      <c r="U18" s="150">
        <v>0</v>
      </c>
      <c r="V18" s="108"/>
      <c r="W18" s="150">
        <v>0</v>
      </c>
      <c r="X18" s="108"/>
      <c r="Y18" s="150">
        <v>0</v>
      </c>
      <c r="Z18" s="108"/>
      <c r="AA18" s="150">
        <v>0</v>
      </c>
      <c r="AB18" s="108"/>
      <c r="AC18" s="150">
        <v>0</v>
      </c>
      <c r="AD18" s="83"/>
      <c r="AE18" s="26">
        <f t="shared" si="1"/>
        <v>0</v>
      </c>
      <c r="AF18" s="5"/>
    </row>
    <row r="19" spans="1:32" ht="15" customHeight="1" x14ac:dyDescent="0.25">
      <c r="A19" s="1">
        <f t="shared" si="0"/>
        <v>8</v>
      </c>
      <c r="B19" s="126"/>
      <c r="C19" s="3" t="s">
        <v>124</v>
      </c>
      <c r="D19" s="3"/>
      <c r="E19" s="38">
        <v>2650</v>
      </c>
      <c r="F19" s="34" t="s">
        <v>7</v>
      </c>
      <c r="G19" s="150">
        <v>0</v>
      </c>
      <c r="H19" s="149"/>
      <c r="I19" s="150">
        <v>0</v>
      </c>
      <c r="J19" s="149"/>
      <c r="K19" s="150">
        <v>0</v>
      </c>
      <c r="L19" s="149"/>
      <c r="M19" s="150">
        <v>0</v>
      </c>
      <c r="N19" s="149"/>
      <c r="O19" s="150">
        <v>0</v>
      </c>
      <c r="P19" s="149"/>
      <c r="Q19" s="150">
        <v>0</v>
      </c>
      <c r="R19" s="106"/>
      <c r="S19" s="150">
        <v>0</v>
      </c>
      <c r="T19" s="108"/>
      <c r="U19" s="150">
        <v>0</v>
      </c>
      <c r="V19" s="108"/>
      <c r="W19" s="150">
        <v>0</v>
      </c>
      <c r="X19" s="108"/>
      <c r="Y19" s="150">
        <v>0</v>
      </c>
      <c r="Z19" s="108"/>
      <c r="AA19" s="150">
        <v>0</v>
      </c>
      <c r="AB19" s="108"/>
      <c r="AC19" s="150">
        <v>0</v>
      </c>
      <c r="AD19" s="83"/>
      <c r="AE19" s="26">
        <f t="shared" si="1"/>
        <v>0</v>
      </c>
      <c r="AF19" s="5"/>
    </row>
    <row r="20" spans="1:32" ht="15" customHeight="1" x14ac:dyDescent="0.25">
      <c r="A20" s="1">
        <f t="shared" si="0"/>
        <v>9</v>
      </c>
      <c r="B20" s="126"/>
      <c r="C20" s="3" t="s">
        <v>125</v>
      </c>
      <c r="D20" s="3"/>
      <c r="E20" s="38">
        <v>2660</v>
      </c>
      <c r="F20" s="34" t="s">
        <v>7</v>
      </c>
      <c r="G20" s="150">
        <v>0</v>
      </c>
      <c r="H20" s="149"/>
      <c r="I20" s="150">
        <v>0</v>
      </c>
      <c r="J20" s="149"/>
      <c r="K20" s="150">
        <v>0</v>
      </c>
      <c r="L20" s="149"/>
      <c r="M20" s="150">
        <v>0</v>
      </c>
      <c r="N20" s="149"/>
      <c r="O20" s="150">
        <v>0</v>
      </c>
      <c r="P20" s="149"/>
      <c r="Q20" s="150">
        <v>0</v>
      </c>
      <c r="R20" s="106"/>
      <c r="S20" s="150">
        <v>0</v>
      </c>
      <c r="T20" s="108"/>
      <c r="U20" s="150">
        <v>0</v>
      </c>
      <c r="V20" s="108"/>
      <c r="W20" s="150">
        <v>0</v>
      </c>
      <c r="X20" s="108"/>
      <c r="Y20" s="150">
        <v>0</v>
      </c>
      <c r="Z20" s="108"/>
      <c r="AA20" s="150">
        <v>0</v>
      </c>
      <c r="AB20" s="108"/>
      <c r="AC20" s="150">
        <v>0</v>
      </c>
      <c r="AD20" s="83"/>
      <c r="AE20" s="26">
        <f t="shared" si="1"/>
        <v>0</v>
      </c>
      <c r="AF20" s="5"/>
    </row>
    <row r="21" spans="1:32" ht="15" customHeight="1" x14ac:dyDescent="0.25">
      <c r="A21" s="1">
        <f t="shared" si="0"/>
        <v>10</v>
      </c>
      <c r="B21" s="126"/>
      <c r="C21" s="3" t="s">
        <v>126</v>
      </c>
      <c r="D21" s="3"/>
      <c r="E21" s="38">
        <v>2661</v>
      </c>
      <c r="F21" s="34" t="s">
        <v>7</v>
      </c>
      <c r="G21" s="150">
        <v>0</v>
      </c>
      <c r="H21" s="149"/>
      <c r="I21" s="150">
        <v>0</v>
      </c>
      <c r="J21" s="149"/>
      <c r="K21" s="150">
        <v>0</v>
      </c>
      <c r="L21" s="149"/>
      <c r="M21" s="150">
        <v>0</v>
      </c>
      <c r="N21" s="149"/>
      <c r="O21" s="150">
        <v>0</v>
      </c>
      <c r="P21" s="149"/>
      <c r="Q21" s="150">
        <v>0</v>
      </c>
      <c r="R21" s="106"/>
      <c r="S21" s="150">
        <v>0</v>
      </c>
      <c r="T21" s="108"/>
      <c r="U21" s="150">
        <v>0</v>
      </c>
      <c r="V21" s="108"/>
      <c r="W21" s="150">
        <v>0</v>
      </c>
      <c r="X21" s="108"/>
      <c r="Y21" s="150">
        <v>0</v>
      </c>
      <c r="Z21" s="108"/>
      <c r="AA21" s="150">
        <v>0</v>
      </c>
      <c r="AB21" s="108"/>
      <c r="AC21" s="150">
        <v>0</v>
      </c>
      <c r="AD21" s="83"/>
      <c r="AE21" s="26">
        <f t="shared" si="1"/>
        <v>0</v>
      </c>
      <c r="AF21" s="5"/>
    </row>
    <row r="22" spans="1:32" ht="15" customHeight="1" x14ac:dyDescent="0.25">
      <c r="A22" s="1">
        <f t="shared" si="0"/>
        <v>11</v>
      </c>
      <c r="B22" s="126"/>
      <c r="C22" s="3" t="s">
        <v>127</v>
      </c>
      <c r="D22" s="3"/>
      <c r="E22" s="38">
        <v>2662</v>
      </c>
      <c r="F22" s="34" t="s">
        <v>7</v>
      </c>
      <c r="G22" s="150">
        <v>0</v>
      </c>
      <c r="H22" s="149"/>
      <c r="I22" s="150">
        <v>0</v>
      </c>
      <c r="J22" s="149"/>
      <c r="K22" s="150">
        <v>0</v>
      </c>
      <c r="L22" s="149"/>
      <c r="M22" s="150">
        <v>0</v>
      </c>
      <c r="N22" s="149"/>
      <c r="O22" s="150">
        <v>0</v>
      </c>
      <c r="P22" s="149"/>
      <c r="Q22" s="150">
        <v>0</v>
      </c>
      <c r="R22" s="106"/>
      <c r="S22" s="150">
        <v>0</v>
      </c>
      <c r="T22" s="108"/>
      <c r="U22" s="150">
        <v>0</v>
      </c>
      <c r="V22" s="108"/>
      <c r="W22" s="150">
        <v>0</v>
      </c>
      <c r="X22" s="108"/>
      <c r="Y22" s="150">
        <v>0</v>
      </c>
      <c r="Z22" s="108"/>
      <c r="AA22" s="150">
        <v>0</v>
      </c>
      <c r="AB22" s="108"/>
      <c r="AC22" s="150">
        <v>0</v>
      </c>
      <c r="AD22" s="83"/>
      <c r="AE22" s="26">
        <f t="shared" si="1"/>
        <v>0</v>
      </c>
      <c r="AF22" s="5"/>
    </row>
    <row r="23" spans="1:32" ht="15" customHeight="1" x14ac:dyDescent="0.25">
      <c r="A23" s="1">
        <f t="shared" si="0"/>
        <v>12</v>
      </c>
      <c r="B23" s="126"/>
      <c r="C23" s="3" t="s">
        <v>128</v>
      </c>
      <c r="D23" s="3"/>
      <c r="E23" s="38">
        <v>2663</v>
      </c>
      <c r="F23" s="34" t="s">
        <v>7</v>
      </c>
      <c r="G23" s="150">
        <v>0</v>
      </c>
      <c r="H23" s="149"/>
      <c r="I23" s="150">
        <v>0</v>
      </c>
      <c r="J23" s="149"/>
      <c r="K23" s="150">
        <v>0</v>
      </c>
      <c r="L23" s="149"/>
      <c r="M23" s="150">
        <v>0</v>
      </c>
      <c r="N23" s="149"/>
      <c r="O23" s="150">
        <v>0</v>
      </c>
      <c r="P23" s="149"/>
      <c r="Q23" s="150">
        <v>0</v>
      </c>
      <c r="R23" s="106"/>
      <c r="S23" s="150">
        <v>0</v>
      </c>
      <c r="T23" s="108"/>
      <c r="U23" s="150">
        <v>0</v>
      </c>
      <c r="V23" s="108"/>
      <c r="W23" s="150">
        <v>0</v>
      </c>
      <c r="X23" s="108"/>
      <c r="Y23" s="150">
        <v>0</v>
      </c>
      <c r="Z23" s="108"/>
      <c r="AA23" s="150">
        <v>0</v>
      </c>
      <c r="AB23" s="108"/>
      <c r="AC23" s="150">
        <v>0</v>
      </c>
      <c r="AD23" s="83"/>
      <c r="AE23" s="26">
        <f t="shared" si="1"/>
        <v>0</v>
      </c>
      <c r="AF23" s="5"/>
    </row>
    <row r="24" spans="1:32" ht="15" customHeight="1" x14ac:dyDescent="0.25">
      <c r="A24" s="1">
        <f t="shared" si="0"/>
        <v>13</v>
      </c>
      <c r="B24" s="126"/>
      <c r="C24" s="3" t="s">
        <v>129</v>
      </c>
      <c r="D24" s="3"/>
      <c r="E24" s="38">
        <v>2664</v>
      </c>
      <c r="F24" s="34" t="s">
        <v>7</v>
      </c>
      <c r="G24" s="150">
        <v>0</v>
      </c>
      <c r="H24" s="149"/>
      <c r="I24" s="150">
        <v>0</v>
      </c>
      <c r="J24" s="149"/>
      <c r="K24" s="150">
        <v>0</v>
      </c>
      <c r="L24" s="149"/>
      <c r="M24" s="150">
        <v>0</v>
      </c>
      <c r="N24" s="149"/>
      <c r="O24" s="150">
        <v>0</v>
      </c>
      <c r="P24" s="149"/>
      <c r="Q24" s="150">
        <v>0</v>
      </c>
      <c r="R24" s="106"/>
      <c r="S24" s="150">
        <v>0</v>
      </c>
      <c r="T24" s="108"/>
      <c r="U24" s="150">
        <v>0</v>
      </c>
      <c r="V24" s="108"/>
      <c r="W24" s="150">
        <v>0</v>
      </c>
      <c r="X24" s="108"/>
      <c r="Y24" s="150">
        <v>0</v>
      </c>
      <c r="Z24" s="108"/>
      <c r="AA24" s="150">
        <v>0</v>
      </c>
      <c r="AB24" s="108"/>
      <c r="AC24" s="150">
        <v>0</v>
      </c>
      <c r="AD24" s="83"/>
      <c r="AE24" s="26">
        <f t="shared" si="1"/>
        <v>0</v>
      </c>
      <c r="AF24" s="5"/>
    </row>
    <row r="25" spans="1:32" ht="15" customHeight="1" x14ac:dyDescent="0.25">
      <c r="A25" s="1">
        <f t="shared" si="0"/>
        <v>14</v>
      </c>
      <c r="B25" s="126"/>
      <c r="C25" s="3" t="s">
        <v>130</v>
      </c>
      <c r="D25" s="3"/>
      <c r="E25" s="38">
        <v>2665</v>
      </c>
      <c r="F25" s="34" t="s">
        <v>7</v>
      </c>
      <c r="G25" s="150">
        <v>0</v>
      </c>
      <c r="H25" s="149"/>
      <c r="I25" s="150">
        <v>0</v>
      </c>
      <c r="J25" s="149"/>
      <c r="K25" s="150">
        <v>0</v>
      </c>
      <c r="L25" s="149"/>
      <c r="M25" s="150">
        <v>0</v>
      </c>
      <c r="N25" s="149"/>
      <c r="O25" s="150">
        <v>0</v>
      </c>
      <c r="P25" s="149"/>
      <c r="Q25" s="150">
        <v>0</v>
      </c>
      <c r="R25" s="106"/>
      <c r="S25" s="150">
        <v>0</v>
      </c>
      <c r="T25" s="108"/>
      <c r="U25" s="150">
        <v>0</v>
      </c>
      <c r="V25" s="108"/>
      <c r="W25" s="150">
        <v>0</v>
      </c>
      <c r="X25" s="108"/>
      <c r="Y25" s="150">
        <v>0</v>
      </c>
      <c r="Z25" s="108"/>
      <c r="AA25" s="150">
        <v>0</v>
      </c>
      <c r="AB25" s="108"/>
      <c r="AC25" s="150">
        <v>0</v>
      </c>
      <c r="AD25" s="83"/>
      <c r="AE25" s="26">
        <f t="shared" si="1"/>
        <v>0</v>
      </c>
      <c r="AF25" s="5"/>
    </row>
    <row r="26" spans="1:32" ht="15" customHeight="1" x14ac:dyDescent="0.25">
      <c r="A26" s="1">
        <f t="shared" si="0"/>
        <v>15</v>
      </c>
      <c r="B26" s="126"/>
      <c r="C26" s="3" t="s">
        <v>131</v>
      </c>
      <c r="D26" s="3"/>
      <c r="E26" s="38">
        <v>2666</v>
      </c>
      <c r="F26" s="34" t="s">
        <v>7</v>
      </c>
      <c r="G26" s="150">
        <v>0</v>
      </c>
      <c r="H26" s="149"/>
      <c r="I26" s="150">
        <v>0</v>
      </c>
      <c r="J26" s="149"/>
      <c r="K26" s="150">
        <v>0</v>
      </c>
      <c r="L26" s="149"/>
      <c r="M26" s="150">
        <v>0</v>
      </c>
      <c r="N26" s="149"/>
      <c r="O26" s="150">
        <v>0</v>
      </c>
      <c r="P26" s="149"/>
      <c r="Q26" s="150">
        <v>0</v>
      </c>
      <c r="R26" s="106"/>
      <c r="S26" s="150">
        <v>0</v>
      </c>
      <c r="T26" s="108"/>
      <c r="U26" s="150">
        <v>0</v>
      </c>
      <c r="V26" s="108"/>
      <c r="W26" s="150">
        <v>0</v>
      </c>
      <c r="X26" s="108"/>
      <c r="Y26" s="150">
        <v>0</v>
      </c>
      <c r="Z26" s="108"/>
      <c r="AA26" s="150">
        <v>0</v>
      </c>
      <c r="AB26" s="108"/>
      <c r="AC26" s="150">
        <v>0</v>
      </c>
      <c r="AD26" s="83"/>
      <c r="AE26" s="26">
        <f t="shared" si="1"/>
        <v>0</v>
      </c>
      <c r="AF26" s="5"/>
    </row>
    <row r="27" spans="1:32" ht="15" customHeight="1" x14ac:dyDescent="0.25">
      <c r="A27" s="1">
        <f t="shared" si="0"/>
        <v>16</v>
      </c>
      <c r="B27" s="127" t="s">
        <v>78</v>
      </c>
      <c r="C27" s="3" t="s">
        <v>78</v>
      </c>
      <c r="D27" s="3"/>
      <c r="E27" s="38"/>
      <c r="F27" s="34" t="s">
        <v>7</v>
      </c>
      <c r="G27" s="151">
        <v>0</v>
      </c>
      <c r="H27" s="150"/>
      <c r="I27" s="151">
        <v>0</v>
      </c>
      <c r="J27" s="150"/>
      <c r="K27" s="151">
        <v>0</v>
      </c>
      <c r="L27" s="150"/>
      <c r="M27" s="151">
        <v>0</v>
      </c>
      <c r="N27" s="150"/>
      <c r="O27" s="151">
        <v>0</v>
      </c>
      <c r="P27" s="150"/>
      <c r="Q27" s="151">
        <v>0</v>
      </c>
      <c r="R27" s="109"/>
      <c r="S27" s="156">
        <v>0</v>
      </c>
      <c r="T27" s="111"/>
      <c r="U27" s="156">
        <v>0</v>
      </c>
      <c r="V27" s="111"/>
      <c r="W27" s="156">
        <v>0</v>
      </c>
      <c r="X27" s="111"/>
      <c r="Y27" s="156">
        <v>0</v>
      </c>
      <c r="Z27" s="111"/>
      <c r="AA27" s="156">
        <v>0</v>
      </c>
      <c r="AB27" s="111"/>
      <c r="AC27" s="156">
        <v>0</v>
      </c>
      <c r="AD27" s="72"/>
      <c r="AE27" s="157">
        <f t="shared" ref="AE27" si="2">SUM(G27:AD27)</f>
        <v>0</v>
      </c>
      <c r="AF27" s="5"/>
    </row>
    <row r="28" spans="1:32" ht="15" customHeight="1" x14ac:dyDescent="0.25">
      <c r="A28" s="1">
        <f t="shared" si="0"/>
        <v>17</v>
      </c>
      <c r="C28" s="22" t="s">
        <v>38</v>
      </c>
      <c r="D28" s="22"/>
      <c r="E28" s="37"/>
      <c r="F28" s="1"/>
      <c r="G28" s="149">
        <f>SUM(G13:G27)</f>
        <v>0</v>
      </c>
      <c r="H28" s="149"/>
      <c r="I28" s="149">
        <f>SUM(I13:I27)</f>
        <v>0</v>
      </c>
      <c r="J28" s="149"/>
      <c r="K28" s="149">
        <f>SUM(K13:K27)</f>
        <v>0</v>
      </c>
      <c r="L28" s="149"/>
      <c r="M28" s="149">
        <f>SUM(M13:M27)</f>
        <v>0</v>
      </c>
      <c r="N28" s="149"/>
      <c r="O28" s="149">
        <f>SUM(O13:O27)</f>
        <v>0</v>
      </c>
      <c r="P28" s="149"/>
      <c r="Q28" s="149">
        <f>SUM(Q13:Q27)</f>
        <v>0</v>
      </c>
      <c r="R28" s="106"/>
      <c r="S28" s="108">
        <f>SUM(S13:S27)</f>
        <v>0</v>
      </c>
      <c r="T28" s="108"/>
      <c r="U28" s="108">
        <f>SUM(U13:U27)</f>
        <v>0</v>
      </c>
      <c r="V28" s="108"/>
      <c r="W28" s="108">
        <f>SUM(W13:W27)</f>
        <v>0</v>
      </c>
      <c r="X28" s="108"/>
      <c r="Y28" s="108">
        <f>SUM(Y13:Y27)</f>
        <v>0</v>
      </c>
      <c r="Z28" s="108"/>
      <c r="AA28" s="108">
        <f>SUM(AA13:AA27)</f>
        <v>0</v>
      </c>
      <c r="AB28" s="108"/>
      <c r="AC28" s="108">
        <f>SUM(AC13:AC27)</f>
        <v>0</v>
      </c>
      <c r="AD28" s="83"/>
      <c r="AE28" s="108">
        <f>SUM(AE13:AE27)</f>
        <v>0</v>
      </c>
      <c r="AF28" s="5"/>
    </row>
    <row r="29" spans="1:32" ht="15" customHeight="1" x14ac:dyDescent="0.25">
      <c r="A29" s="1"/>
      <c r="C29" s="3"/>
      <c r="D29" s="3"/>
      <c r="E29" s="38"/>
      <c r="F29" s="1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1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5"/>
      <c r="AE29" s="91"/>
      <c r="AF29" s="5"/>
    </row>
    <row r="30" spans="1:32" ht="15" customHeight="1" x14ac:dyDescent="0.25">
      <c r="A30" s="1">
        <f>A28+1</f>
        <v>18</v>
      </c>
      <c r="C30" s="66" t="s">
        <v>80</v>
      </c>
      <c r="D30" s="66"/>
      <c r="E30" s="78"/>
      <c r="F30" s="1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17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5"/>
      <c r="AE30" s="91"/>
      <c r="AF30" s="5"/>
    </row>
    <row r="31" spans="1:32" ht="15" customHeight="1" x14ac:dyDescent="0.25">
      <c r="A31" s="1">
        <f>A30+1</f>
        <v>19</v>
      </c>
      <c r="B31" s="73" t="s">
        <v>81</v>
      </c>
      <c r="C31" s="3" t="s">
        <v>97</v>
      </c>
      <c r="D31" s="3"/>
      <c r="E31" s="38">
        <v>1600</v>
      </c>
      <c r="F31" s="34" t="s">
        <v>7</v>
      </c>
      <c r="G31" s="149">
        <v>0</v>
      </c>
      <c r="H31" s="149"/>
      <c r="I31" s="149">
        <v>0</v>
      </c>
      <c r="J31" s="149"/>
      <c r="K31" s="149">
        <v>0</v>
      </c>
      <c r="L31" s="149"/>
      <c r="M31" s="149">
        <v>0</v>
      </c>
      <c r="N31" s="149"/>
      <c r="O31" s="149">
        <v>0</v>
      </c>
      <c r="P31" s="149"/>
      <c r="Q31" s="149">
        <v>0</v>
      </c>
      <c r="R31" s="106"/>
      <c r="S31" s="108">
        <v>0</v>
      </c>
      <c r="T31" s="108"/>
      <c r="U31" s="108">
        <v>0</v>
      </c>
      <c r="V31" s="108"/>
      <c r="W31" s="108">
        <v>0</v>
      </c>
      <c r="X31" s="108"/>
      <c r="Y31" s="108">
        <v>0</v>
      </c>
      <c r="Z31" s="108"/>
      <c r="AA31" s="108">
        <v>0</v>
      </c>
      <c r="AB31" s="108"/>
      <c r="AC31" s="108">
        <v>0</v>
      </c>
      <c r="AD31" s="83"/>
      <c r="AE31" s="88">
        <f t="shared" ref="AE31:AE40" si="3">SUM(G31:AD31)</f>
        <v>0</v>
      </c>
      <c r="AF31" s="5"/>
    </row>
    <row r="32" spans="1:32" ht="15" customHeight="1" x14ac:dyDescent="0.25">
      <c r="A32" s="1">
        <f t="shared" ref="A32:A42" si="4">A31+1</f>
        <v>20</v>
      </c>
      <c r="B32" s="73"/>
      <c r="C32" s="3" t="s">
        <v>132</v>
      </c>
      <c r="D32" s="3"/>
      <c r="E32" s="38">
        <v>1610</v>
      </c>
      <c r="F32" s="34" t="s">
        <v>7</v>
      </c>
      <c r="G32" s="150">
        <v>0</v>
      </c>
      <c r="H32" s="149"/>
      <c r="I32" s="150">
        <v>0</v>
      </c>
      <c r="J32" s="149"/>
      <c r="K32" s="150">
        <v>0</v>
      </c>
      <c r="L32" s="149"/>
      <c r="M32" s="150">
        <v>0</v>
      </c>
      <c r="N32" s="149"/>
      <c r="O32" s="150">
        <v>0</v>
      </c>
      <c r="P32" s="149"/>
      <c r="Q32" s="150">
        <v>0</v>
      </c>
      <c r="R32" s="106"/>
      <c r="S32" s="150">
        <v>0</v>
      </c>
      <c r="T32" s="108"/>
      <c r="U32" s="150">
        <v>0</v>
      </c>
      <c r="V32" s="108"/>
      <c r="W32" s="150">
        <v>0</v>
      </c>
      <c r="X32" s="108"/>
      <c r="Y32" s="150">
        <v>0</v>
      </c>
      <c r="Z32" s="108"/>
      <c r="AA32" s="150">
        <v>0</v>
      </c>
      <c r="AB32" s="108"/>
      <c r="AC32" s="150">
        <v>0</v>
      </c>
      <c r="AD32" s="83"/>
      <c r="AE32" s="26">
        <f t="shared" si="3"/>
        <v>0</v>
      </c>
      <c r="AF32" s="5"/>
    </row>
    <row r="33" spans="1:32" ht="15" customHeight="1" x14ac:dyDescent="0.25">
      <c r="A33" s="1">
        <f t="shared" si="4"/>
        <v>21</v>
      </c>
      <c r="B33" s="73"/>
      <c r="C33" s="3" t="s">
        <v>124</v>
      </c>
      <c r="D33" s="3"/>
      <c r="E33" s="38">
        <v>1650</v>
      </c>
      <c r="F33" s="34" t="s">
        <v>7</v>
      </c>
      <c r="G33" s="150">
        <v>0</v>
      </c>
      <c r="H33" s="149"/>
      <c r="I33" s="150">
        <v>0</v>
      </c>
      <c r="J33" s="149"/>
      <c r="K33" s="150">
        <v>0</v>
      </c>
      <c r="L33" s="149"/>
      <c r="M33" s="150">
        <v>0</v>
      </c>
      <c r="N33" s="149"/>
      <c r="O33" s="150">
        <v>0</v>
      </c>
      <c r="P33" s="149"/>
      <c r="Q33" s="150">
        <v>0</v>
      </c>
      <c r="R33" s="106"/>
      <c r="S33" s="150">
        <v>0</v>
      </c>
      <c r="T33" s="108"/>
      <c r="U33" s="150">
        <v>0</v>
      </c>
      <c r="V33" s="108"/>
      <c r="W33" s="150">
        <v>0</v>
      </c>
      <c r="X33" s="108"/>
      <c r="Y33" s="150">
        <v>0</v>
      </c>
      <c r="Z33" s="108"/>
      <c r="AA33" s="150">
        <v>0</v>
      </c>
      <c r="AB33" s="108"/>
      <c r="AC33" s="150">
        <v>0</v>
      </c>
      <c r="AD33" s="83"/>
      <c r="AE33" s="26">
        <f t="shared" si="3"/>
        <v>0</v>
      </c>
      <c r="AF33" s="5"/>
    </row>
    <row r="34" spans="1:32" ht="15" customHeight="1" x14ac:dyDescent="0.25">
      <c r="A34" s="1">
        <f t="shared" si="4"/>
        <v>22</v>
      </c>
      <c r="B34" s="73"/>
      <c r="C34" s="3" t="s">
        <v>125</v>
      </c>
      <c r="D34" s="3"/>
      <c r="E34" s="38">
        <v>1660</v>
      </c>
      <c r="F34" s="34" t="s">
        <v>7</v>
      </c>
      <c r="G34" s="150">
        <v>0</v>
      </c>
      <c r="H34" s="149"/>
      <c r="I34" s="150">
        <v>0</v>
      </c>
      <c r="J34" s="149"/>
      <c r="K34" s="150">
        <v>0</v>
      </c>
      <c r="L34" s="149"/>
      <c r="M34" s="150">
        <v>0</v>
      </c>
      <c r="N34" s="149"/>
      <c r="O34" s="150">
        <v>0</v>
      </c>
      <c r="P34" s="149"/>
      <c r="Q34" s="150">
        <v>0</v>
      </c>
      <c r="R34" s="106"/>
      <c r="S34" s="150">
        <v>0</v>
      </c>
      <c r="T34" s="108"/>
      <c r="U34" s="150">
        <v>0</v>
      </c>
      <c r="V34" s="108"/>
      <c r="W34" s="150">
        <v>0</v>
      </c>
      <c r="X34" s="108"/>
      <c r="Y34" s="150">
        <v>0</v>
      </c>
      <c r="Z34" s="108"/>
      <c r="AA34" s="150">
        <v>0</v>
      </c>
      <c r="AB34" s="108"/>
      <c r="AC34" s="150">
        <v>0</v>
      </c>
      <c r="AD34" s="83"/>
      <c r="AE34" s="26">
        <f t="shared" si="3"/>
        <v>0</v>
      </c>
      <c r="AF34" s="5"/>
    </row>
    <row r="35" spans="1:32" ht="15" customHeight="1" x14ac:dyDescent="0.25">
      <c r="A35" s="1">
        <f t="shared" si="4"/>
        <v>23</v>
      </c>
      <c r="B35" s="73"/>
      <c r="C35" s="3" t="s">
        <v>126</v>
      </c>
      <c r="D35" s="3"/>
      <c r="E35" s="38">
        <v>1661</v>
      </c>
      <c r="F35" s="34" t="s">
        <v>7</v>
      </c>
      <c r="G35" s="150">
        <v>0</v>
      </c>
      <c r="H35" s="149"/>
      <c r="I35" s="150">
        <v>0</v>
      </c>
      <c r="J35" s="149"/>
      <c r="K35" s="150">
        <v>0</v>
      </c>
      <c r="L35" s="149"/>
      <c r="M35" s="150">
        <v>0</v>
      </c>
      <c r="N35" s="149"/>
      <c r="O35" s="150">
        <v>0</v>
      </c>
      <c r="P35" s="149"/>
      <c r="Q35" s="150">
        <v>0</v>
      </c>
      <c r="R35" s="106"/>
      <c r="S35" s="150">
        <v>0</v>
      </c>
      <c r="T35" s="108"/>
      <c r="U35" s="150">
        <v>0</v>
      </c>
      <c r="V35" s="108"/>
      <c r="W35" s="150">
        <v>0</v>
      </c>
      <c r="X35" s="108"/>
      <c r="Y35" s="150">
        <v>0</v>
      </c>
      <c r="Z35" s="108"/>
      <c r="AA35" s="150">
        <v>0</v>
      </c>
      <c r="AB35" s="108"/>
      <c r="AC35" s="150">
        <v>0</v>
      </c>
      <c r="AD35" s="83"/>
      <c r="AE35" s="26">
        <f t="shared" si="3"/>
        <v>0</v>
      </c>
      <c r="AF35" s="5"/>
    </row>
    <row r="36" spans="1:32" ht="15" customHeight="1" x14ac:dyDescent="0.25">
      <c r="A36" s="1">
        <f t="shared" si="4"/>
        <v>24</v>
      </c>
      <c r="B36" s="73"/>
      <c r="C36" s="3" t="s">
        <v>133</v>
      </c>
      <c r="D36" s="3"/>
      <c r="E36" s="38">
        <v>1662</v>
      </c>
      <c r="F36" s="34" t="s">
        <v>7</v>
      </c>
      <c r="G36" s="150">
        <v>0</v>
      </c>
      <c r="H36" s="149"/>
      <c r="I36" s="150">
        <v>0</v>
      </c>
      <c r="J36" s="149"/>
      <c r="K36" s="150">
        <v>0</v>
      </c>
      <c r="L36" s="149"/>
      <c r="M36" s="150">
        <v>0</v>
      </c>
      <c r="N36" s="149"/>
      <c r="O36" s="150">
        <v>0</v>
      </c>
      <c r="P36" s="149"/>
      <c r="Q36" s="150">
        <v>0</v>
      </c>
      <c r="R36" s="106"/>
      <c r="S36" s="150">
        <v>0</v>
      </c>
      <c r="T36" s="108"/>
      <c r="U36" s="150">
        <v>0</v>
      </c>
      <c r="V36" s="108"/>
      <c r="W36" s="150">
        <v>0</v>
      </c>
      <c r="X36" s="108"/>
      <c r="Y36" s="150">
        <v>0</v>
      </c>
      <c r="Z36" s="108"/>
      <c r="AA36" s="150">
        <v>0</v>
      </c>
      <c r="AB36" s="108"/>
      <c r="AC36" s="150">
        <v>0</v>
      </c>
      <c r="AD36" s="83"/>
      <c r="AE36" s="26">
        <f t="shared" si="3"/>
        <v>0</v>
      </c>
      <c r="AF36" s="5"/>
    </row>
    <row r="37" spans="1:32" ht="15" customHeight="1" x14ac:dyDescent="0.25">
      <c r="A37" s="1">
        <f t="shared" si="4"/>
        <v>25</v>
      </c>
      <c r="B37" s="73"/>
      <c r="C37" s="3" t="s">
        <v>128</v>
      </c>
      <c r="D37" s="3"/>
      <c r="E37" s="38">
        <v>1663</v>
      </c>
      <c r="F37" s="34" t="s">
        <v>7</v>
      </c>
      <c r="G37" s="150">
        <v>0</v>
      </c>
      <c r="H37" s="149"/>
      <c r="I37" s="150">
        <v>0</v>
      </c>
      <c r="J37" s="149"/>
      <c r="K37" s="150">
        <v>0</v>
      </c>
      <c r="L37" s="149"/>
      <c r="M37" s="150">
        <v>0</v>
      </c>
      <c r="N37" s="149"/>
      <c r="O37" s="150">
        <v>0</v>
      </c>
      <c r="P37" s="149"/>
      <c r="Q37" s="150">
        <v>0</v>
      </c>
      <c r="R37" s="106"/>
      <c r="S37" s="150">
        <v>0</v>
      </c>
      <c r="T37" s="108"/>
      <c r="U37" s="150">
        <v>0</v>
      </c>
      <c r="V37" s="108"/>
      <c r="W37" s="150">
        <v>0</v>
      </c>
      <c r="X37" s="108"/>
      <c r="Y37" s="150">
        <v>0</v>
      </c>
      <c r="Z37" s="108"/>
      <c r="AA37" s="150">
        <v>0</v>
      </c>
      <c r="AB37" s="108"/>
      <c r="AC37" s="150">
        <v>0</v>
      </c>
      <c r="AD37" s="83"/>
      <c r="AE37" s="26">
        <f t="shared" si="3"/>
        <v>0</v>
      </c>
      <c r="AF37" s="5"/>
    </row>
    <row r="38" spans="1:32" ht="15" customHeight="1" x14ac:dyDescent="0.25">
      <c r="A38" s="1">
        <f t="shared" si="4"/>
        <v>26</v>
      </c>
      <c r="B38" s="73"/>
      <c r="C38" s="3" t="s">
        <v>129</v>
      </c>
      <c r="D38" s="3"/>
      <c r="E38" s="38">
        <v>1664</v>
      </c>
      <c r="F38" s="34" t="s">
        <v>7</v>
      </c>
      <c r="G38" s="150">
        <v>0</v>
      </c>
      <c r="H38" s="149"/>
      <c r="I38" s="150">
        <v>0</v>
      </c>
      <c r="J38" s="149"/>
      <c r="K38" s="150">
        <v>0</v>
      </c>
      <c r="L38" s="149"/>
      <c r="M38" s="150">
        <v>0</v>
      </c>
      <c r="N38" s="149"/>
      <c r="O38" s="150">
        <v>0</v>
      </c>
      <c r="P38" s="149"/>
      <c r="Q38" s="150">
        <v>0</v>
      </c>
      <c r="R38" s="106"/>
      <c r="S38" s="150">
        <v>0</v>
      </c>
      <c r="T38" s="108"/>
      <c r="U38" s="150">
        <v>0</v>
      </c>
      <c r="V38" s="108"/>
      <c r="W38" s="150">
        <v>0</v>
      </c>
      <c r="X38" s="108"/>
      <c r="Y38" s="150">
        <v>0</v>
      </c>
      <c r="Z38" s="108"/>
      <c r="AA38" s="150">
        <v>0</v>
      </c>
      <c r="AB38" s="108"/>
      <c r="AC38" s="150">
        <v>0</v>
      </c>
      <c r="AD38" s="83"/>
      <c r="AE38" s="26">
        <f t="shared" si="3"/>
        <v>0</v>
      </c>
      <c r="AF38" s="5"/>
    </row>
    <row r="39" spans="1:32" ht="15" customHeight="1" x14ac:dyDescent="0.25">
      <c r="A39" s="1">
        <f t="shared" si="4"/>
        <v>27</v>
      </c>
      <c r="B39" s="73"/>
      <c r="C39" s="3" t="s">
        <v>130</v>
      </c>
      <c r="D39" s="3"/>
      <c r="E39" s="38">
        <v>1665</v>
      </c>
      <c r="F39" s="34" t="s">
        <v>7</v>
      </c>
      <c r="G39" s="150">
        <v>0</v>
      </c>
      <c r="H39" s="149"/>
      <c r="I39" s="150">
        <v>0</v>
      </c>
      <c r="J39" s="149"/>
      <c r="K39" s="150">
        <v>0</v>
      </c>
      <c r="L39" s="149"/>
      <c r="M39" s="150">
        <v>0</v>
      </c>
      <c r="N39" s="149"/>
      <c r="O39" s="150">
        <v>0</v>
      </c>
      <c r="P39" s="149"/>
      <c r="Q39" s="150">
        <v>0</v>
      </c>
      <c r="R39" s="106"/>
      <c r="S39" s="150">
        <v>0</v>
      </c>
      <c r="T39" s="108"/>
      <c r="U39" s="150">
        <v>0</v>
      </c>
      <c r="V39" s="108"/>
      <c r="W39" s="150">
        <v>0</v>
      </c>
      <c r="X39" s="108"/>
      <c r="Y39" s="150">
        <v>0</v>
      </c>
      <c r="Z39" s="108"/>
      <c r="AA39" s="150">
        <v>0</v>
      </c>
      <c r="AB39" s="108"/>
      <c r="AC39" s="150">
        <v>0</v>
      </c>
      <c r="AD39" s="83"/>
      <c r="AE39" s="26">
        <f t="shared" si="3"/>
        <v>0</v>
      </c>
      <c r="AF39" s="5"/>
    </row>
    <row r="40" spans="1:32" ht="15" customHeight="1" x14ac:dyDescent="0.25">
      <c r="A40" s="1">
        <f t="shared" si="4"/>
        <v>28</v>
      </c>
      <c r="B40" s="73"/>
      <c r="C40" s="3" t="s">
        <v>131</v>
      </c>
      <c r="D40" s="3"/>
      <c r="E40" s="38">
        <v>1666</v>
      </c>
      <c r="F40" s="34" t="s">
        <v>7</v>
      </c>
      <c r="G40" s="150">
        <v>0</v>
      </c>
      <c r="H40" s="149"/>
      <c r="I40" s="150">
        <v>0</v>
      </c>
      <c r="J40" s="149"/>
      <c r="K40" s="150">
        <v>0</v>
      </c>
      <c r="L40" s="149"/>
      <c r="M40" s="150">
        <v>0</v>
      </c>
      <c r="N40" s="149"/>
      <c r="O40" s="150">
        <v>0</v>
      </c>
      <c r="P40" s="149"/>
      <c r="Q40" s="150">
        <v>0</v>
      </c>
      <c r="R40" s="106"/>
      <c r="S40" s="150">
        <v>0</v>
      </c>
      <c r="T40" s="108"/>
      <c r="U40" s="150">
        <v>0</v>
      </c>
      <c r="V40" s="108"/>
      <c r="W40" s="150">
        <v>0</v>
      </c>
      <c r="X40" s="108"/>
      <c r="Y40" s="150">
        <v>0</v>
      </c>
      <c r="Z40" s="108"/>
      <c r="AA40" s="150">
        <v>0</v>
      </c>
      <c r="AB40" s="108"/>
      <c r="AC40" s="150">
        <v>0</v>
      </c>
      <c r="AD40" s="83"/>
      <c r="AE40" s="26">
        <f t="shared" si="3"/>
        <v>0</v>
      </c>
      <c r="AF40" s="5"/>
    </row>
    <row r="41" spans="1:32" ht="15" customHeight="1" x14ac:dyDescent="0.25">
      <c r="A41" s="1">
        <f t="shared" si="4"/>
        <v>29</v>
      </c>
      <c r="B41" s="127" t="s">
        <v>40</v>
      </c>
      <c r="C41" s="3" t="s">
        <v>40</v>
      </c>
      <c r="D41" s="3"/>
      <c r="E41" s="38"/>
      <c r="F41" s="34" t="s">
        <v>7</v>
      </c>
      <c r="G41" s="151">
        <v>0</v>
      </c>
      <c r="H41" s="150"/>
      <c r="I41" s="151">
        <v>0</v>
      </c>
      <c r="J41" s="150"/>
      <c r="K41" s="151">
        <v>0</v>
      </c>
      <c r="L41" s="150"/>
      <c r="M41" s="151">
        <v>0</v>
      </c>
      <c r="N41" s="150"/>
      <c r="O41" s="151">
        <v>0</v>
      </c>
      <c r="P41" s="150"/>
      <c r="Q41" s="151">
        <v>0</v>
      </c>
      <c r="R41" s="109"/>
      <c r="S41" s="156">
        <v>0</v>
      </c>
      <c r="T41" s="111"/>
      <c r="U41" s="156">
        <v>0</v>
      </c>
      <c r="V41" s="111"/>
      <c r="W41" s="156">
        <v>0</v>
      </c>
      <c r="X41" s="111"/>
      <c r="Y41" s="156">
        <v>0</v>
      </c>
      <c r="Z41" s="111"/>
      <c r="AA41" s="156">
        <v>0</v>
      </c>
      <c r="AB41" s="111"/>
      <c r="AC41" s="156">
        <v>0</v>
      </c>
      <c r="AD41" s="72"/>
      <c r="AE41" s="157">
        <f>SUM(G41:AD41)</f>
        <v>0</v>
      </c>
      <c r="AF41" s="5"/>
    </row>
    <row r="42" spans="1:32" ht="15" customHeight="1" x14ac:dyDescent="0.25">
      <c r="A42" s="1">
        <f t="shared" si="4"/>
        <v>30</v>
      </c>
      <c r="C42" s="22" t="s">
        <v>46</v>
      </c>
      <c r="D42" s="22"/>
      <c r="E42" s="37"/>
      <c r="F42" s="1"/>
      <c r="G42" s="108">
        <f>SUM(G31:G41)</f>
        <v>0</v>
      </c>
      <c r="H42" s="106"/>
      <c r="I42" s="108">
        <f>SUM(I31:I41)</f>
        <v>0</v>
      </c>
      <c r="J42" s="106"/>
      <c r="K42" s="108">
        <f>SUM(K31:K41)</f>
        <v>0</v>
      </c>
      <c r="L42" s="106"/>
      <c r="M42" s="108">
        <f>SUM(M31:M41)</f>
        <v>0</v>
      </c>
      <c r="N42" s="106"/>
      <c r="O42" s="108">
        <f>SUM(O31:O41)</f>
        <v>0</v>
      </c>
      <c r="P42" s="106"/>
      <c r="Q42" s="108">
        <f>SUM(Q31:Q41)</f>
        <v>0</v>
      </c>
      <c r="R42" s="106"/>
      <c r="S42" s="108">
        <f>SUM(S31:S41)</f>
        <v>0</v>
      </c>
      <c r="T42" s="108"/>
      <c r="U42" s="108">
        <f>SUM(U31:U41)</f>
        <v>0</v>
      </c>
      <c r="V42" s="108"/>
      <c r="W42" s="108">
        <f>SUM(W31:W41)</f>
        <v>0</v>
      </c>
      <c r="X42" s="108"/>
      <c r="Y42" s="108">
        <f>SUM(Y31:Y41)</f>
        <v>0</v>
      </c>
      <c r="Z42" s="108"/>
      <c r="AA42" s="108">
        <f>SUM(AA31:AA41)</f>
        <v>0</v>
      </c>
      <c r="AB42" s="108"/>
      <c r="AC42" s="108">
        <f>SUM(AC31:AC41)</f>
        <v>0</v>
      </c>
      <c r="AD42" s="83"/>
      <c r="AE42" s="108">
        <f>SUM(AE31:AE41)</f>
        <v>0</v>
      </c>
      <c r="AF42" s="5"/>
    </row>
    <row r="43" spans="1:32" ht="15" customHeight="1" x14ac:dyDescent="0.25">
      <c r="A43" s="1"/>
      <c r="E43" s="1"/>
      <c r="F43" s="1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58"/>
      <c r="AE43" s="159"/>
      <c r="AF43" s="5"/>
    </row>
    <row r="44" spans="1:32" ht="15" customHeight="1" thickBot="1" x14ac:dyDescent="0.3">
      <c r="A44" s="1">
        <f>A42+1</f>
        <v>31</v>
      </c>
      <c r="C44" t="s">
        <v>136</v>
      </c>
      <c r="D44" s="3"/>
      <c r="E44" s="38"/>
      <c r="F44" s="1"/>
      <c r="G44" s="130">
        <f>G28-G42</f>
        <v>0</v>
      </c>
      <c r="H44" s="107"/>
      <c r="I44" s="130">
        <f>I28-I42</f>
        <v>0</v>
      </c>
      <c r="J44" s="107"/>
      <c r="K44" s="130">
        <f>K28-K42</f>
        <v>0</v>
      </c>
      <c r="L44" s="131"/>
      <c r="M44" s="130">
        <f>M28-M42</f>
        <v>0</v>
      </c>
      <c r="N44" s="131"/>
      <c r="O44" s="130">
        <f>O28-O42</f>
        <v>0</v>
      </c>
      <c r="P44" s="131"/>
      <c r="Q44" s="130">
        <f>Q28-Q42</f>
        <v>0</v>
      </c>
      <c r="R44" s="131"/>
      <c r="S44" s="90">
        <f>S28-S42</f>
        <v>0</v>
      </c>
      <c r="T44" s="131"/>
      <c r="U44" s="90">
        <f>U28-U42</f>
        <v>0</v>
      </c>
      <c r="V44" s="131"/>
      <c r="W44" s="90">
        <f>W28-W42</f>
        <v>0</v>
      </c>
      <c r="X44" s="131"/>
      <c r="Y44" s="90">
        <f>Y28-Y42</f>
        <v>0</v>
      </c>
      <c r="Z44" s="131"/>
      <c r="AA44" s="90">
        <f>AA28-AA42</f>
        <v>0</v>
      </c>
      <c r="AB44" s="131"/>
      <c r="AC44" s="90">
        <f>AC28-AC42</f>
        <v>0</v>
      </c>
      <c r="AD44" s="158"/>
      <c r="AE44" s="90">
        <f>AE28-AE42</f>
        <v>0</v>
      </c>
      <c r="AF44" s="5"/>
    </row>
    <row r="45" spans="1:32" ht="11.1" customHeight="1" thickTop="1" x14ac:dyDescent="0.25">
      <c r="A45" s="1"/>
      <c r="E45" s="1"/>
      <c r="F45" s="1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25"/>
      <c r="AE45" s="91"/>
      <c r="AF45" s="5"/>
    </row>
    <row r="46" spans="1:32" x14ac:dyDescent="0.25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92"/>
      <c r="AF46" s="5"/>
    </row>
    <row r="47" spans="1:32" x14ac:dyDescent="0.25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39"/>
      <c r="AF47" s="5"/>
    </row>
    <row r="48" spans="1:32" x14ac:dyDescent="0.25">
      <c r="C48" s="2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39"/>
      <c r="AF48" s="5"/>
    </row>
    <row r="49" spans="3:32" x14ac:dyDescent="0.25">
      <c r="C49" s="10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39"/>
      <c r="AF49" s="5"/>
    </row>
    <row r="50" spans="3:32" x14ac:dyDescent="0.25">
      <c r="C50" s="10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39"/>
      <c r="AF50" s="5"/>
    </row>
    <row r="51" spans="3:32" x14ac:dyDescent="0.25">
      <c r="C51" s="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39"/>
      <c r="AF51" s="5"/>
    </row>
    <row r="52" spans="3:32" x14ac:dyDescent="0.25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39"/>
      <c r="AF52" s="5"/>
    </row>
    <row r="53" spans="3:32" x14ac:dyDescent="0.25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39"/>
      <c r="AF53" s="5"/>
    </row>
    <row r="54" spans="3:32" x14ac:dyDescent="0.25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39"/>
      <c r="AF54" s="5"/>
    </row>
    <row r="55" spans="3:32" x14ac:dyDescent="0.25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39"/>
      <c r="AF55" s="5"/>
    </row>
    <row r="56" spans="3:32" x14ac:dyDescent="0.25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39"/>
      <c r="AF56" s="5"/>
    </row>
    <row r="57" spans="3:32" x14ac:dyDescent="0.25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39"/>
      <c r="AF57" s="5"/>
    </row>
    <row r="58" spans="3:32" x14ac:dyDescent="0.25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39"/>
      <c r="AF58" s="5"/>
    </row>
    <row r="59" spans="3:32" x14ac:dyDescent="0.25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39"/>
      <c r="AF59" s="5"/>
    </row>
    <row r="60" spans="3:32" x14ac:dyDescent="0.25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39"/>
      <c r="AF60" s="5"/>
    </row>
    <row r="61" spans="3:32" x14ac:dyDescent="0.25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39"/>
      <c r="AF61" s="5"/>
    </row>
    <row r="62" spans="3:32" x14ac:dyDescent="0.25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39"/>
      <c r="AF62" s="5"/>
    </row>
    <row r="63" spans="3:32" x14ac:dyDescent="0.25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39"/>
      <c r="AF63" s="5"/>
    </row>
    <row r="64" spans="3:32" x14ac:dyDescent="0.25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39"/>
      <c r="AF64" s="5"/>
    </row>
    <row r="65" spans="7:32" x14ac:dyDescent="0.25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39"/>
      <c r="AF65" s="5"/>
    </row>
    <row r="66" spans="7:32" x14ac:dyDescent="0.25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39"/>
      <c r="AF66" s="5"/>
    </row>
    <row r="67" spans="7:32" x14ac:dyDescent="0.25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39"/>
      <c r="AF67" s="5"/>
    </row>
  </sheetData>
  <printOptions horizontalCentered="1"/>
  <pageMargins left="0.5" right="0.5" top="1" bottom="1" header="0.3" footer="0.3"/>
  <pageSetup scale="54" orientation="landscape" cellComments="asDisplayed" r:id="rId1"/>
  <headerFooter alignWithMargins="0">
    <oddHeader>&amp;RAttachment LDS-2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11A2-FCB2-4A0E-8234-643248273571}">
  <sheetPr codeName="Sheet14"/>
  <dimension ref="A1:P111"/>
  <sheetViews>
    <sheetView tabSelected="1" view="pageLayout" zoomScale="90" zoomScaleNormal="90" zoomScaleSheetLayoutView="75" zoomScalePageLayoutView="90" workbookViewId="0">
      <selection activeCell="W41" sqref="W41"/>
    </sheetView>
  </sheetViews>
  <sheetFormatPr defaultRowHeight="13.2" x14ac:dyDescent="0.25"/>
  <cols>
    <col min="1" max="1" width="6.109375" customWidth="1"/>
    <col min="2" max="2" width="1.88671875" customWidth="1"/>
    <col min="3" max="3" width="58.88671875" bestFit="1" customWidth="1"/>
    <col min="4" max="4" width="1.88671875" customWidth="1"/>
    <col min="5" max="5" width="3.109375" bestFit="1" customWidth="1"/>
    <col min="6" max="6" width="15" style="134" customWidth="1"/>
    <col min="7" max="7" width="2.109375" style="3" customWidth="1"/>
    <col min="19" max="19" width="6.109375" customWidth="1"/>
  </cols>
  <sheetData>
    <row r="1" spans="1:13" ht="20.85" customHeight="1" x14ac:dyDescent="0.4">
      <c r="A1" s="133"/>
      <c r="B1" s="133"/>
      <c r="C1" s="3"/>
      <c r="F1" s="59" t="s">
        <v>134</v>
      </c>
    </row>
    <row r="2" spans="1:13" ht="20.85" customHeight="1" x14ac:dyDescent="0.4">
      <c r="A2" s="133"/>
      <c r="B2" s="133"/>
      <c r="M2" s="3"/>
    </row>
    <row r="3" spans="1:13" ht="20.85" customHeight="1" x14ac:dyDescent="0.4">
      <c r="A3" s="133"/>
      <c r="B3" s="133"/>
    </row>
    <row r="4" spans="1:13" ht="17.100000000000001" customHeight="1" x14ac:dyDescent="0.3">
      <c r="A4" s="163" t="s">
        <v>1</v>
      </c>
      <c r="B4" s="163"/>
      <c r="C4" s="163"/>
      <c r="D4" s="163"/>
      <c r="E4" s="163"/>
      <c r="F4" s="163"/>
      <c r="G4" s="163"/>
    </row>
    <row r="5" spans="1:13" ht="17.100000000000001" customHeight="1" x14ac:dyDescent="0.3">
      <c r="A5" s="163" t="s">
        <v>103</v>
      </c>
      <c r="B5" s="163"/>
      <c r="C5" s="163"/>
      <c r="D5" s="163"/>
      <c r="E5" s="163"/>
      <c r="F5" s="163"/>
      <c r="G5" s="163"/>
    </row>
    <row r="6" spans="1:13" s="55" customFormat="1" ht="17.100000000000001" customHeight="1" x14ac:dyDescent="0.3">
      <c r="A6" s="164" t="s">
        <v>99</v>
      </c>
      <c r="B6" s="164"/>
      <c r="C6" s="164"/>
      <c r="D6" s="164"/>
      <c r="E6" s="164"/>
      <c r="F6" s="164"/>
      <c r="G6" s="164"/>
    </row>
    <row r="7" spans="1:13" s="55" customFormat="1" ht="17.100000000000001" customHeight="1" x14ac:dyDescent="0.3">
      <c r="A7" s="54"/>
      <c r="B7" s="54"/>
      <c r="C7" s="54"/>
      <c r="D7" s="54"/>
      <c r="E7" s="54"/>
      <c r="F7" s="54"/>
      <c r="G7" s="54"/>
    </row>
    <row r="8" spans="1:13" s="55" customFormat="1" ht="17.100000000000001" customHeight="1" x14ac:dyDescent="0.3">
      <c r="A8" s="54"/>
      <c r="B8" s="54"/>
      <c r="C8" s="54"/>
      <c r="D8" s="54"/>
      <c r="E8" s="54"/>
      <c r="F8" s="54"/>
      <c r="G8" s="54"/>
    </row>
    <row r="9" spans="1:13" s="55" customFormat="1" ht="15" customHeight="1" x14ac:dyDescent="0.3">
      <c r="A9" s="54"/>
      <c r="B9" s="54"/>
      <c r="C9" s="54"/>
      <c r="D9" s="54"/>
      <c r="E9" s="54"/>
      <c r="F9" s="54"/>
    </row>
    <row r="10" spans="1:13" s="7" customFormat="1" ht="15" customHeight="1" x14ac:dyDescent="0.3">
      <c r="A10" s="10" t="s">
        <v>2</v>
      </c>
      <c r="F10" s="19"/>
      <c r="G10" s="19"/>
    </row>
    <row r="11" spans="1:13" s="7" customFormat="1" ht="15" customHeight="1" thickBot="1" x14ac:dyDescent="0.35">
      <c r="A11" s="15" t="s">
        <v>3</v>
      </c>
      <c r="B11" s="10"/>
      <c r="C11" s="15" t="s">
        <v>4</v>
      </c>
      <c r="D11" s="10"/>
      <c r="F11" s="15" t="s">
        <v>5</v>
      </c>
      <c r="G11" s="19"/>
    </row>
    <row r="12" spans="1:13" s="7" customFormat="1" ht="15" customHeight="1" x14ac:dyDescent="0.3">
      <c r="A12" s="1">
        <v>1</v>
      </c>
      <c r="B12"/>
      <c r="C12" s="22" t="s">
        <v>6</v>
      </c>
      <c r="D12"/>
      <c r="E12" s="23" t="s">
        <v>7</v>
      </c>
      <c r="F12" s="87">
        <v>0</v>
      </c>
      <c r="G12" s="135"/>
    </row>
    <row r="13" spans="1:13" s="7" customFormat="1" ht="15" customHeight="1" x14ac:dyDescent="0.3">
      <c r="A13" s="78"/>
      <c r="B13" s="66"/>
      <c r="C13"/>
      <c r="D13"/>
      <c r="E13"/>
      <c r="F13" s="136"/>
      <c r="G13" s="135"/>
    </row>
    <row r="14" spans="1:13" s="7" customFormat="1" ht="15" customHeight="1" x14ac:dyDescent="0.3">
      <c r="A14" s="1">
        <f>A12+1</f>
        <v>2</v>
      </c>
      <c r="B14"/>
      <c r="C14" s="3" t="s">
        <v>84</v>
      </c>
      <c r="D14"/>
      <c r="E14" s="23" t="s">
        <v>7</v>
      </c>
      <c r="F14" s="87">
        <v>0</v>
      </c>
      <c r="G14" s="137"/>
    </row>
    <row r="15" spans="1:13" s="7" customFormat="1" ht="15" customHeight="1" x14ac:dyDescent="0.3">
      <c r="A15" s="1"/>
      <c r="B15"/>
      <c r="C15"/>
      <c r="D15"/>
      <c r="E15"/>
      <c r="F15" s="71"/>
      <c r="G15" s="138"/>
    </row>
    <row r="16" spans="1:13" ht="15" customHeight="1" x14ac:dyDescent="0.25">
      <c r="A16" s="1">
        <f>A14+1</f>
        <v>3</v>
      </c>
      <c r="C16" s="3" t="s">
        <v>92</v>
      </c>
      <c r="E16" s="23" t="s">
        <v>7</v>
      </c>
      <c r="F16" s="149">
        <v>0</v>
      </c>
      <c r="G16" s="138"/>
    </row>
    <row r="17" spans="1:16" ht="15" customHeight="1" x14ac:dyDescent="0.25">
      <c r="A17" s="1"/>
      <c r="F17" s="140"/>
      <c r="G17" s="138"/>
    </row>
    <row r="18" spans="1:16" ht="15" customHeight="1" x14ac:dyDescent="0.25">
      <c r="A18" s="1">
        <f>A16+1</f>
        <v>4</v>
      </c>
      <c r="C18" s="27" t="s">
        <v>85</v>
      </c>
      <c r="E18" s="23" t="s">
        <v>7</v>
      </c>
      <c r="F18" s="149">
        <v>0</v>
      </c>
      <c r="G18" s="138"/>
      <c r="H18" s="53"/>
      <c r="I18" s="53"/>
      <c r="J18" s="53"/>
      <c r="K18" s="53"/>
      <c r="L18" s="53"/>
      <c r="M18" s="53"/>
      <c r="N18" s="53"/>
      <c r="O18" s="53"/>
      <c r="P18" s="53"/>
    </row>
    <row r="19" spans="1:16" ht="15" customHeight="1" x14ac:dyDescent="0.25">
      <c r="A19" s="1"/>
      <c r="C19" s="25"/>
      <c r="F19" s="5"/>
      <c r="G19" s="138"/>
      <c r="H19" s="53"/>
      <c r="I19" s="53"/>
      <c r="J19" s="53"/>
      <c r="K19" s="53"/>
      <c r="L19" s="53"/>
      <c r="M19" s="53"/>
      <c r="N19" s="53"/>
      <c r="O19" s="53"/>
      <c r="P19" s="53"/>
    </row>
    <row r="20" spans="1:16" ht="15" customHeight="1" x14ac:dyDescent="0.25">
      <c r="A20" s="1">
        <f>A18+1</f>
        <v>5</v>
      </c>
      <c r="C20" s="3" t="s">
        <v>86</v>
      </c>
      <c r="F20" s="83">
        <f>SUM(F12:F18)</f>
        <v>0</v>
      </c>
      <c r="G20" s="138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15" customHeight="1" x14ac:dyDescent="0.25">
      <c r="A21" s="1"/>
      <c r="F21" s="5"/>
      <c r="G21" s="138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15" customHeight="1" x14ac:dyDescent="0.25">
      <c r="A22" s="1">
        <f>A20+1</f>
        <v>6</v>
      </c>
      <c r="C22" s="22" t="s">
        <v>87</v>
      </c>
      <c r="F22" s="141">
        <v>0.9</v>
      </c>
      <c r="G22" s="138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5" customHeight="1" x14ac:dyDescent="0.25">
      <c r="A23" s="1"/>
      <c r="D23" s="66"/>
      <c r="E23" s="66"/>
      <c r="F23" s="80"/>
      <c r="G23" s="134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5" customHeight="1" x14ac:dyDescent="0.25">
      <c r="A24" s="1">
        <f>A22+1</f>
        <v>7</v>
      </c>
      <c r="C24" s="3" t="s">
        <v>14</v>
      </c>
      <c r="E24" s="23" t="s">
        <v>7</v>
      </c>
      <c r="F24" s="83">
        <f>ROUND(F20*F22,0)</f>
        <v>0</v>
      </c>
      <c r="G24" s="138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5" customHeight="1" x14ac:dyDescent="0.3">
      <c r="A25" s="10"/>
      <c r="B25" s="10"/>
      <c r="C25" s="10"/>
      <c r="D25" s="10"/>
      <c r="E25" s="7"/>
      <c r="F25" s="10"/>
      <c r="G25" s="19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5" customHeight="1" x14ac:dyDescent="0.3">
      <c r="A26" s="1">
        <f>A24+1</f>
        <v>8</v>
      </c>
      <c r="B26" s="10"/>
      <c r="C26" s="3" t="s">
        <v>102</v>
      </c>
      <c r="D26" s="10"/>
      <c r="E26" s="23" t="s">
        <v>7</v>
      </c>
      <c r="F26" s="83">
        <f>ROUND(F22*F24,0)</f>
        <v>0</v>
      </c>
      <c r="G26" s="19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15" customHeight="1" x14ac:dyDescent="0.3">
      <c r="A27" s="10"/>
      <c r="B27" s="10"/>
      <c r="C27" s="10"/>
      <c r="D27" s="10"/>
      <c r="E27" s="7"/>
      <c r="F27" s="10"/>
      <c r="G27" s="19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5" customHeight="1" x14ac:dyDescent="0.25">
      <c r="A28" s="1">
        <f>A26+1</f>
        <v>9</v>
      </c>
      <c r="C28" s="142" t="s">
        <v>88</v>
      </c>
      <c r="E28" s="23" t="s">
        <v>7</v>
      </c>
      <c r="F28" s="149">
        <v>0</v>
      </c>
      <c r="G28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5" customHeight="1" x14ac:dyDescent="0.25">
      <c r="A29" s="1"/>
      <c r="F29" s="139"/>
      <c r="G29" s="14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5" customHeight="1" x14ac:dyDescent="0.25">
      <c r="A30" s="1">
        <f>A28+1</f>
        <v>10</v>
      </c>
      <c r="C30" s="22" t="s">
        <v>100</v>
      </c>
      <c r="E30" s="144" t="s">
        <v>17</v>
      </c>
      <c r="F30" s="149">
        <v>0</v>
      </c>
      <c r="G30" s="14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5" customHeight="1" x14ac:dyDescent="0.25">
      <c r="A31" s="1"/>
      <c r="G31" s="14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5" customHeight="1" thickBot="1" x14ac:dyDescent="0.3">
      <c r="A32" s="1">
        <f>A30+1</f>
        <v>11</v>
      </c>
      <c r="C32" s="161" t="s">
        <v>101</v>
      </c>
      <c r="F32" s="145">
        <f>F24+F26+F28-F30</f>
        <v>0</v>
      </c>
      <c r="G32" s="143"/>
    </row>
    <row r="33" spans="1:7" ht="15" customHeight="1" thickTop="1" x14ac:dyDescent="0.25">
      <c r="A33" s="1"/>
      <c r="G33" s="143"/>
    </row>
    <row r="34" spans="1:7" ht="15" customHeight="1" x14ac:dyDescent="0.25">
      <c r="G34" s="143"/>
    </row>
    <row r="35" spans="1:7" ht="15" customHeight="1" x14ac:dyDescent="0.25">
      <c r="C35" s="3" t="s">
        <v>89</v>
      </c>
      <c r="G35" s="143"/>
    </row>
    <row r="36" spans="1:7" ht="15" customHeight="1" x14ac:dyDescent="0.25">
      <c r="C36" s="22"/>
      <c r="G36" s="143"/>
    </row>
    <row r="37" spans="1:7" ht="15" customHeight="1" x14ac:dyDescent="0.25">
      <c r="C37" s="22"/>
      <c r="G37" s="143"/>
    </row>
    <row r="38" spans="1:7" ht="15" customHeight="1" x14ac:dyDescent="0.25">
      <c r="C38" s="22"/>
      <c r="G38" s="143"/>
    </row>
    <row r="39" spans="1:7" ht="15" customHeight="1" x14ac:dyDescent="0.25">
      <c r="C39" s="146"/>
      <c r="G39" s="143"/>
    </row>
    <row r="40" spans="1:7" ht="15" customHeight="1" x14ac:dyDescent="0.25">
      <c r="C40" s="146"/>
      <c r="G40" s="143"/>
    </row>
    <row r="41" spans="1:7" ht="15" customHeight="1" x14ac:dyDescent="0.25">
      <c r="G41" s="143"/>
    </row>
    <row r="42" spans="1:7" ht="15" customHeight="1" x14ac:dyDescent="0.25">
      <c r="G42" s="143"/>
    </row>
    <row r="43" spans="1:7" ht="15" customHeight="1" x14ac:dyDescent="0.25">
      <c r="F43" s="143"/>
      <c r="G43" s="143"/>
    </row>
    <row r="44" spans="1:7" ht="15" customHeight="1" x14ac:dyDescent="0.25">
      <c r="F44" s="143"/>
      <c r="G44" s="143"/>
    </row>
    <row r="45" spans="1:7" ht="15" customHeight="1" x14ac:dyDescent="0.25">
      <c r="F45" s="143"/>
      <c r="G45" s="143"/>
    </row>
    <row r="46" spans="1:7" ht="15" customHeight="1" x14ac:dyDescent="0.25">
      <c r="F46" s="143"/>
      <c r="G46" s="143"/>
    </row>
    <row r="47" spans="1:7" ht="15" customHeight="1" x14ac:dyDescent="0.25">
      <c r="G47" s="143"/>
    </row>
    <row r="48" spans="1:7" ht="15" customHeight="1" x14ac:dyDescent="0.25">
      <c r="G48" s="143"/>
    </row>
    <row r="49" spans="3:7" ht="13.35" customHeight="1" x14ac:dyDescent="0.25">
      <c r="F49" s="143"/>
      <c r="G49" s="143"/>
    </row>
    <row r="50" spans="3:7" ht="13.35" customHeight="1" x14ac:dyDescent="0.25">
      <c r="G50" s="143"/>
    </row>
    <row r="51" spans="3:7" ht="13.35" customHeight="1" x14ac:dyDescent="0.25">
      <c r="F51" s="147"/>
      <c r="G51" s="143"/>
    </row>
    <row r="52" spans="3:7" ht="13.35" customHeight="1" x14ac:dyDescent="0.25">
      <c r="C52" s="3"/>
      <c r="F52" s="148"/>
      <c r="G52" s="143"/>
    </row>
    <row r="53" spans="3:7" ht="13.35" customHeight="1" x14ac:dyDescent="0.25">
      <c r="C53" s="3"/>
      <c r="F53" s="148"/>
      <c r="G53" s="143"/>
    </row>
    <row r="54" spans="3:7" ht="13.35" customHeight="1" x14ac:dyDescent="0.25">
      <c r="C54" s="3"/>
      <c r="F54" s="148"/>
      <c r="G54" s="143"/>
    </row>
    <row r="55" spans="3:7" ht="13.35" customHeight="1" x14ac:dyDescent="0.25">
      <c r="C55" s="3"/>
      <c r="F55" s="148"/>
      <c r="G55" s="143"/>
    </row>
    <row r="56" spans="3:7" ht="13.35" customHeight="1" x14ac:dyDescent="0.25">
      <c r="F56" s="148"/>
      <c r="G56" s="143"/>
    </row>
    <row r="57" spans="3:7" ht="13.35" customHeight="1" x14ac:dyDescent="0.25">
      <c r="F57" s="148"/>
      <c r="G57" s="143"/>
    </row>
    <row r="58" spans="3:7" ht="13.35" customHeight="1" x14ac:dyDescent="0.25">
      <c r="F58" s="148"/>
      <c r="G58" s="143"/>
    </row>
    <row r="59" spans="3:7" x14ac:dyDescent="0.25">
      <c r="F59" s="148"/>
      <c r="G59" s="143"/>
    </row>
    <row r="60" spans="3:7" x14ac:dyDescent="0.25">
      <c r="F60" s="148"/>
      <c r="G60" s="143"/>
    </row>
    <row r="61" spans="3:7" x14ac:dyDescent="0.25">
      <c r="F61" s="148"/>
      <c r="G61" s="143"/>
    </row>
    <row r="62" spans="3:7" x14ac:dyDescent="0.25">
      <c r="F62" s="148"/>
      <c r="G62" s="143"/>
    </row>
    <row r="63" spans="3:7" x14ac:dyDescent="0.25">
      <c r="F63" s="148"/>
      <c r="G63" s="143"/>
    </row>
    <row r="64" spans="3:7" x14ac:dyDescent="0.25">
      <c r="F64" s="148"/>
      <c r="G64" s="143"/>
    </row>
    <row r="65" spans="3:7" x14ac:dyDescent="0.25">
      <c r="F65" s="148"/>
      <c r="G65" s="143"/>
    </row>
    <row r="66" spans="3:7" x14ac:dyDescent="0.25">
      <c r="F66" s="148"/>
      <c r="G66" s="143"/>
    </row>
    <row r="67" spans="3:7" x14ac:dyDescent="0.25">
      <c r="F67" s="148"/>
      <c r="G67" s="143"/>
    </row>
    <row r="68" spans="3:7" x14ac:dyDescent="0.25">
      <c r="F68" s="148"/>
      <c r="G68" s="143"/>
    </row>
    <row r="69" spans="3:7" x14ac:dyDescent="0.25">
      <c r="F69" s="148"/>
      <c r="G69" s="143"/>
    </row>
    <row r="70" spans="3:7" x14ac:dyDescent="0.25">
      <c r="F70" s="148"/>
      <c r="G70" s="143"/>
    </row>
    <row r="71" spans="3:7" x14ac:dyDescent="0.25">
      <c r="F71" s="148"/>
      <c r="G71" s="143"/>
    </row>
    <row r="72" spans="3:7" x14ac:dyDescent="0.25">
      <c r="F72" s="148"/>
      <c r="G72" s="143"/>
    </row>
    <row r="73" spans="3:7" x14ac:dyDescent="0.25">
      <c r="F73" s="148"/>
      <c r="G73" s="143"/>
    </row>
    <row r="74" spans="3:7" x14ac:dyDescent="0.25">
      <c r="F74" s="148"/>
      <c r="G74" s="143"/>
    </row>
    <row r="76" spans="3:7" x14ac:dyDescent="0.25">
      <c r="F76" s="148"/>
      <c r="G76" s="143"/>
    </row>
    <row r="77" spans="3:7" x14ac:dyDescent="0.25">
      <c r="F77" s="148"/>
      <c r="G77" s="143"/>
    </row>
    <row r="78" spans="3:7" x14ac:dyDescent="0.25">
      <c r="C78" s="3"/>
      <c r="F78" s="148"/>
      <c r="G78" s="143"/>
    </row>
    <row r="79" spans="3:7" x14ac:dyDescent="0.25">
      <c r="F79" s="148"/>
      <c r="G79" s="143"/>
    </row>
    <row r="80" spans="3:7" x14ac:dyDescent="0.25">
      <c r="F80" s="148"/>
      <c r="G80" s="143"/>
    </row>
    <row r="81" spans="3:7" x14ac:dyDescent="0.25">
      <c r="F81" s="148"/>
      <c r="G81" s="143"/>
    </row>
    <row r="82" spans="3:7" x14ac:dyDescent="0.25">
      <c r="F82" s="148"/>
      <c r="G82" s="143"/>
    </row>
    <row r="83" spans="3:7" x14ac:dyDescent="0.25">
      <c r="C83" s="3"/>
      <c r="F83" s="148"/>
      <c r="G83" s="143"/>
    </row>
    <row r="84" spans="3:7" x14ac:dyDescent="0.25">
      <c r="F84" s="148"/>
      <c r="G84" s="143"/>
    </row>
    <row r="85" spans="3:7" x14ac:dyDescent="0.25">
      <c r="F85" s="148"/>
      <c r="G85" s="143"/>
    </row>
    <row r="86" spans="3:7" x14ac:dyDescent="0.25">
      <c r="F86" s="148"/>
      <c r="G86" s="143"/>
    </row>
    <row r="87" spans="3:7" x14ac:dyDescent="0.25">
      <c r="F87" s="148"/>
      <c r="G87" s="143"/>
    </row>
    <row r="88" spans="3:7" x14ac:dyDescent="0.25">
      <c r="F88" s="148"/>
      <c r="G88" s="143"/>
    </row>
    <row r="89" spans="3:7" x14ac:dyDescent="0.25">
      <c r="F89" s="148"/>
      <c r="G89" s="143"/>
    </row>
    <row r="90" spans="3:7" x14ac:dyDescent="0.25">
      <c r="F90" s="148"/>
      <c r="G90" s="143"/>
    </row>
    <row r="91" spans="3:7" x14ac:dyDescent="0.25">
      <c r="F91" s="148"/>
      <c r="G91" s="143"/>
    </row>
    <row r="92" spans="3:7" x14ac:dyDescent="0.25">
      <c r="F92" s="148"/>
      <c r="G92" s="143"/>
    </row>
    <row r="93" spans="3:7" x14ac:dyDescent="0.25">
      <c r="F93" s="148"/>
      <c r="G93" s="143"/>
    </row>
    <row r="94" spans="3:7" x14ac:dyDescent="0.25">
      <c r="F94" s="148"/>
      <c r="G94" s="143"/>
    </row>
    <row r="95" spans="3:7" x14ac:dyDescent="0.25">
      <c r="F95" s="148"/>
      <c r="G95" s="143"/>
    </row>
    <row r="96" spans="3:7" x14ac:dyDescent="0.25">
      <c r="F96" s="148"/>
      <c r="G96" s="143"/>
    </row>
    <row r="97" spans="6:7" x14ac:dyDescent="0.25">
      <c r="F97" s="148"/>
      <c r="G97" s="143"/>
    </row>
    <row r="98" spans="6:7" x14ac:dyDescent="0.25">
      <c r="F98" s="148"/>
      <c r="G98" s="143"/>
    </row>
    <row r="99" spans="6:7" x14ac:dyDescent="0.25">
      <c r="F99" s="148"/>
      <c r="G99" s="143"/>
    </row>
    <row r="100" spans="6:7" x14ac:dyDescent="0.25">
      <c r="F100" s="148"/>
      <c r="G100" s="143"/>
    </row>
    <row r="101" spans="6:7" x14ac:dyDescent="0.25">
      <c r="F101" s="148"/>
      <c r="G101" s="143"/>
    </row>
    <row r="102" spans="6:7" x14ac:dyDescent="0.25">
      <c r="F102" s="148"/>
      <c r="G102" s="143"/>
    </row>
    <row r="103" spans="6:7" x14ac:dyDescent="0.25">
      <c r="F103" s="148"/>
      <c r="G103" s="143"/>
    </row>
    <row r="104" spans="6:7" x14ac:dyDescent="0.25">
      <c r="F104" s="148"/>
      <c r="G104" s="143"/>
    </row>
    <row r="105" spans="6:7" x14ac:dyDescent="0.25">
      <c r="F105" s="148"/>
      <c r="G105" s="143"/>
    </row>
    <row r="106" spans="6:7" x14ac:dyDescent="0.25">
      <c r="F106" s="148"/>
      <c r="G106" s="143"/>
    </row>
    <row r="107" spans="6:7" x14ac:dyDescent="0.25">
      <c r="F107" s="148"/>
      <c r="G107" s="143"/>
    </row>
    <row r="108" spans="6:7" x14ac:dyDescent="0.25">
      <c r="F108" s="148"/>
      <c r="G108" s="143"/>
    </row>
    <row r="109" spans="6:7" x14ac:dyDescent="0.25">
      <c r="F109" s="148"/>
      <c r="G109" s="143"/>
    </row>
    <row r="110" spans="6:7" x14ac:dyDescent="0.25">
      <c r="G110" s="143"/>
    </row>
    <row r="111" spans="6:7" x14ac:dyDescent="0.25">
      <c r="G111" s="143"/>
    </row>
  </sheetData>
  <mergeCells count="3">
    <mergeCell ref="A4:G4"/>
    <mergeCell ref="A5:G5"/>
    <mergeCell ref="A6:G6"/>
  </mergeCells>
  <printOptions horizontalCentered="1"/>
  <pageMargins left="0.5" right="0.5" top="1" bottom="1" header="0.3" footer="0.3"/>
  <pageSetup scale="65" orientation="portrait" cellComments="asDisplayed" r:id="rId1"/>
  <headerFooter alignWithMargins="0">
    <oddHeader>&amp;RAttachment LDS-2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DE8612B9CDD4F811EBE421AC66D32" ma:contentTypeVersion="4" ma:contentTypeDescription="Create a new document." ma:contentTypeScope="" ma:versionID="cb0e2b15d4636268284e723da80ffbcb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Steinkuhl</Witness>
  </documentManagement>
</p:properties>
</file>

<file path=customXml/itemProps1.xml><?xml version="1.0" encoding="utf-8"?>
<ds:datastoreItem xmlns:ds="http://schemas.openxmlformats.org/officeDocument/2006/customXml" ds:itemID="{63EBB7A3-87DB-45A6-9B9E-BBBED5004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E8E7B-5197-425F-89F2-DB3DD99096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F5A060-6609-4A46-B353-FB5303B523A0}">
  <ds:schemaRefs>
    <ds:schemaRef ds:uri="3c9d8c27-8a6d-4d9e-a15e-ef5d28c114af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2612a682-5ffb-4b9c-9555-017618935178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Schedule 1</vt:lpstr>
      <vt:lpstr>Schedule 2</vt:lpstr>
      <vt:lpstr>Schedule 3</vt:lpstr>
      <vt:lpstr>Schedule 4</vt:lpstr>
      <vt:lpstr>Schedule 5</vt:lpstr>
      <vt:lpstr>Schedule 6</vt:lpstr>
      <vt:lpstr>'Schedule 1'!Print_Area</vt:lpstr>
      <vt:lpstr>'Schedule 2'!Print_Area</vt:lpstr>
      <vt:lpstr>'Schedule 4'!Print_Area</vt:lpstr>
      <vt:lpstr>'Schedule 5'!Print_Area</vt:lpstr>
      <vt:lpstr>Schedule_1</vt:lpstr>
      <vt:lpstr>Schedule_2</vt:lpstr>
      <vt:lpstr>Schedule_3</vt:lpstr>
      <vt:lpstr>'Schedule 5'!Schedule_4</vt:lpstr>
      <vt:lpstr>Schedule_4</vt:lpstr>
      <vt:lpstr>Schedule_5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Revised PSM Workpapers</dc:subject>
  <dc:creator>Patten, Dana</dc:creator>
  <cp:lastModifiedBy>Gates, Debbie</cp:lastModifiedBy>
  <cp:lastPrinted>2024-09-05T20:53:29Z</cp:lastPrinted>
  <dcterms:created xsi:type="dcterms:W3CDTF">2024-07-19T13:23:57Z</dcterms:created>
  <dcterms:modified xsi:type="dcterms:W3CDTF">2024-09-05T20:53:51Z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0x010100DE4DE8612B9CDD4F811EBE421AC66D32</vt:lpwstr>
  </property>
</Properties>
</file>