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Pilkinton\Kentucky\2024\Staff\"/>
    </mc:Choice>
  </mc:AlternateContent>
  <xr:revisionPtr revIDLastSave="0" documentId="13_ncr:1_{A10AFF55-C72C-49E7-8658-D10AC8E252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2" r:id="rId1"/>
  </sheets>
  <definedNames>
    <definedName name="_xlnm.Print_Area" localSheetId="0">Summary!$A$1:$F$23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C16" i="2"/>
  <c r="B16" i="2"/>
  <c r="F11" i="2"/>
  <c r="D11" i="2"/>
  <c r="E11" i="2" s="1"/>
  <c r="F15" i="2" l="1"/>
  <c r="F14" i="2"/>
  <c r="F13" i="2"/>
  <c r="F12" i="2"/>
  <c r="D15" i="2"/>
  <c r="E15" i="2" s="1"/>
  <c r="D14" i="2"/>
  <c r="E14" i="2" s="1"/>
  <c r="D13" i="2"/>
  <c r="E13" i="2" s="1"/>
  <c r="D12" i="2"/>
  <c r="E12" i="2" s="1"/>
  <c r="F16" i="2" l="1"/>
  <c r="D16" i="2"/>
  <c r="E16" i="2" s="1"/>
</calcChain>
</file>

<file path=xl/sharedStrings.xml><?xml version="1.0" encoding="utf-8"?>
<sst xmlns="http://schemas.openxmlformats.org/spreadsheetml/2006/main" count="16" uniqueCount="16">
  <si>
    <t>Atmos Energy Corporation</t>
  </si>
  <si>
    <t>Calculation of Capital Construction Project Slippage Factor</t>
  </si>
  <si>
    <t>Kentucky</t>
  </si>
  <si>
    <t xml:space="preserve">Source:     Capital Expenditures and Budget </t>
  </si>
  <si>
    <t>Years</t>
  </si>
  <si>
    <t>Annual Actual Cost</t>
  </si>
  <si>
    <t>Annual Original Budget</t>
  </si>
  <si>
    <t>Variance in Dollars</t>
  </si>
  <si>
    <t>Variance as Percent</t>
  </si>
  <si>
    <t>Slippage Factor</t>
  </si>
  <si>
    <t>Totals</t>
  </si>
  <si>
    <t>Schedule I2</t>
  </si>
  <si>
    <t>5 Year Average Slippage Factor (Mathematic Average of the Yearly Slippage Factors / 5 years)</t>
  </si>
  <si>
    <t>Case No. 2024-00276</t>
  </si>
  <si>
    <t>(In Thousands)</t>
  </si>
  <si>
    <t>Fiscal Years Ending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</si>
</sst>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1D4B0-3859-455B-9746-93D83FC629CA}">
  <sheetPr>
    <pageSetUpPr fitToPage="1"/>
  </sheetPr>
  <dimension ref="A1:F22"/>
  <sheetViews>
    <sheetView tabSelected="1" zoomScaleNormal="100" workbookViewId="0">
      <selection activeCell="E6" sqref="E6"/>
    </sheetView>
  </sheetViews>
  <sheetFormatPr defaultRowHeight="12.5" x14ac:dyDescent="0.25"/>
  <cols>
    <col min="2" max="2" width="18.7265625" customWidth="1"/>
    <col min="3" max="5" width="20.7265625" customWidth="1"/>
    <col min="6" max="6" width="25" customWidth="1"/>
  </cols>
  <sheetData>
    <row r="1" spans="1:6" s="7" customFormat="1" ht="13" x14ac:dyDescent="0.3">
      <c r="A1" s="14" t="s">
        <v>0</v>
      </c>
      <c r="B1" s="14"/>
      <c r="C1" s="14"/>
      <c r="D1" s="14"/>
      <c r="E1" s="14"/>
      <c r="F1" s="14"/>
    </row>
    <row r="2" spans="1:6" s="7" customFormat="1" ht="13" x14ac:dyDescent="0.3">
      <c r="A2" s="14" t="s">
        <v>13</v>
      </c>
      <c r="B2" s="14"/>
      <c r="C2" s="14"/>
      <c r="D2" s="14"/>
      <c r="E2" s="14"/>
      <c r="F2" s="14"/>
    </row>
    <row r="3" spans="1:6" s="7" customFormat="1" ht="13" x14ac:dyDescent="0.3">
      <c r="A3" s="14" t="s">
        <v>1</v>
      </c>
      <c r="B3" s="14"/>
      <c r="C3" s="14"/>
      <c r="D3" s="14"/>
      <c r="E3" s="14"/>
      <c r="F3" s="14"/>
    </row>
    <row r="4" spans="1:6" s="7" customFormat="1" ht="13" x14ac:dyDescent="0.3">
      <c r="A4" s="8"/>
      <c r="B4" s="8"/>
      <c r="C4" s="8"/>
      <c r="D4" s="8" t="s">
        <v>15</v>
      </c>
      <c r="E4" s="8"/>
      <c r="F4" s="8"/>
    </row>
    <row r="5" spans="1:6" s="7" customFormat="1" ht="13" x14ac:dyDescent="0.3">
      <c r="A5" s="8"/>
      <c r="B5" s="8"/>
      <c r="C5" s="8"/>
      <c r="D5" s="11" t="s">
        <v>14</v>
      </c>
      <c r="E5" s="8"/>
      <c r="F5" s="8"/>
    </row>
    <row r="6" spans="1:6" s="7" customFormat="1" ht="13" x14ac:dyDescent="0.3">
      <c r="A6" s="8"/>
      <c r="B6" s="8"/>
      <c r="C6" s="8"/>
      <c r="D6" s="8" t="s">
        <v>2</v>
      </c>
      <c r="E6" s="8"/>
      <c r="F6" s="8"/>
    </row>
    <row r="7" spans="1:6" s="7" customFormat="1" ht="13" x14ac:dyDescent="0.3">
      <c r="F7" s="12"/>
    </row>
    <row r="8" spans="1:6" s="7" customFormat="1" ht="13" x14ac:dyDescent="0.3">
      <c r="A8" s="7" t="s">
        <v>3</v>
      </c>
      <c r="F8" s="12" t="s">
        <v>11</v>
      </c>
    </row>
    <row r="9" spans="1:6" s="7" customFormat="1" ht="13" x14ac:dyDescent="0.3"/>
    <row r="10" spans="1:6" s="10" customFormat="1" ht="37.5" customHeight="1" x14ac:dyDescent="0.25">
      <c r="A10" s="9" t="s">
        <v>4</v>
      </c>
      <c r="B10" s="9" t="s">
        <v>5</v>
      </c>
      <c r="C10" s="9" t="s">
        <v>6</v>
      </c>
      <c r="D10" s="9" t="s">
        <v>7</v>
      </c>
      <c r="E10" s="9" t="s">
        <v>8</v>
      </c>
      <c r="F10" s="9" t="s">
        <v>9</v>
      </c>
    </row>
    <row r="11" spans="1:6" s="10" customFormat="1" ht="37.5" customHeight="1" x14ac:dyDescent="0.25">
      <c r="A11" s="9">
        <v>2024</v>
      </c>
      <c r="B11" s="1">
        <v>62636</v>
      </c>
      <c r="C11" s="1">
        <v>64011</v>
      </c>
      <c r="D11" s="1">
        <f>B11-C11</f>
        <v>-1375</v>
      </c>
      <c r="E11" s="2">
        <f>D11/C11</f>
        <v>-2.1480683007608067E-2</v>
      </c>
      <c r="F11" s="3">
        <f>B11/C11</f>
        <v>0.97851931699239192</v>
      </c>
    </row>
    <row r="12" spans="1:6" s="10" customFormat="1" ht="37.5" customHeight="1" x14ac:dyDescent="0.25">
      <c r="A12" s="9">
        <v>2023</v>
      </c>
      <c r="B12" s="1">
        <v>62748</v>
      </c>
      <c r="C12" s="1">
        <v>62921</v>
      </c>
      <c r="D12" s="1">
        <f>B12-C12</f>
        <v>-173</v>
      </c>
      <c r="E12" s="2">
        <f>D12/C12</f>
        <v>-2.7494795060472657E-3</v>
      </c>
      <c r="F12" s="3">
        <f>B12/C12</f>
        <v>0.99725052049395269</v>
      </c>
    </row>
    <row r="13" spans="1:6" s="10" customFormat="1" ht="37.5" customHeight="1" x14ac:dyDescent="0.25">
      <c r="A13" s="9">
        <v>2022</v>
      </c>
      <c r="B13" s="1">
        <v>65106</v>
      </c>
      <c r="C13" s="1">
        <v>63089</v>
      </c>
      <c r="D13" s="1">
        <f>B13-C13</f>
        <v>2017</v>
      </c>
      <c r="E13" s="2">
        <f>D13/C13</f>
        <v>3.1970708047361664E-2</v>
      </c>
      <c r="F13" s="3">
        <f>B13/C13</f>
        <v>1.0319707080473617</v>
      </c>
    </row>
    <row r="14" spans="1:6" ht="25.5" customHeight="1" x14ac:dyDescent="0.25">
      <c r="A14" s="13">
        <v>2021</v>
      </c>
      <c r="B14" s="1">
        <v>58760</v>
      </c>
      <c r="C14" s="1">
        <v>58519</v>
      </c>
      <c r="D14" s="1">
        <f>B14-C14</f>
        <v>241</v>
      </c>
      <c r="E14" s="2">
        <f>D14/C14</f>
        <v>4.1183205454638667E-3</v>
      </c>
      <c r="F14" s="3">
        <f>B14/C14</f>
        <v>1.0041183205454638</v>
      </c>
    </row>
    <row r="15" spans="1:6" ht="25.5" customHeight="1" x14ac:dyDescent="0.25">
      <c r="A15" s="13">
        <v>2020</v>
      </c>
      <c r="B15" s="1">
        <v>58593</v>
      </c>
      <c r="C15" s="1">
        <v>56826</v>
      </c>
      <c r="D15" s="1">
        <f>B15-C15</f>
        <v>1767</v>
      </c>
      <c r="E15" s="2">
        <f>D15/C15</f>
        <v>3.1094921338823779E-2</v>
      </c>
      <c r="F15" s="3">
        <f>B15/C15</f>
        <v>1.0310949213388239</v>
      </c>
    </row>
    <row r="16" spans="1:6" ht="25.5" customHeight="1" x14ac:dyDescent="0.25">
      <c r="A16" s="13" t="s">
        <v>10</v>
      </c>
      <c r="B16" s="1">
        <f>SUM(B11:B15)</f>
        <v>307843</v>
      </c>
      <c r="C16" s="1">
        <f>SUM(C11:C15)</f>
        <v>305366</v>
      </c>
      <c r="D16" s="1">
        <f t="shared" ref="D16" si="0">B16-C16</f>
        <v>2477</v>
      </c>
      <c r="E16" s="2">
        <f t="shared" ref="E16" si="1">D16/C16</f>
        <v>8.1115775823110622E-3</v>
      </c>
      <c r="F16" s="3">
        <f t="shared" ref="F16" si="2">B16/C16</f>
        <v>1.0081115775823111</v>
      </c>
    </row>
    <row r="17" spans="1:6" ht="20.149999999999999" customHeight="1" x14ac:dyDescent="0.25">
      <c r="A17" s="4" t="s">
        <v>12</v>
      </c>
      <c r="B17" s="5"/>
      <c r="C17" s="5"/>
      <c r="D17" s="5"/>
      <c r="E17" s="6"/>
      <c r="F17" s="3">
        <f>SUM(F11:F15)/5</f>
        <v>1.0085907574835988</v>
      </c>
    </row>
    <row r="19" spans="1:6" ht="15" customHeight="1" x14ac:dyDescent="0.25"/>
    <row r="20" spans="1:6" ht="15" customHeight="1" x14ac:dyDescent="0.25"/>
    <row r="21" spans="1:6" ht="23.25" customHeight="1" x14ac:dyDescent="0.25"/>
    <row r="22" spans="1:6" ht="15" customHeight="1" x14ac:dyDescent="0.25"/>
  </sheetData>
  <mergeCells count="3">
    <mergeCell ref="A1:F1"/>
    <mergeCell ref="A2:F2"/>
    <mergeCell ref="A3:F3"/>
  </mergeCells>
  <printOptions horizontalCentered="1"/>
  <pageMargins left="0.75" right="0.75" top="0.75" bottom="1" header="0.25" footer="0.5"/>
  <pageSetup orientation="landscape" r:id="rId1"/>
  <headerFooter alignWithMargins="0">
    <oddHeader>&amp;R&amp;8CASE NO. 2024-00276
ATTACHMENT 2
TO STAFF DR NO. 1-26</oddHeader>
  </headerFooter>
  <rowBreaks count="1" manualBreakCount="1">
    <brk id="23" max="5" man="1"/>
  </rowBreaks>
  <ignoredErrors>
    <ignoredError sqref="D16:F16 B17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rcook</dc:creator>
  <cp:lastModifiedBy>Pilkinton, Chad</cp:lastModifiedBy>
  <cp:lastPrinted>2024-10-24T16:29:31Z</cp:lastPrinted>
  <dcterms:created xsi:type="dcterms:W3CDTF">2007-01-09T21:51:28Z</dcterms:created>
  <dcterms:modified xsi:type="dcterms:W3CDTF">2024-10-24T16:29:39Z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