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Christian\"/>
    </mc:Choice>
  </mc:AlternateContent>
  <xr:revisionPtr revIDLastSave="0" documentId="8_{A6A66842-9100-4D19-A097-D2203C1B5D16}" xr6:coauthVersionLast="47" xr6:coauthVersionMax="47" xr10:uidLastSave="{00000000-0000-0000-0000-000000000000}"/>
  <bookViews>
    <workbookView xWindow="-120" yWindow="-120" windowWidth="29040" windowHeight="15720" xr2:uid="{E1E87B2E-6A96-4B2C-BE3A-743C60F91355}"/>
  </bookViews>
  <sheets>
    <sheet name="Exhibit JTC-1 " sheetId="1" r:id="rId1"/>
  </sheets>
  <definedNames>
    <definedName name="_xlnm.Print_Area" localSheetId="0">'Exhibit JTC-1 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33" i="1"/>
  <c r="E33" i="1"/>
  <c r="D33" i="1"/>
  <c r="G9" i="1" l="1"/>
</calcChain>
</file>

<file path=xl/sharedStrings.xml><?xml version="1.0" encoding="utf-8"?>
<sst xmlns="http://schemas.openxmlformats.org/spreadsheetml/2006/main" count="19" uniqueCount="19">
  <si>
    <t>Atmos Enery Corporation</t>
  </si>
  <si>
    <t>Capital Structure (including short-term debt)</t>
  </si>
  <si>
    <t>For FY 2019 Q1 (12/2018) FY 2024 Q3 (June 2024)</t>
  </si>
  <si>
    <t>Capitalization Percentage</t>
  </si>
  <si>
    <t>Line #</t>
  </si>
  <si>
    <t>Quarter Ended</t>
  </si>
  <si>
    <t>Equity</t>
  </si>
  <si>
    <t>Long-Term Debt</t>
  </si>
  <si>
    <t>Short-Term Debt</t>
  </si>
  <si>
    <t>Total Capitalization</t>
  </si>
  <si>
    <t>(a)</t>
  </si>
  <si>
    <t>(b)</t>
  </si>
  <si>
    <t>(c)</t>
  </si>
  <si>
    <t>(d)</t>
  </si>
  <si>
    <t>(e)</t>
  </si>
  <si>
    <t>23 Q Simple Average</t>
  </si>
  <si>
    <t>Capitalization as of:</t>
  </si>
  <si>
    <t>Q1 FY 2019</t>
  </si>
  <si>
    <t>Q3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</si>
</sst>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\-yy;@"/>
    <numFmt numFmtId="165" formatCode="0.0%"/>
    <numFmt numFmtId="166" formatCode="0.000%"/>
    <numFmt numFmtId="170" formatCode="_(&quot;$&quot;* #,##0_);_(&quot;$&quot;* \(#,##0\);_(&quot;$&quot;* &quot;-&quot;??_);_(@_)"/>
  </numFmts>
  <fonts count="3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0" fontId="0" fillId="0" borderId="0" xfId="1" applyNumberFormat="1" applyFont="1"/>
    <xf numFmtId="165" fontId="0" fillId="0" borderId="0" xfId="0" applyNumberFormat="1"/>
    <xf numFmtId="0" fontId="0" fillId="0" borderId="0" xfId="0" quotePrefix="1"/>
    <xf numFmtId="10" fontId="0" fillId="0" borderId="3" xfId="0" applyNumberFormat="1" applyBorder="1"/>
    <xf numFmtId="166" fontId="0" fillId="0" borderId="3" xfId="0" applyNumberFormat="1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170" fontId="0" fillId="0" borderId="0" xfId="2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4A82-E64E-47CC-AC27-78E8F79F8762}">
  <sheetPr>
    <pageSetUpPr fitToPage="1"/>
  </sheetPr>
  <dimension ref="A1:G37"/>
  <sheetViews>
    <sheetView tabSelected="1" workbookViewId="0"/>
  </sheetViews>
  <sheetFormatPr defaultRowHeight="12.75"/>
  <cols>
    <col min="2" max="2" width="18" customWidth="1"/>
    <col min="3" max="3" width="5.42578125" customWidth="1"/>
    <col min="4" max="6" width="15.7109375" customWidth="1"/>
    <col min="7" max="7" width="19" bestFit="1" customWidth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6" spans="1:7">
      <c r="D6" s="13" t="s">
        <v>3</v>
      </c>
      <c r="E6" s="13"/>
      <c r="F6" s="13"/>
      <c r="G6" s="13"/>
    </row>
    <row r="7" spans="1:7">
      <c r="A7" s="2" t="s">
        <v>4</v>
      </c>
      <c r="B7" s="2" t="s">
        <v>5</v>
      </c>
      <c r="D7" s="2" t="s">
        <v>6</v>
      </c>
      <c r="E7" s="2" t="s">
        <v>7</v>
      </c>
      <c r="F7" s="2" t="s">
        <v>8</v>
      </c>
      <c r="G7" s="2" t="s">
        <v>9</v>
      </c>
    </row>
    <row r="8" spans="1:7">
      <c r="B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</row>
    <row r="9" spans="1:7">
      <c r="A9" s="4">
        <v>1</v>
      </c>
      <c r="B9" s="5">
        <v>43435</v>
      </c>
      <c r="D9" s="6">
        <v>0.59371785331831128</v>
      </c>
      <c r="E9" s="6">
        <v>0.40628214669279006</v>
      </c>
      <c r="F9" s="7">
        <v>-1.1101275849355111E-11</v>
      </c>
      <c r="G9" s="8">
        <f>SUM(D9:F9)</f>
        <v>1</v>
      </c>
    </row>
    <row r="10" spans="1:7">
      <c r="A10" s="4">
        <f>A9+1</f>
        <v>2</v>
      </c>
      <c r="B10" s="5">
        <v>43525</v>
      </c>
      <c r="D10" s="6">
        <v>0.60120205891441503</v>
      </c>
      <c r="E10" s="6">
        <v>0.39879794108558497</v>
      </c>
      <c r="F10" s="7">
        <v>0</v>
      </c>
      <c r="G10" s="8">
        <f t="shared" ref="G10:G31" si="0">SUM(D10:F10)</f>
        <v>1</v>
      </c>
    </row>
    <row r="11" spans="1:7">
      <c r="A11" s="4">
        <f t="shared" ref="A11:A37" si="1">A10+1</f>
        <v>3</v>
      </c>
      <c r="B11" s="5">
        <v>43617</v>
      </c>
      <c r="D11" s="6">
        <v>0.60206506811911431</v>
      </c>
      <c r="E11" s="6">
        <v>0.38993775823800203</v>
      </c>
      <c r="F11" s="7">
        <v>7.9971736428837478E-3</v>
      </c>
      <c r="G11" s="8">
        <f t="shared" si="0"/>
        <v>1</v>
      </c>
    </row>
    <row r="12" spans="1:7">
      <c r="A12" s="4">
        <f t="shared" si="1"/>
        <v>4</v>
      </c>
      <c r="B12" s="5">
        <v>43709</v>
      </c>
      <c r="D12" s="6">
        <v>0.59009384459234526</v>
      </c>
      <c r="E12" s="6">
        <v>0.36219610932593738</v>
      </c>
      <c r="F12" s="7">
        <v>4.7710046081717417E-2</v>
      </c>
      <c r="G12" s="8">
        <f t="shared" si="0"/>
        <v>1</v>
      </c>
    </row>
    <row r="13" spans="1:7">
      <c r="A13" s="4">
        <f t="shared" si="1"/>
        <v>5</v>
      </c>
      <c r="B13" s="5">
        <v>43800</v>
      </c>
      <c r="D13" s="6">
        <v>0.58641382666021313</v>
      </c>
      <c r="E13" s="6">
        <v>0.41358617333787279</v>
      </c>
      <c r="F13" s="7">
        <v>1.9139531179402321E-12</v>
      </c>
      <c r="G13" s="8">
        <f t="shared" si="0"/>
        <v>0.99999999999999989</v>
      </c>
    </row>
    <row r="14" spans="1:7">
      <c r="A14" s="4">
        <f t="shared" si="1"/>
        <v>6</v>
      </c>
      <c r="B14" s="5">
        <v>43891</v>
      </c>
      <c r="D14" s="6">
        <v>0.58230417879674912</v>
      </c>
      <c r="E14" s="6">
        <v>0.39922999867037889</v>
      </c>
      <c r="F14" s="7">
        <v>1.8465822532871958E-2</v>
      </c>
      <c r="G14" s="8">
        <f t="shared" si="0"/>
        <v>1</v>
      </c>
    </row>
    <row r="15" spans="1:7">
      <c r="A15" s="4">
        <f t="shared" si="1"/>
        <v>7</v>
      </c>
      <c r="B15" s="5">
        <v>43983</v>
      </c>
      <c r="D15" s="6">
        <v>0.58824426276008479</v>
      </c>
      <c r="E15" s="6">
        <v>0.41175573723718412</v>
      </c>
      <c r="F15" s="7">
        <v>2.7311629683417485E-12</v>
      </c>
      <c r="G15" s="8">
        <f t="shared" si="0"/>
        <v>1</v>
      </c>
    </row>
    <row r="16" spans="1:7">
      <c r="A16" s="4">
        <f t="shared" si="1"/>
        <v>8</v>
      </c>
      <c r="B16" s="5">
        <v>44075</v>
      </c>
      <c r="D16" s="6">
        <v>0.6002203193505451</v>
      </c>
      <c r="E16" s="6">
        <v>0.39977968064680341</v>
      </c>
      <c r="F16" s="7">
        <v>2.6514607752467605E-12</v>
      </c>
      <c r="G16" s="8">
        <f t="shared" si="0"/>
        <v>1</v>
      </c>
    </row>
    <row r="17" spans="1:7">
      <c r="A17" s="4">
        <f t="shared" si="1"/>
        <v>9</v>
      </c>
      <c r="B17" s="5">
        <v>44166</v>
      </c>
      <c r="D17" s="6">
        <v>0.58502844278819688</v>
      </c>
      <c r="E17" s="6">
        <v>0.41497155720936985</v>
      </c>
      <c r="F17" s="7">
        <v>2.4331726778530309E-12</v>
      </c>
      <c r="G17" s="8">
        <f t="shared" si="0"/>
        <v>0.99999999999999989</v>
      </c>
    </row>
    <row r="18" spans="1:7">
      <c r="A18" s="4">
        <f t="shared" si="1"/>
        <v>10</v>
      </c>
      <c r="B18" s="5">
        <v>44256</v>
      </c>
      <c r="D18" s="6">
        <v>0.60448946269127124</v>
      </c>
      <c r="E18" s="6">
        <v>0.39551053730563718</v>
      </c>
      <c r="F18" s="7">
        <v>3.0916518756075015E-12</v>
      </c>
      <c r="G18" s="8">
        <f t="shared" si="0"/>
        <v>1.0000000000000002</v>
      </c>
    </row>
    <row r="19" spans="1:7">
      <c r="A19" s="4">
        <f t="shared" si="1"/>
        <v>11</v>
      </c>
      <c r="B19" s="5">
        <v>44348</v>
      </c>
      <c r="D19" s="6">
        <v>0.60300877689639909</v>
      </c>
      <c r="E19" s="6">
        <v>0.39699122310127388</v>
      </c>
      <c r="F19" s="7">
        <v>2.3270938285835271E-12</v>
      </c>
      <c r="G19" s="8">
        <f t="shared" si="0"/>
        <v>1</v>
      </c>
    </row>
    <row r="20" spans="1:7">
      <c r="A20" s="4">
        <f t="shared" si="1"/>
        <v>12</v>
      </c>
      <c r="B20" s="5">
        <v>44440</v>
      </c>
      <c r="D20" s="6">
        <v>0.6070362455741144</v>
      </c>
      <c r="E20" s="6">
        <v>0.39296375442358245</v>
      </c>
      <c r="F20" s="7">
        <v>2.3031925377749292E-12</v>
      </c>
      <c r="G20" s="8">
        <f t="shared" si="0"/>
        <v>1</v>
      </c>
    </row>
    <row r="21" spans="1:7">
      <c r="A21" s="4">
        <f t="shared" si="1"/>
        <v>13</v>
      </c>
      <c r="B21" s="5">
        <v>44531</v>
      </c>
      <c r="D21" s="6">
        <v>0.59216724954303068</v>
      </c>
      <c r="E21" s="6">
        <v>0.40783275045482609</v>
      </c>
      <c r="F21" s="7">
        <v>2.1430630558654554E-12</v>
      </c>
      <c r="G21" s="8">
        <f t="shared" si="0"/>
        <v>0.99999999999999989</v>
      </c>
    </row>
    <row r="22" spans="1:7">
      <c r="A22" s="4">
        <f t="shared" si="1"/>
        <v>14</v>
      </c>
      <c r="B22" s="5">
        <v>44621</v>
      </c>
      <c r="D22" s="6">
        <v>0.61135543720632135</v>
      </c>
      <c r="E22" s="6">
        <v>0.38864456279367865</v>
      </c>
      <c r="F22" s="7">
        <v>0</v>
      </c>
      <c r="G22" s="8">
        <f t="shared" si="0"/>
        <v>1</v>
      </c>
    </row>
    <row r="23" spans="1:7">
      <c r="A23" s="4">
        <f t="shared" si="1"/>
        <v>15</v>
      </c>
      <c r="B23" s="5">
        <v>44713</v>
      </c>
      <c r="D23" s="6">
        <v>0.6187165613258041</v>
      </c>
      <c r="E23" s="6">
        <v>0.38128343867419584</v>
      </c>
      <c r="F23" s="7">
        <v>0</v>
      </c>
      <c r="G23" s="8">
        <f t="shared" si="0"/>
        <v>1</v>
      </c>
    </row>
    <row r="24" spans="1:7">
      <c r="A24" s="4">
        <f t="shared" si="1"/>
        <v>16</v>
      </c>
      <c r="B24" s="5">
        <v>44805</v>
      </c>
      <c r="D24" s="6">
        <v>0.61497367904187605</v>
      </c>
      <c r="E24" s="6">
        <v>0.37294977349309499</v>
      </c>
      <c r="F24" s="7">
        <v>1.2076547465028847E-2</v>
      </c>
      <c r="G24" s="8">
        <f t="shared" si="0"/>
        <v>0.99999999999999989</v>
      </c>
    </row>
    <row r="25" spans="1:7">
      <c r="A25" s="4">
        <f t="shared" si="1"/>
        <v>17</v>
      </c>
      <c r="B25" s="5">
        <v>44896</v>
      </c>
      <c r="D25" s="6">
        <v>0.60201813648594837</v>
      </c>
      <c r="E25" s="6">
        <v>0.39798186351405157</v>
      </c>
      <c r="F25" s="7">
        <v>0</v>
      </c>
      <c r="G25" s="8">
        <f t="shared" si="0"/>
        <v>1</v>
      </c>
    </row>
    <row r="26" spans="1:7">
      <c r="A26" s="4">
        <f t="shared" si="1"/>
        <v>18</v>
      </c>
      <c r="B26" s="5">
        <v>44986</v>
      </c>
      <c r="D26" s="6">
        <v>0.61077266104235672</v>
      </c>
      <c r="E26" s="6">
        <v>0.38922733895764322</v>
      </c>
      <c r="F26" s="7">
        <v>0</v>
      </c>
      <c r="G26" s="8">
        <f t="shared" si="0"/>
        <v>1</v>
      </c>
    </row>
    <row r="27" spans="1:7">
      <c r="A27" s="4">
        <f t="shared" si="1"/>
        <v>19</v>
      </c>
      <c r="B27" s="5">
        <v>45078</v>
      </c>
      <c r="D27" s="6">
        <v>0.61977682316695992</v>
      </c>
      <c r="E27" s="6">
        <v>0.38022317683304008</v>
      </c>
      <c r="F27" s="7">
        <v>0</v>
      </c>
      <c r="G27" s="8">
        <f t="shared" si="0"/>
        <v>1</v>
      </c>
    </row>
    <row r="28" spans="1:7">
      <c r="A28" s="4">
        <f t="shared" si="1"/>
        <v>20</v>
      </c>
      <c r="B28" s="5">
        <v>45170</v>
      </c>
      <c r="D28" s="6">
        <v>0.61701061112626721</v>
      </c>
      <c r="E28" s="6">
        <v>0.36925669004035039</v>
      </c>
      <c r="F28" s="7">
        <v>1.3732698833382477E-2</v>
      </c>
      <c r="G28" s="8">
        <f t="shared" si="0"/>
        <v>1.0000000000000002</v>
      </c>
    </row>
    <row r="29" spans="1:7">
      <c r="A29" s="4">
        <f t="shared" si="1"/>
        <v>21</v>
      </c>
      <c r="B29" s="5">
        <v>45261</v>
      </c>
      <c r="D29" s="6">
        <v>0.60384922618726211</v>
      </c>
      <c r="E29" s="6">
        <v>0.39615077381059521</v>
      </c>
      <c r="F29" s="7">
        <v>2.142599403552272E-12</v>
      </c>
      <c r="G29" s="8">
        <f t="shared" si="0"/>
        <v>0.99999999999999989</v>
      </c>
    </row>
    <row r="30" spans="1:7">
      <c r="A30" s="4">
        <f t="shared" si="1"/>
        <v>22</v>
      </c>
      <c r="B30" s="5">
        <v>45352</v>
      </c>
      <c r="D30" s="6">
        <v>0.6110116148051512</v>
      </c>
      <c r="E30" s="6">
        <v>0.38898838519484891</v>
      </c>
      <c r="F30" s="7">
        <v>0</v>
      </c>
      <c r="G30" s="8">
        <f t="shared" si="0"/>
        <v>1</v>
      </c>
    </row>
    <row r="31" spans="1:7">
      <c r="A31" s="4">
        <f t="shared" si="1"/>
        <v>23</v>
      </c>
      <c r="B31" s="5">
        <v>45444</v>
      </c>
      <c r="D31" s="6">
        <v>0.61158103409766662</v>
      </c>
      <c r="E31" s="6">
        <v>0.38841896590233327</v>
      </c>
      <c r="F31" s="7">
        <v>0</v>
      </c>
      <c r="G31" s="8">
        <f t="shared" si="0"/>
        <v>0.99999999999999989</v>
      </c>
    </row>
    <row r="32" spans="1:7">
      <c r="A32" s="4">
        <f t="shared" si="1"/>
        <v>24</v>
      </c>
    </row>
    <row r="33" spans="1:7">
      <c r="A33" s="4">
        <f t="shared" si="1"/>
        <v>25</v>
      </c>
      <c r="B33" s="9" t="s">
        <v>15</v>
      </c>
      <c r="D33" s="10">
        <f>AVERAGE(D9:D31)</f>
        <v>0.60248075541262613</v>
      </c>
      <c r="E33" s="10">
        <f>AVERAGE(E9:E31)</f>
        <v>0.39317218856274239</v>
      </c>
      <c r="F33" s="11">
        <f>AVERAGE(F9:F31)</f>
        <v>4.3470560246313275E-3</v>
      </c>
    </row>
    <row r="34" spans="1:7">
      <c r="A34" s="4">
        <f t="shared" si="1"/>
        <v>26</v>
      </c>
      <c r="B34" s="12"/>
    </row>
    <row r="35" spans="1:7">
      <c r="A35" s="4">
        <f t="shared" si="1"/>
        <v>27</v>
      </c>
      <c r="B35" t="s">
        <v>16</v>
      </c>
    </row>
    <row r="36" spans="1:7">
      <c r="A36" s="4">
        <f t="shared" si="1"/>
        <v>28</v>
      </c>
      <c r="B36" s="5" t="s">
        <v>17</v>
      </c>
      <c r="D36" s="14">
        <v>5348194760.4499998</v>
      </c>
      <c r="E36" s="14">
        <v>3659778859.71</v>
      </c>
      <c r="F36" s="14">
        <v>-0.1</v>
      </c>
      <c r="G36" s="14">
        <f>SUM(D36:F36)</f>
        <v>9007973620.0599995</v>
      </c>
    </row>
    <row r="37" spans="1:7">
      <c r="A37" s="4">
        <f t="shared" si="1"/>
        <v>29</v>
      </c>
      <c r="B37" s="5" t="s">
        <v>18</v>
      </c>
      <c r="D37" s="14">
        <v>12183077097.279999</v>
      </c>
      <c r="E37" s="14">
        <v>7737548981.7400007</v>
      </c>
      <c r="F37" s="14">
        <v>0</v>
      </c>
      <c r="G37" s="14">
        <f>SUM(D37:F37)</f>
        <v>19920626079.02</v>
      </c>
    </row>
  </sheetData>
  <mergeCells count="1">
    <mergeCell ref="D6:G6"/>
  </mergeCells>
  <printOptions horizontalCentered="1"/>
  <pageMargins left="0.7" right="0.7" top="0.75" bottom="0.75" header="0.3" footer="0.3"/>
  <pageSetup orientation="landscape" r:id="rId1"/>
  <headerFooter>
    <oddHeader>&amp;R&amp;"Arial,Bold"&amp;11&amp;A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JTC-1 </vt:lpstr>
      <vt:lpstr>'Exhibit JTC-1 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Joe</dc:creator>
  <cp:lastModifiedBy>Wilen, Eric</cp:lastModifiedBy>
  <cp:lastPrinted>2024-09-24T00:47:37Z</cp:lastPrinted>
  <dcterms:created xsi:type="dcterms:W3CDTF">2024-09-21T21:12:49Z</dcterms:created>
  <dcterms:modified xsi:type="dcterms:W3CDTF">2024-09-25T22:46:30Z</dcterms:modified>
</cp:coreProperties>
</file>