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W:\MdSt-KY Rate Case\2024 KY Rate Case\WIP - Model - Linked FiIing Copy with Relied Upons\Relied Upons\"/>
    </mc:Choice>
  </mc:AlternateContent>
  <xr:revisionPtr revIDLastSave="0" documentId="13_ncr:1_{C5F43585-F77C-4754-AE17-9A860E60C23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IV 002 IS Activity" sheetId="12" r:id="rId1"/>
    <sheet name="DIV 012 IS Activity" sheetId="13" r:id="rId2"/>
    <sheet name="PIVOT" sheetId="11" r:id="rId3"/>
    <sheet name="SSU Income Statement Accounts" sheetId="8" r:id="rId4"/>
    <sheet name="SSU TB Balance Sheet Accounts" sheetId="5" r:id="rId5"/>
    <sheet name="NOTES" sheetId="9" r:id="rId6"/>
  </sheets>
  <definedNames>
    <definedName name="_xlnm._FilterDatabase" localSheetId="3" hidden="1">'SSU Income Statement Accounts'!$A$6:$T$676</definedName>
    <definedName name="_xlnm.Print_Area" localSheetId="3">'SSU Income Statement Accounts'!$A$1:$S$677</definedName>
    <definedName name="_xlnm.Print_Area" localSheetId="4">'SSU TB Balance Sheet Accounts'!$A$1:$S$649</definedName>
    <definedName name="_xlnm.Print_Titles" localSheetId="3">'SSU Income Statement Accounts'!$1:$6</definedName>
    <definedName name="_xlnm.Print_Titles" localSheetId="4">'SSU TB Balance Sheet Accounts'!$1:$6</definedName>
  </definedNames>
  <calcPr calcId="191029"/>
  <pivotCaches>
    <pivotCache cacheId="13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11" l="1"/>
  <c r="E47" i="11"/>
  <c r="F47" i="11"/>
  <c r="G47" i="11"/>
  <c r="H47" i="11"/>
  <c r="D46" i="11"/>
  <c r="E46" i="11"/>
  <c r="F46" i="11"/>
  <c r="G46" i="11"/>
  <c r="H46" i="11"/>
  <c r="C46" i="11"/>
  <c r="C47" i="11" s="1"/>
  <c r="R676" i="8" l="1"/>
  <c r="Q676" i="8"/>
  <c r="P676" i="8"/>
  <c r="O676" i="8"/>
  <c r="N676" i="8"/>
  <c r="M676" i="8"/>
  <c r="L676" i="8"/>
  <c r="K676" i="8"/>
  <c r="J676" i="8"/>
  <c r="I676" i="8"/>
  <c r="H676" i="8"/>
  <c r="G676" i="8"/>
  <c r="S675" i="8"/>
  <c r="S674" i="8"/>
  <c r="S673" i="8"/>
  <c r="S672" i="8"/>
  <c r="S671" i="8"/>
  <c r="S670" i="8"/>
  <c r="S669" i="8"/>
  <c r="S668" i="8"/>
  <c r="S667" i="8"/>
  <c r="S666" i="8"/>
  <c r="S665" i="8"/>
  <c r="S664" i="8"/>
  <c r="S663" i="8"/>
  <c r="S662" i="8"/>
  <c r="S661" i="8"/>
  <c r="S660" i="8"/>
  <c r="S659" i="8"/>
  <c r="S658" i="8"/>
  <c r="S657" i="8"/>
  <c r="S656" i="8"/>
  <c r="S655" i="8"/>
  <c r="S654" i="8"/>
  <c r="S653" i="8"/>
  <c r="S652" i="8"/>
  <c r="S651" i="8"/>
  <c r="S650" i="8"/>
  <c r="S649" i="8"/>
  <c r="S648" i="8"/>
  <c r="S647" i="8"/>
  <c r="S646" i="8"/>
  <c r="S645" i="8"/>
  <c r="S644" i="8"/>
  <c r="S643" i="8"/>
  <c r="S642" i="8"/>
  <c r="S641" i="8"/>
  <c r="S640" i="8"/>
  <c r="S639" i="8"/>
  <c r="S638" i="8"/>
  <c r="S637" i="8"/>
  <c r="S636" i="8"/>
  <c r="S635" i="8"/>
  <c r="S634" i="8"/>
  <c r="S633" i="8"/>
  <c r="S632" i="8"/>
  <c r="S631" i="8"/>
  <c r="S630" i="8"/>
  <c r="S629" i="8"/>
  <c r="S628" i="8"/>
  <c r="S627" i="8"/>
  <c r="S626" i="8"/>
  <c r="S625" i="8"/>
  <c r="S624" i="8"/>
  <c r="S623" i="8"/>
  <c r="S622" i="8"/>
  <c r="S621" i="8"/>
  <c r="S620" i="8"/>
  <c r="S619" i="8"/>
  <c r="S618" i="8"/>
  <c r="S617" i="8"/>
  <c r="S616" i="8"/>
  <c r="S615" i="8"/>
  <c r="S614" i="8"/>
  <c r="S613" i="8"/>
  <c r="S612" i="8"/>
  <c r="S611" i="8"/>
  <c r="S610" i="8"/>
  <c r="S609" i="8"/>
  <c r="S608" i="8"/>
  <c r="S607" i="8"/>
  <c r="S606" i="8"/>
  <c r="S605" i="8"/>
  <c r="S604" i="8"/>
  <c r="S603" i="8"/>
  <c r="S602" i="8"/>
  <c r="S601" i="8"/>
  <c r="S600" i="8"/>
  <c r="S599" i="8"/>
  <c r="S598" i="8"/>
  <c r="S597" i="8"/>
  <c r="S596" i="8"/>
  <c r="S595" i="8"/>
  <c r="S594" i="8"/>
  <c r="S593" i="8"/>
  <c r="S592" i="8"/>
  <c r="S591" i="8"/>
  <c r="S590" i="8"/>
  <c r="S589" i="8"/>
  <c r="S588" i="8"/>
  <c r="S587" i="8"/>
  <c r="S586" i="8"/>
  <c r="S585" i="8"/>
  <c r="S584" i="8"/>
  <c r="S583" i="8"/>
  <c r="S582" i="8"/>
  <c r="S581" i="8"/>
  <c r="S580" i="8"/>
  <c r="S579" i="8"/>
  <c r="S578" i="8"/>
  <c r="S577" i="8"/>
  <c r="S576" i="8"/>
  <c r="S575" i="8"/>
  <c r="S574" i="8"/>
  <c r="S573" i="8"/>
  <c r="S572" i="8"/>
  <c r="S571" i="8"/>
  <c r="S570" i="8"/>
  <c r="S569" i="8"/>
  <c r="S568" i="8"/>
  <c r="S567" i="8"/>
  <c r="S566" i="8"/>
  <c r="S565" i="8"/>
  <c r="S564" i="8"/>
  <c r="S563" i="8"/>
  <c r="S562" i="8"/>
  <c r="S561" i="8"/>
  <c r="S560" i="8"/>
  <c r="S559" i="8"/>
  <c r="S558" i="8"/>
  <c r="S557" i="8"/>
  <c r="S556" i="8"/>
  <c r="S555" i="8"/>
  <c r="S554" i="8"/>
  <c r="S553" i="8"/>
  <c r="S552" i="8"/>
  <c r="S551" i="8"/>
  <c r="S550" i="8"/>
  <c r="S549" i="8"/>
  <c r="S548" i="8"/>
  <c r="S547" i="8"/>
  <c r="S546" i="8"/>
  <c r="S545" i="8"/>
  <c r="S544" i="8"/>
  <c r="S543" i="8"/>
  <c r="S542" i="8"/>
  <c r="S541" i="8"/>
  <c r="S540" i="8"/>
  <c r="S539" i="8"/>
  <c r="S538" i="8"/>
  <c r="S537" i="8"/>
  <c r="S536" i="8"/>
  <c r="S535" i="8"/>
  <c r="S534" i="8"/>
  <c r="S533" i="8"/>
  <c r="S532" i="8"/>
  <c r="S531" i="8"/>
  <c r="S530" i="8"/>
  <c r="S529" i="8"/>
  <c r="S528" i="8"/>
  <c r="S527" i="8"/>
  <c r="S526" i="8"/>
  <c r="S525" i="8"/>
  <c r="S524" i="8"/>
  <c r="S523" i="8"/>
  <c r="S522" i="8"/>
  <c r="S521" i="8"/>
  <c r="S520" i="8"/>
  <c r="S519" i="8"/>
  <c r="S518" i="8"/>
  <c r="S517" i="8"/>
  <c r="S516" i="8"/>
  <c r="S515" i="8"/>
  <c r="S514" i="8"/>
  <c r="S513" i="8"/>
  <c r="S512" i="8"/>
  <c r="S511" i="8"/>
  <c r="S510" i="8"/>
  <c r="S509" i="8"/>
  <c r="S508" i="8"/>
  <c r="S507" i="8"/>
  <c r="S506" i="8"/>
  <c r="S505" i="8"/>
  <c r="S504" i="8"/>
  <c r="S503" i="8"/>
  <c r="S502" i="8"/>
  <c r="S501" i="8"/>
  <c r="S500" i="8"/>
  <c r="S499" i="8"/>
  <c r="S498" i="8"/>
  <c r="S497" i="8"/>
  <c r="S496" i="8"/>
  <c r="S495" i="8"/>
  <c r="S494" i="8"/>
  <c r="S493" i="8"/>
  <c r="S492" i="8"/>
  <c r="S491" i="8"/>
  <c r="S490" i="8"/>
  <c r="S489" i="8"/>
  <c r="S488" i="8"/>
  <c r="S487" i="8"/>
  <c r="S486" i="8"/>
  <c r="S485" i="8"/>
  <c r="S484" i="8"/>
  <c r="S483" i="8"/>
  <c r="S482" i="8"/>
  <c r="S481" i="8"/>
  <c r="S480" i="8"/>
  <c r="S479" i="8"/>
  <c r="S478" i="8"/>
  <c r="S477" i="8"/>
  <c r="S476" i="8"/>
  <c r="S475" i="8"/>
  <c r="S474" i="8"/>
  <c r="S473" i="8"/>
  <c r="S472" i="8"/>
  <c r="S471" i="8"/>
  <c r="S470" i="8"/>
  <c r="S469" i="8"/>
  <c r="S468" i="8"/>
  <c r="S467" i="8"/>
  <c r="S466" i="8"/>
  <c r="S465" i="8"/>
  <c r="S464" i="8"/>
  <c r="S463" i="8"/>
  <c r="S462" i="8"/>
  <c r="S461" i="8"/>
  <c r="S460" i="8"/>
  <c r="S459" i="8"/>
  <c r="S458" i="8"/>
  <c r="S457" i="8"/>
  <c r="S456" i="8"/>
  <c r="S455" i="8"/>
  <c r="S454" i="8"/>
  <c r="S453" i="8"/>
  <c r="S452" i="8"/>
  <c r="S451" i="8"/>
  <c r="S450" i="8"/>
  <c r="S449" i="8"/>
  <c r="S448" i="8"/>
  <c r="S447" i="8"/>
  <c r="S446" i="8"/>
  <c r="S445" i="8"/>
  <c r="S444" i="8"/>
  <c r="S443" i="8"/>
  <c r="S442" i="8"/>
  <c r="S441" i="8"/>
  <c r="S440" i="8"/>
  <c r="S439" i="8"/>
  <c r="S438" i="8"/>
  <c r="S437" i="8"/>
  <c r="S436" i="8"/>
  <c r="S435" i="8"/>
  <c r="S434" i="8"/>
  <c r="S433" i="8"/>
  <c r="S432" i="8"/>
  <c r="S431" i="8"/>
  <c r="S430" i="8"/>
  <c r="S429" i="8"/>
  <c r="S428" i="8"/>
  <c r="S427" i="8"/>
  <c r="S426" i="8"/>
  <c r="S425" i="8"/>
  <c r="S424" i="8"/>
  <c r="S423" i="8"/>
  <c r="S422" i="8"/>
  <c r="S421" i="8"/>
  <c r="S420" i="8"/>
  <c r="S419" i="8"/>
  <c r="S418" i="8"/>
  <c r="S417" i="8"/>
  <c r="S416" i="8"/>
  <c r="S415" i="8"/>
  <c r="S414" i="8"/>
  <c r="S413" i="8"/>
  <c r="S412" i="8"/>
  <c r="S411" i="8"/>
  <c r="S410" i="8"/>
  <c r="S409" i="8"/>
  <c r="S408" i="8"/>
  <c r="S407" i="8"/>
  <c r="S406" i="8"/>
  <c r="S405" i="8"/>
  <c r="S404" i="8"/>
  <c r="S403" i="8"/>
  <c r="S402" i="8"/>
  <c r="S401" i="8"/>
  <c r="S400" i="8"/>
  <c r="S399" i="8"/>
  <c r="S398" i="8"/>
  <c r="S397" i="8"/>
  <c r="S396" i="8"/>
  <c r="S395" i="8"/>
  <c r="S394" i="8"/>
  <c r="S393" i="8"/>
  <c r="S392" i="8"/>
  <c r="S391" i="8"/>
  <c r="S390" i="8"/>
  <c r="S389" i="8"/>
  <c r="S388" i="8"/>
  <c r="S387" i="8"/>
  <c r="S386" i="8"/>
  <c r="S385" i="8"/>
  <c r="S384" i="8"/>
  <c r="S383" i="8"/>
  <c r="S382" i="8"/>
  <c r="S381" i="8"/>
  <c r="S380" i="8"/>
  <c r="S379" i="8"/>
  <c r="S378" i="8"/>
  <c r="S377" i="8"/>
  <c r="S376" i="8"/>
  <c r="S375" i="8"/>
  <c r="S374" i="8"/>
  <c r="S373" i="8"/>
  <c r="S372" i="8"/>
  <c r="S371" i="8"/>
  <c r="S370" i="8"/>
  <c r="S369" i="8"/>
  <c r="S368" i="8"/>
  <c r="S367" i="8"/>
  <c r="S366" i="8"/>
  <c r="S365" i="8"/>
  <c r="S364" i="8"/>
  <c r="S363" i="8"/>
  <c r="S362" i="8"/>
  <c r="S361" i="8"/>
  <c r="S360" i="8"/>
  <c r="S359" i="8"/>
  <c r="S358" i="8"/>
  <c r="S357" i="8"/>
  <c r="S356" i="8"/>
  <c r="S355" i="8"/>
  <c r="S354" i="8"/>
  <c r="S353" i="8"/>
  <c r="S352" i="8"/>
  <c r="S351" i="8"/>
  <c r="S350" i="8"/>
  <c r="S349" i="8"/>
  <c r="S348" i="8"/>
  <c r="S347" i="8"/>
  <c r="S346" i="8"/>
  <c r="S345" i="8"/>
  <c r="S344" i="8"/>
  <c r="S343" i="8"/>
  <c r="S342" i="8"/>
  <c r="S341" i="8"/>
  <c r="S340" i="8"/>
  <c r="S339" i="8"/>
  <c r="S338" i="8"/>
  <c r="S337" i="8"/>
  <c r="S336" i="8"/>
  <c r="S335" i="8"/>
  <c r="S334" i="8"/>
  <c r="S333" i="8"/>
  <c r="S332" i="8"/>
  <c r="S331" i="8"/>
  <c r="S330" i="8"/>
  <c r="S329" i="8"/>
  <c r="S328" i="8"/>
  <c r="S327" i="8"/>
  <c r="S326" i="8"/>
  <c r="S325" i="8"/>
  <c r="S324" i="8"/>
  <c r="S323" i="8"/>
  <c r="S322" i="8"/>
  <c r="S321" i="8"/>
  <c r="S320" i="8"/>
  <c r="S319" i="8"/>
  <c r="S318" i="8"/>
  <c r="S317" i="8"/>
  <c r="S316" i="8"/>
  <c r="S315" i="8"/>
  <c r="S314" i="8"/>
  <c r="S313" i="8"/>
  <c r="S312" i="8"/>
  <c r="S311" i="8"/>
  <c r="S310" i="8"/>
  <c r="S309" i="8"/>
  <c r="S308" i="8"/>
  <c r="S307" i="8"/>
  <c r="S306" i="8"/>
  <c r="S305" i="8"/>
  <c r="S304" i="8"/>
  <c r="S303" i="8"/>
  <c r="S302" i="8"/>
  <c r="S301" i="8"/>
  <c r="S300" i="8"/>
  <c r="S299" i="8"/>
  <c r="S298" i="8"/>
  <c r="S297" i="8"/>
  <c r="S296" i="8"/>
  <c r="S295" i="8"/>
  <c r="S294" i="8"/>
  <c r="S293" i="8"/>
  <c r="S292" i="8"/>
  <c r="S291" i="8"/>
  <c r="S290" i="8"/>
  <c r="S289" i="8"/>
  <c r="S288" i="8"/>
  <c r="S287" i="8"/>
  <c r="S286" i="8"/>
  <c r="S285" i="8"/>
  <c r="S284" i="8"/>
  <c r="S283" i="8"/>
  <c r="S282" i="8"/>
  <c r="S281" i="8"/>
  <c r="S280" i="8"/>
  <c r="S279" i="8"/>
  <c r="S278" i="8"/>
  <c r="S277" i="8"/>
  <c r="S276" i="8"/>
  <c r="S275" i="8"/>
  <c r="S274" i="8"/>
  <c r="S273" i="8"/>
  <c r="S272" i="8"/>
  <c r="S271" i="8"/>
  <c r="S270" i="8"/>
  <c r="S269" i="8"/>
  <c r="S268" i="8"/>
  <c r="S267" i="8"/>
  <c r="S266" i="8"/>
  <c r="S265" i="8"/>
  <c r="S264" i="8"/>
  <c r="S263" i="8"/>
  <c r="S262" i="8"/>
  <c r="S261" i="8"/>
  <c r="S260" i="8"/>
  <c r="S259" i="8"/>
  <c r="S258" i="8"/>
  <c r="S257" i="8"/>
  <c r="S256" i="8"/>
  <c r="S255" i="8"/>
  <c r="S254" i="8"/>
  <c r="S253" i="8"/>
  <c r="S252" i="8"/>
  <c r="S251" i="8"/>
  <c r="S250" i="8"/>
  <c r="S249" i="8"/>
  <c r="S248" i="8"/>
  <c r="S247" i="8"/>
  <c r="S246" i="8"/>
  <c r="S245" i="8"/>
  <c r="S244" i="8"/>
  <c r="S243" i="8"/>
  <c r="S242" i="8"/>
  <c r="S241" i="8"/>
  <c r="S240" i="8"/>
  <c r="S239" i="8"/>
  <c r="S238" i="8"/>
  <c r="S237" i="8"/>
  <c r="S236" i="8"/>
  <c r="S235" i="8"/>
  <c r="S234" i="8"/>
  <c r="S233" i="8"/>
  <c r="S232" i="8"/>
  <c r="S231" i="8"/>
  <c r="S230" i="8"/>
  <c r="S229" i="8"/>
  <c r="S228" i="8"/>
  <c r="S227" i="8"/>
  <c r="S226" i="8"/>
  <c r="S225" i="8"/>
  <c r="S224" i="8"/>
  <c r="S223" i="8"/>
  <c r="S222" i="8"/>
  <c r="S221" i="8"/>
  <c r="S220" i="8"/>
  <c r="S219" i="8"/>
  <c r="S218" i="8"/>
  <c r="S217" i="8"/>
  <c r="S216" i="8"/>
  <c r="S215" i="8"/>
  <c r="S214" i="8"/>
  <c r="S213" i="8"/>
  <c r="S212" i="8"/>
  <c r="S211" i="8"/>
  <c r="S210" i="8"/>
  <c r="S209" i="8"/>
  <c r="S208" i="8"/>
  <c r="S207" i="8"/>
  <c r="S206" i="8"/>
  <c r="S205" i="8"/>
  <c r="S204" i="8"/>
  <c r="S203" i="8"/>
  <c r="S202" i="8"/>
  <c r="S201" i="8"/>
  <c r="S200" i="8"/>
  <c r="S199" i="8"/>
  <c r="S198" i="8"/>
  <c r="S197" i="8"/>
  <c r="S196" i="8"/>
  <c r="S195" i="8"/>
  <c r="S194" i="8"/>
  <c r="S193" i="8"/>
  <c r="S192" i="8"/>
  <c r="S191" i="8"/>
  <c r="S190" i="8"/>
  <c r="S189" i="8"/>
  <c r="S188" i="8"/>
  <c r="S187" i="8"/>
  <c r="S186" i="8"/>
  <c r="S185" i="8"/>
  <c r="S184" i="8"/>
  <c r="S183" i="8"/>
  <c r="S182" i="8"/>
  <c r="S181" i="8"/>
  <c r="S180" i="8"/>
  <c r="S179" i="8"/>
  <c r="S178" i="8"/>
  <c r="S177" i="8"/>
  <c r="S176" i="8"/>
  <c r="S175" i="8"/>
  <c r="S174" i="8"/>
  <c r="S173" i="8"/>
  <c r="S172" i="8"/>
  <c r="S171" i="8"/>
  <c r="S170" i="8"/>
  <c r="S169" i="8"/>
  <c r="S168" i="8"/>
  <c r="S167" i="8"/>
  <c r="S166" i="8"/>
  <c r="S165" i="8"/>
  <c r="S164" i="8"/>
  <c r="S163" i="8"/>
  <c r="S162" i="8"/>
  <c r="S161" i="8"/>
  <c r="S160" i="8"/>
  <c r="S159" i="8"/>
  <c r="S158" i="8"/>
  <c r="S157" i="8"/>
  <c r="S156" i="8"/>
  <c r="S155" i="8"/>
  <c r="S154" i="8"/>
  <c r="S153" i="8"/>
  <c r="S152" i="8"/>
  <c r="S151" i="8"/>
  <c r="S150" i="8"/>
  <c r="S149" i="8"/>
  <c r="S148" i="8"/>
  <c r="S147" i="8"/>
  <c r="S146" i="8"/>
  <c r="S145" i="8"/>
  <c r="S144" i="8"/>
  <c r="S143" i="8"/>
  <c r="S142" i="8"/>
  <c r="S141" i="8"/>
  <c r="S140" i="8"/>
  <c r="S139" i="8"/>
  <c r="S138" i="8"/>
  <c r="S137" i="8"/>
  <c r="S136" i="8"/>
  <c r="S135" i="8"/>
  <c r="S134" i="8"/>
  <c r="S133" i="8"/>
  <c r="S132" i="8"/>
  <c r="S131" i="8"/>
  <c r="S130" i="8"/>
  <c r="S129" i="8"/>
  <c r="S128" i="8"/>
  <c r="S127" i="8"/>
  <c r="S126" i="8"/>
  <c r="S125" i="8"/>
  <c r="S124" i="8"/>
  <c r="S123" i="8"/>
  <c r="S122" i="8"/>
  <c r="S121" i="8"/>
  <c r="S120" i="8"/>
  <c r="S119" i="8"/>
  <c r="S118" i="8"/>
  <c r="S117" i="8"/>
  <c r="S116" i="8"/>
  <c r="S115" i="8"/>
  <c r="S114" i="8"/>
  <c r="S113" i="8"/>
  <c r="S112" i="8"/>
  <c r="S111" i="8"/>
  <c r="S110" i="8"/>
  <c r="S109" i="8"/>
  <c r="S108" i="8"/>
  <c r="S107" i="8"/>
  <c r="S106" i="8"/>
  <c r="S105" i="8"/>
  <c r="S104" i="8"/>
  <c r="S103" i="8"/>
  <c r="S102" i="8"/>
  <c r="S101" i="8"/>
  <c r="S100" i="8"/>
  <c r="S99" i="8"/>
  <c r="S98" i="8"/>
  <c r="S97" i="8"/>
  <c r="S96" i="8"/>
  <c r="S95" i="8"/>
  <c r="S94" i="8"/>
  <c r="S93" i="8"/>
  <c r="S92" i="8"/>
  <c r="S91" i="8"/>
  <c r="S90" i="8"/>
  <c r="S89" i="8"/>
  <c r="S88" i="8"/>
  <c r="S87" i="8"/>
  <c r="S86" i="8"/>
  <c r="S85" i="8"/>
  <c r="S84" i="8"/>
  <c r="S83" i="8"/>
  <c r="S82" i="8"/>
  <c r="S81" i="8"/>
  <c r="S80" i="8"/>
  <c r="S79" i="8"/>
  <c r="S78" i="8"/>
  <c r="S77" i="8"/>
  <c r="S76" i="8"/>
  <c r="S75" i="8"/>
  <c r="S74" i="8"/>
  <c r="S73" i="8"/>
  <c r="S72" i="8"/>
  <c r="S71" i="8"/>
  <c r="S70" i="8"/>
  <c r="S69" i="8"/>
  <c r="S68" i="8"/>
  <c r="S67" i="8"/>
  <c r="S66" i="8"/>
  <c r="S65" i="8"/>
  <c r="S64" i="8"/>
  <c r="S63" i="8"/>
  <c r="S62" i="8"/>
  <c r="S61" i="8"/>
  <c r="S60" i="8"/>
  <c r="S59" i="8"/>
  <c r="S58" i="8"/>
  <c r="S57" i="8"/>
  <c r="S56" i="8"/>
  <c r="S55" i="8"/>
  <c r="S54" i="8"/>
  <c r="S53" i="8"/>
  <c r="S52" i="8"/>
  <c r="S51" i="8"/>
  <c r="S50" i="8"/>
  <c r="S49" i="8"/>
  <c r="S48" i="8"/>
  <c r="S47" i="8"/>
  <c r="S46" i="8"/>
  <c r="S45" i="8"/>
  <c r="S44" i="8"/>
  <c r="S43" i="8"/>
  <c r="S42" i="8"/>
  <c r="S41" i="8"/>
  <c r="S40" i="8"/>
  <c r="S39" i="8"/>
  <c r="S38" i="8"/>
  <c r="S37" i="8"/>
  <c r="S36" i="8"/>
  <c r="S35" i="8"/>
  <c r="S34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5" i="8"/>
  <c r="S14" i="8"/>
  <c r="S13" i="8"/>
  <c r="S12" i="8"/>
  <c r="S11" i="8"/>
  <c r="S10" i="8"/>
  <c r="S9" i="8"/>
  <c r="S8" i="8"/>
  <c r="S7" i="8"/>
  <c r="S676" i="8" l="1"/>
  <c r="H648" i="5"/>
  <c r="I648" i="5"/>
  <c r="J648" i="5"/>
  <c r="K648" i="5"/>
  <c r="L648" i="5"/>
  <c r="M648" i="5"/>
  <c r="N648" i="5"/>
  <c r="O648" i="5"/>
  <c r="P648" i="5"/>
  <c r="Q648" i="5"/>
  <c r="R648" i="5"/>
  <c r="S648" i="5"/>
  <c r="G648" i="5"/>
  <c r="C46" i="12" l="1"/>
</calcChain>
</file>

<file path=xl/sharedStrings.xml><?xml version="1.0" encoding="utf-8"?>
<sst xmlns="http://schemas.openxmlformats.org/spreadsheetml/2006/main" count="8148" uniqueCount="1464">
  <si>
    <t>Division</t>
  </si>
  <si>
    <t>Division Description</t>
  </si>
  <si>
    <t>Account</t>
  </si>
  <si>
    <t>Account Description</t>
  </si>
  <si>
    <t>Sub Account</t>
  </si>
  <si>
    <t>Sub Account Description</t>
  </si>
  <si>
    <t>JUN-24</t>
  </si>
  <si>
    <t>Shared Services General Office</t>
  </si>
  <si>
    <t>1823</t>
  </si>
  <si>
    <t>Other Regulatory Assets</t>
  </si>
  <si>
    <t>13763</t>
  </si>
  <si>
    <t>Workday Expense Cloud Project</t>
  </si>
  <si>
    <t>MAY-24</t>
  </si>
  <si>
    <t>APR-24</t>
  </si>
  <si>
    <t>MAR-24</t>
  </si>
  <si>
    <t>FEB-24</t>
  </si>
  <si>
    <t>JAN-24</t>
  </si>
  <si>
    <t>DEC-23</t>
  </si>
  <si>
    <t>NOV-23</t>
  </si>
  <si>
    <t>OCT-23</t>
  </si>
  <si>
    <t>SEP-23</t>
  </si>
  <si>
    <t>AUG-23</t>
  </si>
  <si>
    <t>JUL-23</t>
  </si>
  <si>
    <t>JUN-23</t>
  </si>
  <si>
    <t>13764</t>
  </si>
  <si>
    <t>Locusview Cloud Project</t>
  </si>
  <si>
    <t>2240</t>
  </si>
  <si>
    <t>Other long-Term</t>
  </si>
  <si>
    <t>20242</t>
  </si>
  <si>
    <t>2.625% Senior Notes due 2029</t>
  </si>
  <si>
    <t>20243</t>
  </si>
  <si>
    <t>3.375% Senior Notes due 2049</t>
  </si>
  <si>
    <t>2260</t>
  </si>
  <si>
    <t>Long Term Debt Discount</t>
  </si>
  <si>
    <t>13541</t>
  </si>
  <si>
    <t>300MM 2.625% due Sep-29</t>
  </si>
  <si>
    <t>13542</t>
  </si>
  <si>
    <t>500MM 3.375% due Sep-49</t>
  </si>
  <si>
    <t>2370</t>
  </si>
  <si>
    <t>Interest accrued</t>
  </si>
  <si>
    <t>26661</t>
  </si>
  <si>
    <t>Int-2.625% Senior Notes due 2029</t>
  </si>
  <si>
    <t>26662</t>
  </si>
  <si>
    <t>Int-3.375% Senior Notes due 2049</t>
  </si>
  <si>
    <t>Customer Support</t>
  </si>
  <si>
    <t>13807</t>
  </si>
  <si>
    <t>Cap Benefits F Pension Load Clr</t>
  </si>
  <si>
    <t>13808</t>
  </si>
  <si>
    <t>Cap Benefits F FAS 106 Load Clr</t>
  </si>
  <si>
    <t>10008</t>
  </si>
  <si>
    <t>General Plant</t>
  </si>
  <si>
    <t>1630</t>
  </si>
  <si>
    <t>Stores Expense Undistributed</t>
  </si>
  <si>
    <t>01294</t>
  </si>
  <si>
    <t>NSC-OPEB Benefits Load</t>
  </si>
  <si>
    <t>04871</t>
  </si>
  <si>
    <t>WIP Closing</t>
  </si>
  <si>
    <t>20241</t>
  </si>
  <si>
    <t>4.125 Senior Notes due 2049</t>
  </si>
  <si>
    <t>13540</t>
  </si>
  <si>
    <t>450MM 4.125% due Mar-49</t>
  </si>
  <si>
    <t>26660</t>
  </si>
  <si>
    <t>Int-4.125% Senior Notes due 2049</t>
  </si>
  <si>
    <t>01297</t>
  </si>
  <si>
    <t>NSC-Pension Benefits Load</t>
  </si>
  <si>
    <t>1310</t>
  </si>
  <si>
    <t>Cash</t>
  </si>
  <si>
    <t>10522</t>
  </si>
  <si>
    <t>Cash-ANB checking 788813</t>
  </si>
  <si>
    <t>2241</t>
  </si>
  <si>
    <t>Unamortized debt expense</t>
  </si>
  <si>
    <t>1840</t>
  </si>
  <si>
    <t>Clearing Account</t>
  </si>
  <si>
    <t>27001</t>
  </si>
  <si>
    <t>842 Real Estate Lease - A&amp;G</t>
  </si>
  <si>
    <t>2150</t>
  </si>
  <si>
    <t>Appropriated Retained Earnings</t>
  </si>
  <si>
    <t>20114</t>
  </si>
  <si>
    <t>OCT 2022 Int rate swaps</t>
  </si>
  <si>
    <t>20115</t>
  </si>
  <si>
    <t>OCT 2024 Int rate swaps</t>
  </si>
  <si>
    <t>1740</t>
  </si>
  <si>
    <t>Miscellaneous current and accrued assets</t>
  </si>
  <si>
    <t>13499</t>
  </si>
  <si>
    <t>Interest Receivable</t>
  </si>
  <si>
    <t>2530</t>
  </si>
  <si>
    <t>Other deferred credits</t>
  </si>
  <si>
    <t>27728</t>
  </si>
  <si>
    <t>FAS 106 Premiums Incurred</t>
  </si>
  <si>
    <t>1070</t>
  </si>
  <si>
    <t>Construction work in progress</t>
  </si>
  <si>
    <t>07614</t>
  </si>
  <si>
    <t>Other Benefits Cap Accrual</t>
  </si>
  <si>
    <t>15017</t>
  </si>
  <si>
    <t>Lease Accelerator Implement Cloud</t>
  </si>
  <si>
    <t>15016</t>
  </si>
  <si>
    <t>Enterprise Sabrix Tax Cloud</t>
  </si>
  <si>
    <t>15018</t>
  </si>
  <si>
    <t>Cloud Anaplan Enterprise Model</t>
  </si>
  <si>
    <t>27794</t>
  </si>
  <si>
    <t>ARI Incentive</t>
  </si>
  <si>
    <t>01252</t>
  </si>
  <si>
    <t>Medical Benefits Variance</t>
  </si>
  <si>
    <t>07613</t>
  </si>
  <si>
    <t>NSC Cap Accrual</t>
  </si>
  <si>
    <t>13887</t>
  </si>
  <si>
    <t>Capital Benefits D True up FAS106</t>
  </si>
  <si>
    <t>13883</t>
  </si>
  <si>
    <t>Capital Benefits E Cap TU offset FAS106</t>
  </si>
  <si>
    <t>13886</t>
  </si>
  <si>
    <t>Capital Benefits D True up Pension</t>
  </si>
  <si>
    <t>13882</t>
  </si>
  <si>
    <t>Capital Benefits E Cap TU offset Pension</t>
  </si>
  <si>
    <t>20116</t>
  </si>
  <si>
    <t>OCT 2023 Int rate swaps</t>
  </si>
  <si>
    <t>20117</t>
  </si>
  <si>
    <t>OCT 2025 Int rate swaps</t>
  </si>
  <si>
    <t>27916</t>
  </si>
  <si>
    <t>Fuel Cell ITC</t>
  </si>
  <si>
    <t>13825</t>
  </si>
  <si>
    <t>Rent Clearing</t>
  </si>
  <si>
    <t>1231</t>
  </si>
  <si>
    <t>Investment in subsidiary companies</t>
  </si>
  <si>
    <t>10272</t>
  </si>
  <si>
    <t>Investment in Atmos Energy Kansas Securitization I, LLC</t>
  </si>
  <si>
    <t>1900</t>
  </si>
  <si>
    <t>Accumulated Deferred Income Taxes</t>
  </si>
  <si>
    <t>28201</t>
  </si>
  <si>
    <t>Accum Defer Fed Income</t>
  </si>
  <si>
    <t>1650</t>
  </si>
  <si>
    <t>Prepayments</t>
  </si>
  <si>
    <t>13211</t>
  </si>
  <si>
    <t>Prepaid-Bank of Texas</t>
  </si>
  <si>
    <t>15001</t>
  </si>
  <si>
    <t>Cloud Project-Tax Data Warehouse</t>
  </si>
  <si>
    <t>15002</t>
  </si>
  <si>
    <t>Cloud Project-Salesforce Implementation</t>
  </si>
  <si>
    <t>15003</t>
  </si>
  <si>
    <t>Locusview Cloud Project Phase II</t>
  </si>
  <si>
    <t>15004</t>
  </si>
  <si>
    <t>WD Recruiting Cloud Project</t>
  </si>
  <si>
    <t>15005</t>
  </si>
  <si>
    <t>Enverus Cloud Project</t>
  </si>
  <si>
    <t>15008</t>
  </si>
  <si>
    <t>Anaplan Cloud Project</t>
  </si>
  <si>
    <t>15011</t>
  </si>
  <si>
    <t>HR Case Mgmt Cloud Proj</t>
  </si>
  <si>
    <t>01296</t>
  </si>
  <si>
    <t>NSC-OPEB Benefits Projects</t>
  </si>
  <si>
    <t>01299</t>
  </si>
  <si>
    <t>NSC-Pension Benefits Projects</t>
  </si>
  <si>
    <t>1430</t>
  </si>
  <si>
    <t>Other Accounts Receivable</t>
  </si>
  <si>
    <t>13869</t>
  </si>
  <si>
    <t>SAP Cash Clearing Chase CC</t>
  </si>
  <si>
    <t>13822</t>
  </si>
  <si>
    <t>FAS/106 Clearing</t>
  </si>
  <si>
    <t>13828</t>
  </si>
  <si>
    <t>Pension Cost Clearing</t>
  </si>
  <si>
    <t>20240</t>
  </si>
  <si>
    <t>4.30% Senior Notes due 2048</t>
  </si>
  <si>
    <t>13539</t>
  </si>
  <si>
    <t>600MM 4.300% due Oct-48</t>
  </si>
  <si>
    <t>26659</t>
  </si>
  <si>
    <t>Int-4.300% Senior Notes due 2048</t>
  </si>
  <si>
    <t>20112</t>
  </si>
  <si>
    <t>Oct 2020 Int Rate Swaps</t>
  </si>
  <si>
    <t>20113</t>
  </si>
  <si>
    <t>Oct 2021 Int Rate Swaps</t>
  </si>
  <si>
    <t>26925</t>
  </si>
  <si>
    <t>Commit Fees - Bank of Texas</t>
  </si>
  <si>
    <t>04212</t>
  </si>
  <si>
    <t>IT Equipment</t>
  </si>
  <si>
    <t>00000</t>
  </si>
  <si>
    <t>Default</t>
  </si>
  <si>
    <t>2270</t>
  </si>
  <si>
    <t>Obligations under Capital Leases - Non Current</t>
  </si>
  <si>
    <t>2430</t>
  </si>
  <si>
    <t>Obligations under Capital Leases - Current</t>
  </si>
  <si>
    <t>1860</t>
  </si>
  <si>
    <t>Miscellaneous deferred debits</t>
  </si>
  <si>
    <t>27004</t>
  </si>
  <si>
    <t>842 Fleet Lease</t>
  </si>
  <si>
    <t>13890</t>
  </si>
  <si>
    <t>Benefits B FAS106 Variance Clr</t>
  </si>
  <si>
    <t>13889</t>
  </si>
  <si>
    <t>Benefits B Pension Variance Clr</t>
  </si>
  <si>
    <t>27006</t>
  </si>
  <si>
    <t>842 Copier Lease</t>
  </si>
  <si>
    <t>13881</t>
  </si>
  <si>
    <t>Benefits A Cr Exp Load FAS106</t>
  </si>
  <si>
    <t>13880</t>
  </si>
  <si>
    <t>Benefits A Cr Exp Load Pension</t>
  </si>
  <si>
    <t>11381</t>
  </si>
  <si>
    <t>SAP Cash Clearing-Fifth Third 1</t>
  </si>
  <si>
    <t>05377</t>
  </si>
  <si>
    <t>Cell phone equipment and accessories</t>
  </si>
  <si>
    <t>13789</t>
  </si>
  <si>
    <t>Annual Merit VPP Cloud Project</t>
  </si>
  <si>
    <t>13790</t>
  </si>
  <si>
    <t>WD Open Enrollment Cloud Project</t>
  </si>
  <si>
    <t>13791</t>
  </si>
  <si>
    <t>Exchange Migration Cloud Project</t>
  </si>
  <si>
    <t>13792</t>
  </si>
  <si>
    <t>Office Upgrade OPP Cloud Project</t>
  </si>
  <si>
    <t>13793</t>
  </si>
  <si>
    <t>Installing MS Teams Cloud Project</t>
  </si>
  <si>
    <t>13794</t>
  </si>
  <si>
    <t>OneDrive Migration Cloud Project</t>
  </si>
  <si>
    <t>10535</t>
  </si>
  <si>
    <t>Cash-SAP Fifth Third lockbox 7028967771</t>
  </si>
  <si>
    <t>1360</t>
  </si>
  <si>
    <t>Temporary cash investments</t>
  </si>
  <si>
    <t>10803</t>
  </si>
  <si>
    <t>Inv Funds CA Time Deposit</t>
  </si>
  <si>
    <t>26924</t>
  </si>
  <si>
    <t>Commit Fees-Mizuho</t>
  </si>
  <si>
    <t>05421</t>
  </si>
  <si>
    <t>Training</t>
  </si>
  <si>
    <t>04301</t>
  </si>
  <si>
    <t>Equipment Lease</t>
  </si>
  <si>
    <t>13545</t>
  </si>
  <si>
    <t>1.1B Floating Rate due Mar-23</t>
  </si>
  <si>
    <t>27706</t>
  </si>
  <si>
    <t>Fas 106/OPEB</t>
  </si>
  <si>
    <t>15021</t>
  </si>
  <si>
    <t>Cloud ESG &amp; ACTS Implementation</t>
  </si>
  <si>
    <t>13549</t>
  </si>
  <si>
    <t>500MM 6.20% due Nov-53</t>
  </si>
  <si>
    <t>13543</t>
  </si>
  <si>
    <t>600MM 1.500% due Jan-31</t>
  </si>
  <si>
    <t>27796</t>
  </si>
  <si>
    <t>VEBA Drawdown</t>
  </si>
  <si>
    <t>26667</t>
  </si>
  <si>
    <t>Int - 2.850% Senior Notes due 2052</t>
  </si>
  <si>
    <t>13547</t>
  </si>
  <si>
    <t>500MM 5.750% due Oct-52</t>
  </si>
  <si>
    <t>1560</t>
  </si>
  <si>
    <t>Other Materials and Supplies</t>
  </si>
  <si>
    <t>21143</t>
  </si>
  <si>
    <t>Carbon Credits</t>
  </si>
  <si>
    <t>10536</t>
  </si>
  <si>
    <t>MUFG IB Checking 4812</t>
  </si>
  <si>
    <t>2250</t>
  </si>
  <si>
    <t>Long Term Debt Premium</t>
  </si>
  <si>
    <t>13550</t>
  </si>
  <si>
    <t>400MM 5.90% due Nov-33</t>
  </si>
  <si>
    <t>26669</t>
  </si>
  <si>
    <t>Int - 5.450% Senior Notes due 2032</t>
  </si>
  <si>
    <t>26668</t>
  </si>
  <si>
    <t>Int - 5.750% Senior Notes due 2052</t>
  </si>
  <si>
    <t>13212</t>
  </si>
  <si>
    <t>Prepaid-3YR Revolving Credit Facility</t>
  </si>
  <si>
    <t>27795</t>
  </si>
  <si>
    <t>HRA Retiree via Benefits</t>
  </si>
  <si>
    <t>4380</t>
  </si>
  <si>
    <t>Dividends declared-Common stock</t>
  </si>
  <si>
    <t>30184</t>
  </si>
  <si>
    <t>Cash equivalent - Outside Dir RSU</t>
  </si>
  <si>
    <t>15020</t>
  </si>
  <si>
    <t>PRISM Analytics Cloud Project</t>
  </si>
  <si>
    <t>26664</t>
  </si>
  <si>
    <t>Int-1.500% Senior Notes due 2031</t>
  </si>
  <si>
    <t>07612</t>
  </si>
  <si>
    <t>Benefits Cap Accrual</t>
  </si>
  <si>
    <t>15012</t>
  </si>
  <si>
    <t>Cloud PBX Project</t>
  </si>
  <si>
    <t>13836</t>
  </si>
  <si>
    <t>PA Entry Clearing</t>
  </si>
  <si>
    <t>13993</t>
  </si>
  <si>
    <t>Pension Assets Noncurrent</t>
  </si>
  <si>
    <t>04040</t>
  </si>
  <si>
    <t>Community Rel&amp;Trade Shows</t>
  </si>
  <si>
    <t>20245</t>
  </si>
  <si>
    <t>1.500% Senior Notes due 2031</t>
  </si>
  <si>
    <t>20252</t>
  </si>
  <si>
    <t>6.200% Senior Notes due 2053</t>
  </si>
  <si>
    <t>20253</t>
  </si>
  <si>
    <t>5.900% Senior Notes due 2033</t>
  </si>
  <si>
    <t>13546</t>
  </si>
  <si>
    <t>600MM 2.850% due Feb-52</t>
  </si>
  <si>
    <t>20248</t>
  </si>
  <si>
    <t>2.850% Senior Notes due 2052</t>
  </si>
  <si>
    <t>15013</t>
  </si>
  <si>
    <t>Arcos Implementation Cloud</t>
  </si>
  <si>
    <t>15014</t>
  </si>
  <si>
    <t>Salesforce Field Service Cloud</t>
  </si>
  <si>
    <t>15015</t>
  </si>
  <si>
    <t>Resolver GRC Cloud Project</t>
  </si>
  <si>
    <t>13060</t>
  </si>
  <si>
    <t>Prepaid - Sports Events</t>
  </si>
  <si>
    <t>13799</t>
  </si>
  <si>
    <t>Critical Even Managment Cloud Project</t>
  </si>
  <si>
    <t>07443</t>
  </si>
  <si>
    <t>Uniforms</t>
  </si>
  <si>
    <t>13548</t>
  </si>
  <si>
    <t>300MM 5.450 due Oct-32</t>
  </si>
  <si>
    <t>20250</t>
  </si>
  <si>
    <t>5.450% Senior Notes due 2032</t>
  </si>
  <si>
    <t>20249</t>
  </si>
  <si>
    <t>5.750% Senior Notes due 2052</t>
  </si>
  <si>
    <t>13544</t>
  </si>
  <si>
    <t>1.1B 0.625% due Mar-23</t>
  </si>
  <si>
    <t>10839</t>
  </si>
  <si>
    <t>Inv CA IBDDA</t>
  </si>
  <si>
    <t>26672</t>
  </si>
  <si>
    <t>Int - 5.90% Senior Notes due 2033</t>
  </si>
  <si>
    <t>07499</t>
  </si>
  <si>
    <t>Misc Employee Welfare Exp</t>
  </si>
  <si>
    <t>26671</t>
  </si>
  <si>
    <t>Int - 6.20% Senior Notes due 2053</t>
  </si>
  <si>
    <t>05422</t>
  </si>
  <si>
    <t>Operator Qualifications Training</t>
  </si>
  <si>
    <t>27792</t>
  </si>
  <si>
    <t>LT-State Tax Int/Penalties</t>
  </si>
  <si>
    <t>09174</t>
  </si>
  <si>
    <t>W/H Obsolete Inv Adj</t>
  </si>
  <si>
    <t>2310</t>
  </si>
  <si>
    <t>Notes payable</t>
  </si>
  <si>
    <t>20646</t>
  </si>
  <si>
    <t>CP- MUFG</t>
  </si>
  <si>
    <t>20647</t>
  </si>
  <si>
    <t>CP-MUFG Discount</t>
  </si>
  <si>
    <t>13536</t>
  </si>
  <si>
    <t>750MM 4.125% due Oct-44</t>
  </si>
  <si>
    <t>1340</t>
  </si>
  <si>
    <t>Other special deposits</t>
  </si>
  <si>
    <t>10805</t>
  </si>
  <si>
    <t>HSA Deposit</t>
  </si>
  <si>
    <t>10270</t>
  </si>
  <si>
    <t>APT Invest in sub consolidation</t>
  </si>
  <si>
    <t>20111</t>
  </si>
  <si>
    <t>Mar 2019 Int Rate Swaps</t>
  </si>
  <si>
    <t>2320</t>
  </si>
  <si>
    <t>Accounts Payable</t>
  </si>
  <si>
    <t>21177</t>
  </si>
  <si>
    <t>Dividend Payable PSU</t>
  </si>
  <si>
    <t>14168</t>
  </si>
  <si>
    <t>RS-Taxes Withheld</t>
  </si>
  <si>
    <t>30169</t>
  </si>
  <si>
    <t>Cash equivalent - PSU</t>
  </si>
  <si>
    <t>13521</t>
  </si>
  <si>
    <t>150MM 6.75% due Jul-28</t>
  </si>
  <si>
    <t>13534</t>
  </si>
  <si>
    <t>400MM 5.5% due Jun-41</t>
  </si>
  <si>
    <t>13535</t>
  </si>
  <si>
    <t>500MM 4.15% due JAN-43</t>
  </si>
  <si>
    <t>13530</t>
  </si>
  <si>
    <t>200MM 5.95% due Oct-34</t>
  </si>
  <si>
    <t>13537</t>
  </si>
  <si>
    <t>500MM 3.000% due Jun-27</t>
  </si>
  <si>
    <t>20644</t>
  </si>
  <si>
    <t>CP- Mizuho</t>
  </si>
  <si>
    <t>20645</t>
  </si>
  <si>
    <t>CP- Mizuho Discount</t>
  </si>
  <si>
    <t>11339</t>
  </si>
  <si>
    <t>Insurance Company Receivable</t>
  </si>
  <si>
    <t>13130</t>
  </si>
  <si>
    <t>Prepaid-Rating Agency Fee</t>
  </si>
  <si>
    <t>20237</t>
  </si>
  <si>
    <t>4.125% Senior Notes due 2044</t>
  </si>
  <si>
    <t>26656</t>
  </si>
  <si>
    <t>Int-4.125% Senior Notes due 2044</t>
  </si>
  <si>
    <t>13128</t>
  </si>
  <si>
    <t>Prepaid-KPMG Internal Audit</t>
  </si>
  <si>
    <t>13035</t>
  </si>
  <si>
    <t>Prepaid-5YR Revolving Credit Facility</t>
  </si>
  <si>
    <t>13898</t>
  </si>
  <si>
    <t>AP Refund Checks</t>
  </si>
  <si>
    <t>21132</t>
  </si>
  <si>
    <t>Oracle AR Reimbursements</t>
  </si>
  <si>
    <t>10419</t>
  </si>
  <si>
    <t>Cash-Chase - 872568113</t>
  </si>
  <si>
    <t>13894</t>
  </si>
  <si>
    <t>Auto insurance installment</t>
  </si>
  <si>
    <t>26658</t>
  </si>
  <si>
    <t>Int-3.000% Senior Notes due 2027</t>
  </si>
  <si>
    <t>20239</t>
  </si>
  <si>
    <t>3.000% Senior Notes due 2027</t>
  </si>
  <si>
    <t>13124</t>
  </si>
  <si>
    <t>Ppd SW &amp; HW Maint</t>
  </si>
  <si>
    <t>01002</t>
  </si>
  <si>
    <t>Capital Labor Contra</t>
  </si>
  <si>
    <t>10834</t>
  </si>
  <si>
    <t>Inv BNP IBDDA</t>
  </si>
  <si>
    <t>10640</t>
  </si>
  <si>
    <t>Chase 273559150-SAP CC collections</t>
  </si>
  <si>
    <t>21308</t>
  </si>
  <si>
    <t>Emp Lifelock Deductions</t>
  </si>
  <si>
    <t>10838</t>
  </si>
  <si>
    <t>Inv CIBC IBDDA</t>
  </si>
  <si>
    <t>2160</t>
  </si>
  <si>
    <t>Retained Earnings</t>
  </si>
  <si>
    <t>1460</t>
  </si>
  <si>
    <t>A/R from Associated Companies</t>
  </si>
  <si>
    <t>21001</t>
  </si>
  <si>
    <t>Current Liab-A/P Vouchers</t>
  </si>
  <si>
    <t>11346</t>
  </si>
  <si>
    <t>Vendor and Employee Advances</t>
  </si>
  <si>
    <t>13800</t>
  </si>
  <si>
    <t>Expense Advance Clearing</t>
  </si>
  <si>
    <t>10400</t>
  </si>
  <si>
    <t>Cash-ANB 523</t>
  </si>
  <si>
    <t>10408</t>
  </si>
  <si>
    <t>Cash-AEC BOA 7500</t>
  </si>
  <si>
    <t>24618</t>
  </si>
  <si>
    <t>Stocked Item PO Clearing</t>
  </si>
  <si>
    <t>1080</t>
  </si>
  <si>
    <t>Accum Prov for Depreciation</t>
  </si>
  <si>
    <t>1010</t>
  </si>
  <si>
    <t>Gas Plant in Service</t>
  </si>
  <si>
    <t>24619</t>
  </si>
  <si>
    <t>Non-Stocked Item PO Clearing</t>
  </si>
  <si>
    <t>2010</t>
  </si>
  <si>
    <t>Common stock issued</t>
  </si>
  <si>
    <t>2110</t>
  </si>
  <si>
    <t>Miscellaneous paid-In capital</t>
  </si>
  <si>
    <t>01000</t>
  </si>
  <si>
    <t>Non-project Labor</t>
  </si>
  <si>
    <t>05411</t>
  </si>
  <si>
    <t>Meals and Entertainment</t>
  </si>
  <si>
    <t>05413</t>
  </si>
  <si>
    <t>Transportation</t>
  </si>
  <si>
    <t>13001</t>
  </si>
  <si>
    <t>Prepaid-Worker's Comp Ins</t>
  </si>
  <si>
    <t>13012</t>
  </si>
  <si>
    <t>Prepaid-COLI Ins Premium</t>
  </si>
  <si>
    <t>13013</t>
  </si>
  <si>
    <t>Prepaid-SS Mailroom Postage Machine</t>
  </si>
  <si>
    <t>13017</t>
  </si>
  <si>
    <t>Prepaid-Postage Due</t>
  </si>
  <si>
    <t>13027</t>
  </si>
  <si>
    <t>Prepaid-Southern Gas Dues</t>
  </si>
  <si>
    <t>13028</t>
  </si>
  <si>
    <t>Prepaid-American Gas Dues</t>
  </si>
  <si>
    <t>13957</t>
  </si>
  <si>
    <t>Def Dr - Payroll Clearing</t>
  </si>
  <si>
    <t>13992</t>
  </si>
  <si>
    <t>Deferred Retirement Costs</t>
  </si>
  <si>
    <t>21000</t>
  </si>
  <si>
    <t>Net Payroll</t>
  </si>
  <si>
    <t>21007</t>
  </si>
  <si>
    <t>Emp Supp Life Ins</t>
  </si>
  <si>
    <t>21010</t>
  </si>
  <si>
    <t>Emp Ad&amp;D</t>
  </si>
  <si>
    <t>21018</t>
  </si>
  <si>
    <t>Emp United Way</t>
  </si>
  <si>
    <t>21033</t>
  </si>
  <si>
    <t>Empr Esop</t>
  </si>
  <si>
    <t>21035</t>
  </si>
  <si>
    <t>Empr Ltd Ins</t>
  </si>
  <si>
    <t>21036</t>
  </si>
  <si>
    <t>Empr Basic Life</t>
  </si>
  <si>
    <t>21040</t>
  </si>
  <si>
    <t>Empr Medical/Dental</t>
  </si>
  <si>
    <t>21043</t>
  </si>
  <si>
    <t>Emp Medical Prem W/H</t>
  </si>
  <si>
    <t>21045</t>
  </si>
  <si>
    <t>Emp Dental Prem W/H</t>
  </si>
  <si>
    <t>21047</t>
  </si>
  <si>
    <t>Medical/Dental Clearing</t>
  </si>
  <si>
    <t>21050</t>
  </si>
  <si>
    <t>Accrued Payroll</t>
  </si>
  <si>
    <t>24603</t>
  </si>
  <si>
    <t>Other A/P-Def Cr Cl Cur</t>
  </si>
  <si>
    <t>2360</t>
  </si>
  <si>
    <t>Taxes accrued</t>
  </si>
  <si>
    <t>25102</t>
  </si>
  <si>
    <t>Empr Fica-Accrual</t>
  </si>
  <si>
    <t>25104</t>
  </si>
  <si>
    <t>Empr Futa-Accrual</t>
  </si>
  <si>
    <t>25107</t>
  </si>
  <si>
    <t>State Unemployment Tax</t>
  </si>
  <si>
    <t>25201</t>
  </si>
  <si>
    <t>Ad Valorem Tax</t>
  </si>
  <si>
    <t>26501</t>
  </si>
  <si>
    <t>Federal Income Tax</t>
  </si>
  <si>
    <t>26916</t>
  </si>
  <si>
    <t>Commit Fees-Amarillo NB</t>
  </si>
  <si>
    <t>26918</t>
  </si>
  <si>
    <t>Commit Fees-Credit Agricole (fmly RBS)</t>
  </si>
  <si>
    <t>2410</t>
  </si>
  <si>
    <t>Tax collections</t>
  </si>
  <si>
    <t>27201</t>
  </si>
  <si>
    <t>Emp Fica-Accrual</t>
  </si>
  <si>
    <t>27204</t>
  </si>
  <si>
    <t>Emp Fit-Accrual</t>
  </si>
  <si>
    <t>27205</t>
  </si>
  <si>
    <t>Emp Sit-Accrual</t>
  </si>
  <si>
    <t>2420</t>
  </si>
  <si>
    <t>Miscellaneous current and accrued liabilities</t>
  </si>
  <si>
    <t>27307</t>
  </si>
  <si>
    <t>Performance Plan</t>
  </si>
  <si>
    <t>27707</t>
  </si>
  <si>
    <t>Directors' Def Comp</t>
  </si>
  <si>
    <t>27712</t>
  </si>
  <si>
    <t>27713</t>
  </si>
  <si>
    <t>Dir Retirement Plan Accr</t>
  </si>
  <si>
    <t>2830</t>
  </si>
  <si>
    <t>Accumulated deferred income taxes-Other</t>
  </si>
  <si>
    <t>2380</t>
  </si>
  <si>
    <t>Dividends declared</t>
  </si>
  <si>
    <t>13004</t>
  </si>
  <si>
    <t>Prepaid-Insurance-Other</t>
  </si>
  <si>
    <t>30122</t>
  </si>
  <si>
    <t>Div-Common Stock</t>
  </si>
  <si>
    <t>05415</t>
  </si>
  <si>
    <t>Membership Fees</t>
  </si>
  <si>
    <t>2282</t>
  </si>
  <si>
    <t>Accumulated provision for injuries and damages</t>
  </si>
  <si>
    <t>28101</t>
  </si>
  <si>
    <t>Inj &amp; Damages-Ins Reserve</t>
  </si>
  <si>
    <t>11313</t>
  </si>
  <si>
    <t>Misc - Cleared Currently</t>
  </si>
  <si>
    <t>28102</t>
  </si>
  <si>
    <t>Workers' Comp-Ins Reserve</t>
  </si>
  <si>
    <t>25114</t>
  </si>
  <si>
    <t>State Franchise Tax Accrl</t>
  </si>
  <si>
    <t>05111</t>
  </si>
  <si>
    <t>Postage/Delivery Services</t>
  </si>
  <si>
    <t>20223</t>
  </si>
  <si>
    <t>Debentures 6.75</t>
  </si>
  <si>
    <t>26631</t>
  </si>
  <si>
    <t>Int Accr-Deb. 6.75</t>
  </si>
  <si>
    <t>27729</t>
  </si>
  <si>
    <t>FAS 106 Claims Incurred</t>
  </si>
  <si>
    <t>27730</t>
  </si>
  <si>
    <t>FAS 106 Premiums W/H</t>
  </si>
  <si>
    <t>27731</t>
  </si>
  <si>
    <t>FAS 106 Admin Fees</t>
  </si>
  <si>
    <t>2820</t>
  </si>
  <si>
    <t>Accum deferred income taxes-Other property</t>
  </si>
  <si>
    <t>06111</t>
  </si>
  <si>
    <t>Contract Labor</t>
  </si>
  <si>
    <t>05414</t>
  </si>
  <si>
    <t>Lodging</t>
  </si>
  <si>
    <t>21052</t>
  </si>
  <si>
    <t>Vision Plan</t>
  </si>
  <si>
    <t>21053</t>
  </si>
  <si>
    <t>Pretax Flex Medical Plan</t>
  </si>
  <si>
    <t>21054</t>
  </si>
  <si>
    <t>Pretax Dependent Care Plan</t>
  </si>
  <si>
    <t>26503</t>
  </si>
  <si>
    <t>State Income Tax</t>
  </si>
  <si>
    <t>21048</t>
  </si>
  <si>
    <t>Med/Dental-Other Exp Pymt</t>
  </si>
  <si>
    <t>09911</t>
  </si>
  <si>
    <t>Reimbursements</t>
  </si>
  <si>
    <t>04862</t>
  </si>
  <si>
    <t>A&amp;G Overhead Load</t>
  </si>
  <si>
    <t>01290</t>
  </si>
  <si>
    <t>Other Benefits Projects</t>
  </si>
  <si>
    <t>02002</t>
  </si>
  <si>
    <t>Material Cost - Major Items</t>
  </si>
  <si>
    <t>04873</t>
  </si>
  <si>
    <t>WIP Interest Cap AFUDC</t>
  </si>
  <si>
    <t>07591</t>
  </si>
  <si>
    <t>Supplies &amp; Expense</t>
  </si>
  <si>
    <t>10413</t>
  </si>
  <si>
    <t>Cash-Chase Dental (0003)</t>
  </si>
  <si>
    <t>13015</t>
  </si>
  <si>
    <t>Prepaid-Postage for Cust Billing</t>
  </si>
  <si>
    <t>21049</t>
  </si>
  <si>
    <t>PTO Accrual</t>
  </si>
  <si>
    <t>27709</t>
  </si>
  <si>
    <t>Fas106-Veba Trust/Admin</t>
  </si>
  <si>
    <t>02003</t>
  </si>
  <si>
    <t>Material Cost - Other</t>
  </si>
  <si>
    <t>04861</t>
  </si>
  <si>
    <t>A&amp;G Overhead</t>
  </si>
  <si>
    <t>04882</t>
  </si>
  <si>
    <t>WIP Removal Cost</t>
  </si>
  <si>
    <t>10468</t>
  </si>
  <si>
    <t>Cash Payroll 82821</t>
  </si>
  <si>
    <t>13000</t>
  </si>
  <si>
    <t>Prepaid Expenses Misc</t>
  </si>
  <si>
    <t>13006</t>
  </si>
  <si>
    <t>Prepaid Insurance-Public Liability</t>
  </si>
  <si>
    <t>13821</t>
  </si>
  <si>
    <t>Basic Life Insurance Clearing</t>
  </si>
  <si>
    <t>13823</t>
  </si>
  <si>
    <t>Medical/Dental Insurance Clearing</t>
  </si>
  <si>
    <t>13824</t>
  </si>
  <si>
    <t>LTD Clearing</t>
  </si>
  <si>
    <t>13827</t>
  </si>
  <si>
    <t>ESOP-Other Clearing</t>
  </si>
  <si>
    <t>26628</t>
  </si>
  <si>
    <t>UCG - Mtn 95-1</t>
  </si>
  <si>
    <t>13820</t>
  </si>
  <si>
    <t>Workers' Comp Clearing</t>
  </si>
  <si>
    <t>01005</t>
  </si>
  <si>
    <t>Capitalized Project Labor</t>
  </si>
  <si>
    <t>13810</t>
  </si>
  <si>
    <t>Employer FICA Clearing</t>
  </si>
  <si>
    <t>13811</t>
  </si>
  <si>
    <t>Employer FUTA Clearing</t>
  </si>
  <si>
    <t>13812</t>
  </si>
  <si>
    <t>Employer SUTA Clearing</t>
  </si>
  <si>
    <t>13826</t>
  </si>
  <si>
    <t>Employer ESOP Matching</t>
  </si>
  <si>
    <t>13900</t>
  </si>
  <si>
    <t>Deferred Asset Projects</t>
  </si>
  <si>
    <t>01008</t>
  </si>
  <si>
    <t>Expense Labor Accrual</t>
  </si>
  <si>
    <t>01009</t>
  </si>
  <si>
    <t>Capital Labor Accrual</t>
  </si>
  <si>
    <t>25123</t>
  </si>
  <si>
    <t>Use Tax</t>
  </si>
  <si>
    <t>27737</t>
  </si>
  <si>
    <t>Accrued Interest on COLI Policies</t>
  </si>
  <si>
    <t>24612</t>
  </si>
  <si>
    <t>Other A/P-Unclaimed Property</t>
  </si>
  <si>
    <t>13838</t>
  </si>
  <si>
    <t>AP Misc Clearing</t>
  </si>
  <si>
    <t>13829</t>
  </si>
  <si>
    <t>Deferred Asset Clearing</t>
  </si>
  <si>
    <t>2550</t>
  </si>
  <si>
    <t>Accumulated deferred investment tax credits</t>
  </si>
  <si>
    <t>28001</t>
  </si>
  <si>
    <t>Deferred Itc - Federal</t>
  </si>
  <si>
    <t>14132</t>
  </si>
  <si>
    <t>COLI Cash surrender Value</t>
  </si>
  <si>
    <t>14133</t>
  </si>
  <si>
    <t>COLI Loans Against CSV</t>
  </si>
  <si>
    <t>28206</t>
  </si>
  <si>
    <t>Accum Defer State Inc Tax</t>
  </si>
  <si>
    <t>24607</t>
  </si>
  <si>
    <t>EY Atmos Audit 10-K ARS Fees</t>
  </si>
  <si>
    <t>10515</t>
  </si>
  <si>
    <t>Cash-ANB 00531</t>
  </si>
  <si>
    <t>24635</t>
  </si>
  <si>
    <t>Internal Audit KPMG Service Fees</t>
  </si>
  <si>
    <t>10517</t>
  </si>
  <si>
    <t>Cash-Refunds ANB 82805</t>
  </si>
  <si>
    <t>10241</t>
  </si>
  <si>
    <t>Investment in AEHI-Atmos Energy Holdings Inc ( Prev Atmos Propane Inc)</t>
  </si>
  <si>
    <t>03004</t>
  </si>
  <si>
    <t>Vehicle Expense</t>
  </si>
  <si>
    <t>11358</t>
  </si>
  <si>
    <t>Misc Accounts Receivable</t>
  </si>
  <si>
    <t>09278</t>
  </si>
  <si>
    <t>Storage O/H - Clearing</t>
  </si>
  <si>
    <t>13841</t>
  </si>
  <si>
    <t>Employer ESOP Matching Accrual</t>
  </si>
  <si>
    <t>10835</t>
  </si>
  <si>
    <t>Docucorp Postage Meter Deposit</t>
  </si>
  <si>
    <t>11373</t>
  </si>
  <si>
    <t>Employee equity advance</t>
  </si>
  <si>
    <t>07600</t>
  </si>
  <si>
    <t>CWIP Accruals</t>
  </si>
  <si>
    <t>21069</t>
  </si>
  <si>
    <t>ACH Direct Deposit</t>
  </si>
  <si>
    <t>13005</t>
  </si>
  <si>
    <t>Prepaid-Insurance-D&amp;O</t>
  </si>
  <si>
    <t>05010</t>
  </si>
  <si>
    <t>Office Supplies</t>
  </si>
  <si>
    <t>1890</t>
  </si>
  <si>
    <t>Unamortized Loss on Reacquired Debt</t>
  </si>
  <si>
    <t>19100</t>
  </si>
  <si>
    <t>Retirement of MVG Debt</t>
  </si>
  <si>
    <t>21020</t>
  </si>
  <si>
    <t>Federal PAC</t>
  </si>
  <si>
    <t>02001</t>
  </si>
  <si>
    <t>Inventory Materials</t>
  </si>
  <si>
    <t>27386</t>
  </si>
  <si>
    <t>Misc</t>
  </si>
  <si>
    <t>07590</t>
  </si>
  <si>
    <t>Misc General Expense</t>
  </si>
  <si>
    <t>20102</t>
  </si>
  <si>
    <t>OCI-Other</t>
  </si>
  <si>
    <t>02005</t>
  </si>
  <si>
    <t>Non-Inventory Supplies</t>
  </si>
  <si>
    <t>14162</t>
  </si>
  <si>
    <t>2 B Universal Shelf Registration</t>
  </si>
  <si>
    <t>10250</t>
  </si>
  <si>
    <t>Inv in Blueflame Insurance</t>
  </si>
  <si>
    <t>13067</t>
  </si>
  <si>
    <t>Prepaid-Blueflame Property Insurance</t>
  </si>
  <si>
    <t>20232</t>
  </si>
  <si>
    <t>5.95% Senior Notes due 2034</t>
  </si>
  <si>
    <t>26648</t>
  </si>
  <si>
    <t>Int-5.95 % Senior Notes due 2034</t>
  </si>
  <si>
    <t>13848</t>
  </si>
  <si>
    <t>Oracle AR Clearing</t>
  </si>
  <si>
    <t>10998</t>
  </si>
  <si>
    <t>Oracle AR Unidentified Receipts</t>
  </si>
  <si>
    <t>27749</t>
  </si>
  <si>
    <t>FAS 106 Retiree Life Insurance Premiums</t>
  </si>
  <si>
    <t>04863</t>
  </si>
  <si>
    <t>A&amp;G Overhead Clearing</t>
  </si>
  <si>
    <t>10518</t>
  </si>
  <si>
    <t>Cash-Oracle AR BoA 3756617812</t>
  </si>
  <si>
    <t>19113</t>
  </si>
  <si>
    <t>Retirement Premium on NP Series J</t>
  </si>
  <si>
    <t>20200</t>
  </si>
  <si>
    <t>Med Term Notes</t>
  </si>
  <si>
    <t>13851</t>
  </si>
  <si>
    <t>Benefits B Worker's Comp Variance Clr</t>
  </si>
  <si>
    <t>13850</t>
  </si>
  <si>
    <t>Benefits A Cr Exp Workers Comp</t>
  </si>
  <si>
    <t>10999</t>
  </si>
  <si>
    <t>Oracle AR Other</t>
  </si>
  <si>
    <t>24644</t>
  </si>
  <si>
    <t>Atmos-Wrong Payee</t>
  </si>
  <si>
    <t>27751</t>
  </si>
  <si>
    <t>Medicare Advantage Plan Premiums</t>
  </si>
  <si>
    <t>27347</t>
  </si>
  <si>
    <t>Hedging Open Positions</t>
  </si>
  <si>
    <t>10807</t>
  </si>
  <si>
    <t>Flex Spending Deposit</t>
  </si>
  <si>
    <t>10256</t>
  </si>
  <si>
    <t>Restricted Stock Grant Value--LTIP - Performance Based</t>
  </si>
  <si>
    <t>10257</t>
  </si>
  <si>
    <t>Restricted Stock Accumulated Amort--LTIP Performance Based</t>
  </si>
  <si>
    <t>26504</t>
  </si>
  <si>
    <t>Federal Tax Interest/Penalties</t>
  </si>
  <si>
    <t>21095</t>
  </si>
  <si>
    <t>ANB Cash Reclass</t>
  </si>
  <si>
    <t>26506</t>
  </si>
  <si>
    <t>Fin 48 Liability</t>
  </si>
  <si>
    <t>27752</t>
  </si>
  <si>
    <t>LT Fin 48 Liability</t>
  </si>
  <si>
    <t>05420</t>
  </si>
  <si>
    <t>Employee Development</t>
  </si>
  <si>
    <t>30164</t>
  </si>
  <si>
    <t>Cash equivalent - RSU</t>
  </si>
  <si>
    <t>10261</t>
  </si>
  <si>
    <t>RSU Accumulated Amort - LTIP Time Lapse</t>
  </si>
  <si>
    <t>10260</t>
  </si>
  <si>
    <t>RSU Grant Value - LTIP Time Lapse</t>
  </si>
  <si>
    <t>13860</t>
  </si>
  <si>
    <t>Clearing Account - Benefits Other</t>
  </si>
  <si>
    <t>20634</t>
  </si>
  <si>
    <t>CP-Wells Fargo</t>
  </si>
  <si>
    <t>20635</t>
  </si>
  <si>
    <t>CP-Wells Fargo Discount</t>
  </si>
  <si>
    <t>05419</t>
  </si>
  <si>
    <t>Misc Employee Expense</t>
  </si>
  <si>
    <t>04302</t>
  </si>
  <si>
    <t>Heavy Equipment</t>
  </si>
  <si>
    <t>04201</t>
  </si>
  <si>
    <t>Software Maintenance</t>
  </si>
  <si>
    <t>10264</t>
  </si>
  <si>
    <t>RSU Grant Value - MIP</t>
  </si>
  <si>
    <t>10265</t>
  </si>
  <si>
    <t>RSU Accumulated Amort - MIP</t>
  </si>
  <si>
    <t>04888</t>
  </si>
  <si>
    <t>Land</t>
  </si>
  <si>
    <t>04889</t>
  </si>
  <si>
    <t>Land Rights</t>
  </si>
  <si>
    <t>20105</t>
  </si>
  <si>
    <t>Jun 2011 T Lock</t>
  </si>
  <si>
    <t>27351</t>
  </si>
  <si>
    <t>Customer Billing Accrual</t>
  </si>
  <si>
    <t>13861</t>
  </si>
  <si>
    <t>RSP FACC</t>
  </si>
  <si>
    <t>21306</t>
  </si>
  <si>
    <t>RSP FACC Empr Payable</t>
  </si>
  <si>
    <t>10806</t>
  </si>
  <si>
    <t>Auto Liability Loss Fund</t>
  </si>
  <si>
    <t>20235</t>
  </si>
  <si>
    <t>5.50% Senior Notes due 2041</t>
  </si>
  <si>
    <t>26654</t>
  </si>
  <si>
    <t>Int-5.50% Senior Notes due 2041</t>
  </si>
  <si>
    <t>20107</t>
  </si>
  <si>
    <t>Jan 2013 T Lock</t>
  </si>
  <si>
    <t>21178</t>
  </si>
  <si>
    <t>Health Spending Account</t>
  </si>
  <si>
    <t>13815</t>
  </si>
  <si>
    <t>Benefits K Pension Transfers</t>
  </si>
  <si>
    <t>13816</t>
  </si>
  <si>
    <t>Benefits K FAS106 Transfers</t>
  </si>
  <si>
    <t>13871</t>
  </si>
  <si>
    <t>Capital Benefits I Pension Trans in</t>
  </si>
  <si>
    <t>13872</t>
  </si>
  <si>
    <t>Capital Benefits I FAS106 Trans in</t>
  </si>
  <si>
    <t>13809</t>
  </si>
  <si>
    <t>Cap Benefits F Workers Comp Clr</t>
  </si>
  <si>
    <t>01291</t>
  </si>
  <si>
    <t>Pension Benefits Projects</t>
  </si>
  <si>
    <t>01292</t>
  </si>
  <si>
    <t>OPEB Benefits Projects</t>
  </si>
  <si>
    <t>13873</t>
  </si>
  <si>
    <t>Capital Benefits G Pension Trans out</t>
  </si>
  <si>
    <t>13874</t>
  </si>
  <si>
    <t>Capital Benefits G FAS106 Trans out</t>
  </si>
  <si>
    <t>01203</t>
  </si>
  <si>
    <t>OPEB Benefits Load</t>
  </si>
  <si>
    <t>01202</t>
  </si>
  <si>
    <t>Pension Benefits Load</t>
  </si>
  <si>
    <t>13875</t>
  </si>
  <si>
    <t>Expense Benefits H Pension Trans out</t>
  </si>
  <si>
    <t>13876</t>
  </si>
  <si>
    <t>Expense Benefits H FAS106 Trans out</t>
  </si>
  <si>
    <t>13877</t>
  </si>
  <si>
    <t>Expense Benefits J Pension Trans in</t>
  </si>
  <si>
    <t>13878</t>
  </si>
  <si>
    <t>Expense Benefits J FAS106 Trans in</t>
  </si>
  <si>
    <t>13897</t>
  </si>
  <si>
    <t>Expense Benefits J Workers Comp Trans in</t>
  </si>
  <si>
    <t>13891</t>
  </si>
  <si>
    <t>Capital Benefits D True up WorkComp</t>
  </si>
  <si>
    <t>13892</t>
  </si>
  <si>
    <t>Capital Benefits E Cap TU offset WorkComp</t>
  </si>
  <si>
    <t>23501</t>
  </si>
  <si>
    <t>Customer Contributions</t>
  </si>
  <si>
    <t>20638</t>
  </si>
  <si>
    <t>CP- Goldman Sachs</t>
  </si>
  <si>
    <t>20639</t>
  </si>
  <si>
    <t>CP- Goldman Sachs Discount</t>
  </si>
  <si>
    <t>01253</t>
  </si>
  <si>
    <t>Medical Benefits Projects</t>
  </si>
  <si>
    <t>01256</t>
  </si>
  <si>
    <t>Payroll Tax Projects</t>
  </si>
  <si>
    <t>01259</t>
  </si>
  <si>
    <t>ESOP Benefits Projects</t>
  </si>
  <si>
    <t>01262</t>
  </si>
  <si>
    <t>01265</t>
  </si>
  <si>
    <t>RSP FACC Benefits Projects</t>
  </si>
  <si>
    <t>01268</t>
  </si>
  <si>
    <t>Life Benefits Projects</t>
  </si>
  <si>
    <t>01271</t>
  </si>
  <si>
    <t>LTD Benefits Projects</t>
  </si>
  <si>
    <t>01293</t>
  </si>
  <si>
    <t>Workers Comp Benefits Projects</t>
  </si>
  <si>
    <t>13870</t>
  </si>
  <si>
    <t>Capital Benefits G Workers Comp Trans out</t>
  </si>
  <si>
    <t>13893</t>
  </si>
  <si>
    <t>Expense Benefits H Workers Comp Transfer out</t>
  </si>
  <si>
    <t>13895</t>
  </si>
  <si>
    <t>Capital Benefits I Workers Comp Trans in</t>
  </si>
  <si>
    <t>13899</t>
  </si>
  <si>
    <t>Benefits K Workers Comp Transfers</t>
  </si>
  <si>
    <t>13635</t>
  </si>
  <si>
    <t>Capital Benefits F Medical Load Clr</t>
  </si>
  <si>
    <t>13636</t>
  </si>
  <si>
    <t>Capital Benefits F Payroll Tax Load Clr</t>
  </si>
  <si>
    <t>13637</t>
  </si>
  <si>
    <t>Capital Benefits F Emp ESOP Load Clr</t>
  </si>
  <si>
    <t>13639</t>
  </si>
  <si>
    <t>Capital Benefits F RSP FACC Load Clr</t>
  </si>
  <si>
    <t>13640</t>
  </si>
  <si>
    <t>Capital Benefits F Basic Life Load Clr</t>
  </si>
  <si>
    <t>13641</t>
  </si>
  <si>
    <t>Capital Benefits F LTD Load Clr</t>
  </si>
  <si>
    <t>13642</t>
  </si>
  <si>
    <t>Capital Benefits G Medical Trans out</t>
  </si>
  <si>
    <t>13643</t>
  </si>
  <si>
    <t>Capital Benefits G Payroll Tax Trans out</t>
  </si>
  <si>
    <t>13644</t>
  </si>
  <si>
    <t>Capital Benefits G Emp ESOP Trans out</t>
  </si>
  <si>
    <t>13646</t>
  </si>
  <si>
    <t>Capital Benefits G RSP FACC Trans out</t>
  </si>
  <si>
    <t>13647</t>
  </si>
  <si>
    <t>Capital Benefits G Basic Life Trans out</t>
  </si>
  <si>
    <t>13648</t>
  </si>
  <si>
    <t>Capital Benefits G LTD Trans out</t>
  </si>
  <si>
    <t>13649</t>
  </si>
  <si>
    <t>Expense Benefits H Medical Trans out</t>
  </si>
  <si>
    <t>13650</t>
  </si>
  <si>
    <t>Expense Benefits H Payroll Tax Trans out</t>
  </si>
  <si>
    <t>13651</t>
  </si>
  <si>
    <t>Expense Benefits H Emp ESOP Trans out</t>
  </si>
  <si>
    <t>13653</t>
  </si>
  <si>
    <t>Expense Benefits H RSP FACC Trans out</t>
  </si>
  <si>
    <t>13654</t>
  </si>
  <si>
    <t>Expense Benefits H Basic Life Trans out</t>
  </si>
  <si>
    <t>13655</t>
  </si>
  <si>
    <t>Expense Benefits H LTD Trans out</t>
  </si>
  <si>
    <t>13656</t>
  </si>
  <si>
    <t>Capital Benefits I Medical Trans in</t>
  </si>
  <si>
    <t>13657</t>
  </si>
  <si>
    <t>Capital Benefits I Payroll Tax Trans in</t>
  </si>
  <si>
    <t>13658</t>
  </si>
  <si>
    <t>Capital Benefits I Emp ESOP Trans in</t>
  </si>
  <si>
    <t>13660</t>
  </si>
  <si>
    <t>Capital Benefits I RSP FACC Trans in</t>
  </si>
  <si>
    <t>13661</t>
  </si>
  <si>
    <t>Capital Benefits I Basic Life Trans in</t>
  </si>
  <si>
    <t>13662</t>
  </si>
  <si>
    <t>Capital Benefits I LTD Trans in</t>
  </si>
  <si>
    <t>13663</t>
  </si>
  <si>
    <t>Expense Benefits J Medical Trans in</t>
  </si>
  <si>
    <t>13664</t>
  </si>
  <si>
    <t>Expense Benefits J Payroll Tax Trans in</t>
  </si>
  <si>
    <t>13665</t>
  </si>
  <si>
    <t>Expense Benefits J Emp ESOP Trans in</t>
  </si>
  <si>
    <t>13667</t>
  </si>
  <si>
    <t>Expense Benefits J RSP FACC Trans in</t>
  </si>
  <si>
    <t>13668</t>
  </si>
  <si>
    <t>Expense Benefits J Basic Life Trans in</t>
  </si>
  <si>
    <t>13669</t>
  </si>
  <si>
    <t>Expense Benefits J LTD Trans in</t>
  </si>
  <si>
    <t>13670</t>
  </si>
  <si>
    <t>Benefits K Medical Transfers</t>
  </si>
  <si>
    <t>13671</t>
  </si>
  <si>
    <t>Benefits K Payroll Tax Transfers</t>
  </si>
  <si>
    <t>13672</t>
  </si>
  <si>
    <t>Benefits K Emp ESOP Transfers</t>
  </si>
  <si>
    <t>13674</t>
  </si>
  <si>
    <t>Benefits K RSP FACC Transfers</t>
  </si>
  <si>
    <t>13675</t>
  </si>
  <si>
    <t>Benefits K Basic Life Transfers</t>
  </si>
  <si>
    <t>13676</t>
  </si>
  <si>
    <t>Benefits K LTD Transfers</t>
  </si>
  <si>
    <t>13607</t>
  </si>
  <si>
    <t>Benefits B Medical Variance Clr</t>
  </si>
  <si>
    <t>13609</t>
  </si>
  <si>
    <t>Benefits B Emp ESOP Variance Clr</t>
  </si>
  <si>
    <t>13610</t>
  </si>
  <si>
    <t>Benefits B Emp other Variance Clr</t>
  </si>
  <si>
    <t>13611</t>
  </si>
  <si>
    <t>Benefits B RSP FACC Variance Clr</t>
  </si>
  <si>
    <t>13612</t>
  </si>
  <si>
    <t>Benefits B Emp Basic Life Variance Clr</t>
  </si>
  <si>
    <t>13613</t>
  </si>
  <si>
    <t>Benefits B Emp LTD Variance Clr</t>
  </si>
  <si>
    <t>01251</t>
  </si>
  <si>
    <t>Medical Benefits Load</t>
  </si>
  <si>
    <t>01257</t>
  </si>
  <si>
    <t>ESOP Benefits Load</t>
  </si>
  <si>
    <t>01263</t>
  </si>
  <si>
    <t>RSP FACC Benefits Load</t>
  </si>
  <si>
    <t>01266</t>
  </si>
  <si>
    <t>Life Benefits Load</t>
  </si>
  <si>
    <t>01269</t>
  </si>
  <si>
    <t>LTD Benefits Load</t>
  </si>
  <si>
    <t>13600</t>
  </si>
  <si>
    <t>Benefits A Cr Exp Medical Load</t>
  </si>
  <si>
    <t>13602</t>
  </si>
  <si>
    <t>Benefits A Cr Exp ESOP Load</t>
  </si>
  <si>
    <t>13604</t>
  </si>
  <si>
    <t>Benefits A Cr Exp RSP FACC Load</t>
  </si>
  <si>
    <t>13605</t>
  </si>
  <si>
    <t>Benefits A Cr Exp Basic Life Load</t>
  </si>
  <si>
    <t>13606</t>
  </si>
  <si>
    <t>Benefits A Cr Exp LTD Load</t>
  </si>
  <si>
    <t>13626</t>
  </si>
  <si>
    <t>Capital Benefits D True up Basic Life</t>
  </si>
  <si>
    <t>13633</t>
  </si>
  <si>
    <t>Capital Benefits E Cap TU offset Basic Life</t>
  </si>
  <si>
    <t>13621</t>
  </si>
  <si>
    <t>Capital Benefits D True up Medical</t>
  </si>
  <si>
    <t>13628</t>
  </si>
  <si>
    <t>Capital Benefits E Cap TU offset Medical</t>
  </si>
  <si>
    <t>13627</t>
  </si>
  <si>
    <t>Capital Benefits D True up LTD</t>
  </si>
  <si>
    <t>13634</t>
  </si>
  <si>
    <t>Capital Benefits E Cap TU offset LTD</t>
  </si>
  <si>
    <t>13623</t>
  </si>
  <si>
    <t>Capital Benefits D True up Emp ESOP</t>
  </si>
  <si>
    <t>13630</t>
  </si>
  <si>
    <t>Capital Benefits E Cap TU offset Emp ESOP</t>
  </si>
  <si>
    <t>13625</t>
  </si>
  <si>
    <t>Capital Benefits D True up RSP FACC</t>
  </si>
  <si>
    <t>13632</t>
  </si>
  <si>
    <t>Capital Benefits E Cap TU offset RSP FACC</t>
  </si>
  <si>
    <t>13624</t>
  </si>
  <si>
    <t>Capital Benefits D True up Emp other</t>
  </si>
  <si>
    <t>13631</t>
  </si>
  <si>
    <t>Capital Benefits E Cap TU offset Emp other</t>
  </si>
  <si>
    <t>26655</t>
  </si>
  <si>
    <t>Int-4.15% Senior Notes due 2043</t>
  </si>
  <si>
    <t>20236</t>
  </si>
  <si>
    <t>4.15% Senior Notes due 2043</t>
  </si>
  <si>
    <t>1420</t>
  </si>
  <si>
    <t>Customer accounts receivable</t>
  </si>
  <si>
    <t>10917</t>
  </si>
  <si>
    <t>Unapplied CIS Payments</t>
  </si>
  <si>
    <t>20108</t>
  </si>
  <si>
    <t>Oct 2014 Int Rate Swaps</t>
  </si>
  <si>
    <t>20109</t>
  </si>
  <si>
    <t>Jun 2017 Int Rate Swaps</t>
  </si>
  <si>
    <t>14167</t>
  </si>
  <si>
    <t>Fees related to Equity Offerings</t>
  </si>
  <si>
    <t>24646</t>
  </si>
  <si>
    <t>BFI property insurance tax</t>
  </si>
  <si>
    <t>13847</t>
  </si>
  <si>
    <t>Clearing-Misc</t>
  </si>
  <si>
    <t>13868</t>
  </si>
  <si>
    <t>PNF ANB Draft</t>
  </si>
  <si>
    <t>13867</t>
  </si>
  <si>
    <t>PNF US Bank</t>
  </si>
  <si>
    <t>002</t>
  </si>
  <si>
    <t>012</t>
  </si>
  <si>
    <t>Shared Services YTD Net Income</t>
  </si>
  <si>
    <t>Atmos Energy Corporation - Shared Services</t>
  </si>
  <si>
    <t>Trial Balance - Balance Sheet Accounts</t>
  </si>
  <si>
    <t>For the Period June 2023 through June 2024</t>
  </si>
  <si>
    <t>Trial Balance - Income Statement Accounts</t>
  </si>
  <si>
    <t>For the Twelve Months Ending June 30, 2024</t>
  </si>
  <si>
    <t>TOTAL</t>
  </si>
  <si>
    <t>4030</t>
  </si>
  <si>
    <t>Depreciation Expense</t>
  </si>
  <si>
    <t>30007</t>
  </si>
  <si>
    <t>Depr Exp-General Plant</t>
  </si>
  <si>
    <t>30031</t>
  </si>
  <si>
    <t>Vehicle Depreciation</t>
  </si>
  <si>
    <t>30061</t>
  </si>
  <si>
    <t>Tools &amp; Shop Depreciation</t>
  </si>
  <si>
    <t>40001</t>
  </si>
  <si>
    <t>Billed to West Tex Div</t>
  </si>
  <si>
    <t>40002</t>
  </si>
  <si>
    <t>Billed to CO/KS Div</t>
  </si>
  <si>
    <t>40003</t>
  </si>
  <si>
    <t>Billed to LA Div</t>
  </si>
  <si>
    <t>40004</t>
  </si>
  <si>
    <t>Billed to Mid St Div</t>
  </si>
  <si>
    <t>40008</t>
  </si>
  <si>
    <t>Billed to Mid-Tex Div</t>
  </si>
  <si>
    <t>40009</t>
  </si>
  <si>
    <t>Billed to MS Div</t>
  </si>
  <si>
    <t>40010</t>
  </si>
  <si>
    <t>Billed to Atmos Pipeline Div</t>
  </si>
  <si>
    <t>41124</t>
  </si>
  <si>
    <t>Billing from SS - Taxes Other and Depr</t>
  </si>
  <si>
    <t>4081</t>
  </si>
  <si>
    <t>Taxes other than income taxes, utility operating income</t>
  </si>
  <si>
    <t>01210</t>
  </si>
  <si>
    <t>Fica Load</t>
  </si>
  <si>
    <t>01211</t>
  </si>
  <si>
    <t>Futa Load</t>
  </si>
  <si>
    <t>01212</t>
  </si>
  <si>
    <t>Suta Load</t>
  </si>
  <si>
    <t>01213</t>
  </si>
  <si>
    <t>Fica Load Accrual</t>
  </si>
  <si>
    <t>01214</t>
  </si>
  <si>
    <t>Futa Load Accrual</t>
  </si>
  <si>
    <t>01215</t>
  </si>
  <si>
    <t>Suta Load Accrual</t>
  </si>
  <si>
    <t>30101</t>
  </si>
  <si>
    <t>Ad Valorem - Accrual</t>
  </si>
  <si>
    <t>30102</t>
  </si>
  <si>
    <t>Taxes Property And Other</t>
  </si>
  <si>
    <t>30103</t>
  </si>
  <si>
    <t>Occupational Licenses</t>
  </si>
  <si>
    <t>30106</t>
  </si>
  <si>
    <t>Excise Taxes</t>
  </si>
  <si>
    <t>40011</t>
  </si>
  <si>
    <t>Billed to AELIG</t>
  </si>
  <si>
    <t>40012</t>
  </si>
  <si>
    <t>Billed to WKGS</t>
  </si>
  <si>
    <t>40014</t>
  </si>
  <si>
    <t>Billed to UCGS</t>
  </si>
  <si>
    <t>40015</t>
  </si>
  <si>
    <t>Billed to TLGP</t>
  </si>
  <si>
    <t>4091</t>
  </si>
  <si>
    <t>Income taxes, utility operating income</t>
  </si>
  <si>
    <t>30201</t>
  </si>
  <si>
    <t>Federal Income Taxes</t>
  </si>
  <si>
    <t>30202</t>
  </si>
  <si>
    <t>State Income Taxes</t>
  </si>
  <si>
    <t>4101</t>
  </si>
  <si>
    <t>Provision for deferred income taxes</t>
  </si>
  <si>
    <t>30205</t>
  </si>
  <si>
    <t>FIN48 Federal Tax Expense</t>
  </si>
  <si>
    <t>30208</t>
  </si>
  <si>
    <t>Amortization of Excess Deferred</t>
  </si>
  <si>
    <t>4190</t>
  </si>
  <si>
    <t>Interest and dividend income</t>
  </si>
  <si>
    <t>30602</t>
  </si>
  <si>
    <t>Int &amp; Div Income-Temp Cash I</t>
  </si>
  <si>
    <t>30604</t>
  </si>
  <si>
    <t>Int &amp; Div Income-Misc</t>
  </si>
  <si>
    <t>30606</t>
  </si>
  <si>
    <t>Misc Non-Operating Income</t>
  </si>
  <si>
    <t>30612</t>
  </si>
  <si>
    <t>Int &amp; Div Inc-Interco</t>
  </si>
  <si>
    <t>30626</t>
  </si>
  <si>
    <t>BNP IBDDA</t>
  </si>
  <si>
    <t>30627</t>
  </si>
  <si>
    <t>CIBC IBDDA</t>
  </si>
  <si>
    <t>30628</t>
  </si>
  <si>
    <t>ANB IB Checking</t>
  </si>
  <si>
    <t>30629</t>
  </si>
  <si>
    <t>CA Time Deposit</t>
  </si>
  <si>
    <t>30630</t>
  </si>
  <si>
    <t>CA IBDDA</t>
  </si>
  <si>
    <t>30634</t>
  </si>
  <si>
    <t>MUFG Checking</t>
  </si>
  <si>
    <t>4210</t>
  </si>
  <si>
    <t>Miscellaneous nonoperating income</t>
  </si>
  <si>
    <t>4211</t>
  </si>
  <si>
    <t>Gain on Disposition of Property</t>
  </si>
  <si>
    <t>30557</t>
  </si>
  <si>
    <t>Gain or loss on disposition of leased property</t>
  </si>
  <si>
    <t>4261</t>
  </si>
  <si>
    <t>Donations</t>
  </si>
  <si>
    <t>30702</t>
  </si>
  <si>
    <t>FSTC- Kids (Miscellaneous)</t>
  </si>
  <si>
    <t>30703</t>
  </si>
  <si>
    <t>FSTC-Neighbors (Agency Programs)</t>
  </si>
  <si>
    <t>30705</t>
  </si>
  <si>
    <t>FSTC- Neighbors (Health)</t>
  </si>
  <si>
    <t>30711</t>
  </si>
  <si>
    <t>FSTC-Neighbors (Energy Assistance)</t>
  </si>
  <si>
    <t>30736</t>
  </si>
  <si>
    <t>FSTC- Neighbors Miscellaneous</t>
  </si>
  <si>
    <t>4263</t>
  </si>
  <si>
    <t>Penalties</t>
  </si>
  <si>
    <t>30118</t>
  </si>
  <si>
    <t>Penalty - Interest</t>
  </si>
  <si>
    <t>4264</t>
  </si>
  <si>
    <t>Civic, Political and Related</t>
  </si>
  <si>
    <t>01221</t>
  </si>
  <si>
    <t>Workers Comp Benefits Load</t>
  </si>
  <si>
    <t>04561</t>
  </si>
  <si>
    <t>842 Variable Real Estate Lease Expense</t>
  </si>
  <si>
    <t>04578</t>
  </si>
  <si>
    <t>842 Real Estate Lease Expense</t>
  </si>
  <si>
    <t>05412</t>
  </si>
  <si>
    <t>Spousal &amp; Dependent Travel</t>
  </si>
  <si>
    <t>05424</t>
  </si>
  <si>
    <t>Books &amp; Manuals</t>
  </si>
  <si>
    <t>07495</t>
  </si>
  <si>
    <t>Employee Broadcast and Publication</t>
  </si>
  <si>
    <t>30737</t>
  </si>
  <si>
    <t>Political Activities</t>
  </si>
  <si>
    <t>4265</t>
  </si>
  <si>
    <t>Other deductions</t>
  </si>
  <si>
    <t>04112</t>
  </si>
  <si>
    <t>Board Meeting Expenses</t>
  </si>
  <si>
    <t>04125</t>
  </si>
  <si>
    <t>Proxy Solicitation Exp</t>
  </si>
  <si>
    <t>07485</t>
  </si>
  <si>
    <t>Rabbi Trust Unrealized Gain/Loss</t>
  </si>
  <si>
    <t>07520</t>
  </si>
  <si>
    <t>Do Not Use - Donations</t>
  </si>
  <si>
    <t>30740</t>
  </si>
  <si>
    <t>Misc Income Deductions</t>
  </si>
  <si>
    <t>30743</t>
  </si>
  <si>
    <t>Entertainment &amp; Sports Events</t>
  </si>
  <si>
    <t>4270</t>
  </si>
  <si>
    <t>Interest on long-Term debt</t>
  </si>
  <si>
    <t>30918</t>
  </si>
  <si>
    <t>30921</t>
  </si>
  <si>
    <t>Debentures 6.75 percent</t>
  </si>
  <si>
    <t>30936</t>
  </si>
  <si>
    <t>LTD-5.95 % Senior Notes due 2034</t>
  </si>
  <si>
    <t>30937</t>
  </si>
  <si>
    <t>LTD-Rate Lock</t>
  </si>
  <si>
    <t>30941</t>
  </si>
  <si>
    <t>LTD-5.50% Sr Notes due 2041</t>
  </si>
  <si>
    <t>30942</t>
  </si>
  <si>
    <t>LTD-4.15% Sr Notes due 2043</t>
  </si>
  <si>
    <t>30943</t>
  </si>
  <si>
    <t>LTD 4.125% Sr Notes due 2044</t>
  </si>
  <si>
    <t>30945</t>
  </si>
  <si>
    <t>LTD 3.000% Sr Notes due 2027</t>
  </si>
  <si>
    <t>30946</t>
  </si>
  <si>
    <t>LTD 4.300% Sr Notes due 2048</t>
  </si>
  <si>
    <t>30947</t>
  </si>
  <si>
    <t>LTD 4.125% Sr Notes due 2049</t>
  </si>
  <si>
    <t>30948</t>
  </si>
  <si>
    <t>LTD 2.625% Sr Notes due 2029</t>
  </si>
  <si>
    <t>30949</t>
  </si>
  <si>
    <t>LTD 3.375% Sr Notes due 2049</t>
  </si>
  <si>
    <t>30951</t>
  </si>
  <si>
    <t>LTD 1.500% Sr Notes due 2031</t>
  </si>
  <si>
    <t>30954</t>
  </si>
  <si>
    <t>LTD 2.850% Sr Notes due 2052</t>
  </si>
  <si>
    <t>30955</t>
  </si>
  <si>
    <t>LTD 5.750% Sr Notes due 2052</t>
  </si>
  <si>
    <t>30956</t>
  </si>
  <si>
    <t>LTD 5.450% Sr Notes due 2032</t>
  </si>
  <si>
    <t>30960</t>
  </si>
  <si>
    <t>LTD 6.200% Sr Notes due 2053</t>
  </si>
  <si>
    <t>30961</t>
  </si>
  <si>
    <t>LTD 5.900% Sr Notes due 2033</t>
  </si>
  <si>
    <t>4280</t>
  </si>
  <si>
    <t>Amortization of debt discount and expense</t>
  </si>
  <si>
    <t>30129</t>
  </si>
  <si>
    <t>Int On S/T Loan-Misc</t>
  </si>
  <si>
    <t>30134</t>
  </si>
  <si>
    <t>30159</t>
  </si>
  <si>
    <t>Debt expense on Mid-Tex LTD</t>
  </si>
  <si>
    <t>30166</t>
  </si>
  <si>
    <t>5.5% Senior Notes disc</t>
  </si>
  <si>
    <t>30167</t>
  </si>
  <si>
    <t>4.15% Senior Notes disc</t>
  </si>
  <si>
    <t>30168</t>
  </si>
  <si>
    <t>4.125 Senior Notes disc</t>
  </si>
  <si>
    <t>30174</t>
  </si>
  <si>
    <t>3.000 Senior Notes prem</t>
  </si>
  <si>
    <t>30179</t>
  </si>
  <si>
    <t>4.300 Senior Notes disc</t>
  </si>
  <si>
    <t>30180</t>
  </si>
  <si>
    <t>4.125 Senior Notes disc 2049</t>
  </si>
  <si>
    <t>30182</t>
  </si>
  <si>
    <t>2.625 Senior Notes disc</t>
  </si>
  <si>
    <t>30183</t>
  </si>
  <si>
    <t>3.375 Senior Notes disc</t>
  </si>
  <si>
    <t>30188</t>
  </si>
  <si>
    <t>1.500 Senior Notes disc</t>
  </si>
  <si>
    <t>30191</t>
  </si>
  <si>
    <t>2.850 Senior Notes disc</t>
  </si>
  <si>
    <t>30192</t>
  </si>
  <si>
    <t>5.750 Senior Notes disc</t>
  </si>
  <si>
    <t>30193</t>
  </si>
  <si>
    <t>5.450 Senior Notes disc</t>
  </si>
  <si>
    <t>30197</t>
  </si>
  <si>
    <t>6.200 Senior Notes disc</t>
  </si>
  <si>
    <t>30198</t>
  </si>
  <si>
    <t>5.900 Senior Notes disc</t>
  </si>
  <si>
    <t>4281</t>
  </si>
  <si>
    <t>Amortization of loss on reacquired debt</t>
  </si>
  <si>
    <t>4290</t>
  </si>
  <si>
    <t>Amortization of debt premium</t>
  </si>
  <si>
    <t>4310</t>
  </si>
  <si>
    <t>Other interest expense</t>
  </si>
  <si>
    <t>30120</t>
  </si>
  <si>
    <t>Commitment Fees-Anb</t>
  </si>
  <si>
    <t>30121</t>
  </si>
  <si>
    <t>Commitment Fee-Credit Agricole (Fmly RBS)</t>
  </si>
  <si>
    <t>30156</t>
  </si>
  <si>
    <t>Int On deferred director comp</t>
  </si>
  <si>
    <t>30157</t>
  </si>
  <si>
    <t>Int on Taxes</t>
  </si>
  <si>
    <t>30165</t>
  </si>
  <si>
    <t>CP-Wells Fargo Interest Exp</t>
  </si>
  <si>
    <t>30171</t>
  </si>
  <si>
    <t>CP- Goldman Sachs Int Exp</t>
  </si>
  <si>
    <t>30175</t>
  </si>
  <si>
    <t>CP- Mizuho Int Exp</t>
  </si>
  <si>
    <t>30176</t>
  </si>
  <si>
    <t>CP- MUFG Int Exp</t>
  </si>
  <si>
    <t>30187</t>
  </si>
  <si>
    <t>Commitment Fees - Bank of Texas 364 facility</t>
  </si>
  <si>
    <t>8520</t>
  </si>
  <si>
    <t>Communication system expenses</t>
  </si>
  <si>
    <t>05316</t>
  </si>
  <si>
    <t>Telecom Maintenance &amp; Repair</t>
  </si>
  <si>
    <t>8560</t>
  </si>
  <si>
    <t>Mains expenses</t>
  </si>
  <si>
    <t>01011</t>
  </si>
  <si>
    <t>Capital Labor Transfer In</t>
  </si>
  <si>
    <t>8700</t>
  </si>
  <si>
    <t>Distribution-Operation supervision and engineering</t>
  </si>
  <si>
    <t>04002</t>
  </si>
  <si>
    <t>Required By Law, Safety</t>
  </si>
  <si>
    <t>8740</t>
  </si>
  <si>
    <t>Mains and Services Expenses</t>
  </si>
  <si>
    <t>03002</t>
  </si>
  <si>
    <t>Vehicle Lease Payments</t>
  </si>
  <si>
    <t>03008</t>
  </si>
  <si>
    <t>842 Vehicle Lease Expense</t>
  </si>
  <si>
    <t>03009</t>
  </si>
  <si>
    <t>842 Variable Heavy Equip Lease Expense</t>
  </si>
  <si>
    <t>04309</t>
  </si>
  <si>
    <t>Non-842 Heavy Equipment</t>
  </si>
  <si>
    <t>04560</t>
  </si>
  <si>
    <t>Non 842 Fleet Lease/Rents</t>
  </si>
  <si>
    <t>04563</t>
  </si>
  <si>
    <t>842 Variable Fleet Lease Expense</t>
  </si>
  <si>
    <t>05427</t>
  </si>
  <si>
    <t>Technical (Job Skills) Training</t>
  </si>
  <si>
    <t>06121</t>
  </si>
  <si>
    <t>Legal</t>
  </si>
  <si>
    <t>8800</t>
  </si>
  <si>
    <t>Distribution-Other expenses</t>
  </si>
  <si>
    <t>05426</t>
  </si>
  <si>
    <t>Safety Training</t>
  </si>
  <si>
    <t>8810</t>
  </si>
  <si>
    <t>Distribution-Rents</t>
  </si>
  <si>
    <t>04581</t>
  </si>
  <si>
    <t>Non 842 Building Lease/Rents</t>
  </si>
  <si>
    <t>9010</t>
  </si>
  <si>
    <t>Customer accounts-Operation supervision</t>
  </si>
  <si>
    <t>04564</t>
  </si>
  <si>
    <t>842 Variable Copier Lease Expense</t>
  </si>
  <si>
    <t>05215</t>
  </si>
  <si>
    <t>842 Copier Lease Expense</t>
  </si>
  <si>
    <t>9020</t>
  </si>
  <si>
    <t>Customer accounts-Meter reading expenses</t>
  </si>
  <si>
    <t>9030</t>
  </si>
  <si>
    <t>Customer accounts-Customer records and collections expenses</t>
  </si>
  <si>
    <t>04130</t>
  </si>
  <si>
    <t>Bank Service Charge</t>
  </si>
  <si>
    <t>05425</t>
  </si>
  <si>
    <t>Regulatory Compliance Training</t>
  </si>
  <si>
    <t>9100</t>
  </si>
  <si>
    <t>Customer service-Miscellaneous customer service</t>
  </si>
  <si>
    <t>9120</t>
  </si>
  <si>
    <t>Sales-Demonstrating and selling expenses</t>
  </si>
  <si>
    <t>04044</t>
  </si>
  <si>
    <t>Advertising</t>
  </si>
  <si>
    <t>04046</t>
  </si>
  <si>
    <t>Customer Relations &amp; Assist</t>
  </si>
  <si>
    <t>07510</t>
  </si>
  <si>
    <t>Association Dues</t>
  </si>
  <si>
    <t>9130</t>
  </si>
  <si>
    <t>Sales-Advertising expenses</t>
  </si>
  <si>
    <t>9200</t>
  </si>
  <si>
    <t>A&amp;G-Administrative &amp; general salaries</t>
  </si>
  <si>
    <t>01001</t>
  </si>
  <si>
    <t>Capital Labor</t>
  </si>
  <si>
    <t>01006</t>
  </si>
  <si>
    <t>O&amp;M Project Labor and Contra</t>
  </si>
  <si>
    <t>01012</t>
  </si>
  <si>
    <t>Capital Labor Transfer Out</t>
  </si>
  <si>
    <t>01013</t>
  </si>
  <si>
    <t>Expense Labor Transfer In</t>
  </si>
  <si>
    <t>01014</t>
  </si>
  <si>
    <t>Expense Labor Transfer Out</t>
  </si>
  <si>
    <t>9210</t>
  </si>
  <si>
    <t>A&amp;G-Office supplies &amp; expense</t>
  </si>
  <si>
    <t>02006</t>
  </si>
  <si>
    <t>Purchasing Card Charges</t>
  </si>
  <si>
    <t>04021</t>
  </si>
  <si>
    <t>Promo Other, Misc</t>
  </si>
  <si>
    <t>04120</t>
  </si>
  <si>
    <t>Newswire/Blast Fax/Mail List</t>
  </si>
  <si>
    <t>04121</t>
  </si>
  <si>
    <t>Inv Relations/Bnkg Inst</t>
  </si>
  <si>
    <t>04122</t>
  </si>
  <si>
    <t>Annual Report Design, Printing &amp; Dist.</t>
  </si>
  <si>
    <t>04141</t>
  </si>
  <si>
    <t>Web Site</t>
  </si>
  <si>
    <t>04145</t>
  </si>
  <si>
    <t>Printing/Slides/Graphics</t>
  </si>
  <si>
    <t>04575</t>
  </si>
  <si>
    <t>842 Short Term Lease Expense</t>
  </si>
  <si>
    <t>04582</t>
  </si>
  <si>
    <t>Building Maintenance</t>
  </si>
  <si>
    <t>04590</t>
  </si>
  <si>
    <t>Utilities</t>
  </si>
  <si>
    <t>04592</t>
  </si>
  <si>
    <t>Misc Rents</t>
  </si>
  <si>
    <t>05310</t>
  </si>
  <si>
    <t>Monthly Lines and service</t>
  </si>
  <si>
    <t>05312</t>
  </si>
  <si>
    <t>Long Distance</t>
  </si>
  <si>
    <t>05314</t>
  </si>
  <si>
    <t>Toll Free Long Distance</t>
  </si>
  <si>
    <t>05331</t>
  </si>
  <si>
    <t>WAN/LAN/Internet Service</t>
  </si>
  <si>
    <t>05364</t>
  </si>
  <si>
    <t>Cellular, radio, pager charges</t>
  </si>
  <si>
    <t>05376</t>
  </si>
  <si>
    <t>Cell service for data uses</t>
  </si>
  <si>
    <t>05390</t>
  </si>
  <si>
    <t>Audio Conference</t>
  </si>
  <si>
    <t>05410</t>
  </si>
  <si>
    <t>Misc - Nondeductible</t>
  </si>
  <si>
    <t>05416</t>
  </si>
  <si>
    <t>Club Dues - Nondeductible</t>
  </si>
  <si>
    <t>05417</t>
  </si>
  <si>
    <t>Club Dues - Deductible</t>
  </si>
  <si>
    <t>05428</t>
  </si>
  <si>
    <t>Computer Skills &amp; Systems Training</t>
  </si>
  <si>
    <t>05430</t>
  </si>
  <si>
    <t>Gas Supplies Services</t>
  </si>
  <si>
    <t>07120</t>
  </si>
  <si>
    <t>Environmental &amp; Safety</t>
  </si>
  <si>
    <t>07421</t>
  </si>
  <si>
    <t>Service Awards</t>
  </si>
  <si>
    <t>9220</t>
  </si>
  <si>
    <t>A&amp;G-Administrative expense transferred-Credit</t>
  </si>
  <si>
    <t>9230</t>
  </si>
  <si>
    <t>A&amp;G-Outside services employed</t>
  </si>
  <si>
    <t>05418</t>
  </si>
  <si>
    <t>Settlement</t>
  </si>
  <si>
    <t>07496</t>
  </si>
  <si>
    <t>Admin Fees Pension</t>
  </si>
  <si>
    <t>07497</t>
  </si>
  <si>
    <t>Admin Fees SERP</t>
  </si>
  <si>
    <t>9240</t>
  </si>
  <si>
    <t>A&amp;G-Property insurance</t>
  </si>
  <si>
    <t>04069</t>
  </si>
  <si>
    <t>Blueflame Property Insurance</t>
  </si>
  <si>
    <t>9250</t>
  </si>
  <si>
    <t>A&amp;G-Injuries &amp; damages</t>
  </si>
  <si>
    <t>01208</t>
  </si>
  <si>
    <t>Workers Comp Benefits Variance</t>
  </si>
  <si>
    <t>04070</t>
  </si>
  <si>
    <t>Insurance-Other</t>
  </si>
  <si>
    <t>07115</t>
  </si>
  <si>
    <t>Insurance Reserve</t>
  </si>
  <si>
    <t>07119</t>
  </si>
  <si>
    <t>Insurance - D&amp;O</t>
  </si>
  <si>
    <t>07121</t>
  </si>
  <si>
    <t>Insurance - Public Liability</t>
  </si>
  <si>
    <t>9260</t>
  </si>
  <si>
    <t>A&amp;G-Employee pensions and benefits</t>
  </si>
  <si>
    <t>01206</t>
  </si>
  <si>
    <t>Pension Benefits Variance</t>
  </si>
  <si>
    <t>01207</t>
  </si>
  <si>
    <t>OPEB Benefits Variance</t>
  </si>
  <si>
    <t>01258</t>
  </si>
  <si>
    <t>ESOP Benefits Variance</t>
  </si>
  <si>
    <t>01261</t>
  </si>
  <si>
    <t>Other Benefits Variance</t>
  </si>
  <si>
    <t>01264</t>
  </si>
  <si>
    <t>RSP FACC Benefits Variance</t>
  </si>
  <si>
    <t>01267</t>
  </si>
  <si>
    <t>Life Benefits Variance</t>
  </si>
  <si>
    <t>01270</t>
  </si>
  <si>
    <t>LTD Benefits Variance</t>
  </si>
  <si>
    <t>01295</t>
  </si>
  <si>
    <t>NSC-OPEB Benefits Variance</t>
  </si>
  <si>
    <t>01298</t>
  </si>
  <si>
    <t>NSC-Pension Benefits Variance</t>
  </si>
  <si>
    <t>07447</t>
  </si>
  <si>
    <t>Education Assistance Program</t>
  </si>
  <si>
    <t>07452</t>
  </si>
  <si>
    <t>Variable Pay &amp; Mgmt Incentive Plans</t>
  </si>
  <si>
    <t>07458</t>
  </si>
  <si>
    <t>Restricted Stock - Long Term Incentive Plan - Performance Based</t>
  </si>
  <si>
    <t>07460</t>
  </si>
  <si>
    <t>RSU-Long Term Incentive Plan - Time Lapse</t>
  </si>
  <si>
    <t>07463</t>
  </si>
  <si>
    <t>RSU-Managment Incentive Plan</t>
  </si>
  <si>
    <t>07486</t>
  </si>
  <si>
    <t>Rabbi Trust Realized Gain/Loss-Div</t>
  </si>
  <si>
    <t>07487</t>
  </si>
  <si>
    <t>COLI CSV &amp; Premiums</t>
  </si>
  <si>
    <t>07488</t>
  </si>
  <si>
    <t>COLI Loan Interest</t>
  </si>
  <si>
    <t>07489</t>
  </si>
  <si>
    <t>NQ Retirement Cost</t>
  </si>
  <si>
    <t>07492</t>
  </si>
  <si>
    <t>NSC-NQ Retirement Cost</t>
  </si>
  <si>
    <t>9302</t>
  </si>
  <si>
    <t>Miscellaneous general expenses</t>
  </si>
  <si>
    <t>04111</t>
  </si>
  <si>
    <t>Director's Fees</t>
  </si>
  <si>
    <t>04113</t>
  </si>
  <si>
    <t>Directors Retirement Expenses</t>
  </si>
  <si>
    <t>04127</t>
  </si>
  <si>
    <t>Tr &amp; Reg of Bonds/Debt Fee</t>
  </si>
  <si>
    <t>04129</t>
  </si>
  <si>
    <t>NYSE Fees &amp; Exps</t>
  </si>
  <si>
    <t>04135</t>
  </si>
  <si>
    <t>Reimbursement of Fraud Payments</t>
  </si>
  <si>
    <t>04140</t>
  </si>
  <si>
    <t>Analyst Activities</t>
  </si>
  <si>
    <t>9310</t>
  </si>
  <si>
    <t>A&amp;G-Rents</t>
  </si>
  <si>
    <t>9320</t>
  </si>
  <si>
    <t>A&amp;G-Maintenance of general plant</t>
  </si>
  <si>
    <t>04065</t>
  </si>
  <si>
    <t>Offsite Storage</t>
  </si>
  <si>
    <t>8780</t>
  </si>
  <si>
    <t>Meter and house regulator expenses</t>
  </si>
  <si>
    <t>9070</t>
  </si>
  <si>
    <t>Customer service-Supervision</t>
  </si>
  <si>
    <t>06116</t>
  </si>
  <si>
    <t>Bill Print Fees</t>
  </si>
  <si>
    <t>NOTES:</t>
  </si>
  <si>
    <t>•</t>
  </si>
  <si>
    <t>Start with SSU TB for BS and IS SmartView Essbase excel file.</t>
  </si>
  <si>
    <t>Grand Total</t>
  </si>
  <si>
    <t>(All)</t>
  </si>
  <si>
    <t>Sum of JAN-24</t>
  </si>
  <si>
    <t>Sum of FEB-24</t>
  </si>
  <si>
    <t>Sum of MAR-24</t>
  </si>
  <si>
    <t>Sum of APR-24</t>
  </si>
  <si>
    <t>Sum of MAY-24</t>
  </si>
  <si>
    <t>Sum of JUN-24</t>
  </si>
  <si>
    <t xml:space="preserve">Create tab labeled "PIVOT" which points to IS data, Filter by Division, and Include Account, Account Description and monthly amounts </t>
  </si>
  <si>
    <t>PASTED VALUES</t>
  </si>
  <si>
    <t xml:space="preserve">In Pivot Table, Select only Division 002, copy pivot table to a new tab ("DIV 002 IS Activity") as pasted values </t>
  </si>
  <si>
    <t xml:space="preserve">In Pivot Table, Select only Division 012, copy pivot table to a new tab ("DIV 002 IS Activity") as pasted values </t>
  </si>
  <si>
    <t>Ck Fig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</si>
</sst>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8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41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1" fontId="0" fillId="0" borderId="2" xfId="0" applyNumberFormat="1" applyBorder="1"/>
    <xf numFmtId="0" fontId="2" fillId="0" borderId="0" xfId="0" applyFont="1" applyAlignment="1">
      <alignment horizontal="left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pivotButton="1"/>
    <xf numFmtId="164" fontId="0" fillId="0" borderId="0" xfId="4" applyNumberFormat="1" applyFont="1"/>
    <xf numFmtId="0" fontId="4" fillId="0" borderId="0" xfId="0" applyFont="1"/>
    <xf numFmtId="164" fontId="2" fillId="0" borderId="0" xfId="4" applyNumberFormat="1" applyFont="1"/>
    <xf numFmtId="164" fontId="0" fillId="0" borderId="0" xfId="0" applyNumberFormat="1"/>
    <xf numFmtId="0" fontId="0" fillId="0" borderId="0" xfId="0" applyAlignment="1">
      <alignment horizontal="right"/>
    </xf>
    <xf numFmtId="164" fontId="0" fillId="2" borderId="0" xfId="4" applyNumberFormat="1" applyFont="1" applyFill="1"/>
    <xf numFmtId="37" fontId="0" fillId="0" borderId="0" xfId="0" applyNumberFormat="1"/>
    <xf numFmtId="43" fontId="0" fillId="0" borderId="0" xfId="0" applyNumberFormat="1"/>
    <xf numFmtId="0" fontId="0" fillId="3" borderId="0" xfId="0" applyFill="1" applyAlignment="1">
      <alignment horizontal="center"/>
    </xf>
    <xf numFmtId="0" fontId="0" fillId="3" borderId="0" xfId="0" applyFill="1"/>
    <xf numFmtId="41" fontId="0" fillId="3" borderId="0" xfId="0" applyNumberFormat="1" applyFill="1"/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2">
    <dxf>
      <numFmt numFmtId="164" formatCode="_(* #,##0_);_(* \(#,##0\);_(* &quot;-&quot;??_);_(@_)"/>
    </dxf>
    <dxf>
      <numFmt numFmtId="164" formatCode="_(* #,##0_);_(* \(#,##0\);_(* &quot;-&quot;??_);_(@_)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FFCC"/>
      <rgbColor rgb="0099FF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olly  Bergeron" refreshedDate="45504.528713888889" createdVersion="8" refreshedVersion="8" minRefreshableVersion="3" recordCount="669" xr:uid="{8794B728-BC7B-4AA0-A48E-D6FE782A080E}">
  <cacheSource type="worksheet">
    <worksheetSource ref="A6:S675" sheet="SSU TB IS 009 091"/>
  </cacheSource>
  <cacheFields count="19">
    <cacheField name="Division" numFmtId="0">
      <sharedItems count="2">
        <s v="002"/>
        <s v="012"/>
      </sharedItems>
    </cacheField>
    <cacheField name="Division Description" numFmtId="0">
      <sharedItems/>
    </cacheField>
    <cacheField name="Account" numFmtId="0">
      <sharedItems count="40">
        <s v="4030"/>
        <s v="4081"/>
        <s v="4091"/>
        <s v="4101"/>
        <s v="4190"/>
        <s v="4210"/>
        <s v="4211"/>
        <s v="4261"/>
        <s v="4263"/>
        <s v="4264"/>
        <s v="4265"/>
        <s v="4270"/>
        <s v="4280"/>
        <s v="4281"/>
        <s v="4290"/>
        <s v="4310"/>
        <s v="8520"/>
        <s v="8560"/>
        <s v="8700"/>
        <s v="8740"/>
        <s v="8800"/>
        <s v="8810"/>
        <s v="9010"/>
        <s v="9020"/>
        <s v="9030"/>
        <s v="9100"/>
        <s v="9120"/>
        <s v="9130"/>
        <s v="9200"/>
        <s v="9210"/>
        <s v="9220"/>
        <s v="9230"/>
        <s v="9240"/>
        <s v="9250"/>
        <s v="9260"/>
        <s v="9302"/>
        <s v="9310"/>
        <s v="9320"/>
        <s v="8780"/>
        <s v="9070"/>
      </sharedItems>
    </cacheField>
    <cacheField name="Account Description" numFmtId="0">
      <sharedItems count="40">
        <s v="Depreciation Expense"/>
        <s v="Taxes other than income taxes, utility operating income"/>
        <s v="Income taxes, utility operating income"/>
        <s v="Provision for deferred income taxes"/>
        <s v="Interest and dividend income"/>
        <s v="Miscellaneous nonoperating income"/>
        <s v="Gain on Disposition of Property"/>
        <s v="Donations"/>
        <s v="Penalties"/>
        <s v="Civic, Political and Related"/>
        <s v="Other deductions"/>
        <s v="Interest on long-Term debt"/>
        <s v="Amortization of debt discount and expense"/>
        <s v="Amortization of loss on reacquired debt"/>
        <s v="Amortization of debt premium"/>
        <s v="Other interest expense"/>
        <s v="Communication system expenses"/>
        <s v="Mains expenses"/>
        <s v="Distribution-Operation supervision and engineering"/>
        <s v="Mains and Services Expenses"/>
        <s v="Distribution-Other expenses"/>
        <s v="Distribution-Rents"/>
        <s v="Customer accounts-Operation supervision"/>
        <s v="Customer accounts-Meter reading expenses"/>
        <s v="Customer accounts-Customer records and collections expenses"/>
        <s v="Customer service-Miscellaneous customer service"/>
        <s v="Sales-Demonstrating and selling expenses"/>
        <s v="Sales-Advertising expenses"/>
        <s v="A&amp;G-Administrative &amp; general salaries"/>
        <s v="A&amp;G-Office supplies &amp; expense"/>
        <s v="A&amp;G-Administrative expense transferred-Credit"/>
        <s v="A&amp;G-Outside services employed"/>
        <s v="A&amp;G-Property insurance"/>
        <s v="A&amp;G-Injuries &amp; damages"/>
        <s v="A&amp;G-Employee pensions and benefits"/>
        <s v="Miscellaneous general expenses"/>
        <s v="A&amp;G-Rents"/>
        <s v="A&amp;G-Maintenance of general plant"/>
        <s v="Meter and house regulator expenses"/>
        <s v="Customer service-Supervision"/>
      </sharedItems>
    </cacheField>
    <cacheField name="Sub Account" numFmtId="0">
      <sharedItems/>
    </cacheField>
    <cacheField name="Sub Account Description" numFmtId="0">
      <sharedItems/>
    </cacheField>
    <cacheField name="JUL-23" numFmtId="41">
      <sharedItems containsSemiMixedTypes="0" containsString="0" containsNumber="1" minValue="-8710904.1600000001" maxValue="4446283.9399999995"/>
    </cacheField>
    <cacheField name="AUG-23" numFmtId="41">
      <sharedItems containsSemiMixedTypes="0" containsString="0" containsNumber="1" minValue="-9835854.7899999991" maxValue="4495573.6199999992"/>
    </cacheField>
    <cacheField name="SEP-23" numFmtId="41">
      <sharedItems containsSemiMixedTypes="0" containsString="0" containsNumber="1" minValue="-54413064" maxValue="52799466"/>
    </cacheField>
    <cacheField name="OCT-23" numFmtId="41">
      <sharedItems containsSemiMixedTypes="0" containsString="0" containsNumber="1" minValue="-9876405.0199999996" maxValue="4452419.92"/>
    </cacheField>
    <cacheField name="NOV-23" numFmtId="41">
      <sharedItems containsSemiMixedTypes="0" containsString="0" containsNumber="1" minValue="-10449432.02" maxValue="4371394.7699999996"/>
    </cacheField>
    <cacheField name="DEC-23" numFmtId="41">
      <sharedItems containsSemiMixedTypes="0" containsString="0" containsNumber="1" minValue="-20141969" maxValue="16671635"/>
    </cacheField>
    <cacheField name="JAN-24" numFmtId="41">
      <sharedItems containsSemiMixedTypes="0" containsString="0" containsNumber="1" minValue="-10384155.6" maxValue="4375381.76"/>
    </cacheField>
    <cacheField name="FEB-24" numFmtId="41">
      <sharedItems containsSemiMixedTypes="0" containsString="0" containsNumber="1" minValue="-10449432.02" maxValue="4391196.72"/>
    </cacheField>
    <cacheField name="MAR-24" numFmtId="41">
      <sharedItems containsSemiMixedTypes="0" containsString="0" containsNumber="1" minValue="-44965362" maxValue="53716784"/>
    </cacheField>
    <cacheField name="APR-24" numFmtId="41">
      <sharedItems containsSemiMixedTypes="0" containsString="0" containsNumber="1" minValue="-10449432.02" maxValue="4352945.0199999986"/>
    </cacheField>
    <cacheField name="MAY-24" numFmtId="41">
      <sharedItems containsSemiMixedTypes="0" containsString="0" containsNumber="1" minValue="-10449432.02" maxValue="8655495.7100000009"/>
    </cacheField>
    <cacheField name="JUN-24" numFmtId="41">
      <sharedItems containsSemiMixedTypes="0" containsString="0" containsNumber="1" minValue="-14654815.26" maxValue="6575792"/>
    </cacheField>
    <cacheField name="TOTAL" numFmtId="41">
      <sharedItems containsSemiMixedTypes="0" containsString="0" containsNumber="1" minValue="-119828175.45999998" maxValue="57394108.45999998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69">
  <r>
    <x v="0"/>
    <s v="Shared Services General Office"/>
    <x v="0"/>
    <x v="0"/>
    <s v="30007"/>
    <s v="Depr Exp-General Plant"/>
    <n v="1387608.35"/>
    <n v="1379385.13"/>
    <n v="1562341.09"/>
    <n v="1403323.32"/>
    <n v="1402139.02"/>
    <n v="1429448.08"/>
    <n v="1431593.15"/>
    <n v="1420827.69"/>
    <n v="1431727.94"/>
    <n v="1400205.09"/>
    <n v="1435158"/>
    <n v="1542669.54"/>
    <n v="17226426.399999999"/>
  </r>
  <r>
    <x v="0"/>
    <s v="Shared Services General Office"/>
    <x v="0"/>
    <x v="0"/>
    <s v="30031"/>
    <s v="Vehicle Depreciation"/>
    <n v="4431"/>
    <n v="3326.59"/>
    <n v="1203.3"/>
    <n v="1166.48"/>
    <n v="4501.12"/>
    <n v="1119.1099999999999"/>
    <n v="1083.47"/>
    <n v="1083.47"/>
    <n v="1083.47"/>
    <n v="1083.47"/>
    <n v="1083.47"/>
    <n v="1086.51"/>
    <n v="22251.460000000003"/>
  </r>
  <r>
    <x v="0"/>
    <s v="Shared Services General Office"/>
    <x v="0"/>
    <x v="0"/>
    <s v="30061"/>
    <s v="Tools &amp; Shop Depreciation"/>
    <n v="436.83"/>
    <n v="436.83"/>
    <n v="436.83"/>
    <n v="465.74"/>
    <n v="466.31"/>
    <n v="507.64"/>
    <n v="507.64"/>
    <n v="489.37"/>
    <n v="379.57"/>
    <n v="379.57"/>
    <n v="379.57"/>
    <n v="62.35"/>
    <n v="4948.2499999999991"/>
  </r>
  <r>
    <x v="0"/>
    <s v="Shared Services General Office"/>
    <x v="0"/>
    <x v="0"/>
    <s v="40001"/>
    <s v="Billed to West Tex Div"/>
    <n v="-101380.1"/>
    <n v="-101087.63"/>
    <n v="-113080.95"/>
    <n v="-98999.05"/>
    <n v="-99063.16"/>
    <n v="-98382.38"/>
    <n v="-98588.2"/>
    <n v="-98595.49"/>
    <n v="-99505.31"/>
    <n v="-97308.61"/>
    <n v="-98801.55"/>
    <n v="-107122.59"/>
    <n v="-1211915.02"/>
  </r>
  <r>
    <x v="0"/>
    <s v="Shared Services General Office"/>
    <x v="0"/>
    <x v="0"/>
    <s v="40002"/>
    <s v="Billed to CO/KS Div"/>
    <n v="-83193.22"/>
    <n v="-82252.44"/>
    <n v="-98318.81"/>
    <n v="-83857.81"/>
    <n v="-83881.16"/>
    <n v="-83022.62"/>
    <n v="-83188.539999999994"/>
    <n v="-83154.16"/>
    <n v="-84235.58"/>
    <n v="-84428.28"/>
    <n v="-86290.59"/>
    <n v="-88550.63"/>
    <n v="-1024373.84"/>
  </r>
  <r>
    <x v="0"/>
    <s v="Shared Services General Office"/>
    <x v="0"/>
    <x v="0"/>
    <s v="40003"/>
    <s v="Billed to LA Div"/>
    <n v="-133564.5"/>
    <n v="-131096.47"/>
    <n v="-154728.51"/>
    <n v="-131856.57999999999"/>
    <n v="-131854.63"/>
    <n v="-130653.82"/>
    <n v="-130601.3"/>
    <n v="-125526.18"/>
    <n v="-127038.74"/>
    <n v="-127411.57"/>
    <n v="-131732.41"/>
    <n v="-142645.43"/>
    <n v="-1598710.14"/>
  </r>
  <r>
    <x v="0"/>
    <s v="Shared Services General Office"/>
    <x v="0"/>
    <x v="0"/>
    <s v="40004"/>
    <s v="Billed to Mid St Div"/>
    <n v="-153251.5"/>
    <n v="-150569.85"/>
    <n v="-176290.2"/>
    <n v="-153887.47"/>
    <n v="-154010.69"/>
    <n v="-151952.79"/>
    <n v="-151902.75"/>
    <n v="-146307.20000000001"/>
    <n v="-147965.75"/>
    <n v="-148402.75"/>
    <n v="-153120.88"/>
    <n v="-161246.53"/>
    <n v="-1848908.36"/>
  </r>
  <r>
    <x v="0"/>
    <s v="Shared Services General Office"/>
    <x v="0"/>
    <x v="0"/>
    <s v="40008"/>
    <s v="Billed to Mid-Tex Div"/>
    <n v="-533157.63"/>
    <n v="-530491.68999999994"/>
    <n v="-592307.68999999994"/>
    <n v="-553762.02"/>
    <n v="-557462.88"/>
    <n v="-550268.55000000005"/>
    <n v="-551409.92000000004"/>
    <n v="-551450.92000000004"/>
    <n v="-556654.43999999994"/>
    <n v="-539631.39"/>
    <n v="-552607.85"/>
    <n v="-600196.62"/>
    <n v="-6669401.5999999996"/>
  </r>
  <r>
    <x v="0"/>
    <s v="Shared Services General Office"/>
    <x v="0"/>
    <x v="0"/>
    <s v="40009"/>
    <s v="Billed to MS Div"/>
    <n v="-87992.1"/>
    <n v="-87737.83"/>
    <n v="-98244.86"/>
    <n v="-84420.94"/>
    <n v="-84475.51"/>
    <n v="-83896.12"/>
    <n v="-84071.57"/>
    <n v="-84078.2"/>
    <n v="-84853.81"/>
    <n v="-82976.06"/>
    <n v="-84220.26"/>
    <n v="-91314.59"/>
    <n v="-1038281.85"/>
  </r>
  <r>
    <x v="0"/>
    <s v="Shared Services General Office"/>
    <x v="0"/>
    <x v="0"/>
    <s v="40010"/>
    <s v="Billed to Atmos Pipeline Div"/>
    <n v="-307230.62"/>
    <n v="-307213.49"/>
    <n v="-337337.89"/>
    <n v="-306057.96999999997"/>
    <n v="-304407.73"/>
    <n v="-340994.57"/>
    <n v="-341510.51"/>
    <n v="-341376.91"/>
    <n v="-340972.86"/>
    <n v="-329524.44"/>
    <n v="-337812.86"/>
    <n v="-360292.9"/>
    <n v="-3954732.75"/>
  </r>
  <r>
    <x v="0"/>
    <s v="Shared Services General Office"/>
    <x v="0"/>
    <x v="0"/>
    <s v="41124"/>
    <s v="Billing from SS - Taxes Other and Depr"/>
    <n v="-8172.18"/>
    <n v="-8164.82"/>
    <n v="-9137.98"/>
    <n v="-7579.37"/>
    <n v="-7416.36"/>
    <n v="-7369.65"/>
    <n v="-7377.14"/>
    <n v="-7377.14"/>
    <n v="-7430.16"/>
    <n v="-7450.7"/>
    <n v="-7500.31"/>
    <n v="-7914.78"/>
    <n v="-92890.59"/>
  </r>
  <r>
    <x v="0"/>
    <s v="Shared Services General Office"/>
    <x v="1"/>
    <x v="1"/>
    <s v="01210"/>
    <s v="Fica Load"/>
    <n v="313669.88000000006"/>
    <n v="320919.23000000016"/>
    <n v="323203.18000000011"/>
    <n v="309974.45000000007"/>
    <n v="892677.44000000018"/>
    <n v="486845.28999999992"/>
    <n v="362256.02999999985"/>
    <n v="369627.86999999976"/>
    <n v="368431.92000000004"/>
    <n v="365185.8299999999"/>
    <n v="532388.92999999993"/>
    <n v="116554.99"/>
    <n v="4761735.04"/>
  </r>
  <r>
    <x v="0"/>
    <s v="Shared Services General Office"/>
    <x v="1"/>
    <x v="1"/>
    <s v="01211"/>
    <s v="Futa Load"/>
    <n v="450.46"/>
    <n v="401.71999999999991"/>
    <n v="314.2"/>
    <n v="346.84999999999997"/>
    <n v="509.0200000000001"/>
    <n v="287.04000000000013"/>
    <n v="22333.819999999996"/>
    <n v="6003.36"/>
    <n v="1703.7999999999995"/>
    <n v="494.11999999999995"/>
    <n v="969.82999999999993"/>
    <n v="413.29000000000008"/>
    <n v="34227.51"/>
  </r>
  <r>
    <x v="0"/>
    <s v="Shared Services General Office"/>
    <x v="1"/>
    <x v="1"/>
    <s v="01212"/>
    <s v="Suta Load"/>
    <n v="722.25000000000023"/>
    <n v="653.28999999999974"/>
    <n v="449.9"/>
    <n v="622.2800000000002"/>
    <n v="722.15999999999974"/>
    <n v="527.5"/>
    <n v="26982.579999999998"/>
    <n v="9728.2000000000025"/>
    <n v="-3350.9199999999987"/>
    <n v="843.14"/>
    <n v="1317.2799999999997"/>
    <n v="578.66999999999985"/>
    <n v="39796.33"/>
  </r>
  <r>
    <x v="0"/>
    <s v="Shared Services General Office"/>
    <x v="1"/>
    <x v="1"/>
    <s v="01213"/>
    <s v="Fica Load Accrual"/>
    <n v="150390.88"/>
    <n v="203231.44000000012"/>
    <n v="15567.520000000006"/>
    <n v="75233.090000000011"/>
    <n v="-637475.77999999968"/>
    <n v="-78270.519999999975"/>
    <n v="106156.89999999997"/>
    <n v="58440.55000000001"/>
    <n v="61797.470000000008"/>
    <n v="74453.94"/>
    <n v="144209.29999999996"/>
    <n v="59009.07"/>
    <n v="232743.86000000048"/>
  </r>
  <r>
    <x v="0"/>
    <s v="Shared Services General Office"/>
    <x v="1"/>
    <x v="1"/>
    <s v="01214"/>
    <s v="Futa Load Accrual"/>
    <n v="12.860000000000001"/>
    <n v="45.64"/>
    <n v="-23.490000000000002"/>
    <n v="50.830000000000013"/>
    <n v="149.41000000000003"/>
    <n v="-308.41999999999996"/>
    <n v="8885.6099999999969"/>
    <n v="-6232.05"/>
    <n v="-1849.3899999999994"/>
    <n v="-555.60999999999979"/>
    <n v="-134.76"/>
    <n v="-58.309999999999981"/>
    <n v="-17.680000000002487"/>
  </r>
  <r>
    <x v="0"/>
    <s v="Shared Services General Office"/>
    <x v="1"/>
    <x v="1"/>
    <s v="01215"/>
    <s v="Suta Load Accrual"/>
    <n v="17.629999999999995"/>
    <n v="77.23"/>
    <n v="-68.820000000000007"/>
    <n v="148.22000000000006"/>
    <n v="134.32"/>
    <n v="-417.55"/>
    <n v="10705.059999999998"/>
    <n v="-6415.3500000000013"/>
    <n v="-6053.3600000000015"/>
    <n v="2181.5899999999992"/>
    <n v="-286.28999999999996"/>
    <n v="-74.86"/>
    <n v="-52.180000000005165"/>
  </r>
  <r>
    <x v="0"/>
    <s v="Shared Services General Office"/>
    <x v="1"/>
    <x v="1"/>
    <s v="01256"/>
    <s v="Payroll Tax Projects"/>
    <n v="98.999999999999986"/>
    <n v="33.869999999999997"/>
    <n v="95.48"/>
    <n v="555.72"/>
    <n v="571.05999999999995"/>
    <n v="347.76"/>
    <n v="281.74"/>
    <n v="145.89000000000001"/>
    <n v="690.23"/>
    <n v="730.09"/>
    <n v="561.62"/>
    <n v="534.63"/>
    <n v="4647.09"/>
  </r>
  <r>
    <x v="0"/>
    <s v="Shared Services General Office"/>
    <x v="1"/>
    <x v="1"/>
    <s v="30101"/>
    <s v="Ad Valorem - Accrual"/>
    <n v="58800"/>
    <n v="58800"/>
    <n v="58800"/>
    <n v="40400"/>
    <n v="40400"/>
    <n v="-114353"/>
    <n v="61300"/>
    <n v="50200"/>
    <n v="55700"/>
    <n v="55700"/>
    <n v="55700"/>
    <n v="55700"/>
    <n v="477147"/>
  </r>
  <r>
    <x v="0"/>
    <s v="Shared Services General Office"/>
    <x v="1"/>
    <x v="1"/>
    <s v="30102"/>
    <s v="Taxes Property And Other"/>
    <n v="0"/>
    <n v="-64694.97"/>
    <n v="0"/>
    <n v="0"/>
    <n v="598500"/>
    <n v="0"/>
    <n v="0"/>
    <n v="0"/>
    <n v="0"/>
    <n v="0"/>
    <n v="0"/>
    <n v="0"/>
    <n v="533805.03"/>
  </r>
  <r>
    <x v="0"/>
    <s v="Shared Services General Office"/>
    <x v="1"/>
    <x v="1"/>
    <s v="30103"/>
    <s v="Occupational Licenses"/>
    <n v="0"/>
    <n v="0"/>
    <n v="0"/>
    <n v="0"/>
    <n v="0"/>
    <n v="0"/>
    <n v="0"/>
    <n v="0"/>
    <n v="0"/>
    <n v="440.77"/>
    <n v="0"/>
    <n v="0"/>
    <n v="440.77"/>
  </r>
  <r>
    <x v="0"/>
    <s v="Shared Services General Office"/>
    <x v="1"/>
    <x v="1"/>
    <s v="30106"/>
    <s v="Excise Taxes"/>
    <n v="28827.85"/>
    <n v="0"/>
    <n v="0"/>
    <n v="185.71"/>
    <n v="0"/>
    <n v="0"/>
    <n v="160.53"/>
    <n v="0"/>
    <n v="0"/>
    <n v="0"/>
    <n v="0"/>
    <n v="0"/>
    <n v="29174.089999999997"/>
  </r>
  <r>
    <x v="0"/>
    <s v="Shared Services General Office"/>
    <x v="1"/>
    <x v="1"/>
    <s v="40001"/>
    <s v="Billed to West Tex Div"/>
    <n v="-43575.68"/>
    <n v="-40934.04"/>
    <n v="-31389.03"/>
    <n v="-32747.81"/>
    <n v="-68322.02"/>
    <n v="-22570.81"/>
    <n v="-45888.17"/>
    <n v="-36882.78"/>
    <n v="-36543.54"/>
    <n v="-38259.699999999997"/>
    <n v="-56280"/>
    <n v="-17821.560000000001"/>
    <n v="-471215.13999999996"/>
  </r>
  <r>
    <x v="0"/>
    <s v="Shared Services General Office"/>
    <x v="1"/>
    <x v="1"/>
    <s v="40002"/>
    <s v="Billed to CO/KS Div"/>
    <n v="-34617.22"/>
    <n v="-32518.66"/>
    <n v="-24935.96"/>
    <n v="-26292.3"/>
    <n v="-54853.84"/>
    <n v="-18121.47"/>
    <n v="-36842.33"/>
    <n v="-29612.16"/>
    <n v="-29339.79"/>
    <n v="-30717.64"/>
    <n v="-45185.64"/>
    <n v="-14308.44"/>
    <n v="-377345.45"/>
  </r>
  <r>
    <x v="0"/>
    <s v="Shared Services General Office"/>
    <x v="1"/>
    <x v="1"/>
    <s v="40003"/>
    <s v="Billed to LA Div"/>
    <n v="-47280.71"/>
    <n v="-44414.47"/>
    <n v="-34057.9"/>
    <n v="-35398.42"/>
    <n v="-73852"/>
    <n v="-24397.69"/>
    <n v="-49602.36"/>
    <n v="-39868.07"/>
    <n v="-39501.379999999997"/>
    <n v="-41356.44"/>
    <n v="-60835.31"/>
    <n v="-19264.04"/>
    <n v="-509828.79"/>
  </r>
  <r>
    <x v="0"/>
    <s v="Shared Services General Office"/>
    <x v="1"/>
    <x v="1"/>
    <s v="40004"/>
    <s v="Billed to Mid St Div"/>
    <n v="-51372.85"/>
    <n v="-48258.53"/>
    <n v="-37005.599999999999"/>
    <n v="-39032.32"/>
    <n v="-81433.429999999993"/>
    <n v="-26902.28"/>
    <n v="-54694.39"/>
    <n v="-43960.81"/>
    <n v="-43556.47"/>
    <n v="-45601.96"/>
    <n v="-67080.479999999996"/>
    <n v="-21241.63"/>
    <n v="-560140.75000000012"/>
  </r>
  <r>
    <x v="0"/>
    <s v="Shared Services General Office"/>
    <x v="1"/>
    <x v="1"/>
    <s v="40008"/>
    <s v="Billed to Mid-Tex Div"/>
    <n v="-233362.12"/>
    <n v="-219215.26"/>
    <n v="-168098.62"/>
    <n v="-187295.26"/>
    <n v="-390755.59"/>
    <n v="-129089.71"/>
    <n v="-262449.18"/>
    <n v="-210944.48"/>
    <n v="-209004.26"/>
    <n v="-218819.5"/>
    <n v="-321883.42"/>
    <n v="-101927.24"/>
    <n v="-2652844.64"/>
  </r>
  <r>
    <x v="0"/>
    <s v="Shared Services General Office"/>
    <x v="1"/>
    <x v="1"/>
    <s v="40009"/>
    <s v="Billed to MS Div"/>
    <n v="-37879.870000000003"/>
    <n v="-35583.519999999997"/>
    <n v="-27286.15"/>
    <n v="-27916.87"/>
    <n v="-58243.19"/>
    <n v="-19241.169999999998"/>
    <n v="-39118.769999999997"/>
    <n v="-31441.85"/>
    <n v="-31152.65"/>
    <n v="-32615.64"/>
    <n v="-47977.599999999999"/>
    <n v="-15192.53"/>
    <n v="-403649.81000000006"/>
  </r>
  <r>
    <x v="0"/>
    <s v="Shared Services General Office"/>
    <x v="1"/>
    <x v="1"/>
    <s v="40010"/>
    <s v="Billed to Atmos Pipeline Div"/>
    <n v="-103188.09"/>
    <n v="-96932.63"/>
    <n v="-74329.87"/>
    <n v="-77679.87"/>
    <n v="-162064.12"/>
    <n v="-53539.38"/>
    <n v="-108849.61"/>
    <n v="-87488.27"/>
    <n v="-86683.57"/>
    <n v="-90754.4"/>
    <n v="-133499.70000000001"/>
    <n v="-42273.86"/>
    <n v="-1117283.3700000001"/>
  </r>
  <r>
    <x v="0"/>
    <s v="Shared Services General Office"/>
    <x v="1"/>
    <x v="1"/>
    <s v="40011"/>
    <s v="Billed to AELIG"/>
    <n v="-442.39"/>
    <n v="-415.57"/>
    <n v="-318.67"/>
    <n v="-299.26"/>
    <n v="-624.35"/>
    <n v="-206.26"/>
    <n v="-419.34"/>
    <n v="-337.05"/>
    <n v="-333.95"/>
    <n v="-349.63"/>
    <n v="-514.30999999999995"/>
    <n v="-162.86000000000001"/>
    <n v="-4423.6400000000003"/>
  </r>
  <r>
    <x v="0"/>
    <s v="Shared Services General Office"/>
    <x v="1"/>
    <x v="1"/>
    <s v="40012"/>
    <s v="Billed to WKGS"/>
    <n v="-276.5"/>
    <n v="-259.73"/>
    <n v="-199.17"/>
    <n v="-171.01"/>
    <n v="-356.77"/>
    <n v="-117.86"/>
    <n v="-239.62"/>
    <n v="-192.6"/>
    <n v="-190.83"/>
    <n v="-199.79"/>
    <n v="-293.89"/>
    <n v="-93.06"/>
    <n v="-2590.8299999999995"/>
  </r>
  <r>
    <x v="0"/>
    <s v="Shared Services General Office"/>
    <x v="1"/>
    <x v="1"/>
    <s v="40014"/>
    <s v="Billed to UCGS"/>
    <n v="-221.2"/>
    <n v="-207.79"/>
    <n v="-159.34"/>
    <n v="-128.26"/>
    <n v="-267.58"/>
    <n v="-88.4"/>
    <n v="-179.72"/>
    <n v="-144.44999999999999"/>
    <n v="-143.12"/>
    <n v="-149.84"/>
    <n v="-220.42"/>
    <n v="-69.8"/>
    <n v="-1979.92"/>
  </r>
  <r>
    <x v="0"/>
    <s v="Shared Services General Office"/>
    <x v="1"/>
    <x v="1"/>
    <s v="40015"/>
    <s v="Billed to TLGP"/>
    <n v="-774.19"/>
    <n v="-727.25"/>
    <n v="-557.66999999999996"/>
    <n v="-555.77"/>
    <n v="-1159.51"/>
    <n v="-383.06"/>
    <n v="-778.78"/>
    <n v="-625.95000000000005"/>
    <n v="-620.19000000000005"/>
    <n v="-649.32000000000005"/>
    <n v="-955.14"/>
    <n v="-302.45"/>
    <n v="-8089.2800000000007"/>
  </r>
  <r>
    <x v="0"/>
    <s v="Shared Services General Office"/>
    <x v="2"/>
    <x v="2"/>
    <s v="30201"/>
    <s v="Federal Income Taxes"/>
    <n v="1679788.88"/>
    <n v="1534093.99"/>
    <n v="52799466"/>
    <n v="2091767.44"/>
    <n v="-1969356.86"/>
    <n v="-20141969"/>
    <n v="57595.82"/>
    <n v="-1240043.79"/>
    <n v="-44965362"/>
    <n v="-216682.37"/>
    <n v="236808.61"/>
    <n v="6575792"/>
    <n v="-3558101.2800000031"/>
  </r>
  <r>
    <x v="0"/>
    <s v="Shared Services General Office"/>
    <x v="2"/>
    <x v="2"/>
    <s v="30202"/>
    <s v="State Income Taxes"/>
    <n v="-1600987.55"/>
    <n v="-1408360.87"/>
    <n v="3617397"/>
    <n v="-1963152.65"/>
    <n v="1991902"/>
    <n v="-136069"/>
    <n v="-64421.41"/>
    <n v="-211433.88"/>
    <n v="-599310"/>
    <n v="-284.72000000000003"/>
    <n v="84395.95"/>
    <n v="739557"/>
    <n v="449231.87000000017"/>
  </r>
  <r>
    <x v="0"/>
    <s v="Shared Services General Office"/>
    <x v="3"/>
    <x v="3"/>
    <s v="30201"/>
    <s v="Federal Income Taxes"/>
    <n v="0"/>
    <n v="0"/>
    <n v="-54413064"/>
    <n v="0"/>
    <n v="0"/>
    <n v="16671635"/>
    <n v="0"/>
    <n v="0"/>
    <n v="53716784"/>
    <n v="0"/>
    <n v="0"/>
    <n v="-9940313"/>
    <n v="6035042"/>
  </r>
  <r>
    <x v="0"/>
    <s v="Shared Services General Office"/>
    <x v="3"/>
    <x v="3"/>
    <s v="30202"/>
    <s v="State Income Taxes"/>
    <n v="0"/>
    <n v="0"/>
    <n v="430301"/>
    <n v="0"/>
    <n v="0"/>
    <n v="3515557"/>
    <n v="0"/>
    <n v="0"/>
    <n v="866618"/>
    <n v="0"/>
    <n v="0"/>
    <n v="-873721"/>
    <n v="3938755"/>
  </r>
  <r>
    <x v="0"/>
    <s v="Shared Services General Office"/>
    <x v="3"/>
    <x v="3"/>
    <s v="30205"/>
    <s v="FIN48 Federal Tax Expense"/>
    <n v="0"/>
    <n v="0"/>
    <n v="0"/>
    <n v="0"/>
    <n v="0"/>
    <n v="-177860"/>
    <n v="0"/>
    <n v="0"/>
    <n v="-233892"/>
    <n v="0"/>
    <n v="0"/>
    <n v="-87711"/>
    <n v="-499463"/>
  </r>
  <r>
    <x v="0"/>
    <s v="Shared Services General Office"/>
    <x v="3"/>
    <x v="3"/>
    <s v="30208"/>
    <s v="Amortization of Excess Deferred"/>
    <n v="0"/>
    <n v="0"/>
    <n v="-7005"/>
    <n v="0"/>
    <n v="0"/>
    <n v="-7004"/>
    <n v="0"/>
    <n v="0"/>
    <n v="-7004"/>
    <n v="0"/>
    <n v="0"/>
    <n v="-7004"/>
    <n v="-28017"/>
  </r>
  <r>
    <x v="0"/>
    <s v="Shared Services General Office"/>
    <x v="4"/>
    <x v="4"/>
    <s v="30602"/>
    <s v="Int &amp; Div Income-Temp Cash I"/>
    <n v="-1556.8"/>
    <n v="-187.91"/>
    <n v="-1713.17"/>
    <n v="-5139.79"/>
    <n v="-628.65"/>
    <n v="-168.45"/>
    <n v="-8670.34"/>
    <n v="-170.33"/>
    <n v="-59.32"/>
    <n v="-4622.78"/>
    <n v="-1698.04"/>
    <n v="-796.95"/>
    <n v="-25412.530000000002"/>
  </r>
  <r>
    <x v="0"/>
    <s v="Shared Services General Office"/>
    <x v="4"/>
    <x v="4"/>
    <s v="30604"/>
    <s v="Int &amp; Div Income-Misc"/>
    <n v="-4.0599999999999996"/>
    <n v="0"/>
    <n v="-251.99"/>
    <n v="-0.93"/>
    <n v="0"/>
    <n v="-3.44"/>
    <n v="-273.01"/>
    <n v="-0.62"/>
    <n v="-273.05"/>
    <n v="-7.18"/>
    <n v="0"/>
    <n v="-319.29000000000002"/>
    <n v="-1133.5700000000002"/>
  </r>
  <r>
    <x v="0"/>
    <s v="Shared Services General Office"/>
    <x v="4"/>
    <x v="4"/>
    <s v="30606"/>
    <s v="Misc Non-Operating Income"/>
    <n v="0"/>
    <n v="0"/>
    <n v="-41.91"/>
    <n v="-1565.98"/>
    <n v="-545.94000000000005"/>
    <n v="0"/>
    <n v="-46.2"/>
    <n v="0"/>
    <n v="0"/>
    <n v="-619.1"/>
    <n v="0"/>
    <n v="0"/>
    <n v="-2819.1299999999997"/>
  </r>
  <r>
    <x v="0"/>
    <s v="Shared Services General Office"/>
    <x v="4"/>
    <x v="4"/>
    <s v="30612"/>
    <s v="Int &amp; Div Inc-Interco"/>
    <n v="75595.509999999995"/>
    <n v="86115.54"/>
    <n v="-21029607.079999998"/>
    <n v="-49386.96"/>
    <n v="6584.58"/>
    <n v="16492.09"/>
    <n v="19874.46"/>
    <n v="40415.86"/>
    <n v="56258.25"/>
    <n v="68061.33"/>
    <n v="82109.240000000005"/>
    <n v="85704.59"/>
    <n v="-20541782.590000004"/>
  </r>
  <r>
    <x v="0"/>
    <s v="Shared Services General Office"/>
    <x v="4"/>
    <x v="4"/>
    <s v="30626"/>
    <s v="BNP IBDDA"/>
    <n v="-83840.06"/>
    <n v="-3558.09"/>
    <n v="-1819.92"/>
    <n v="-446303.02"/>
    <n v="-308294.90999999997"/>
    <n v="-565202.73"/>
    <n v="-590866.31000000006"/>
    <n v="-683136.62"/>
    <n v="-459384.18"/>
    <n v="-448966.53"/>
    <n v="-948394.33"/>
    <n v="-1400736.46"/>
    <n v="-5940503.1600000001"/>
  </r>
  <r>
    <x v="0"/>
    <s v="Shared Services General Office"/>
    <x v="4"/>
    <x v="4"/>
    <s v="30627"/>
    <s v="CIBC IBDDA"/>
    <n v="0"/>
    <n v="0"/>
    <n v="0"/>
    <n v="-29534.25"/>
    <n v="-40392.93"/>
    <n v="-41907.46"/>
    <n v="-42081.86"/>
    <n v="-39530.730000000003"/>
    <n v="-42421.51"/>
    <n v="-41223.910000000003"/>
    <n v="-107207.98"/>
    <n v="-202917.63"/>
    <n v="-587218.26"/>
  </r>
  <r>
    <x v="0"/>
    <s v="Shared Services General Office"/>
    <x v="4"/>
    <x v="4"/>
    <s v="30628"/>
    <s v="ANB IB Checking"/>
    <n v="-128.38999999999999"/>
    <n v="-128.94999999999999"/>
    <n v="-121.16"/>
    <n v="-31175.34"/>
    <n v="-42586.58"/>
    <n v="-41341.279999999999"/>
    <n v="-46819.11"/>
    <n v="-41297.14"/>
    <n v="-41156.089999999997"/>
    <n v="-45487.56"/>
    <n v="-110672.13"/>
    <n v="-195365.47"/>
    <n v="-596279.19999999995"/>
  </r>
  <r>
    <x v="0"/>
    <s v="Shared Services General Office"/>
    <x v="4"/>
    <x v="4"/>
    <s v="30629"/>
    <s v="CA Time Deposit"/>
    <n v="0"/>
    <n v="0"/>
    <n v="0"/>
    <n v="-84791.67"/>
    <n v="-34687.5"/>
    <n v="0"/>
    <n v="0"/>
    <n v="0"/>
    <n v="0"/>
    <n v="0"/>
    <n v="0"/>
    <n v="0"/>
    <n v="-119479.17"/>
  </r>
  <r>
    <x v="0"/>
    <s v="Shared Services General Office"/>
    <x v="4"/>
    <x v="4"/>
    <s v="30630"/>
    <s v="CA IBDDA"/>
    <n v="-16.84"/>
    <n v="-17.37"/>
    <n v="-17.100000000000001"/>
    <n v="-937084.27"/>
    <n v="-909287.78"/>
    <n v="-961237.39"/>
    <n v="-625862.26"/>
    <n v="-540305.31999999995"/>
    <n v="-721135.98"/>
    <n v="-539603.80000000005"/>
    <n v="-137355.57999999999"/>
    <n v="-6257.96"/>
    <n v="-5378181.6499999994"/>
  </r>
  <r>
    <x v="0"/>
    <s v="Shared Services General Office"/>
    <x v="4"/>
    <x v="4"/>
    <s v="30634"/>
    <s v="MUFG Checking"/>
    <n v="0"/>
    <n v="0"/>
    <n v="0"/>
    <n v="0"/>
    <n v="0"/>
    <n v="0"/>
    <n v="0"/>
    <n v="-6.4"/>
    <n v="-2729.94"/>
    <n v="-4517.45"/>
    <n v="-179863.23"/>
    <n v="-443439.3"/>
    <n v="-630556.32000000007"/>
  </r>
  <r>
    <x v="0"/>
    <s v="Shared Services General Office"/>
    <x v="4"/>
    <x v="4"/>
    <s v="40001"/>
    <s v="Billed to West Tex Div"/>
    <n v="677.64"/>
    <n v="-5599.4"/>
    <n v="-6256.62"/>
    <n v="106035.31"/>
    <n v="88966.28"/>
    <n v="106596.36"/>
    <n v="86618.42"/>
    <n v="84563.7"/>
    <n v="81009.33"/>
    <n v="68036.429999999993"/>
    <n v="93866.19"/>
    <n v="144780.19"/>
    <n v="849293.82999999984"/>
  </r>
  <r>
    <x v="0"/>
    <s v="Shared Services General Office"/>
    <x v="4"/>
    <x v="4"/>
    <s v="40002"/>
    <s v="Billed to CO/KS Div"/>
    <n v="376.13"/>
    <n v="-3108.03"/>
    <n v="-3472.84"/>
    <n v="60863.32"/>
    <n v="51065.85"/>
    <n v="61185.36"/>
    <n v="49718.19"/>
    <n v="48538.8"/>
    <n v="46498.63"/>
    <n v="39052.300000000003"/>
    <n v="53878.35"/>
    <n v="83102.539999999994"/>
    <n v="487698.59999999992"/>
  </r>
  <r>
    <x v="0"/>
    <s v="Shared Services General Office"/>
    <x v="4"/>
    <x v="4"/>
    <s v="40003"/>
    <s v="Billed to LA Div"/>
    <n v="770.18"/>
    <n v="-6364.08"/>
    <n v="-7111.05"/>
    <n v="119983.15"/>
    <n v="100668.87"/>
    <n v="120618.01"/>
    <n v="98012.17"/>
    <n v="95687.17"/>
    <n v="91665.27"/>
    <n v="76985.91"/>
    <n v="106213.31"/>
    <n v="163824.53"/>
    <n v="960953.44"/>
  </r>
  <r>
    <x v="0"/>
    <s v="Shared Services General Office"/>
    <x v="4"/>
    <x v="4"/>
    <s v="40004"/>
    <s v="Billed to Mid St Div"/>
    <n v="780.13"/>
    <n v="-6446.3"/>
    <n v="-7202.92"/>
    <n v="116813.19"/>
    <n v="98009.19"/>
    <n v="117431.27"/>
    <n v="95422.67"/>
    <n v="93159.11"/>
    <n v="89243.47"/>
    <n v="74951.95"/>
    <n v="103407.15"/>
    <n v="159496.26999999999"/>
    <n v="935065.17999999993"/>
  </r>
  <r>
    <x v="0"/>
    <s v="Shared Services General Office"/>
    <x v="4"/>
    <x v="4"/>
    <s v="40008"/>
    <s v="Billed to Mid-Tex Div"/>
    <n v="4091.7"/>
    <n v="-33810.19"/>
    <n v="-37778.6"/>
    <n v="665375.53"/>
    <n v="558266.71"/>
    <n v="668896.16"/>
    <n v="543533.80000000005"/>
    <n v="530640.34"/>
    <n v="508336.58"/>
    <n v="426931.13"/>
    <n v="589013.84"/>
    <n v="908501.13"/>
    <n v="5331998.13"/>
  </r>
  <r>
    <x v="0"/>
    <s v="Shared Services General Office"/>
    <x v="4"/>
    <x v="4"/>
    <s v="40009"/>
    <s v="Billed to MS Div"/>
    <n v="646.79"/>
    <n v="-5344.51"/>
    <n v="-5971.81"/>
    <n v="99219.89"/>
    <n v="83247.97"/>
    <n v="99744.88"/>
    <n v="81051.009999999995"/>
    <n v="79128.36"/>
    <n v="75802.45"/>
    <n v="63663.38"/>
    <n v="87832.94"/>
    <n v="135474.44"/>
    <n v="794495.79"/>
  </r>
  <r>
    <x v="0"/>
    <s v="Shared Services General Office"/>
    <x v="4"/>
    <x v="4"/>
    <s v="40010"/>
    <s v="Billed to Atmos Pipeline Div"/>
    <n v="2608.06"/>
    <n v="-21550.71"/>
    <n v="-24080.18"/>
    <n v="416691.82"/>
    <n v="349614.86"/>
    <n v="418896.62"/>
    <n v="340388.36"/>
    <n v="332313.83"/>
    <n v="318346.09000000003"/>
    <n v="267365.88"/>
    <n v="368870.27"/>
    <n v="568949.37"/>
    <n v="3338414.27"/>
  </r>
  <r>
    <x v="0"/>
    <s v="Shared Services General Office"/>
    <x v="5"/>
    <x v="5"/>
    <s v="30606"/>
    <s v="Misc Non-Operating Income"/>
    <n v="0"/>
    <n v="0"/>
    <n v="-86101.58"/>
    <n v="-39.46"/>
    <n v="0"/>
    <n v="0"/>
    <n v="0"/>
    <n v="0"/>
    <n v="0"/>
    <n v="0"/>
    <n v="0"/>
    <n v="0"/>
    <n v="-86141.040000000008"/>
  </r>
  <r>
    <x v="0"/>
    <s v="Shared Services General Office"/>
    <x v="5"/>
    <x v="5"/>
    <s v="40001"/>
    <s v="Billed to West Tex Div"/>
    <n v="0"/>
    <n v="0"/>
    <n v="5863.52"/>
    <n v="2.64"/>
    <n v="0"/>
    <n v="0"/>
    <n v="0"/>
    <n v="0"/>
    <n v="0"/>
    <n v="0"/>
    <n v="0"/>
    <n v="0"/>
    <n v="5866.1600000000008"/>
  </r>
  <r>
    <x v="0"/>
    <s v="Shared Services General Office"/>
    <x v="5"/>
    <x v="5"/>
    <s v="40002"/>
    <s v="Billed to CO/KS Div"/>
    <n v="0"/>
    <n v="0"/>
    <n v="3254.64"/>
    <n v="1.51"/>
    <n v="0"/>
    <n v="0"/>
    <n v="0"/>
    <n v="0"/>
    <n v="0"/>
    <n v="0"/>
    <n v="0"/>
    <n v="0"/>
    <n v="3256.15"/>
  </r>
  <r>
    <x v="0"/>
    <s v="Shared Services General Office"/>
    <x v="5"/>
    <x v="5"/>
    <s v="40003"/>
    <s v="Billed to LA Div"/>
    <n v="0"/>
    <n v="0"/>
    <n v="6664.26"/>
    <n v="2.99"/>
    <n v="0"/>
    <n v="0"/>
    <n v="0"/>
    <n v="0"/>
    <n v="0"/>
    <n v="0"/>
    <n v="0"/>
    <n v="0"/>
    <n v="6667.25"/>
  </r>
  <r>
    <x v="0"/>
    <s v="Shared Services General Office"/>
    <x v="5"/>
    <x v="5"/>
    <s v="40004"/>
    <s v="Billed to Mid St Div"/>
    <n v="0"/>
    <n v="0"/>
    <n v="6750.36"/>
    <n v="2.92"/>
    <n v="0"/>
    <n v="0"/>
    <n v="0"/>
    <n v="0"/>
    <n v="0"/>
    <n v="0"/>
    <n v="0"/>
    <n v="0"/>
    <n v="6753.28"/>
  </r>
  <r>
    <x v="0"/>
    <s v="Shared Services General Office"/>
    <x v="5"/>
    <x v="5"/>
    <s v="40008"/>
    <s v="Billed to Mid-Tex Div"/>
    <n v="0"/>
    <n v="0"/>
    <n v="35404.97"/>
    <n v="16.57"/>
    <n v="0"/>
    <n v="0"/>
    <n v="0"/>
    <n v="0"/>
    <n v="0"/>
    <n v="0"/>
    <n v="0"/>
    <n v="0"/>
    <n v="35421.54"/>
  </r>
  <r>
    <x v="0"/>
    <s v="Shared Services General Office"/>
    <x v="5"/>
    <x v="5"/>
    <s v="40009"/>
    <s v="Billed to MS Div"/>
    <n v="0"/>
    <n v="0"/>
    <n v="5596.6"/>
    <n v="2.4700000000000002"/>
    <n v="0"/>
    <n v="0"/>
    <n v="0"/>
    <n v="0"/>
    <n v="0"/>
    <n v="0"/>
    <n v="0"/>
    <n v="0"/>
    <n v="5599.0700000000006"/>
  </r>
  <r>
    <x v="0"/>
    <s v="Shared Services General Office"/>
    <x v="5"/>
    <x v="5"/>
    <s v="40010"/>
    <s v="Billed to Atmos Pipeline Div"/>
    <n v="0"/>
    <n v="0"/>
    <n v="22567.22"/>
    <n v="10.37"/>
    <n v="0"/>
    <n v="0"/>
    <n v="0"/>
    <n v="0"/>
    <n v="0"/>
    <n v="0"/>
    <n v="0"/>
    <n v="0"/>
    <n v="22577.59"/>
  </r>
  <r>
    <x v="0"/>
    <s v="Shared Services General Office"/>
    <x v="6"/>
    <x v="6"/>
    <s v="30557"/>
    <s v="Gain or loss on disposition of leased property"/>
    <n v="0"/>
    <n v="0"/>
    <n v="0"/>
    <n v="0"/>
    <n v="0"/>
    <n v="0"/>
    <n v="0"/>
    <n v="0"/>
    <n v="0"/>
    <n v="0.01"/>
    <n v="0"/>
    <n v="0"/>
    <n v="0.01"/>
  </r>
  <r>
    <x v="0"/>
    <s v="Shared Services General Office"/>
    <x v="7"/>
    <x v="7"/>
    <s v="30702"/>
    <s v="FSTC- Kids (Miscellaneous)"/>
    <n v="0"/>
    <n v="324.75"/>
    <n v="10000"/>
    <n v="250000"/>
    <n v="300"/>
    <n v="0"/>
    <n v="0"/>
    <n v="0"/>
    <n v="2245"/>
    <n v="0"/>
    <n v="0"/>
    <n v="0"/>
    <n v="262869.75"/>
  </r>
  <r>
    <x v="0"/>
    <s v="Shared Services General Office"/>
    <x v="7"/>
    <x v="7"/>
    <s v="30703"/>
    <s v="FSTC-Neighbors (Agency Programs)"/>
    <n v="0"/>
    <n v="0"/>
    <n v="0"/>
    <n v="0"/>
    <n v="0"/>
    <n v="0"/>
    <n v="0"/>
    <n v="0"/>
    <n v="201600"/>
    <n v="420700"/>
    <n v="0"/>
    <n v="0"/>
    <n v="622300"/>
  </r>
  <r>
    <x v="0"/>
    <s v="Shared Services General Office"/>
    <x v="7"/>
    <x v="7"/>
    <s v="30705"/>
    <s v="FSTC- Neighbors (Health)"/>
    <n v="0"/>
    <n v="0"/>
    <n v="32000"/>
    <n v="0"/>
    <n v="0"/>
    <n v="0"/>
    <n v="50000"/>
    <n v="20000"/>
    <n v="0"/>
    <n v="0"/>
    <n v="0"/>
    <n v="0"/>
    <n v="102000"/>
  </r>
  <r>
    <x v="0"/>
    <s v="Shared Services General Office"/>
    <x v="7"/>
    <x v="7"/>
    <s v="30711"/>
    <s v="FSTC-Neighbors (Energy Assistance)"/>
    <n v="0"/>
    <n v="0"/>
    <n v="118000"/>
    <n v="0"/>
    <n v="0"/>
    <n v="0"/>
    <n v="0"/>
    <n v="0"/>
    <n v="0"/>
    <n v="0"/>
    <n v="0"/>
    <n v="0"/>
    <n v="118000"/>
  </r>
  <r>
    <x v="0"/>
    <s v="Shared Services General Office"/>
    <x v="7"/>
    <x v="7"/>
    <s v="30736"/>
    <s v="FSTC- Neighbors Miscellaneous"/>
    <n v="0"/>
    <n v="40000"/>
    <n v="633710"/>
    <n v="34000"/>
    <n v="22000"/>
    <n v="579500"/>
    <n v="166250"/>
    <n v="11000"/>
    <n v="55000"/>
    <n v="20000"/>
    <n v="200000"/>
    <n v="0"/>
    <n v="1761460"/>
  </r>
  <r>
    <x v="0"/>
    <s v="Shared Services General Office"/>
    <x v="7"/>
    <x v="7"/>
    <s v="40001"/>
    <s v="Billed to West Tex Div"/>
    <n v="0"/>
    <n v="-2753.1"/>
    <n v="-54051.66"/>
    <n v="-18999.599999999999"/>
    <n v="-1491.87"/>
    <n v="-38768.550000000003"/>
    <n v="-14801.63"/>
    <n v="-2073.9"/>
    <n v="-17333.46"/>
    <n v="-29683.53"/>
    <n v="-13380"/>
    <n v="0"/>
    <n v="-193337.3"/>
  </r>
  <r>
    <x v="0"/>
    <s v="Shared Services General Office"/>
    <x v="7"/>
    <x v="7"/>
    <s v="40002"/>
    <s v="Billed to CO/KS Div"/>
    <n v="0"/>
    <n v="-1528.15"/>
    <n v="-30002.240000000002"/>
    <n v="-10905.6"/>
    <n v="-856.32"/>
    <n v="-22252.799999999999"/>
    <n v="-8496"/>
    <n v="-1190.4000000000001"/>
    <n v="-9949.25"/>
    <n v="-17038.080000000002"/>
    <n v="-7680"/>
    <n v="0"/>
    <n v="-109898.84"/>
  </r>
  <r>
    <x v="0"/>
    <s v="Shared Services General Office"/>
    <x v="7"/>
    <x v="7"/>
    <s v="40003"/>
    <s v="Billed to LA Div"/>
    <n v="0"/>
    <n v="-3129.07"/>
    <n v="-61433.15"/>
    <n v="-21498.799999999999"/>
    <n v="-1688.11"/>
    <n v="-43868.15"/>
    <n v="-16748.63"/>
    <n v="-2346.6999999999998"/>
    <n v="-19613.490000000002"/>
    <n v="-33588.089999999997"/>
    <n v="-15140"/>
    <n v="0"/>
    <n v="-219054.19"/>
  </r>
  <r>
    <x v="0"/>
    <s v="Shared Services General Office"/>
    <x v="7"/>
    <x v="7"/>
    <s v="40004"/>
    <s v="Billed to Mid St Div"/>
    <n v="0"/>
    <n v="-3169.5"/>
    <n v="-62226.87"/>
    <n v="-20930.8"/>
    <n v="-1643.51"/>
    <n v="-42709.15"/>
    <n v="-16306.13"/>
    <n v="-2284.6999999999998"/>
    <n v="-19095.310000000001"/>
    <n v="-32700.69"/>
    <n v="-14740"/>
    <n v="0"/>
    <n v="-215806.66"/>
  </r>
  <r>
    <x v="0"/>
    <s v="Shared Services General Office"/>
    <x v="7"/>
    <x v="7"/>
    <s v="40008"/>
    <s v="Billed to Mid-Tex Div"/>
    <n v="0"/>
    <n v="-16623.71"/>
    <n v="-326373.55"/>
    <n v="-119223.2"/>
    <n v="-9361.5400000000009"/>
    <n v="-243274.1"/>
    <n v="-92880.75"/>
    <n v="-13013.8"/>
    <n v="-108768.08"/>
    <n v="-186265.26"/>
    <n v="-83960"/>
    <n v="0"/>
    <n v="-1199743.99"/>
  </r>
  <r>
    <x v="0"/>
    <s v="Shared Services General Office"/>
    <x v="7"/>
    <x v="7"/>
    <s v="40009"/>
    <s v="Billed to MS Div"/>
    <n v="0"/>
    <n v="-2627.78"/>
    <n v="-51591.15"/>
    <n v="-17778.400000000001"/>
    <n v="-1395.98"/>
    <n v="-36276.699999999997"/>
    <n v="-13850.25"/>
    <n v="-1940.6"/>
    <n v="-16219.35"/>
    <n v="-27775.62"/>
    <n v="-12520"/>
    <n v="0"/>
    <n v="-181975.83"/>
  </r>
  <r>
    <x v="0"/>
    <s v="Shared Services General Office"/>
    <x v="7"/>
    <x v="7"/>
    <s v="40010"/>
    <s v="Billed to Atmos Pipeline Div"/>
    <n v="0"/>
    <n v="-10596"/>
    <n v="-208031.39"/>
    <n v="-74663.600000000006"/>
    <n v="-5862.67"/>
    <n v="-152350.54999999999"/>
    <n v="-58166.63"/>
    <n v="-8149.9"/>
    <n v="-68116.08"/>
    <n v="-116648.73"/>
    <n v="-52580"/>
    <n v="0"/>
    <n v="-755165.54999999993"/>
  </r>
  <r>
    <x v="0"/>
    <s v="Shared Services General Office"/>
    <x v="8"/>
    <x v="8"/>
    <s v="07590"/>
    <s v="Misc General Expense"/>
    <n v="0"/>
    <n v="0"/>
    <n v="0"/>
    <n v="0"/>
    <n v="0"/>
    <n v="71580"/>
    <n v="0"/>
    <n v="0"/>
    <n v="0"/>
    <n v="0"/>
    <n v="-72734.05"/>
    <n v="0"/>
    <n v="-1154.0500000000029"/>
  </r>
  <r>
    <x v="0"/>
    <s v="Shared Services General Office"/>
    <x v="8"/>
    <x v="8"/>
    <s v="30118"/>
    <s v="Penalty - Interest"/>
    <n v="0"/>
    <n v="119391.07"/>
    <n v="5398.56"/>
    <n v="3978.43"/>
    <n v="1455.63"/>
    <n v="807.58"/>
    <n v="0"/>
    <n v="-122989.8"/>
    <n v="0"/>
    <n v="0"/>
    <n v="0"/>
    <n v="0"/>
    <n v="8041.4700000000012"/>
  </r>
  <r>
    <x v="0"/>
    <s v="Shared Services General Office"/>
    <x v="8"/>
    <x v="8"/>
    <s v="40001"/>
    <s v="Billed to West Tex Div"/>
    <n v="0"/>
    <n v="-8130.53"/>
    <n v="-367.64"/>
    <n v="-266.14999999999998"/>
    <n v="-97.38"/>
    <n v="-4842.7299999999996"/>
    <n v="0"/>
    <n v="8228.02"/>
    <n v="0"/>
    <n v="0"/>
    <n v="4865.91"/>
    <n v="0"/>
    <n v="-610.49999999999818"/>
  </r>
  <r>
    <x v="0"/>
    <s v="Shared Services General Office"/>
    <x v="8"/>
    <x v="8"/>
    <s v="40002"/>
    <s v="Billed to CO/KS Div"/>
    <n v="0"/>
    <n v="-4512.9799999999996"/>
    <n v="-204.07"/>
    <n v="-152.77000000000001"/>
    <n v="-55.9"/>
    <n v="-2779.69"/>
    <n v="0"/>
    <n v="4722.8100000000004"/>
    <n v="0"/>
    <n v="0"/>
    <n v="2792.99"/>
    <n v="0"/>
    <n v="-189.60999999999967"/>
  </r>
  <r>
    <x v="0"/>
    <s v="Shared Services General Office"/>
    <x v="8"/>
    <x v="8"/>
    <s v="40003"/>
    <s v="Billed to LA Div"/>
    <n v="0"/>
    <n v="-9240.8700000000008"/>
    <n v="-417.85"/>
    <n v="-301.17"/>
    <n v="-110.19"/>
    <n v="-5479.74"/>
    <n v="0"/>
    <n v="9310.33"/>
    <n v="0"/>
    <n v="0"/>
    <n v="5505.97"/>
    <n v="0"/>
    <n v="-733.52000000000135"/>
  </r>
  <r>
    <x v="0"/>
    <s v="Shared Services General Office"/>
    <x v="8"/>
    <x v="8"/>
    <s v="40004"/>
    <s v="Billed to Mid St Div"/>
    <n v="0"/>
    <n v="-9360.26"/>
    <n v="-423.24"/>
    <n v="-293.20999999999998"/>
    <n v="-107.27"/>
    <n v="-5334.97"/>
    <n v="0"/>
    <n v="9064.35"/>
    <n v="0"/>
    <n v="0"/>
    <n v="5360.5"/>
    <n v="0"/>
    <n v="-1094.1000000000004"/>
  </r>
  <r>
    <x v="0"/>
    <s v="Shared Services General Office"/>
    <x v="8"/>
    <x v="8"/>
    <s v="40008"/>
    <s v="Billed to Mid-Tex Div"/>
    <n v="0"/>
    <n v="-49093.61"/>
    <n v="-2219.89"/>
    <n v="-1670.14"/>
    <n v="-611.07000000000005"/>
    <n v="-30388.31"/>
    <n v="0"/>
    <n v="51631.12"/>
    <n v="0"/>
    <n v="0"/>
    <n v="30533.75"/>
    <n v="0"/>
    <n v="-1818.1500000000015"/>
  </r>
  <r>
    <x v="0"/>
    <s v="Shared Services General Office"/>
    <x v="8"/>
    <x v="8"/>
    <s v="40009"/>
    <s v="Billed to MS Div"/>
    <n v="0"/>
    <n v="-7760.42"/>
    <n v="-350.91"/>
    <n v="-249.05"/>
    <n v="-91.12"/>
    <n v="-4531.46"/>
    <n v="0"/>
    <n v="7699.16"/>
    <n v="0"/>
    <n v="0"/>
    <n v="4553.1499999999996"/>
    <n v="0"/>
    <n v="-730.64999999999964"/>
  </r>
  <r>
    <x v="0"/>
    <s v="Shared Services General Office"/>
    <x v="8"/>
    <x v="8"/>
    <s v="40010"/>
    <s v="Billed to Atmos Pipeline Div"/>
    <n v="0"/>
    <n v="-31292.400000000001"/>
    <n v="-1414.96"/>
    <n v="-1045.93"/>
    <n v="-382.69"/>
    <n v="-19030.689999999999"/>
    <n v="0"/>
    <n v="32334.02"/>
    <n v="0"/>
    <n v="0"/>
    <n v="19121.78"/>
    <n v="0"/>
    <n v="-1710.869999999999"/>
  </r>
  <r>
    <x v="0"/>
    <s v="Shared Services General Office"/>
    <x v="9"/>
    <x v="9"/>
    <s v="01000"/>
    <s v="Non-project Labor"/>
    <n v="2754.84"/>
    <n v="2754.85"/>
    <n v="2754.86"/>
    <n v="2781.87"/>
    <n v="2808.88"/>
    <n v="4219.0200000000004"/>
    <n v="2830.32"/>
    <n v="2837.5"/>
    <n v="2837.5"/>
    <n v="2837.48"/>
    <n v="4256.25"/>
    <n v="2837.49"/>
    <n v="36510.86"/>
  </r>
  <r>
    <x v="0"/>
    <s v="Shared Services General Office"/>
    <x v="9"/>
    <x v="9"/>
    <s v="01008"/>
    <s v="Expense Labor Accrual"/>
    <n v="137.72999999999999"/>
    <n v="413.23"/>
    <n v="137.75"/>
    <n v="291.69"/>
    <n v="297.10000000000002"/>
    <n v="-1263.05"/>
    <n v="428.96"/>
    <n v="144.75"/>
    <n v="141.87"/>
    <n v="283.74"/>
    <n v="-993.11"/>
    <n v="-0.01"/>
    <n v="20.65000000000008"/>
  </r>
  <r>
    <x v="0"/>
    <s v="Shared Services General Office"/>
    <x v="9"/>
    <x v="9"/>
    <s v="01202"/>
    <s v="Pension Benefits Load"/>
    <n v="78.680000000000007"/>
    <n v="86.17"/>
    <n v="78.680000000000007"/>
    <n v="70.08"/>
    <n v="70.819999999999993"/>
    <n v="67.400000000000006"/>
    <n v="74.31"/>
    <n v="68"/>
    <n v="67.930000000000007"/>
    <n v="71.16"/>
    <n v="74.400000000000006"/>
    <n v="64.69"/>
    <n v="872.32000000000016"/>
  </r>
  <r>
    <x v="0"/>
    <s v="Shared Services General Office"/>
    <x v="9"/>
    <x v="9"/>
    <s v="01203"/>
    <s v="OPEB Benefits Load"/>
    <n v="60.17"/>
    <n v="65.900000000000006"/>
    <n v="60.17"/>
    <n v="59.63"/>
    <n v="60.26"/>
    <n v="57.35"/>
    <n v="63.23"/>
    <n v="57.86"/>
    <n v="57.8"/>
    <n v="60.55"/>
    <n v="63.3"/>
    <n v="55.05"/>
    <n v="721.26999999999987"/>
  </r>
  <r>
    <x v="0"/>
    <s v="Shared Services General Office"/>
    <x v="9"/>
    <x v="9"/>
    <s v="01221"/>
    <s v="Workers Comp Benefits Load"/>
    <n v="3.47"/>
    <n v="3.8"/>
    <n v="3.47"/>
    <n v="3.38"/>
    <n v="3.42"/>
    <n v="3.25"/>
    <n v="3.59"/>
    <n v="3.28"/>
    <n v="3.28"/>
    <n v="3.43"/>
    <n v="3.59"/>
    <n v="3.12"/>
    <n v="41.080000000000005"/>
  </r>
  <r>
    <x v="0"/>
    <s v="Shared Services General Office"/>
    <x v="9"/>
    <x v="9"/>
    <s v="01251"/>
    <s v="Medical Benefits Load"/>
    <n v="487.69"/>
    <n v="534.14"/>
    <n v="487.69"/>
    <n v="542.79"/>
    <n v="548.52"/>
    <n v="522.02"/>
    <n v="575.59"/>
    <n v="526.66999999999996"/>
    <n v="526.16"/>
    <n v="551.21"/>
    <n v="576.27"/>
    <n v="501.1"/>
    <n v="6379.85"/>
  </r>
  <r>
    <x v="0"/>
    <s v="Shared Services General Office"/>
    <x v="9"/>
    <x v="9"/>
    <s v="01257"/>
    <s v="ESOP Benefits Load"/>
    <n v="104.71"/>
    <n v="114.68"/>
    <n v="104.71"/>
    <n v="134.01"/>
    <n v="135.41999999999999"/>
    <n v="128.88"/>
    <n v="142.1"/>
    <n v="130.03"/>
    <n v="129.9"/>
    <n v="136.09"/>
    <n v="142.27000000000001"/>
    <n v="123.71"/>
    <n v="1526.51"/>
  </r>
  <r>
    <x v="0"/>
    <s v="Shared Services General Office"/>
    <x v="9"/>
    <x v="9"/>
    <s v="01263"/>
    <s v="RSP FACC Benefits Load"/>
    <n v="52.36"/>
    <n v="57.34"/>
    <n v="52.36"/>
    <n v="68.849999999999994"/>
    <n v="69.569999999999993"/>
    <n v="66.209999999999994"/>
    <n v="73.010000000000005"/>
    <n v="66.8"/>
    <n v="66.739999999999995"/>
    <n v="69.92"/>
    <n v="73.09"/>
    <n v="63.56"/>
    <n v="779.81"/>
  </r>
  <r>
    <x v="0"/>
    <s v="Shared Services General Office"/>
    <x v="9"/>
    <x v="9"/>
    <s v="01266"/>
    <s v="Life Benefits Load"/>
    <n v="5.79"/>
    <n v="6.34"/>
    <n v="5.79"/>
    <n v="7.38"/>
    <n v="7.45"/>
    <n v="7.09"/>
    <n v="7.82"/>
    <n v="7.16"/>
    <n v="7.15"/>
    <n v="7.49"/>
    <n v="7.83"/>
    <n v="6.81"/>
    <n v="84.100000000000009"/>
  </r>
  <r>
    <x v="0"/>
    <s v="Shared Services General Office"/>
    <x v="9"/>
    <x v="9"/>
    <s v="01269"/>
    <s v="LTD Benefits Load"/>
    <n v="18.510000000000002"/>
    <n v="20.28"/>
    <n v="18.510000000000002"/>
    <n v="20.59"/>
    <n v="20.81"/>
    <n v="19.8"/>
    <n v="21.84"/>
    <n v="19.98"/>
    <n v="19.96"/>
    <n v="20.91"/>
    <n v="21.86"/>
    <n v="19.010000000000002"/>
    <n v="242.06"/>
  </r>
  <r>
    <x v="0"/>
    <s v="Shared Services General Office"/>
    <x v="9"/>
    <x v="9"/>
    <s v="01294"/>
    <s v="NSC-OPEB Benefits Load"/>
    <n v="-76.650000000000006"/>
    <n v="-83.95"/>
    <n v="-76.650000000000006"/>
    <n v="-74.989999999999995"/>
    <n v="-75.790000000000006"/>
    <n v="-72.13"/>
    <n v="-79.53"/>
    <n v="-72.77"/>
    <n v="-72.7"/>
    <n v="-76.16"/>
    <n v="-79.62"/>
    <n v="-69.23"/>
    <n v="-910.17000000000007"/>
  </r>
  <r>
    <x v="0"/>
    <s v="Shared Services General Office"/>
    <x v="9"/>
    <x v="9"/>
    <s v="01297"/>
    <s v="NSC-Pension Benefits Load"/>
    <n v="-45.12"/>
    <n v="-49.42"/>
    <n v="-45.12"/>
    <n v="-32.58"/>
    <n v="-32.92"/>
    <n v="-31.33"/>
    <n v="-34.549999999999997"/>
    <n v="-31.61"/>
    <n v="-31.58"/>
    <n v="-33.08"/>
    <n v="-34.590000000000003"/>
    <n v="-30.08"/>
    <n v="-431.97999999999996"/>
  </r>
  <r>
    <x v="0"/>
    <s v="Shared Services General Office"/>
    <x v="9"/>
    <x v="9"/>
    <s v="04561"/>
    <s v="842 Variable Real Estate Lease Expense"/>
    <n v="2774.27"/>
    <n v="2774.27"/>
    <n v="2774.27"/>
    <n v="2774.27"/>
    <n v="803.23"/>
    <n v="2805.76"/>
    <n v="4686.97"/>
    <n v="0"/>
    <n v="-1146.9000000000001"/>
    <n v="2715.93"/>
    <n v="2715.93"/>
    <n v="2715.71"/>
    <n v="26393.71"/>
  </r>
  <r>
    <x v="0"/>
    <s v="Shared Services General Office"/>
    <x v="9"/>
    <x v="9"/>
    <s v="04578"/>
    <s v="842 Real Estate Lease Expense"/>
    <n v="3897.9"/>
    <n v="3897.91"/>
    <n v="3897.9"/>
    <n v="3897.9"/>
    <n v="3897.91"/>
    <n v="3897.9"/>
    <n v="3897.9"/>
    <n v="3897.91"/>
    <n v="3897.9"/>
    <n v="3897.91"/>
    <n v="3897.91"/>
    <n v="3897.91"/>
    <n v="46774.86"/>
  </r>
  <r>
    <x v="0"/>
    <s v="Shared Services General Office"/>
    <x v="9"/>
    <x v="9"/>
    <s v="05111"/>
    <s v="Postage/Delivery Services"/>
    <n v="0"/>
    <n v="60.67"/>
    <n v="0"/>
    <n v="0"/>
    <n v="0"/>
    <n v="0"/>
    <n v="0"/>
    <n v="0"/>
    <n v="0"/>
    <n v="0"/>
    <n v="0"/>
    <n v="0"/>
    <n v="60.67"/>
  </r>
  <r>
    <x v="0"/>
    <s v="Shared Services General Office"/>
    <x v="9"/>
    <x v="9"/>
    <s v="05411"/>
    <s v="Meals and Entertainment"/>
    <n v="113.07000000000001"/>
    <n v="146.06"/>
    <n v="400.59"/>
    <n v="437.22"/>
    <n v="38.840000000000003"/>
    <n v="105.23"/>
    <n v="0"/>
    <n v="36.770000000000003"/>
    <n v="27.22"/>
    <n v="16"/>
    <n v="43.23"/>
    <n v="17.63"/>
    <n v="1381.8600000000001"/>
  </r>
  <r>
    <x v="0"/>
    <s v="Shared Services General Office"/>
    <x v="9"/>
    <x v="9"/>
    <s v="05412"/>
    <s v="Spousal &amp; Dependent Travel"/>
    <n v="0"/>
    <n v="0"/>
    <n v="72.290000000000006"/>
    <n v="149.82"/>
    <n v="0"/>
    <n v="0"/>
    <n v="6.39"/>
    <n v="0"/>
    <n v="0"/>
    <n v="0"/>
    <n v="0"/>
    <n v="0"/>
    <n v="228.5"/>
  </r>
  <r>
    <x v="0"/>
    <s v="Shared Services General Office"/>
    <x v="9"/>
    <x v="9"/>
    <s v="05413"/>
    <s v="Transportation"/>
    <n v="35.35"/>
    <n v="19.149999999999999"/>
    <n v="511.67"/>
    <n v="221.26"/>
    <n v="248.38"/>
    <n v="29.95"/>
    <n v="401.29"/>
    <n v="743.74"/>
    <n v="26.4"/>
    <n v="0"/>
    <n v="37.200000000000003"/>
    <n v="12.88"/>
    <n v="2287.27"/>
  </r>
  <r>
    <x v="0"/>
    <s v="Shared Services General Office"/>
    <x v="9"/>
    <x v="9"/>
    <s v="05414"/>
    <s v="Lodging"/>
    <n v="163.72"/>
    <n v="0"/>
    <n v="1529.25"/>
    <n v="599.51"/>
    <n v="95.17"/>
    <n v="0"/>
    <n v="0"/>
    <n v="78.400000000000006"/>
    <n v="98.85"/>
    <n v="0"/>
    <n v="61.75"/>
    <n v="14.44"/>
    <n v="2641.09"/>
  </r>
  <r>
    <x v="0"/>
    <s v="Shared Services General Office"/>
    <x v="9"/>
    <x v="9"/>
    <s v="05415"/>
    <s v="Membership Fees"/>
    <n v="4350.79"/>
    <n v="4350.79"/>
    <n v="4350.79"/>
    <n v="4350.79"/>
    <n v="4350.79"/>
    <n v="4350.79"/>
    <n v="4623.58"/>
    <n v="4623.58"/>
    <n v="4623.58"/>
    <n v="4623.58"/>
    <n v="4623.58"/>
    <n v="4623.58"/>
    <n v="53846.220000000008"/>
  </r>
  <r>
    <x v="0"/>
    <s v="Shared Services General Office"/>
    <x v="9"/>
    <x v="9"/>
    <s v="05420"/>
    <s v="Employee Development"/>
    <n v="0"/>
    <n v="79.95"/>
    <n v="0"/>
    <n v="111.95"/>
    <n v="14.45"/>
    <n v="0"/>
    <n v="0"/>
    <n v="0"/>
    <n v="0"/>
    <n v="0"/>
    <n v="0"/>
    <n v="0"/>
    <n v="206.35"/>
  </r>
  <r>
    <x v="0"/>
    <s v="Shared Services General Office"/>
    <x v="9"/>
    <x v="9"/>
    <s v="05424"/>
    <s v="Books &amp; Manuals"/>
    <n v="496.75"/>
    <n v="496.94"/>
    <n v="498.27"/>
    <n v="496.52"/>
    <n v="503.47"/>
    <n v="503.47"/>
    <n v="503.51"/>
    <n v="501.65"/>
    <n v="509.34"/>
    <n v="507.7"/>
    <n v="507.7"/>
    <n v="489.24"/>
    <n v="6014.5599999999995"/>
  </r>
  <r>
    <x v="0"/>
    <s v="Shared Services General Office"/>
    <x v="9"/>
    <x v="9"/>
    <s v="06111"/>
    <s v="Contract Labor"/>
    <n v="0"/>
    <n v="100"/>
    <n v="0"/>
    <n v="0"/>
    <n v="0"/>
    <n v="0"/>
    <n v="0"/>
    <n v="0"/>
    <n v="0"/>
    <n v="0"/>
    <n v="0"/>
    <n v="0"/>
    <n v="100"/>
  </r>
  <r>
    <x v="0"/>
    <s v="Shared Services General Office"/>
    <x v="9"/>
    <x v="9"/>
    <s v="07495"/>
    <s v="Employee Broadcast and Publication"/>
    <n v="0.37"/>
    <n v="0"/>
    <n v="0"/>
    <n v="0"/>
    <n v="0"/>
    <n v="0"/>
    <n v="0"/>
    <n v="0"/>
    <n v="0"/>
    <n v="0"/>
    <n v="0"/>
    <n v="2.17"/>
    <n v="2.54"/>
  </r>
  <r>
    <x v="0"/>
    <s v="Shared Services General Office"/>
    <x v="9"/>
    <x v="9"/>
    <s v="07499"/>
    <s v="Misc Employee Welfare Exp"/>
    <n v="0.38"/>
    <n v="0"/>
    <n v="0"/>
    <n v="0"/>
    <n v="0"/>
    <n v="0"/>
    <n v="10.17"/>
    <n v="0"/>
    <n v="0"/>
    <n v="0"/>
    <n v="1.62"/>
    <n v="0"/>
    <n v="12.170000000000002"/>
  </r>
  <r>
    <x v="0"/>
    <s v="Shared Services General Office"/>
    <x v="9"/>
    <x v="9"/>
    <s v="30737"/>
    <s v="Political Activities"/>
    <n v="8858.39"/>
    <n v="8076.86"/>
    <n v="15219.72"/>
    <n v="9361.25"/>
    <n v="8502.86"/>
    <n v="8000"/>
    <n v="6525.82"/>
    <n v="110323.09"/>
    <n v="43010.63"/>
    <n v="8426"/>
    <n v="8000"/>
    <n v="8000"/>
    <n v="242304.62"/>
  </r>
  <r>
    <x v="0"/>
    <s v="Shared Services General Office"/>
    <x v="9"/>
    <x v="9"/>
    <s v="40001"/>
    <s v="Billed to West Tex Div"/>
    <n v="-2039.9299999999998"/>
    <n v="-1978.6200000000001"/>
    <n v="-2581.81"/>
    <n v="-2100.9499999999998"/>
    <n v="-1731.72"/>
    <n v="-1892.4"/>
    <n v="-2120.09"/>
    <n v="-8514.7000000000007"/>
    <n v="-3832.8100000000004"/>
    <n v="-1935.5"/>
    <n v="-1927.52"/>
    <n v="-1883.08"/>
    <n v="-32539.130000000005"/>
  </r>
  <r>
    <x v="0"/>
    <s v="Shared Services General Office"/>
    <x v="9"/>
    <x v="9"/>
    <s v="40002"/>
    <s v="Billed to CO/KS Div"/>
    <n v="-614.09"/>
    <n v="-630.5"/>
    <n v="-970.19"/>
    <n v="-717.26"/>
    <n v="-659.09"/>
    <n v="-622.49"/>
    <n v="-557.11"/>
    <n v="-4571.91"/>
    <n v="-1962.81"/>
    <n v="-652.74"/>
    <n v="-648.15"/>
    <n v="-623.84"/>
    <n v="-13230.179999999998"/>
  </r>
  <r>
    <x v="0"/>
    <s v="Shared Services General Office"/>
    <x v="9"/>
    <x v="9"/>
    <s v="40003"/>
    <s v="Billed to LA Div"/>
    <n v="-1257.43"/>
    <n v="-1291.03"/>
    <n v="-1986.59"/>
    <n v="-1413.96"/>
    <n v="-1299.32"/>
    <n v="-1227.1300000000001"/>
    <n v="-1098.26"/>
    <n v="-9012.8700000000008"/>
    <n v="-3869.38"/>
    <n v="-1286.77"/>
    <n v="-1277.74"/>
    <n v="-1229.82"/>
    <n v="-26250.300000000003"/>
  </r>
  <r>
    <x v="0"/>
    <s v="Shared Services General Office"/>
    <x v="9"/>
    <x v="9"/>
    <s v="40004"/>
    <s v="Billed to Mid St Div"/>
    <n v="-1273.68"/>
    <n v="-1307.71"/>
    <n v="-2012.25"/>
    <n v="-1376.61"/>
    <n v="-1264.99"/>
    <n v="-1194.71"/>
    <n v="-1069.25"/>
    <n v="-8774.75"/>
    <n v="-3767.15"/>
    <n v="-1252.78"/>
    <n v="-1243.97"/>
    <n v="-1197.33"/>
    <n v="-25735.18"/>
  </r>
  <r>
    <x v="0"/>
    <s v="Shared Services General Office"/>
    <x v="9"/>
    <x v="9"/>
    <s v="40008"/>
    <s v="Billed to Mid-Tex Div"/>
    <n v="-11683.720000000001"/>
    <n v="-11375.23"/>
    <n v="-15023.42"/>
    <n v="-12694.24"/>
    <n v="-10531.21"/>
    <n v="-11410.52"/>
    <n v="-12642.94"/>
    <n v="-53114.19"/>
    <n v="-23813.52"/>
    <n v="-11686.56"/>
    <n v="-11636.43"/>
    <n v="-11358.77"/>
    <n v="-196970.74999999997"/>
  </r>
  <r>
    <x v="0"/>
    <s v="Shared Services General Office"/>
    <x v="9"/>
    <x v="9"/>
    <s v="40009"/>
    <s v="Billed to MS Div"/>
    <n v="-1055.98"/>
    <n v="-1084.2"/>
    <n v="-1668.32"/>
    <n v="-1169.27"/>
    <n v="-1074.47"/>
    <n v="-1014.78"/>
    <n v="-908.21"/>
    <n v="-7453.18"/>
    <n v="-3199.78"/>
    <n v="-1064.0999999999999"/>
    <n v="-1056.6199999999999"/>
    <n v="-1016.99"/>
    <n v="-21765.899999999998"/>
  </r>
  <r>
    <x v="0"/>
    <s v="Shared Services General Office"/>
    <x v="9"/>
    <x v="9"/>
    <s v="40010"/>
    <s v="Billed to Atmos Pipeline Div"/>
    <n v="-6348.35"/>
    <n v="-6258.67"/>
    <n v="-8594.3799999999992"/>
    <n v="-6800.9"/>
    <n v="-5807.85"/>
    <n v="-6055.59"/>
    <n v="-6366.45"/>
    <n v="-32521.18"/>
    <n v="-14355.58"/>
    <n v="-6241.41"/>
    <n v="-6210.02"/>
    <n v="-6038.9500000000007"/>
    <n v="-111599.33"/>
  </r>
  <r>
    <x v="0"/>
    <s v="Shared Services General Office"/>
    <x v="10"/>
    <x v="10"/>
    <s v="01000"/>
    <s v="Non-project Labor"/>
    <n v="0"/>
    <n v="0"/>
    <n v="0"/>
    <n v="0"/>
    <n v="0"/>
    <n v="99.81"/>
    <n v="0"/>
    <n v="0"/>
    <n v="0"/>
    <n v="0"/>
    <n v="0"/>
    <n v="0"/>
    <n v="99.81"/>
  </r>
  <r>
    <x v="0"/>
    <s v="Shared Services General Office"/>
    <x v="10"/>
    <x v="10"/>
    <s v="01008"/>
    <s v="Expense Labor Accrual"/>
    <n v="0"/>
    <n v="0"/>
    <n v="0"/>
    <n v="0"/>
    <n v="0"/>
    <n v="16.64"/>
    <n v="-16.64"/>
    <n v="0"/>
    <n v="0"/>
    <n v="0"/>
    <n v="0"/>
    <n v="0"/>
    <n v="0"/>
  </r>
  <r>
    <x v="0"/>
    <s v="Shared Services General Office"/>
    <x v="10"/>
    <x v="10"/>
    <s v="01202"/>
    <s v="Pension Benefits Load"/>
    <n v="0"/>
    <n v="0"/>
    <n v="0"/>
    <n v="0"/>
    <n v="0"/>
    <n v="2.66"/>
    <n v="-0.38"/>
    <n v="0"/>
    <n v="0"/>
    <n v="0"/>
    <n v="0"/>
    <n v="0"/>
    <n v="2.2800000000000002"/>
  </r>
  <r>
    <x v="0"/>
    <s v="Shared Services General Office"/>
    <x v="10"/>
    <x v="10"/>
    <s v="01203"/>
    <s v="OPEB Benefits Load"/>
    <n v="0"/>
    <n v="0"/>
    <n v="0"/>
    <n v="0"/>
    <n v="0"/>
    <n v="2.2599999999999998"/>
    <n v="-0.32"/>
    <n v="0"/>
    <n v="0"/>
    <n v="0"/>
    <n v="0"/>
    <n v="0"/>
    <n v="1.9399999999999997"/>
  </r>
  <r>
    <x v="0"/>
    <s v="Shared Services General Office"/>
    <x v="10"/>
    <x v="10"/>
    <s v="01221"/>
    <s v="Workers Comp Benefits Load"/>
    <n v="0"/>
    <n v="0"/>
    <n v="0"/>
    <n v="0"/>
    <n v="0"/>
    <n v="0.13"/>
    <n v="-0.02"/>
    <n v="0"/>
    <n v="0"/>
    <n v="0"/>
    <n v="0"/>
    <n v="0"/>
    <n v="0.11"/>
  </r>
  <r>
    <x v="0"/>
    <s v="Shared Services General Office"/>
    <x v="10"/>
    <x v="10"/>
    <s v="01251"/>
    <s v="Medical Benefits Load"/>
    <n v="0"/>
    <n v="0"/>
    <n v="0"/>
    <n v="0"/>
    <n v="0"/>
    <n v="20.57"/>
    <n v="-2.94"/>
    <n v="0"/>
    <n v="0"/>
    <n v="0"/>
    <n v="0"/>
    <n v="0"/>
    <n v="17.63"/>
  </r>
  <r>
    <x v="0"/>
    <s v="Shared Services General Office"/>
    <x v="10"/>
    <x v="10"/>
    <s v="01257"/>
    <s v="ESOP Benefits Load"/>
    <n v="0"/>
    <n v="0"/>
    <n v="0"/>
    <n v="0"/>
    <n v="0"/>
    <n v="5.08"/>
    <n v="-0.73"/>
    <n v="0"/>
    <n v="0"/>
    <n v="0"/>
    <n v="0"/>
    <n v="0"/>
    <n v="4.3499999999999996"/>
  </r>
  <r>
    <x v="0"/>
    <s v="Shared Services General Office"/>
    <x v="10"/>
    <x v="10"/>
    <s v="01263"/>
    <s v="RSP FACC Benefits Load"/>
    <n v="0"/>
    <n v="0"/>
    <n v="0"/>
    <n v="0"/>
    <n v="0"/>
    <n v="2.61"/>
    <n v="-0.37"/>
    <n v="0"/>
    <n v="0"/>
    <n v="0"/>
    <n v="0"/>
    <n v="0"/>
    <n v="2.2399999999999998"/>
  </r>
  <r>
    <x v="0"/>
    <s v="Shared Services General Office"/>
    <x v="10"/>
    <x v="10"/>
    <s v="01266"/>
    <s v="Life Benefits Load"/>
    <n v="0"/>
    <n v="0"/>
    <n v="0"/>
    <n v="0"/>
    <n v="0"/>
    <n v="0.28000000000000003"/>
    <n v="-0.04"/>
    <n v="0"/>
    <n v="0"/>
    <n v="0"/>
    <n v="0"/>
    <n v="0"/>
    <n v="0.24000000000000002"/>
  </r>
  <r>
    <x v="0"/>
    <s v="Shared Services General Office"/>
    <x v="10"/>
    <x v="10"/>
    <s v="01269"/>
    <s v="LTD Benefits Load"/>
    <n v="0"/>
    <n v="0"/>
    <n v="0"/>
    <n v="0"/>
    <n v="0"/>
    <n v="0.78"/>
    <n v="-0.11"/>
    <n v="0"/>
    <n v="0"/>
    <n v="0"/>
    <n v="0"/>
    <n v="0"/>
    <n v="0.67"/>
  </r>
  <r>
    <x v="0"/>
    <s v="Shared Services General Office"/>
    <x v="10"/>
    <x v="10"/>
    <s v="01294"/>
    <s v="NSC-OPEB Benefits Load"/>
    <n v="0"/>
    <n v="0"/>
    <n v="0"/>
    <n v="0"/>
    <n v="0"/>
    <n v="-2.84"/>
    <n v="0.41"/>
    <n v="0"/>
    <n v="0"/>
    <n v="0"/>
    <n v="0"/>
    <n v="0"/>
    <n v="-2.4299999999999997"/>
  </r>
  <r>
    <x v="0"/>
    <s v="Shared Services General Office"/>
    <x v="10"/>
    <x v="10"/>
    <s v="01297"/>
    <s v="NSC-Pension Benefits Load"/>
    <n v="0"/>
    <n v="0"/>
    <n v="0"/>
    <n v="0"/>
    <n v="0"/>
    <n v="-1.23"/>
    <n v="0.18"/>
    <n v="0"/>
    <n v="0"/>
    <n v="0"/>
    <n v="0"/>
    <n v="0"/>
    <n v="-1.05"/>
  </r>
  <r>
    <x v="0"/>
    <s v="Shared Services General Office"/>
    <x v="10"/>
    <x v="10"/>
    <s v="02005"/>
    <s v="Non-Inventory Supplies"/>
    <n v="27.5"/>
    <n v="0"/>
    <n v="82.5"/>
    <n v="0"/>
    <n v="0"/>
    <n v="55"/>
    <n v="27.5"/>
    <n v="0"/>
    <n v="0"/>
    <n v="0"/>
    <n v="0"/>
    <n v="55"/>
    <n v="247.5"/>
  </r>
  <r>
    <x v="0"/>
    <s v="Shared Services General Office"/>
    <x v="10"/>
    <x v="10"/>
    <s v="04112"/>
    <s v="Board Meeting Expenses"/>
    <n v="57063.46"/>
    <n v="0"/>
    <n v="53790.18"/>
    <n v="85146.79"/>
    <n v="1992.4"/>
    <n v="4679.25"/>
    <n v="968.85"/>
    <n v="0"/>
    <n v="25908.13"/>
    <n v="5803.83"/>
    <n v="0"/>
    <n v="30000"/>
    <n v="265352.89"/>
  </r>
  <r>
    <x v="0"/>
    <s v="Shared Services General Office"/>
    <x v="10"/>
    <x v="10"/>
    <s v="04125"/>
    <s v="Proxy Solicitation Exp"/>
    <n v="0"/>
    <n v="0"/>
    <n v="0"/>
    <n v="0"/>
    <n v="0"/>
    <n v="2310"/>
    <n v="50"/>
    <n v="0"/>
    <n v="0"/>
    <n v="0"/>
    <n v="0"/>
    <n v="0"/>
    <n v="2360"/>
  </r>
  <r>
    <x v="0"/>
    <s v="Shared Services General Office"/>
    <x v="10"/>
    <x v="10"/>
    <s v="05010"/>
    <s v="Office Supplies"/>
    <n v="190.23000000000002"/>
    <n v="630.55999999999995"/>
    <n v="310.19"/>
    <n v="113.09"/>
    <n v="431.99"/>
    <n v="32.28"/>
    <n v="0"/>
    <n v="167.36"/>
    <n v="49.06"/>
    <n v="165.99"/>
    <n v="402.93"/>
    <n v="27.05"/>
    <n v="2520.73"/>
  </r>
  <r>
    <x v="0"/>
    <s v="Shared Services General Office"/>
    <x v="10"/>
    <x v="10"/>
    <s v="05411"/>
    <s v="Meals and Entertainment"/>
    <n v="3666.62"/>
    <n v="24036.44"/>
    <n v="18601.09"/>
    <n v="20554.949999999997"/>
    <n v="31398.310000000005"/>
    <n v="27577.18"/>
    <n v="27959.599999999999"/>
    <n v="8999.6299999999974"/>
    <n v="2915.51"/>
    <n v="21183.51"/>
    <n v="7058.0300000000007"/>
    <n v="2672.85"/>
    <n v="196623.72000000003"/>
  </r>
  <r>
    <x v="0"/>
    <s v="Shared Services General Office"/>
    <x v="10"/>
    <x v="10"/>
    <s v="05412"/>
    <s v="Spousal &amp; Dependent Travel"/>
    <n v="867.79"/>
    <n v="2641.8"/>
    <n v="1510"/>
    <n v="3459.8"/>
    <n v="3835.2"/>
    <n v="5935.57"/>
    <n v="5237.53"/>
    <n v="0"/>
    <n v="100"/>
    <n v="764.7"/>
    <n v="1422.2"/>
    <n v="880.93"/>
    <n v="26655.52"/>
  </r>
  <r>
    <x v="0"/>
    <s v="Shared Services General Office"/>
    <x v="10"/>
    <x v="10"/>
    <s v="05413"/>
    <s v="Transportation"/>
    <n v="6089.19"/>
    <n v="9439.32"/>
    <n v="7941.94"/>
    <n v="6742.4000000000005"/>
    <n v="15296.69"/>
    <n v="0"/>
    <n v="3949.84"/>
    <n v="4720.13"/>
    <n v="7417.07"/>
    <n v="9293.0600000000013"/>
    <n v="10883.57"/>
    <n v="288.31"/>
    <n v="82061.51999999999"/>
  </r>
  <r>
    <x v="0"/>
    <s v="Shared Services General Office"/>
    <x v="10"/>
    <x v="10"/>
    <s v="05414"/>
    <s v="Lodging"/>
    <n v="2942.7899999999995"/>
    <n v="4078.95"/>
    <n v="598.15"/>
    <n v="1351.42"/>
    <n v="337.21"/>
    <n v="3800.93"/>
    <n v="0"/>
    <n v="3695.58"/>
    <n v="3054.4700000000003"/>
    <n v="3198.37"/>
    <n v="5600.67"/>
    <n v="2258.9499999999998"/>
    <n v="30917.49"/>
  </r>
  <r>
    <x v="0"/>
    <s v="Shared Services General Office"/>
    <x v="10"/>
    <x v="10"/>
    <s v="05415"/>
    <s v="Membership Fees"/>
    <n v="975"/>
    <n v="0"/>
    <n v="0"/>
    <n v="0"/>
    <n v="0"/>
    <n v="0"/>
    <n v="0"/>
    <n v="0"/>
    <n v="0"/>
    <n v="0"/>
    <n v="0"/>
    <n v="1225"/>
    <n v="2200"/>
  </r>
  <r>
    <x v="0"/>
    <s v="Shared Services General Office"/>
    <x v="10"/>
    <x v="10"/>
    <s v="05419"/>
    <s v="Misc Employee Expense"/>
    <n v="0"/>
    <n v="55.05"/>
    <n v="30"/>
    <n v="10656.67"/>
    <n v="0"/>
    <n v="0"/>
    <n v="0"/>
    <n v="177.5"/>
    <n v="0"/>
    <n v="3200"/>
    <n v="0"/>
    <n v="506.48"/>
    <n v="14625.699999999999"/>
  </r>
  <r>
    <x v="0"/>
    <s v="Shared Services General Office"/>
    <x v="10"/>
    <x v="10"/>
    <s v="05420"/>
    <s v="Employee Development"/>
    <n v="0"/>
    <n v="2485.4699999999998"/>
    <n v="0"/>
    <n v="0"/>
    <n v="0"/>
    <n v="0"/>
    <n v="0"/>
    <n v="0"/>
    <n v="2411.0500000000002"/>
    <n v="1400"/>
    <n v="0"/>
    <n v="0"/>
    <n v="6296.52"/>
  </r>
  <r>
    <x v="0"/>
    <s v="Shared Services General Office"/>
    <x v="10"/>
    <x v="10"/>
    <s v="05424"/>
    <s v="Books &amp; Manuals"/>
    <n v="0"/>
    <n v="0"/>
    <n v="0"/>
    <n v="0"/>
    <n v="0"/>
    <n v="12365.6"/>
    <n v="2606.37"/>
    <n v="0"/>
    <n v="-2323.88"/>
    <n v="0"/>
    <n v="0"/>
    <n v="0"/>
    <n v="12648.09"/>
  </r>
  <r>
    <x v="0"/>
    <s v="Shared Services General Office"/>
    <x v="10"/>
    <x v="10"/>
    <s v="06111"/>
    <s v="Contract Labor"/>
    <n v="0"/>
    <n v="0"/>
    <n v="0"/>
    <n v="0"/>
    <n v="0"/>
    <n v="0"/>
    <n v="4484.7199999999993"/>
    <n v="486"/>
    <n v="1290"/>
    <n v="2423.31"/>
    <n v="0"/>
    <n v="0"/>
    <n v="8684.0299999999988"/>
  </r>
  <r>
    <x v="0"/>
    <s v="Shared Services General Office"/>
    <x v="10"/>
    <x v="10"/>
    <s v="07485"/>
    <s v="Rabbi Trust Unrealized Gain/Loss"/>
    <n v="-43490.8"/>
    <n v="156397.91"/>
    <n v="693959.5"/>
    <n v="380511.79"/>
    <n v="-1008462.9"/>
    <n v="-851992.16"/>
    <n v="55635.55"/>
    <n v="335877.27"/>
    <n v="-163692.84"/>
    <n v="661420.57999999996"/>
    <n v="-522735.27"/>
    <n v="-92752.93"/>
    <n v="-399324.3000000001"/>
  </r>
  <r>
    <x v="0"/>
    <s v="Shared Services General Office"/>
    <x v="10"/>
    <x v="10"/>
    <s v="07499"/>
    <s v="Misc Employee Welfare Exp"/>
    <n v="112.56"/>
    <n v="501.4"/>
    <n v="337.91999999999996"/>
    <n v="576.22"/>
    <n v="634.01"/>
    <n v="142.97999999999999"/>
    <n v="234.99"/>
    <n v="142.97999999999999"/>
    <n v="449.95000000000005"/>
    <n v="551.24"/>
    <n v="189.44"/>
    <n v="442.71999999999997"/>
    <n v="4316.41"/>
  </r>
  <r>
    <x v="0"/>
    <s v="Shared Services General Office"/>
    <x v="10"/>
    <x v="10"/>
    <s v="07520"/>
    <s v="Do Not Use - Donations"/>
    <n v="517.98"/>
    <n v="1040"/>
    <n v="3327"/>
    <n v="0"/>
    <n v="74"/>
    <n v="0"/>
    <n v="0"/>
    <n v="0"/>
    <n v="0"/>
    <n v="0"/>
    <n v="6025.66"/>
    <n v="0"/>
    <n v="10984.64"/>
  </r>
  <r>
    <x v="0"/>
    <s v="Shared Services General Office"/>
    <x v="10"/>
    <x v="10"/>
    <s v="07590"/>
    <s v="Misc General Expense"/>
    <n v="32000"/>
    <n v="20"/>
    <n v="305836.57"/>
    <n v="5433.1"/>
    <n v="1759.91"/>
    <n v="0"/>
    <n v="0"/>
    <n v="34"/>
    <n v="0"/>
    <n v="0"/>
    <n v="0"/>
    <n v="0"/>
    <n v="345083.57999999996"/>
  </r>
  <r>
    <x v="0"/>
    <s v="Shared Services General Office"/>
    <x v="10"/>
    <x v="10"/>
    <s v="30740"/>
    <s v="Misc Income Deductions"/>
    <n v="495.79"/>
    <n v="156.97"/>
    <n v="3223.9000000000005"/>
    <n v="4250.4800000000005"/>
    <n v="2426.5"/>
    <n v="-245660.49"/>
    <n v="501.63"/>
    <n v="292.08999999999997"/>
    <n v="63.07"/>
    <n v="1074.79"/>
    <n v="36516.39"/>
    <n v="0"/>
    <n v="-196658.87999999995"/>
  </r>
  <r>
    <x v="0"/>
    <s v="Shared Services General Office"/>
    <x v="10"/>
    <x v="10"/>
    <s v="30743"/>
    <s v="Entertainment &amp; Sports Events"/>
    <n v="53807.28"/>
    <n v="109329.88"/>
    <n v="60848.97"/>
    <n v="74789.84"/>
    <n v="103068.35"/>
    <n v="75027.38"/>
    <n v="109345.76000000001"/>
    <n v="110564.98000000001"/>
    <n v="71115.87000000001"/>
    <n v="113456.32999999999"/>
    <n v="53032.26"/>
    <n v="56661.7"/>
    <n v="991048.59999999986"/>
  </r>
  <r>
    <x v="0"/>
    <s v="Shared Services General Office"/>
    <x v="10"/>
    <x v="10"/>
    <s v="40001"/>
    <s v="Billed to West Tex Div"/>
    <n v="-11024.5"/>
    <n v="-11139.69"/>
    <n v="-31167.97"/>
    <n v="-14715.45"/>
    <n v="-10932.02"/>
    <n v="7082.8"/>
    <n v="-10937.21"/>
    <n v="-9186.32"/>
    <n v="-7948.15"/>
    <n v="-11126.37"/>
    <n v="-8209.75"/>
    <n v="-11972.5"/>
    <n v="-131277.13"/>
  </r>
  <r>
    <x v="0"/>
    <s v="Shared Services General Office"/>
    <x v="10"/>
    <x v="10"/>
    <s v="40002"/>
    <s v="Billed to CO/KS Div"/>
    <n v="-6119.33"/>
    <n v="-6183.26"/>
    <n v="-17300.28"/>
    <n v="-8446.5300000000007"/>
    <n v="-6274.89"/>
    <n v="4065.46"/>
    <n v="-6277.86"/>
    <n v="-5272.87"/>
    <n v="-4562.16"/>
    <n v="-6386.44"/>
    <n v="-4712.32"/>
    <n v="-6872.11"/>
    <n v="-74342.590000000011"/>
  </r>
  <r>
    <x v="0"/>
    <s v="Shared Services General Office"/>
    <x v="10"/>
    <x v="10"/>
    <s v="40003"/>
    <s v="Billed to LA Div"/>
    <n v="-12530.06"/>
    <n v="-12660.97"/>
    <n v="-35424.379999999997"/>
    <n v="-16651.11"/>
    <n v="-12370.02"/>
    <n v="8014.47"/>
    <n v="-12375.89"/>
    <n v="-10394.68"/>
    <n v="-8993.64"/>
    <n v="-12589.93"/>
    <n v="-9289.65"/>
    <n v="-13547.36"/>
    <n v="-148813.21999999997"/>
  </r>
  <r>
    <x v="0"/>
    <s v="Shared Services General Office"/>
    <x v="10"/>
    <x v="10"/>
    <s v="40004"/>
    <s v="Billed to Mid St Div"/>
    <n v="-12691.94"/>
    <n v="-12824.55"/>
    <n v="-35882.06"/>
    <n v="-16211.18"/>
    <n v="-12043.21"/>
    <n v="7802.73"/>
    <n v="-12048.91"/>
    <n v="-10120.06"/>
    <n v="-8756.0300000000007"/>
    <n v="-12257.3"/>
    <n v="-9044.2199999999993"/>
    <n v="-13189.44"/>
    <n v="-147266.17000000001"/>
  </r>
  <r>
    <x v="0"/>
    <s v="Shared Services General Office"/>
    <x v="10"/>
    <x v="10"/>
    <s v="40008"/>
    <s v="Billed to Mid-Tex Div"/>
    <n v="-66567.94"/>
    <n v="-67263.429999999993"/>
    <n v="-188197.75"/>
    <n v="-92339.96"/>
    <n v="-68598.87"/>
    <n v="44444.83"/>
    <n v="-68631.399999999994"/>
    <n v="-57644.5"/>
    <n v="-49874.91"/>
    <n v="-69818.42"/>
    <n v="-51516.47"/>
    <n v="-75127.88"/>
    <n v="-811136.70000000007"/>
  </r>
  <r>
    <x v="0"/>
    <s v="Shared Services General Office"/>
    <x v="10"/>
    <x v="10"/>
    <s v="40009"/>
    <s v="Billed to MS Div"/>
    <n v="-10522.66"/>
    <n v="-10632.6"/>
    <n v="-29749.16"/>
    <n v="-13769.61"/>
    <n v="-10229.370000000001"/>
    <n v="6627.55"/>
    <n v="-10234.219999999999"/>
    <n v="-8595.8700000000008"/>
    <n v="-7437.28"/>
    <n v="-10411.23"/>
    <n v="-7682.07"/>
    <n v="-11202.97"/>
    <n v="-123839.48999999999"/>
  </r>
  <r>
    <x v="0"/>
    <s v="Shared Services General Office"/>
    <x v="10"/>
    <x v="10"/>
    <s v="40010"/>
    <s v="Billed to Atmos Pipeline Div"/>
    <n v="-42430.59"/>
    <n v="-42873.9"/>
    <n v="-119957.75999999999"/>
    <n v="-57827.95"/>
    <n v="-42960.08"/>
    <n v="27833.599999999999"/>
    <n v="-42980.46"/>
    <n v="-36099.9"/>
    <n v="-31234.19"/>
    <n v="-43723.83"/>
    <n v="-32262.22"/>
    <n v="-47048.88"/>
    <n v="-511566.16000000015"/>
  </r>
  <r>
    <x v="0"/>
    <s v="Shared Services General Office"/>
    <x v="11"/>
    <x v="11"/>
    <s v="30918"/>
    <s v="UCG - Mtn 95-1"/>
    <n v="55583.33"/>
    <n v="55583.33"/>
    <n v="55583.33"/>
    <n v="55583.33"/>
    <n v="55583.33"/>
    <n v="55583.33"/>
    <n v="55583.33"/>
    <n v="55583.33"/>
    <n v="55583.33"/>
    <n v="55583.33"/>
    <n v="55583.33"/>
    <n v="55583.33"/>
    <n v="666999.96"/>
  </r>
  <r>
    <x v="0"/>
    <s v="Shared Services General Office"/>
    <x v="11"/>
    <x v="11"/>
    <s v="30921"/>
    <s v="Debentures 6.75 percent"/>
    <n v="843750"/>
    <n v="843750"/>
    <n v="843750"/>
    <n v="843750"/>
    <n v="843750"/>
    <n v="843750"/>
    <n v="843750"/>
    <n v="843750"/>
    <n v="843750"/>
    <n v="843750"/>
    <n v="843750"/>
    <n v="843750"/>
    <n v="10125000"/>
  </r>
  <r>
    <x v="0"/>
    <s v="Shared Services General Office"/>
    <x v="11"/>
    <x v="11"/>
    <s v="30936"/>
    <s v="LTD-5.95 % Senior Notes due 2034"/>
    <n v="991666.67"/>
    <n v="991666.67"/>
    <n v="991666.67"/>
    <n v="991666.67"/>
    <n v="991666.67"/>
    <n v="991666.67"/>
    <n v="991666.67"/>
    <n v="991666.67"/>
    <n v="991666.67"/>
    <n v="991666.67"/>
    <n v="991666.67"/>
    <n v="991666.67"/>
    <n v="11900000.040000001"/>
  </r>
  <r>
    <x v="0"/>
    <s v="Shared Services General Office"/>
    <x v="11"/>
    <x v="11"/>
    <s v="30937"/>
    <s v="LTD-Rate Lock"/>
    <n v="-227727.88"/>
    <n v="-227727.88"/>
    <n v="-227727.88"/>
    <n v="-1070380.22"/>
    <n v="-1070380.22"/>
    <n v="-1070380.22"/>
    <n v="-1070380.22"/>
    <n v="-1070380.22"/>
    <n v="-1070380.22"/>
    <n v="-1070380.22"/>
    <n v="-1070380.22"/>
    <n v="-1070380.22"/>
    <n v="-10316605.619999999"/>
  </r>
  <r>
    <x v="0"/>
    <s v="Shared Services General Office"/>
    <x v="11"/>
    <x v="11"/>
    <s v="30941"/>
    <s v="LTD-5.50% Sr Notes due 2041"/>
    <n v="1833333.33"/>
    <n v="1833333.33"/>
    <n v="1833333.33"/>
    <n v="1833333.33"/>
    <n v="1833333.33"/>
    <n v="1833333.34"/>
    <n v="1833333.33"/>
    <n v="1833333.33"/>
    <n v="1833333.33"/>
    <n v="1833333.33"/>
    <n v="1833333.33"/>
    <n v="1833333.34"/>
    <n v="21999999.98"/>
  </r>
  <r>
    <x v="0"/>
    <s v="Shared Services General Office"/>
    <x v="11"/>
    <x v="11"/>
    <s v="30942"/>
    <s v="LTD-4.15% Sr Notes due 2043"/>
    <n v="1729166.66"/>
    <n v="1729166.67"/>
    <n v="1729166.67"/>
    <n v="1729166.67"/>
    <n v="1729166.67"/>
    <n v="1729166.67"/>
    <n v="1729166.66"/>
    <n v="1729166.67"/>
    <n v="1729166.67"/>
    <n v="1729166.67"/>
    <n v="1729166.67"/>
    <n v="1729166.67"/>
    <n v="20750000.020000003"/>
  </r>
  <r>
    <x v="0"/>
    <s v="Shared Services General Office"/>
    <x v="11"/>
    <x v="11"/>
    <s v="30943"/>
    <s v="LTD 4.125% Sr Notes due 2044"/>
    <n v="2578125"/>
    <n v="2578125"/>
    <n v="2578125"/>
    <n v="2578125"/>
    <n v="2578125"/>
    <n v="2578125"/>
    <n v="2578125"/>
    <n v="2578125"/>
    <n v="2578125"/>
    <n v="2578125"/>
    <n v="2578125"/>
    <n v="2578125"/>
    <n v="30937500"/>
  </r>
  <r>
    <x v="0"/>
    <s v="Shared Services General Office"/>
    <x v="11"/>
    <x v="11"/>
    <s v="30945"/>
    <s v="LTD 3.000% Sr Notes due 2027"/>
    <n v="1250000"/>
    <n v="1250000"/>
    <n v="1250000"/>
    <n v="1250000"/>
    <n v="1250000"/>
    <n v="1250000"/>
    <n v="1250000"/>
    <n v="1250000"/>
    <n v="1250000"/>
    <n v="1250000"/>
    <n v="1250000"/>
    <n v="1250000"/>
    <n v="15000000"/>
  </r>
  <r>
    <x v="0"/>
    <s v="Shared Services General Office"/>
    <x v="11"/>
    <x v="11"/>
    <s v="30946"/>
    <s v="LTD 4.300% Sr Notes due 2048"/>
    <n v="2150000"/>
    <n v="2150000"/>
    <n v="2150000"/>
    <n v="2150000"/>
    <n v="2150000"/>
    <n v="2150000"/>
    <n v="2150000"/>
    <n v="2150000"/>
    <n v="2150000"/>
    <n v="2150000"/>
    <n v="2150000"/>
    <n v="2150000"/>
    <n v="25800000"/>
  </r>
  <r>
    <x v="0"/>
    <s v="Shared Services General Office"/>
    <x v="11"/>
    <x v="11"/>
    <s v="30947"/>
    <s v="LTD 4.125% Sr Notes due 2049"/>
    <n v="1546875"/>
    <n v="1546875"/>
    <n v="1546875"/>
    <n v="1546875"/>
    <n v="1546875"/>
    <n v="1546875"/>
    <n v="1546875"/>
    <n v="1546875"/>
    <n v="1546875"/>
    <n v="1546875"/>
    <n v="1546875"/>
    <n v="1546875"/>
    <n v="18562500"/>
  </r>
  <r>
    <x v="0"/>
    <s v="Shared Services General Office"/>
    <x v="11"/>
    <x v="11"/>
    <s v="30948"/>
    <s v="LTD 2.625% Sr Notes due 2029"/>
    <n v="1093750"/>
    <n v="1093750"/>
    <n v="1093750"/>
    <n v="1093750"/>
    <n v="1093750"/>
    <n v="1093750"/>
    <n v="1093750"/>
    <n v="1093750"/>
    <n v="1093750"/>
    <n v="1093750"/>
    <n v="1093750"/>
    <n v="1093750"/>
    <n v="13125000"/>
  </r>
  <r>
    <x v="0"/>
    <s v="Shared Services General Office"/>
    <x v="11"/>
    <x v="11"/>
    <s v="30949"/>
    <s v="LTD 3.375% Sr Notes due 2049"/>
    <n v="1406250"/>
    <n v="1406250"/>
    <n v="1406250"/>
    <n v="1406250"/>
    <n v="1406250"/>
    <n v="1406250"/>
    <n v="1406250"/>
    <n v="1406250"/>
    <n v="1406250"/>
    <n v="1406250"/>
    <n v="1406250"/>
    <n v="1406250"/>
    <n v="16875000"/>
  </r>
  <r>
    <x v="0"/>
    <s v="Shared Services General Office"/>
    <x v="11"/>
    <x v="11"/>
    <s v="30951"/>
    <s v="LTD 1.500% Sr Notes due 2031"/>
    <n v="750000"/>
    <n v="750000"/>
    <n v="750000"/>
    <n v="750000"/>
    <n v="750000"/>
    <n v="750000"/>
    <n v="750000"/>
    <n v="750000"/>
    <n v="750000"/>
    <n v="750000"/>
    <n v="750000"/>
    <n v="750000"/>
    <n v="9000000"/>
  </r>
  <r>
    <x v="0"/>
    <s v="Shared Services General Office"/>
    <x v="11"/>
    <x v="11"/>
    <s v="30954"/>
    <s v="LTD 2.850% Sr Notes due 2052"/>
    <n v="1425000"/>
    <n v="1425000"/>
    <n v="1425000"/>
    <n v="1425000"/>
    <n v="1425000"/>
    <n v="1425000"/>
    <n v="1425000"/>
    <n v="1425000"/>
    <n v="1425000"/>
    <n v="1425000"/>
    <n v="1425000"/>
    <n v="1425000"/>
    <n v="17100000"/>
  </r>
  <r>
    <x v="0"/>
    <s v="Shared Services General Office"/>
    <x v="11"/>
    <x v="11"/>
    <s v="30955"/>
    <s v="LTD 5.750% Sr Notes due 2052"/>
    <n v="2395833.33"/>
    <n v="2395833.33"/>
    <n v="2395833.33"/>
    <n v="2395833.34"/>
    <n v="2395833.33"/>
    <n v="2395833.33"/>
    <n v="2395833.33"/>
    <n v="2395833.33"/>
    <n v="2395833.33"/>
    <n v="2395833.34"/>
    <n v="2395833.33"/>
    <n v="2395833.33"/>
    <n v="28749999.979999997"/>
  </r>
  <r>
    <x v="0"/>
    <s v="Shared Services General Office"/>
    <x v="11"/>
    <x v="11"/>
    <s v="30956"/>
    <s v="LTD 5.450% Sr Notes due 2032"/>
    <n v="1362500"/>
    <n v="1362500"/>
    <n v="1362500"/>
    <n v="1362500"/>
    <n v="1362500"/>
    <n v="1362500"/>
    <n v="1362500"/>
    <n v="1362500"/>
    <n v="1362500"/>
    <n v="1362500"/>
    <n v="1362500"/>
    <n v="1362500"/>
    <n v="16350000"/>
  </r>
  <r>
    <x v="0"/>
    <s v="Shared Services General Office"/>
    <x v="11"/>
    <x v="11"/>
    <s v="30960"/>
    <s v="LTD 6.200% Sr Notes due 2053"/>
    <n v="0"/>
    <n v="0"/>
    <n v="0"/>
    <n v="1808333.33"/>
    <n v="2583333.33"/>
    <n v="2639022.36"/>
    <n v="2527644.2999999998"/>
    <n v="2583333.33"/>
    <n v="2583333.33"/>
    <n v="2583333.33"/>
    <n v="2583333.34"/>
    <n v="2583333.33"/>
    <n v="22474999.980000004"/>
  </r>
  <r>
    <x v="0"/>
    <s v="Shared Services General Office"/>
    <x v="11"/>
    <x v="11"/>
    <s v="30961"/>
    <s v="LTD 5.900% Sr Notes due 2033"/>
    <n v="0"/>
    <n v="0"/>
    <n v="0"/>
    <n v="1376666.67"/>
    <n v="1966666.67"/>
    <n v="2066471.72"/>
    <n v="1866861.62"/>
    <n v="1966666.67"/>
    <n v="1966666.67"/>
    <n v="1966666.67"/>
    <n v="1966666.67"/>
    <n v="2499305.56"/>
    <n v="17642638.919999998"/>
  </r>
  <r>
    <x v="0"/>
    <s v="Shared Services General Office"/>
    <x v="11"/>
    <x v="11"/>
    <s v="40001"/>
    <s v="Billed to West Tex Div"/>
    <n v="-1442637.58"/>
    <n v="-1442637.58"/>
    <n v="-1442637.58"/>
    <n v="-1573919.71"/>
    <n v="-1665238.21"/>
    <n v="-1675640.77"/>
    <n v="-1654835.66"/>
    <n v="-1665238.21"/>
    <n v="-1665238.21"/>
    <n v="-1665238.21"/>
    <n v="-1665238.21"/>
    <n v="-1700871.76"/>
    <n v="-19259371.690000005"/>
  </r>
  <r>
    <x v="0"/>
    <s v="Shared Services General Office"/>
    <x v="11"/>
    <x v="11"/>
    <s v="40002"/>
    <s v="Billed to CO/KS Div"/>
    <n v="-800759.18"/>
    <n v="-800759.18"/>
    <n v="-800759.18"/>
    <n v="-903415.8"/>
    <n v="-955831.8"/>
    <n v="-961802.78"/>
    <n v="-949860.83"/>
    <n v="-955831.8"/>
    <n v="-955831.8"/>
    <n v="-955831.8"/>
    <n v="-955831.8"/>
    <n v="-976285.13"/>
    <n v="-10972801.080000002"/>
  </r>
  <r>
    <x v="0"/>
    <s v="Shared Services General Office"/>
    <x v="11"/>
    <x v="11"/>
    <s v="40003"/>
    <s v="Billed to LA Div"/>
    <n v="-1639649.76"/>
    <n v="-1639649.76"/>
    <n v="-1639649.76"/>
    <n v="-1780952.5"/>
    <n v="-1884283"/>
    <n v="-1896053.9"/>
    <n v="-1872512.1"/>
    <n v="-1884283"/>
    <n v="-1884283"/>
    <n v="-1884283"/>
    <n v="-1884283"/>
    <n v="-1924603.77"/>
    <n v="-21814486.550000001"/>
  </r>
  <r>
    <x v="0"/>
    <s v="Shared Services General Office"/>
    <x v="11"/>
    <x v="11"/>
    <s v="40004"/>
    <s v="Billed to Mid St Div"/>
    <n v="-1660833.87"/>
    <n v="-1660833.87"/>
    <n v="-1660833.87"/>
    <n v="-1733899.59"/>
    <n v="-1834500.09"/>
    <n v="-1845960.01"/>
    <n v="-1823040.18"/>
    <n v="-1834500.09"/>
    <n v="-1834500.09"/>
    <n v="-1834500.09"/>
    <n v="-1834500.09"/>
    <n v="-1873755.58"/>
    <n v="-21431657.420000002"/>
  </r>
  <r>
    <x v="0"/>
    <s v="Shared Services General Office"/>
    <x v="11"/>
    <x v="11"/>
    <s v="40008"/>
    <s v="Billed to Mid-Tex Div"/>
    <n v="-8710904.1600000001"/>
    <n v="-8710904.1600000001"/>
    <n v="-8710904.1600000001"/>
    <n v="-9876405.0199999996"/>
    <n v="-10449432.02"/>
    <n v="-10514708.43"/>
    <n v="-10384155.6"/>
    <n v="-10449432.02"/>
    <n v="-10449432.02"/>
    <n v="-10449432.02"/>
    <n v="-10449432.02"/>
    <n v="-10673033.83"/>
    <n v="-119828175.45999998"/>
  </r>
  <r>
    <x v="0"/>
    <s v="Shared Services General Office"/>
    <x v="11"/>
    <x v="11"/>
    <s v="40009"/>
    <s v="Billed to MS Div"/>
    <n v="-1376966.85"/>
    <n v="-1376966.85"/>
    <n v="-1376966.85"/>
    <n v="-1472755.97"/>
    <n v="-1558204.96"/>
    <n v="-1567938.89"/>
    <n v="-1548471.03"/>
    <n v="-1558204.96"/>
    <n v="-1558204.96"/>
    <n v="-1558204.97"/>
    <n v="-1558204.97"/>
    <n v="-1591548.16"/>
    <n v="-18102639.420000002"/>
  </r>
  <r>
    <x v="0"/>
    <s v="Shared Services General Office"/>
    <x v="11"/>
    <x v="11"/>
    <s v="40010"/>
    <s v="Billed to Atmos Pipeline Div"/>
    <n v="-5552354.04"/>
    <n v="-5552354.04"/>
    <n v="-5552354.04"/>
    <n v="-6185104.5300000003"/>
    <n v="-6543963.0199999996"/>
    <n v="-6584842.4199999999"/>
    <n v="-6503083.6299999999"/>
    <n v="-6543963.0199999996"/>
    <n v="-6543963.0199999996"/>
    <n v="-6543963.0300000003"/>
    <n v="-6543963.0300000003"/>
    <n v="-6683993.79"/>
    <n v="-75333901.610000014"/>
  </r>
  <r>
    <x v="0"/>
    <s v="Shared Services General Office"/>
    <x v="12"/>
    <x v="12"/>
    <s v="30129"/>
    <s v="Int On S/T Loan-Misc"/>
    <n v="3377.78"/>
    <n v="3377.78"/>
    <n v="3377.78"/>
    <n v="3377.78"/>
    <n v="3377.78"/>
    <n v="3377.78"/>
    <n v="3377.78"/>
    <n v="3377.78"/>
    <n v="3377.78"/>
    <n v="3377.78"/>
    <n v="3377.78"/>
    <n v="3377.78"/>
    <n v="40533.359999999993"/>
  </r>
  <r>
    <x v="0"/>
    <s v="Shared Services General Office"/>
    <x v="12"/>
    <x v="12"/>
    <s v="30134"/>
    <s v="Debentures 6.75 percent"/>
    <n v="8328.18"/>
    <n v="8328.18"/>
    <n v="8328.18"/>
    <n v="8328.18"/>
    <n v="8328.18"/>
    <n v="8328.18"/>
    <n v="8328.18"/>
    <n v="8328.18"/>
    <n v="8328.18"/>
    <n v="8328.18"/>
    <n v="8328.18"/>
    <n v="8328.18"/>
    <n v="99938.159999999974"/>
  </r>
  <r>
    <x v="0"/>
    <s v="Shared Services General Office"/>
    <x v="12"/>
    <x v="12"/>
    <s v="30159"/>
    <s v="Debt expense on Mid-Tex LTD"/>
    <n v="6265.85"/>
    <n v="6265.85"/>
    <n v="6265.85"/>
    <n v="6265.85"/>
    <n v="6265.85"/>
    <n v="6265.85"/>
    <n v="6265.85"/>
    <n v="6265.85"/>
    <n v="6265.85"/>
    <n v="6265.85"/>
    <n v="6265.85"/>
    <n v="6265.85"/>
    <n v="75190.2"/>
  </r>
  <r>
    <x v="0"/>
    <s v="Shared Services General Office"/>
    <x v="12"/>
    <x v="12"/>
    <s v="30166"/>
    <s v="5.5% Senior Notes disc"/>
    <n v="15571.63"/>
    <n v="15571.63"/>
    <n v="15571.63"/>
    <n v="15571.63"/>
    <n v="15571.63"/>
    <n v="15571.63"/>
    <n v="15571.63"/>
    <n v="15571.63"/>
    <n v="15571.63"/>
    <n v="15571.63"/>
    <n v="15571.63"/>
    <n v="15571.63"/>
    <n v="186859.56000000003"/>
  </r>
  <r>
    <x v="0"/>
    <s v="Shared Services General Office"/>
    <x v="12"/>
    <x v="12"/>
    <s v="30167"/>
    <s v="4.15% Senior Notes disc"/>
    <n v="17518.34"/>
    <n v="17518.34"/>
    <n v="17518.34"/>
    <n v="17518.34"/>
    <n v="17518.34"/>
    <n v="17518.34"/>
    <n v="17518.34"/>
    <n v="17518.34"/>
    <n v="17518.34"/>
    <n v="17518.34"/>
    <n v="17518.34"/>
    <n v="17518.34"/>
    <n v="210220.08"/>
  </r>
  <r>
    <x v="0"/>
    <s v="Shared Services General Office"/>
    <x v="12"/>
    <x v="12"/>
    <s v="30168"/>
    <s v="4.125 Senior Notes disc"/>
    <n v="26149.37"/>
    <n v="26149.37"/>
    <n v="26149.37"/>
    <n v="26149.37"/>
    <n v="26149.37"/>
    <n v="26149.37"/>
    <n v="26149.37"/>
    <n v="26149.37"/>
    <n v="26149.37"/>
    <n v="26149.37"/>
    <n v="26149.37"/>
    <n v="26149.37"/>
    <n v="313792.44"/>
  </r>
  <r>
    <x v="0"/>
    <s v="Shared Services General Office"/>
    <x v="12"/>
    <x v="12"/>
    <s v="30174"/>
    <s v="3.000 Senior Notes prem"/>
    <n v="46256"/>
    <n v="46256"/>
    <n v="46256"/>
    <n v="46256"/>
    <n v="46256"/>
    <n v="46256"/>
    <n v="46256"/>
    <n v="46256"/>
    <n v="46256"/>
    <n v="46256"/>
    <n v="46256"/>
    <n v="46256"/>
    <n v="555072"/>
  </r>
  <r>
    <x v="0"/>
    <s v="Shared Services General Office"/>
    <x v="12"/>
    <x v="12"/>
    <s v="30179"/>
    <s v="4.300 Senior Notes disc"/>
    <n v="26280.06"/>
    <n v="26280.06"/>
    <n v="26280.06"/>
    <n v="26280.06"/>
    <n v="26280.06"/>
    <n v="26280.06"/>
    <n v="26280.06"/>
    <n v="26280.06"/>
    <n v="26280.06"/>
    <n v="26280.06"/>
    <n v="26280.06"/>
    <n v="26280.06"/>
    <n v="315360.72000000003"/>
  </r>
  <r>
    <x v="0"/>
    <s v="Shared Services General Office"/>
    <x v="12"/>
    <x v="12"/>
    <s v="30180"/>
    <s v="4.125 Senior Notes disc 2049"/>
    <n v="18353.13"/>
    <n v="18353.13"/>
    <n v="18353.13"/>
    <n v="18353.13"/>
    <n v="18353.13"/>
    <n v="18353.13"/>
    <n v="18353.13"/>
    <n v="18353.13"/>
    <n v="18353.13"/>
    <n v="18353.13"/>
    <n v="18353.13"/>
    <n v="18353.13"/>
    <n v="220237.56000000003"/>
  </r>
  <r>
    <x v="0"/>
    <s v="Shared Services General Office"/>
    <x v="12"/>
    <x v="12"/>
    <s v="30182"/>
    <s v="2.625 Senior Notes disc"/>
    <n v="13158.81"/>
    <n v="13158.81"/>
    <n v="13158.81"/>
    <n v="13158.81"/>
    <n v="13158.81"/>
    <n v="13158.81"/>
    <n v="13158.81"/>
    <n v="13158.81"/>
    <n v="13158.81"/>
    <n v="13158.81"/>
    <n v="13158.81"/>
    <n v="13158.81"/>
    <n v="157905.72"/>
  </r>
  <r>
    <x v="0"/>
    <s v="Shared Services General Office"/>
    <x v="12"/>
    <x v="12"/>
    <s v="30183"/>
    <s v="3.375 Senior Notes disc"/>
    <n v="15665.13"/>
    <n v="15665.13"/>
    <n v="15665.13"/>
    <n v="15665.13"/>
    <n v="15665.13"/>
    <n v="15665.13"/>
    <n v="15665.13"/>
    <n v="15665.13"/>
    <n v="15665.13"/>
    <n v="15665.13"/>
    <n v="15665.13"/>
    <n v="15665.13"/>
    <n v="187981.56000000003"/>
  </r>
  <r>
    <x v="0"/>
    <s v="Shared Services General Office"/>
    <x v="12"/>
    <x v="12"/>
    <s v="30188"/>
    <s v="1.500 Senior Notes disc"/>
    <n v="61960.75"/>
    <n v="61960.75"/>
    <n v="61960.75"/>
    <n v="61960.75"/>
    <n v="61960.75"/>
    <n v="61960.75"/>
    <n v="61960.75"/>
    <n v="61960.75"/>
    <n v="61960.75"/>
    <n v="61960.75"/>
    <n v="61960.75"/>
    <n v="61960.75"/>
    <n v="743529"/>
  </r>
  <r>
    <x v="0"/>
    <s v="Shared Services General Office"/>
    <x v="12"/>
    <x v="12"/>
    <s v="30191"/>
    <s v="2.850 Senior Notes disc"/>
    <n v="28203.33"/>
    <n v="28203.33"/>
    <n v="28203.33"/>
    <n v="28203.33"/>
    <n v="28203.33"/>
    <n v="28203.33"/>
    <n v="28203.33"/>
    <n v="28203.33"/>
    <n v="28203.33"/>
    <n v="28203.33"/>
    <n v="28203.33"/>
    <n v="28203.33"/>
    <n v="338439.96000000014"/>
  </r>
  <r>
    <x v="0"/>
    <s v="Shared Services General Office"/>
    <x v="12"/>
    <x v="12"/>
    <s v="30192"/>
    <s v="5.750 Senior Notes disc"/>
    <n v="20617.560000000001"/>
    <n v="20617.560000000001"/>
    <n v="20617.560000000001"/>
    <n v="20617.560000000001"/>
    <n v="20617.560000000001"/>
    <n v="20617.560000000001"/>
    <n v="20617.560000000001"/>
    <n v="20617.560000000001"/>
    <n v="20617.560000000001"/>
    <n v="20617.560000000001"/>
    <n v="20617.560000000001"/>
    <n v="20617.560000000001"/>
    <n v="247410.72"/>
  </r>
  <r>
    <x v="0"/>
    <s v="Shared Services General Office"/>
    <x v="12"/>
    <x v="12"/>
    <s v="30193"/>
    <s v="5.450 Senior Notes disc"/>
    <n v="26736.61"/>
    <n v="26736.61"/>
    <n v="26736.61"/>
    <n v="26736.61"/>
    <n v="26736.61"/>
    <n v="26736.61"/>
    <n v="26736.61"/>
    <n v="26736.61"/>
    <n v="26736.61"/>
    <n v="26736.61"/>
    <n v="26736.61"/>
    <n v="26736.61"/>
    <n v="320839.31999999989"/>
  </r>
  <r>
    <x v="0"/>
    <s v="Shared Services General Office"/>
    <x v="12"/>
    <x v="12"/>
    <s v="30197"/>
    <s v="6.200 Senior Notes disc"/>
    <n v="0"/>
    <n v="0"/>
    <n v="0"/>
    <n v="0"/>
    <n v="0"/>
    <n v="0"/>
    <n v="74252.039999999994"/>
    <n v="18563.009999999998"/>
    <n v="18563.009999999998"/>
    <n v="18563.009999999998"/>
    <n v="18563.009999999998"/>
    <n v="18563.009999999998"/>
    <n v="167067.09"/>
  </r>
  <r>
    <x v="0"/>
    <s v="Shared Services General Office"/>
    <x v="12"/>
    <x v="12"/>
    <s v="30198"/>
    <s v="5.900 Senior Notes disc"/>
    <n v="0"/>
    <n v="0"/>
    <n v="0"/>
    <n v="0"/>
    <n v="0"/>
    <n v="0"/>
    <n v="133073.4"/>
    <n v="33268.35"/>
    <n v="33268.35"/>
    <n v="33268.35"/>
    <n v="33268.35"/>
    <n v="33268.35"/>
    <n v="299415.14999999997"/>
  </r>
  <r>
    <x v="0"/>
    <s v="Shared Services General Office"/>
    <x v="12"/>
    <x v="12"/>
    <s v="40001"/>
    <s v="Billed to West Tex Div"/>
    <n v="-22775.53"/>
    <n v="-22775.53"/>
    <n v="-22775.53"/>
    <n v="-22374.21"/>
    <n v="-22374.21"/>
    <n v="-22374.21"/>
    <n v="-36244.28"/>
    <n v="-25841.73"/>
    <n v="-25841.73"/>
    <n v="-25841.73"/>
    <n v="-25841.73"/>
    <n v="-25841.73"/>
    <n v="-300902.14999999997"/>
  </r>
  <r>
    <x v="0"/>
    <s v="Shared Services General Office"/>
    <x v="12"/>
    <x v="12"/>
    <s v="40002"/>
    <s v="Billed to CO/KS Div"/>
    <n v="-12641.92"/>
    <n v="-12641.92"/>
    <n v="-12641.92"/>
    <n v="-12842.59"/>
    <n v="-12842.59"/>
    <n v="-12842.59"/>
    <n v="-20803.89"/>
    <n v="-14832.92"/>
    <n v="-14832.92"/>
    <n v="-14832.92"/>
    <n v="-14832.92"/>
    <n v="-14832.92"/>
    <n v="-171422.02000000002"/>
  </r>
  <r>
    <x v="0"/>
    <s v="Shared Services General Office"/>
    <x v="12"/>
    <x v="12"/>
    <s v="40003"/>
    <s v="Billed to LA Div"/>
    <n v="-25885.85"/>
    <n v="-25885.85"/>
    <n v="-25885.85"/>
    <n v="-25317.3"/>
    <n v="-25317.3"/>
    <n v="-25317.3"/>
    <n v="-41011.839999999997"/>
    <n v="-29240.93"/>
    <n v="-29240.93"/>
    <n v="-29240.93"/>
    <n v="-29240.93"/>
    <n v="-29240.93"/>
    <n v="-340825.93999999994"/>
  </r>
  <r>
    <x v="0"/>
    <s v="Shared Services General Office"/>
    <x v="12"/>
    <x v="12"/>
    <s v="40004"/>
    <s v="Billed to Mid St Div"/>
    <n v="-26220.29"/>
    <n v="-26220.29"/>
    <n v="-26220.29"/>
    <n v="-24648.42"/>
    <n v="-24648.42"/>
    <n v="-24648.42"/>
    <n v="-39928.300000000003"/>
    <n v="-28468.39"/>
    <n v="-28468.39"/>
    <n v="-28468.39"/>
    <n v="-28468.39"/>
    <n v="-28468.39"/>
    <n v="-334876.38000000006"/>
  </r>
  <r>
    <x v="0"/>
    <s v="Shared Services General Office"/>
    <x v="12"/>
    <x v="12"/>
    <s v="40008"/>
    <s v="Billed to Mid-Tex Div"/>
    <n v="-137522.76999999999"/>
    <n v="-137522.76999999999"/>
    <n v="-137522.76999999999"/>
    <n v="-140398.97"/>
    <n v="-140398.97"/>
    <n v="-140398.97"/>
    <n v="-227434.19"/>
    <n v="-162157.78"/>
    <n v="-162157.78"/>
    <n v="-162157.78"/>
    <n v="-162157.78"/>
    <n v="-162157.78"/>
    <n v="-1871988.31"/>
  </r>
  <r>
    <x v="0"/>
    <s v="Shared Services General Office"/>
    <x v="12"/>
    <x v="12"/>
    <s v="40009"/>
    <s v="Billed to MS Div"/>
    <n v="-21738.76"/>
    <n v="-21738.76"/>
    <n v="-21738.76"/>
    <n v="-20936.099999999999"/>
    <n v="-20936.099999999999"/>
    <n v="-20936.099999999999"/>
    <n v="-33914.67"/>
    <n v="-24180.75"/>
    <n v="-24180.75"/>
    <n v="-24180.75"/>
    <n v="-24180.75"/>
    <n v="-24180.75"/>
    <n v="-282843"/>
  </r>
  <r>
    <x v="0"/>
    <s v="Shared Services General Office"/>
    <x v="12"/>
    <x v="12"/>
    <s v="40010"/>
    <s v="Billed to Atmos Pipeline Div"/>
    <n v="-87657.39"/>
    <n v="-87657.39"/>
    <n v="-87657.39"/>
    <n v="-87924.94"/>
    <n v="-87924.94"/>
    <n v="-87924.94"/>
    <n v="-142430.79999999999"/>
    <n v="-101551.41"/>
    <n v="-101551.41"/>
    <n v="-101551.41"/>
    <n v="-101551.41"/>
    <n v="-101551.41"/>
    <n v="-1176934.8400000001"/>
  </r>
  <r>
    <x v="0"/>
    <s v="Shared Services General Office"/>
    <x v="13"/>
    <x v="13"/>
    <s v="30167"/>
    <s v="4.15% Senior Notes disc"/>
    <n v="13988.35"/>
    <n v="13988.35"/>
    <n v="13988.35"/>
    <n v="13988.35"/>
    <n v="13988.35"/>
    <n v="13988.35"/>
    <n v="13988.35"/>
    <n v="13988.35"/>
    <n v="13988.35"/>
    <n v="13988.35"/>
    <n v="13988.35"/>
    <n v="13988.35"/>
    <n v="167860.20000000004"/>
  </r>
  <r>
    <x v="0"/>
    <s v="Shared Services General Office"/>
    <x v="13"/>
    <x v="13"/>
    <s v="40001"/>
    <s v="Billed to West Tex Div"/>
    <n v="-952.61"/>
    <n v="-952.61"/>
    <n v="-952.61"/>
    <n v="-935.82"/>
    <n v="-935.82"/>
    <n v="-935.82"/>
    <n v="-935.82"/>
    <n v="-935.82"/>
    <n v="-935.82"/>
    <n v="-935.82"/>
    <n v="-935.82"/>
    <n v="-935.82"/>
    <n v="-11280.21"/>
  </r>
  <r>
    <x v="0"/>
    <s v="Shared Services General Office"/>
    <x v="13"/>
    <x v="13"/>
    <s v="40002"/>
    <s v="Billed to CO/KS Div"/>
    <n v="-528.76"/>
    <n v="-528.76"/>
    <n v="-528.76"/>
    <n v="-537.15"/>
    <n v="-537.15"/>
    <n v="-537.15"/>
    <n v="-537.15"/>
    <n v="-537.15"/>
    <n v="-537.15"/>
    <n v="-537.15"/>
    <n v="-537.15"/>
    <n v="-537.15"/>
    <n v="-6420.6299999999983"/>
  </r>
  <r>
    <x v="0"/>
    <s v="Shared Services General Office"/>
    <x v="13"/>
    <x v="13"/>
    <s v="40003"/>
    <s v="Billed to LA Div"/>
    <n v="-1082.7"/>
    <n v="-1082.7"/>
    <n v="-1082.7"/>
    <n v="-1058.92"/>
    <n v="-1058.92"/>
    <n v="-1058.92"/>
    <n v="-1058.92"/>
    <n v="-1058.92"/>
    <n v="-1058.92"/>
    <n v="-1058.92"/>
    <n v="-1058.92"/>
    <n v="-1058.92"/>
    <n v="-12778.380000000001"/>
  </r>
  <r>
    <x v="0"/>
    <s v="Shared Services General Office"/>
    <x v="13"/>
    <x v="13"/>
    <s v="40004"/>
    <s v="Billed to Mid St Div"/>
    <n v="-1096.69"/>
    <n v="-1096.69"/>
    <n v="-1096.69"/>
    <n v="-1030.95"/>
    <n v="-1030.95"/>
    <n v="-1030.95"/>
    <n v="-1030.95"/>
    <n v="-1030.95"/>
    <n v="-1030.95"/>
    <n v="-1030.95"/>
    <n v="-1030.95"/>
    <n v="-1030.95"/>
    <n v="-12568.620000000003"/>
  </r>
  <r>
    <x v="0"/>
    <s v="Shared Services General Office"/>
    <x v="13"/>
    <x v="13"/>
    <s v="40008"/>
    <s v="Billed to Mid-Tex Div"/>
    <n v="-5752.01"/>
    <n v="-5752.01"/>
    <n v="-5752.01"/>
    <n v="-5872.31"/>
    <n v="-5872.31"/>
    <n v="-5872.31"/>
    <n v="-5872.31"/>
    <n v="-5872.31"/>
    <n v="-5872.31"/>
    <n v="-5872.31"/>
    <n v="-5872.31"/>
    <n v="-5872.31"/>
    <n v="-70106.819999999992"/>
  </r>
  <r>
    <x v="0"/>
    <s v="Shared Services General Office"/>
    <x v="13"/>
    <x v="13"/>
    <s v="40009"/>
    <s v="Billed to MS Div"/>
    <n v="-909.24"/>
    <n v="-909.24"/>
    <n v="-909.24"/>
    <n v="-875.67"/>
    <n v="-875.67"/>
    <n v="-875.67"/>
    <n v="-875.67"/>
    <n v="-875.67"/>
    <n v="-875.67"/>
    <n v="-875.67"/>
    <n v="-875.67"/>
    <n v="-875.67"/>
    <n v="-10608.75"/>
  </r>
  <r>
    <x v="0"/>
    <s v="Shared Services General Office"/>
    <x v="13"/>
    <x v="13"/>
    <s v="40010"/>
    <s v="Billed to Atmos Pipeline Div"/>
    <n v="-3666.35"/>
    <n v="-3666.35"/>
    <n v="-3666.35"/>
    <n v="-3677.54"/>
    <n v="-3677.54"/>
    <n v="-3677.54"/>
    <n v="-3677.54"/>
    <n v="-3677.54"/>
    <n v="-3677.54"/>
    <n v="-3677.54"/>
    <n v="-3677.54"/>
    <n v="-3677.54"/>
    <n v="-44096.91"/>
  </r>
  <r>
    <x v="0"/>
    <s v="Shared Services General Office"/>
    <x v="14"/>
    <x v="14"/>
    <s v="30168"/>
    <s v="4.125 Senior Notes disc"/>
    <n v="-29778.959999999999"/>
    <n v="-29778.959999999999"/>
    <n v="-29778.959999999999"/>
    <n v="-29778.959999999999"/>
    <n v="-29778.959999999999"/>
    <n v="-29778.959999999999"/>
    <n v="-29778.959999999999"/>
    <n v="-29778.959999999999"/>
    <n v="-29778.959999999999"/>
    <n v="-29778.959999999999"/>
    <n v="-29778.959999999999"/>
    <n v="-29778.959999999999"/>
    <n v="-357347.52"/>
  </r>
  <r>
    <x v="0"/>
    <s v="Shared Services General Office"/>
    <x v="14"/>
    <x v="14"/>
    <s v="40001"/>
    <s v="Billed to West Tex Div"/>
    <n v="2027.94"/>
    <n v="2027.94"/>
    <n v="2027.94"/>
    <n v="1992.22"/>
    <n v="1992.22"/>
    <n v="1992.22"/>
    <n v="1992.22"/>
    <n v="1992.22"/>
    <n v="1992.22"/>
    <n v="1992.22"/>
    <n v="1992.22"/>
    <n v="1992.22"/>
    <n v="24013.800000000003"/>
  </r>
  <r>
    <x v="0"/>
    <s v="Shared Services General Office"/>
    <x v="14"/>
    <x v="14"/>
    <s v="40002"/>
    <s v="Billed to CO/KS Div"/>
    <n v="1125.6400000000001"/>
    <n v="1125.6400000000001"/>
    <n v="1125.6400000000001"/>
    <n v="1143.51"/>
    <n v="1143.51"/>
    <n v="1143.51"/>
    <n v="1143.51"/>
    <n v="1143.51"/>
    <n v="1143.51"/>
    <n v="1143.51"/>
    <n v="1143.51"/>
    <n v="1143.51"/>
    <n v="13668.510000000002"/>
  </r>
  <r>
    <x v="0"/>
    <s v="Shared Services General Office"/>
    <x v="14"/>
    <x v="14"/>
    <s v="40003"/>
    <s v="Billed to LA Div"/>
    <n v="2304.89"/>
    <n v="2304.89"/>
    <n v="2304.89"/>
    <n v="2254.27"/>
    <n v="2254.27"/>
    <n v="2254.27"/>
    <n v="2254.27"/>
    <n v="2254.27"/>
    <n v="2254.27"/>
    <n v="2254.27"/>
    <n v="2254.27"/>
    <n v="2254.27"/>
    <n v="27203.100000000002"/>
  </r>
  <r>
    <x v="0"/>
    <s v="Shared Services General Office"/>
    <x v="14"/>
    <x v="14"/>
    <s v="40004"/>
    <s v="Billed to Mid St Div"/>
    <n v="2334.67"/>
    <n v="2334.67"/>
    <n v="2334.67"/>
    <n v="2194.6999999999998"/>
    <n v="2194.6999999999998"/>
    <n v="2194.6999999999998"/>
    <n v="2194.6999999999998"/>
    <n v="2194.6999999999998"/>
    <n v="2194.6999999999998"/>
    <n v="2194.6999999999998"/>
    <n v="2194.6999999999998"/>
    <n v="2194.6999999999998"/>
    <n v="26756.310000000005"/>
  </r>
  <r>
    <x v="0"/>
    <s v="Shared Services General Office"/>
    <x v="14"/>
    <x v="14"/>
    <s v="40008"/>
    <s v="Billed to Mid-Tex Div"/>
    <n v="12245.11"/>
    <n v="12245.11"/>
    <n v="12245.11"/>
    <n v="12501.21"/>
    <n v="12501.21"/>
    <n v="12501.21"/>
    <n v="12501.21"/>
    <n v="12501.21"/>
    <n v="12501.21"/>
    <n v="12501.21"/>
    <n v="12501.21"/>
    <n v="12501.21"/>
    <n v="149246.21999999994"/>
  </r>
  <r>
    <x v="0"/>
    <s v="Shared Services General Office"/>
    <x v="14"/>
    <x v="14"/>
    <s v="40009"/>
    <s v="Billed to MS Div"/>
    <n v="1935.63"/>
    <n v="1935.63"/>
    <n v="1935.63"/>
    <n v="1864.16"/>
    <n v="1864.16"/>
    <n v="1864.16"/>
    <n v="1864.16"/>
    <n v="1864.16"/>
    <n v="1864.16"/>
    <n v="1864.16"/>
    <n v="1864.16"/>
    <n v="1864.16"/>
    <n v="22584.33"/>
  </r>
  <r>
    <x v="0"/>
    <s v="Shared Services General Office"/>
    <x v="14"/>
    <x v="14"/>
    <s v="40010"/>
    <s v="Billed to Atmos Pipeline Div"/>
    <n v="7805.07"/>
    <n v="7805.07"/>
    <n v="7805.07"/>
    <n v="7828.89"/>
    <n v="7828.89"/>
    <n v="7828.89"/>
    <n v="7828.89"/>
    <n v="7828.89"/>
    <n v="7828.89"/>
    <n v="7828.89"/>
    <n v="7828.89"/>
    <n v="7828.89"/>
    <n v="93875.22"/>
  </r>
  <r>
    <x v="0"/>
    <s v="Shared Services General Office"/>
    <x v="15"/>
    <x v="15"/>
    <s v="30118"/>
    <s v="Penalty - Interest"/>
    <n v="1021"/>
    <n v="0"/>
    <n v="0"/>
    <n v="8218.2800000000007"/>
    <n v="0"/>
    <n v="0"/>
    <n v="0"/>
    <n v="546.9"/>
    <n v="0"/>
    <n v="0"/>
    <n v="0"/>
    <n v="-226.53"/>
    <n v="9559.65"/>
  </r>
  <r>
    <x v="0"/>
    <s v="Shared Services General Office"/>
    <x v="15"/>
    <x v="15"/>
    <s v="30120"/>
    <s v="Commitment Fees-Anb"/>
    <n v="5308.44"/>
    <n v="5308.44"/>
    <n v="5137.2"/>
    <n v="5308.44"/>
    <n v="5137.2"/>
    <n v="5308.44"/>
    <n v="5293.87"/>
    <n v="4952.33"/>
    <n v="5293.87"/>
    <n v="5123.1000000000004"/>
    <n v="5293.87"/>
    <n v="5123.1000000000004"/>
    <n v="62588.3"/>
  </r>
  <r>
    <x v="0"/>
    <s v="Shared Services General Office"/>
    <x v="15"/>
    <x v="15"/>
    <s v="30121"/>
    <s v="Commitment Fee-Credit Agricole (Fmly RBS)"/>
    <n v="335511.62"/>
    <n v="335511.62"/>
    <n v="329094.95"/>
    <n v="335511.62"/>
    <n v="329094.95"/>
    <n v="335511.62"/>
    <n v="335511.62"/>
    <n v="322678.28000000003"/>
    <n v="341511.62"/>
    <n v="404889.26"/>
    <n v="414395.51"/>
    <n v="404889.26"/>
    <n v="4224111.93"/>
  </r>
  <r>
    <x v="0"/>
    <s v="Shared Services General Office"/>
    <x v="15"/>
    <x v="15"/>
    <s v="30156"/>
    <s v="Int On deferred director comp"/>
    <n v="633.85"/>
    <n v="637.84"/>
    <n v="641.15"/>
    <n v="691.29"/>
    <n v="1173.99"/>
    <n v="747.79"/>
    <n v="824.12"/>
    <n v="828.55"/>
    <n v="832.99"/>
    <n v="885.77"/>
    <n v="890.52"/>
    <n v="895.3"/>
    <n v="9683.16"/>
  </r>
  <r>
    <x v="0"/>
    <s v="Shared Services General Office"/>
    <x v="15"/>
    <x v="15"/>
    <s v="30157"/>
    <s v="Int on Taxes"/>
    <n v="432"/>
    <n v="0"/>
    <n v="671128.46"/>
    <n v="-741.51"/>
    <n v="156.96"/>
    <n v="-139145.5"/>
    <n v="0"/>
    <n v="92.46"/>
    <n v="51654.83"/>
    <n v="0"/>
    <n v="0"/>
    <n v="51640.62"/>
    <n v="635218.31999999983"/>
  </r>
  <r>
    <x v="0"/>
    <s v="Shared Services General Office"/>
    <x v="15"/>
    <x v="15"/>
    <s v="30165"/>
    <s v="CP-Wells Fargo Interest Exp"/>
    <n v="0"/>
    <n v="77052.78"/>
    <n v="178675.28"/>
    <n v="105101.66"/>
    <n v="0"/>
    <n v="0"/>
    <n v="0"/>
    <n v="0"/>
    <n v="0"/>
    <n v="0"/>
    <n v="0"/>
    <n v="0"/>
    <n v="360829.72"/>
  </r>
  <r>
    <x v="0"/>
    <s v="Shared Services General Office"/>
    <x v="15"/>
    <x v="15"/>
    <s v="30171"/>
    <s v="CP- Goldman Sachs Int Exp"/>
    <n v="0"/>
    <n v="95630"/>
    <n v="490183.91"/>
    <n v="131669.46"/>
    <n v="0"/>
    <n v="0"/>
    <n v="0"/>
    <n v="-0.04"/>
    <n v="0"/>
    <n v="0"/>
    <n v="0"/>
    <n v="0"/>
    <n v="717483.32999999984"/>
  </r>
  <r>
    <x v="0"/>
    <s v="Shared Services General Office"/>
    <x v="15"/>
    <x v="15"/>
    <s v="30175"/>
    <s v="CP- Mizuho Int Exp"/>
    <n v="0"/>
    <n v="62148.06"/>
    <n v="262737.51"/>
    <n v="74525.56"/>
    <n v="0"/>
    <n v="0"/>
    <n v="0"/>
    <n v="0"/>
    <n v="0"/>
    <n v="0"/>
    <n v="0"/>
    <n v="0"/>
    <n v="399411.13"/>
  </r>
  <r>
    <x v="0"/>
    <s v="Shared Services General Office"/>
    <x v="15"/>
    <x v="15"/>
    <s v="30176"/>
    <s v="CP- MUFG Int Exp"/>
    <n v="750"/>
    <n v="74020"/>
    <n v="432570.55"/>
    <n v="100747.23"/>
    <n v="0"/>
    <n v="0"/>
    <n v="0"/>
    <n v="-0.01"/>
    <n v="0"/>
    <n v="0"/>
    <n v="0"/>
    <n v="0"/>
    <n v="608087.77"/>
  </r>
  <r>
    <x v="0"/>
    <s v="Shared Services General Office"/>
    <x v="15"/>
    <x v="15"/>
    <s v="30187"/>
    <s v="Commitment Fees - Bank of Texas 364 facility"/>
    <n v="9777.01"/>
    <n v="9777.01"/>
    <n v="9622.92"/>
    <n v="9777.01"/>
    <n v="9622.92"/>
    <n v="9777.01"/>
    <n v="9777.01"/>
    <n v="9468.82"/>
    <n v="9777.01"/>
    <n v="9622.92"/>
    <n v="9777.01"/>
    <n v="9622.92"/>
    <n v="116399.56999999998"/>
  </r>
  <r>
    <x v="0"/>
    <s v="Shared Services General Office"/>
    <x v="15"/>
    <x v="15"/>
    <s v="40001"/>
    <s v="Billed to West Tex Div"/>
    <n v="-24068.85"/>
    <n v="-44951.839999999997"/>
    <n v="-162063.82999999999"/>
    <n v="-51567.13"/>
    <n v="-23092.94"/>
    <n v="-14196.14"/>
    <n v="-23509.11"/>
    <n v="-22650.15"/>
    <n v="-27366.799999999999"/>
    <n v="-28132.85"/>
    <n v="-28790.880000000001"/>
    <n v="-31573.1"/>
    <n v="-481963.61999999994"/>
  </r>
  <r>
    <x v="0"/>
    <s v="Shared Services General Office"/>
    <x v="15"/>
    <x v="15"/>
    <s v="40002"/>
    <s v="Billed to CO/KS Div"/>
    <n v="-13359.81"/>
    <n v="-24951.24"/>
    <n v="-89956.13"/>
    <n v="-29599.07"/>
    <n v="-13255.15"/>
    <n v="-8148.46"/>
    <n v="-13494.01"/>
    <n v="-13000.99"/>
    <n v="-15708.3"/>
    <n v="-16148.01"/>
    <n v="-16525.71"/>
    <n v="-18122.68"/>
    <n v="-272269.56"/>
  </r>
  <r>
    <x v="0"/>
    <s v="Shared Services General Office"/>
    <x v="15"/>
    <x v="15"/>
    <s v="40003"/>
    <s v="Billed to LA Div"/>
    <n v="-27355.79"/>
    <n v="-51090.64"/>
    <n v="-184195.9"/>
    <n v="-58350.239999999998"/>
    <n v="-26130.58"/>
    <n v="-16063.49"/>
    <n v="-26601.48"/>
    <n v="-25629.54"/>
    <n v="-30966.62"/>
    <n v="-31833.439999999999"/>
    <n v="-32578.02"/>
    <n v="-35726.21"/>
    <n v="-546521.94999999995"/>
  </r>
  <r>
    <x v="0"/>
    <s v="Shared Services General Office"/>
    <x v="15"/>
    <x v="15"/>
    <s v="40004"/>
    <s v="Billed to Mid St Div"/>
    <n v="-27709.21"/>
    <n v="-51750.720000000001"/>
    <n v="-186575.69"/>
    <n v="-56808.62"/>
    <n v="-25440.2"/>
    <n v="-15639.1"/>
    <n v="-25898.67"/>
    <n v="-24952.41"/>
    <n v="-30148.48"/>
    <n v="-30992.41"/>
    <n v="-31717.31"/>
    <n v="-34782.33"/>
    <n v="-542415.14999999991"/>
  </r>
  <r>
    <x v="0"/>
    <s v="Shared Services General Office"/>
    <x v="15"/>
    <x v="15"/>
    <s v="40008"/>
    <s v="Billed to Mid-Tex Div"/>
    <n v="-145332.03"/>
    <n v="-271427.26"/>
    <n v="-978570.44"/>
    <n v="-323585.63"/>
    <n v="-144909.09"/>
    <n v="-89081.29"/>
    <n v="-147520.5"/>
    <n v="-142130.54999999999"/>
    <n v="-171727.72"/>
    <n v="-176534.74"/>
    <n v="-180663.83"/>
    <n v="-198122.37"/>
    <n v="-2969605.45"/>
  </r>
  <r>
    <x v="0"/>
    <s v="Shared Services General Office"/>
    <x v="15"/>
    <x v="15"/>
    <s v="40009"/>
    <s v="Billed to MS Div"/>
    <n v="-22973.200000000001"/>
    <n v="-42905.57"/>
    <n v="-154686.48000000001"/>
    <n v="-48252.65"/>
    <n v="-21608.639999999999"/>
    <n v="-13283.68"/>
    <n v="-21998.05"/>
    <n v="-21194.31"/>
    <n v="-25607.8"/>
    <n v="-26324.62"/>
    <n v="-26940.34"/>
    <n v="-29543.74"/>
    <n v="-455319.08"/>
  </r>
  <r>
    <x v="0"/>
    <s v="Shared Services General Office"/>
    <x v="15"/>
    <x v="15"/>
    <s v="40010"/>
    <s v="Billed to Atmos Pipeline Div"/>
    <n v="-92635.03"/>
    <n v="-173008.48"/>
    <n v="-623743.46"/>
    <n v="-202645.7"/>
    <n v="-90749.4"/>
    <n v="-55787.21"/>
    <n v="-92384.8"/>
    <n v="-89009.34"/>
    <n v="-107544.59"/>
    <n v="-110554.98"/>
    <n v="-113140.83"/>
    <n v="-124074.25"/>
    <n v="-1875278.07"/>
  </r>
  <r>
    <x v="0"/>
    <s v="Shared Services General Office"/>
    <x v="16"/>
    <x v="16"/>
    <s v="02001"/>
    <s v="Inventory Materials"/>
    <n v="0"/>
    <n v="0"/>
    <n v="0"/>
    <n v="0"/>
    <n v="0"/>
    <n v="0"/>
    <n v="0"/>
    <n v="6066.56"/>
    <n v="0"/>
    <n v="404.65"/>
    <n v="-404.65"/>
    <n v="0"/>
    <n v="6066.56"/>
  </r>
  <r>
    <x v="0"/>
    <s v="Shared Services General Office"/>
    <x v="16"/>
    <x v="16"/>
    <s v="02005"/>
    <s v="Non-Inventory Supplies"/>
    <n v="0"/>
    <n v="0"/>
    <n v="0"/>
    <n v="376.2"/>
    <n v="2361.09"/>
    <n v="2584.65"/>
    <n v="3864.17"/>
    <n v="8167.28"/>
    <n v="1746.06"/>
    <n v="635.66999999999996"/>
    <n v="17049.95"/>
    <n v="3284.67"/>
    <n v="40069.74"/>
  </r>
  <r>
    <x v="0"/>
    <s v="Shared Services General Office"/>
    <x v="16"/>
    <x v="16"/>
    <s v="05316"/>
    <s v="Telecom Maintenance &amp; Repair"/>
    <n v="0"/>
    <n v="0"/>
    <n v="0"/>
    <n v="0"/>
    <n v="0"/>
    <n v="0"/>
    <n v="0"/>
    <n v="0"/>
    <n v="1366.17"/>
    <n v="0"/>
    <n v="0"/>
    <n v="0"/>
    <n v="1366.17"/>
  </r>
  <r>
    <x v="0"/>
    <s v="Shared Services General Office"/>
    <x v="16"/>
    <x v="16"/>
    <s v="06111"/>
    <s v="Contract Labor"/>
    <n v="23770.76"/>
    <n v="39496.980000000003"/>
    <n v="0"/>
    <n v="0"/>
    <n v="0"/>
    <n v="0"/>
    <n v="0"/>
    <n v="0"/>
    <n v="0"/>
    <n v="0"/>
    <n v="0"/>
    <n v="8204.7999999999993"/>
    <n v="71472.540000000008"/>
  </r>
  <r>
    <x v="0"/>
    <s v="Shared Services General Office"/>
    <x v="17"/>
    <x v="17"/>
    <s v="01002"/>
    <s v="Capital Labor Contra"/>
    <n v="0"/>
    <n v="-231.97"/>
    <n v="0"/>
    <n v="0"/>
    <n v="0"/>
    <n v="-2835.41"/>
    <n v="-3827.42"/>
    <n v="-8109.56"/>
    <n v="-7930.31"/>
    <n v="-7981.74"/>
    <n v="-14682.17"/>
    <n v="-8260.15"/>
    <n v="-53858.73"/>
  </r>
  <r>
    <x v="0"/>
    <s v="Shared Services General Office"/>
    <x v="17"/>
    <x v="17"/>
    <s v="01011"/>
    <s v="Capital Labor Transfer In"/>
    <n v="0"/>
    <n v="231.97"/>
    <n v="0"/>
    <n v="0"/>
    <n v="0"/>
    <n v="2835.41"/>
    <n v="3827.42"/>
    <n v="8109.56"/>
    <n v="7930.31"/>
    <n v="7981.74"/>
    <n v="14682.17"/>
    <n v="8260.15"/>
    <n v="53858.73"/>
  </r>
  <r>
    <x v="0"/>
    <s v="Shared Services General Office"/>
    <x v="17"/>
    <x v="17"/>
    <s v="02005"/>
    <s v="Non-Inventory Supplies"/>
    <n v="0"/>
    <n v="0"/>
    <n v="0"/>
    <n v="0"/>
    <n v="0"/>
    <n v="0"/>
    <n v="0"/>
    <n v="0"/>
    <n v="-1223.17"/>
    <n v="0"/>
    <n v="0"/>
    <n v="0"/>
    <n v="-1223.17"/>
  </r>
  <r>
    <x v="0"/>
    <s v="Shared Services General Office"/>
    <x v="17"/>
    <x v="17"/>
    <s v="03004"/>
    <s v="Vehicle Expense"/>
    <n v="0"/>
    <n v="0"/>
    <n v="0"/>
    <n v="0"/>
    <n v="0"/>
    <n v="0"/>
    <n v="3779.4"/>
    <n v="127.97"/>
    <n v="0"/>
    <n v="0"/>
    <n v="0"/>
    <n v="0"/>
    <n v="3907.37"/>
  </r>
  <r>
    <x v="0"/>
    <s v="Shared Services General Office"/>
    <x v="17"/>
    <x v="17"/>
    <s v="04201"/>
    <s v="Software Maintenance"/>
    <n v="0"/>
    <n v="0"/>
    <n v="0"/>
    <n v="0"/>
    <n v="0"/>
    <n v="0"/>
    <n v="0"/>
    <n v="0"/>
    <n v="27066.46"/>
    <n v="283.86"/>
    <n v="21427.119999999999"/>
    <n v="-21427.119999999999"/>
    <n v="27350.320000000003"/>
  </r>
  <r>
    <x v="0"/>
    <s v="Shared Services General Office"/>
    <x v="18"/>
    <x v="18"/>
    <s v="01000"/>
    <s v="Non-project Labor"/>
    <n v="0"/>
    <n v="0"/>
    <n v="0"/>
    <n v="0"/>
    <n v="0"/>
    <n v="988.72"/>
    <n v="0"/>
    <n v="0"/>
    <n v="0"/>
    <n v="0"/>
    <n v="0"/>
    <n v="0"/>
    <n v="988.72"/>
  </r>
  <r>
    <x v="0"/>
    <s v="Shared Services General Office"/>
    <x v="18"/>
    <x v="18"/>
    <s v="01002"/>
    <s v="Capital Labor Contra"/>
    <n v="-3011.34"/>
    <n v="-11332.779999999999"/>
    <n v="-4745.1000000000004"/>
    <n v="-6092.09"/>
    <n v="-4864.58"/>
    <n v="-5055.7300000000005"/>
    <n v="-2569.7399999999998"/>
    <n v="-4464.8"/>
    <n v="-4251.83"/>
    <n v="-6780.64"/>
    <n v="-6630.56"/>
    <n v="-18837.559999999998"/>
    <n v="-78636.75"/>
  </r>
  <r>
    <x v="0"/>
    <s v="Shared Services General Office"/>
    <x v="18"/>
    <x v="18"/>
    <s v="01008"/>
    <s v="Expense Labor Accrual"/>
    <n v="0"/>
    <n v="0"/>
    <n v="0"/>
    <n v="0"/>
    <n v="0"/>
    <n v="164.78000000000003"/>
    <n v="-164.78"/>
    <n v="0"/>
    <n v="0"/>
    <n v="0"/>
    <n v="0"/>
    <n v="0"/>
    <n v="2.8421709430404007E-14"/>
  </r>
  <r>
    <x v="0"/>
    <s v="Shared Services General Office"/>
    <x v="18"/>
    <x v="18"/>
    <s v="01011"/>
    <s v="Capital Labor Transfer In"/>
    <n v="3011.34"/>
    <n v="11332.779999999999"/>
    <n v="4745.1000000000004"/>
    <n v="6092.09"/>
    <n v="4864.58"/>
    <n v="5055.7300000000005"/>
    <n v="2569.7399999999998"/>
    <n v="4464.8"/>
    <n v="4251.83"/>
    <n v="6780.64"/>
    <n v="6630.56"/>
    <n v="18837.559999999998"/>
    <n v="78636.75"/>
  </r>
  <r>
    <x v="0"/>
    <s v="Shared Services General Office"/>
    <x v="18"/>
    <x v="18"/>
    <s v="02005"/>
    <s v="Non-Inventory Supplies"/>
    <n v="0"/>
    <n v="3113.06"/>
    <n v="0"/>
    <n v="0"/>
    <n v="0"/>
    <n v="0"/>
    <n v="0"/>
    <n v="0"/>
    <n v="0"/>
    <n v="0"/>
    <n v="0"/>
    <n v="0"/>
    <n v="3113.06"/>
  </r>
  <r>
    <x v="0"/>
    <s v="Shared Services General Office"/>
    <x v="18"/>
    <x v="18"/>
    <s v="04002"/>
    <s v="Required By Law, Safety"/>
    <n v="0"/>
    <n v="0"/>
    <n v="0"/>
    <n v="0"/>
    <n v="0"/>
    <n v="0"/>
    <n v="0"/>
    <n v="516.92999999999995"/>
    <n v="0"/>
    <n v="0"/>
    <n v="840"/>
    <n v="28.44"/>
    <n v="1385.37"/>
  </r>
  <r>
    <x v="0"/>
    <s v="Shared Services General Office"/>
    <x v="18"/>
    <x v="18"/>
    <s v="04212"/>
    <s v="IT Equipment"/>
    <n v="0"/>
    <n v="0"/>
    <n v="0"/>
    <n v="0"/>
    <n v="0"/>
    <n v="0"/>
    <n v="0"/>
    <n v="61.06"/>
    <n v="0"/>
    <n v="0"/>
    <n v="0"/>
    <n v="0"/>
    <n v="61.06"/>
  </r>
  <r>
    <x v="0"/>
    <s v="Shared Services General Office"/>
    <x v="18"/>
    <x v="18"/>
    <s v="05411"/>
    <s v="Meals and Entertainment"/>
    <n v="0"/>
    <n v="378.44"/>
    <n v="2230.17"/>
    <n v="419"/>
    <n v="0"/>
    <n v="0"/>
    <n v="0"/>
    <n v="0"/>
    <n v="0"/>
    <n v="1146.82"/>
    <n v="0"/>
    <n v="96.67"/>
    <n v="4271.1000000000004"/>
  </r>
  <r>
    <x v="0"/>
    <s v="Shared Services General Office"/>
    <x v="18"/>
    <x v="18"/>
    <s v="05413"/>
    <s v="Transportation"/>
    <n v="0"/>
    <n v="0"/>
    <n v="0"/>
    <n v="0"/>
    <n v="0"/>
    <n v="0"/>
    <n v="0"/>
    <n v="0"/>
    <n v="0"/>
    <n v="868.15"/>
    <n v="242.49"/>
    <n v="0"/>
    <n v="1110.6399999999999"/>
  </r>
  <r>
    <x v="0"/>
    <s v="Shared Services General Office"/>
    <x v="18"/>
    <x v="18"/>
    <s v="05414"/>
    <s v="Lodging"/>
    <n v="0"/>
    <n v="0"/>
    <n v="0"/>
    <n v="0"/>
    <n v="0"/>
    <n v="0"/>
    <n v="0"/>
    <n v="0"/>
    <n v="0"/>
    <n v="1131.76"/>
    <n v="119.64"/>
    <n v="0"/>
    <n v="1251.4000000000001"/>
  </r>
  <r>
    <x v="0"/>
    <s v="Shared Services General Office"/>
    <x v="18"/>
    <x v="18"/>
    <s v="06111"/>
    <s v="Contract Labor"/>
    <n v="0"/>
    <n v="0"/>
    <n v="0"/>
    <n v="0"/>
    <n v="0"/>
    <n v="1872.5"/>
    <n v="901.77"/>
    <n v="0"/>
    <n v="2913.75"/>
    <n v="0"/>
    <n v="0"/>
    <n v="0"/>
    <n v="5688.02"/>
  </r>
  <r>
    <x v="0"/>
    <s v="Shared Services General Office"/>
    <x v="18"/>
    <x v="18"/>
    <s v="07499"/>
    <s v="Misc Employee Welfare Exp"/>
    <n v="0"/>
    <n v="0"/>
    <n v="0"/>
    <n v="0"/>
    <n v="213.85"/>
    <n v="0"/>
    <n v="0"/>
    <n v="0"/>
    <n v="0"/>
    <n v="0"/>
    <n v="0"/>
    <n v="0"/>
    <n v="213.85"/>
  </r>
  <r>
    <x v="0"/>
    <s v="Shared Services General Office"/>
    <x v="19"/>
    <x v="19"/>
    <s v="01000"/>
    <s v="Non-project Labor"/>
    <n v="0"/>
    <n v="0"/>
    <n v="0"/>
    <n v="0"/>
    <n v="0"/>
    <n v="0"/>
    <n v="0"/>
    <n v="0"/>
    <n v="0"/>
    <n v="0"/>
    <n v="495"/>
    <n v="0"/>
    <n v="495"/>
  </r>
  <r>
    <x v="0"/>
    <s v="Shared Services General Office"/>
    <x v="19"/>
    <x v="19"/>
    <s v="01008"/>
    <s v="Expense Labor Accrual"/>
    <n v="0"/>
    <n v="0"/>
    <n v="0"/>
    <n v="0"/>
    <n v="0"/>
    <n v="0"/>
    <n v="0"/>
    <n v="0"/>
    <n v="0"/>
    <n v="0"/>
    <n v="82.5"/>
    <n v="-82.5"/>
    <n v="0"/>
  </r>
  <r>
    <x v="0"/>
    <s v="Shared Services General Office"/>
    <x v="19"/>
    <x v="19"/>
    <s v="02001"/>
    <s v="Inventory Materials"/>
    <n v="0"/>
    <n v="0"/>
    <n v="7533.32"/>
    <n v="0"/>
    <n v="0"/>
    <n v="0"/>
    <n v="0"/>
    <n v="0"/>
    <n v="0"/>
    <n v="0"/>
    <n v="0"/>
    <n v="0"/>
    <n v="7533.32"/>
  </r>
  <r>
    <x v="0"/>
    <s v="Shared Services General Office"/>
    <x v="19"/>
    <x v="19"/>
    <s v="02005"/>
    <s v="Non-Inventory Supplies"/>
    <n v="0"/>
    <n v="0"/>
    <n v="598.66"/>
    <n v="0"/>
    <n v="0"/>
    <n v="0"/>
    <n v="0"/>
    <n v="523.57000000000005"/>
    <n v="0"/>
    <n v="0"/>
    <n v="0"/>
    <n v="0"/>
    <n v="1122.23"/>
  </r>
  <r>
    <x v="0"/>
    <s v="Shared Services General Office"/>
    <x v="19"/>
    <x v="19"/>
    <s v="03002"/>
    <s v="Vehicle Lease Payments"/>
    <n v="7309.4699999999993"/>
    <n v="7313.2199999999993"/>
    <n v="7434.9699999999993"/>
    <n v="7434.9800000000005"/>
    <n v="0"/>
    <n v="-7516.84"/>
    <n v="5654.0499999999993"/>
    <n v="-5955.22"/>
    <n v="-7499.75"/>
    <n v="0"/>
    <n v="0"/>
    <n v="0"/>
    <n v="14174.879999999994"/>
  </r>
  <r>
    <x v="0"/>
    <s v="Shared Services General Office"/>
    <x v="19"/>
    <x v="19"/>
    <s v="03004"/>
    <s v="Vehicle Expense"/>
    <n v="12654.870000000003"/>
    <n v="9128.2099999999991"/>
    <n v="10386.65"/>
    <n v="9772.7999999999993"/>
    <n v="10364.209999999999"/>
    <n v="9858.56"/>
    <n v="13168.7"/>
    <n v="10896.22"/>
    <n v="12184.890000000001"/>
    <n v="15456.470000000001"/>
    <n v="2276.8000000000002"/>
    <n v="1753.9899999999998"/>
    <n v="117902.37000000001"/>
  </r>
  <r>
    <x v="0"/>
    <s v="Shared Services General Office"/>
    <x v="19"/>
    <x v="19"/>
    <s v="03008"/>
    <s v="842 Vehicle Lease Expense"/>
    <n v="0"/>
    <n v="0"/>
    <n v="0"/>
    <n v="0"/>
    <n v="7029.66"/>
    <n v="14464.63"/>
    <n v="2624.6800000000003"/>
    <n v="13640.29"/>
    <n v="7948.93"/>
    <n v="8597.84"/>
    <n v="8187.92"/>
    <n v="4282.97"/>
    <n v="66776.92"/>
  </r>
  <r>
    <x v="0"/>
    <s v="Shared Services General Office"/>
    <x v="19"/>
    <x v="19"/>
    <s v="03009"/>
    <s v="842 Variable Heavy Equip Lease Expense"/>
    <n v="0"/>
    <n v="0"/>
    <n v="0"/>
    <n v="0"/>
    <n v="0"/>
    <n v="0"/>
    <n v="0"/>
    <n v="0"/>
    <n v="0"/>
    <n v="0"/>
    <n v="68.010000000000005"/>
    <n v="18.2"/>
    <n v="86.210000000000008"/>
  </r>
  <r>
    <x v="0"/>
    <s v="Shared Services General Office"/>
    <x v="19"/>
    <x v="19"/>
    <s v="04201"/>
    <s v="Software Maintenance"/>
    <n v="0"/>
    <n v="3011.52"/>
    <n v="101.97"/>
    <n v="0"/>
    <n v="0"/>
    <n v="0"/>
    <n v="0"/>
    <n v="0"/>
    <n v="0"/>
    <n v="0"/>
    <n v="0"/>
    <n v="0"/>
    <n v="3113.49"/>
  </r>
  <r>
    <x v="0"/>
    <s v="Shared Services General Office"/>
    <x v="19"/>
    <x v="19"/>
    <s v="04301"/>
    <s v="Equipment Lease"/>
    <n v="0"/>
    <n v="0"/>
    <n v="0"/>
    <n v="0"/>
    <n v="0"/>
    <n v="0"/>
    <n v="0"/>
    <n v="0"/>
    <n v="0"/>
    <n v="0"/>
    <n v="689.67"/>
    <n v="225.02"/>
    <n v="914.68999999999994"/>
  </r>
  <r>
    <x v="0"/>
    <s v="Shared Services General Office"/>
    <x v="19"/>
    <x v="19"/>
    <s v="04302"/>
    <s v="Heavy Equipment"/>
    <n v="2144.2399999999998"/>
    <n v="3092.93"/>
    <n v="1567.92"/>
    <n v="2024.77"/>
    <n v="513.54999999999995"/>
    <n v="41.16"/>
    <n v="169.85"/>
    <n v="166.15"/>
    <n v="273.70999999999998"/>
    <n v="1544.18"/>
    <n v="376.91"/>
    <n v="3099.65"/>
    <n v="15015.019999999999"/>
  </r>
  <r>
    <x v="0"/>
    <s v="Shared Services General Office"/>
    <x v="19"/>
    <x v="19"/>
    <s v="04309"/>
    <s v="Non-842 Heavy Equipment"/>
    <n v="54.13"/>
    <n v="54.13"/>
    <n v="54.13"/>
    <n v="54.13"/>
    <n v="54.13"/>
    <n v="54.13"/>
    <n v="54.13"/>
    <n v="54.13"/>
    <n v="54.13"/>
    <n v="54.13"/>
    <n v="50"/>
    <n v="54.13"/>
    <n v="645.43000000000006"/>
  </r>
  <r>
    <x v="0"/>
    <s v="Shared Services General Office"/>
    <x v="19"/>
    <x v="19"/>
    <s v="04560"/>
    <s v="Non 842 Fleet Lease/Rents"/>
    <n v="-1863.53"/>
    <n v="300"/>
    <n v="300"/>
    <n v="300"/>
    <n v="250"/>
    <n v="250"/>
    <n v="0"/>
    <n v="650"/>
    <n v="766.3"/>
    <n v="-9938.2799999999988"/>
    <n v="175"/>
    <n v="175"/>
    <n v="-8635.5099999999984"/>
  </r>
  <r>
    <x v="0"/>
    <s v="Shared Services General Office"/>
    <x v="19"/>
    <x v="19"/>
    <s v="04563"/>
    <s v="842 Variable Fleet Lease Expense"/>
    <n v="36.130000000000003"/>
    <n v="36.130000000000003"/>
    <n v="36.130000000000003"/>
    <n v="36.120000000000005"/>
    <n v="36.129999999999995"/>
    <n v="0.01"/>
    <n v="1219.55"/>
    <n v="209.77"/>
    <n v="232.36"/>
    <n v="-11301.970000000001"/>
    <n v="2585.2999999999997"/>
    <n v="966.54"/>
    <n v="-5907.800000000002"/>
  </r>
  <r>
    <x v="0"/>
    <s v="Shared Services General Office"/>
    <x v="19"/>
    <x v="19"/>
    <s v="05111"/>
    <s v="Postage/Delivery Services"/>
    <n v="0"/>
    <n v="0"/>
    <n v="0"/>
    <n v="0"/>
    <n v="0"/>
    <n v="0"/>
    <n v="0"/>
    <n v="0"/>
    <n v="79.400000000000006"/>
    <n v="0"/>
    <n v="0"/>
    <n v="0"/>
    <n v="79.400000000000006"/>
  </r>
  <r>
    <x v="0"/>
    <s v="Shared Services General Office"/>
    <x v="19"/>
    <x v="19"/>
    <s v="05411"/>
    <s v="Meals and Entertainment"/>
    <n v="128.27000000000001"/>
    <n v="0"/>
    <n v="0"/>
    <n v="0"/>
    <n v="0"/>
    <n v="202.97"/>
    <n v="0"/>
    <n v="279.39"/>
    <n v="0"/>
    <n v="0"/>
    <n v="0"/>
    <n v="88.71"/>
    <n v="699.34"/>
  </r>
  <r>
    <x v="0"/>
    <s v="Shared Services General Office"/>
    <x v="19"/>
    <x v="19"/>
    <s v="05413"/>
    <s v="Transportation"/>
    <n v="0"/>
    <n v="0"/>
    <n v="0"/>
    <n v="0"/>
    <n v="0"/>
    <n v="0"/>
    <n v="0"/>
    <n v="2500.91"/>
    <n v="19.96"/>
    <n v="0"/>
    <n v="0"/>
    <n v="0"/>
    <n v="2520.87"/>
  </r>
  <r>
    <x v="0"/>
    <s v="Shared Services General Office"/>
    <x v="19"/>
    <x v="19"/>
    <s v="05414"/>
    <s v="Lodging"/>
    <n v="0"/>
    <n v="0"/>
    <n v="0"/>
    <n v="0"/>
    <n v="0"/>
    <n v="0"/>
    <n v="0"/>
    <n v="1402.84"/>
    <n v="0"/>
    <n v="0"/>
    <n v="0"/>
    <n v="163.52000000000001"/>
    <n v="1566.36"/>
  </r>
  <r>
    <x v="0"/>
    <s v="Shared Services General Office"/>
    <x v="19"/>
    <x v="19"/>
    <s v="05427"/>
    <s v="Technical (Job Skills) Training"/>
    <n v="0"/>
    <n v="70.33"/>
    <n v="0"/>
    <n v="0"/>
    <n v="375.52"/>
    <n v="0"/>
    <n v="0"/>
    <n v="0"/>
    <n v="0"/>
    <n v="0"/>
    <n v="0"/>
    <n v="0"/>
    <n v="445.84999999999997"/>
  </r>
  <r>
    <x v="0"/>
    <s v="Shared Services General Office"/>
    <x v="19"/>
    <x v="19"/>
    <s v="06111"/>
    <s v="Contract Labor"/>
    <n v="8487.3799999999992"/>
    <n v="0"/>
    <n v="0"/>
    <n v="0"/>
    <n v="0"/>
    <n v="1232"/>
    <n v="0"/>
    <n v="0"/>
    <n v="0"/>
    <n v="0"/>
    <n v="0"/>
    <n v="0"/>
    <n v="9719.3799999999992"/>
  </r>
  <r>
    <x v="0"/>
    <s v="Shared Services General Office"/>
    <x v="19"/>
    <x v="19"/>
    <s v="06121"/>
    <s v="Legal"/>
    <n v="0"/>
    <n v="0"/>
    <n v="0"/>
    <n v="0"/>
    <n v="0"/>
    <n v="0"/>
    <n v="0"/>
    <n v="3721.89"/>
    <n v="0"/>
    <n v="0"/>
    <n v="0"/>
    <n v="0"/>
    <n v="3721.89"/>
  </r>
  <r>
    <x v="0"/>
    <s v="Shared Services General Office"/>
    <x v="19"/>
    <x v="19"/>
    <s v="07499"/>
    <s v="Misc Employee Welfare Exp"/>
    <n v="0"/>
    <n v="0"/>
    <n v="0"/>
    <n v="0"/>
    <n v="0"/>
    <n v="345.24"/>
    <n v="0"/>
    <n v="0"/>
    <n v="0"/>
    <n v="0"/>
    <n v="0"/>
    <n v="0"/>
    <n v="345.24"/>
  </r>
  <r>
    <x v="0"/>
    <s v="Shared Services General Office"/>
    <x v="20"/>
    <x v="20"/>
    <s v="02001"/>
    <s v="Inventory Materials"/>
    <n v="6.25"/>
    <n v="0"/>
    <n v="0"/>
    <n v="0"/>
    <n v="0"/>
    <n v="0"/>
    <n v="0"/>
    <n v="0"/>
    <n v="0"/>
    <n v="0"/>
    <n v="0"/>
    <n v="0"/>
    <n v="6.25"/>
  </r>
  <r>
    <x v="0"/>
    <s v="Shared Services General Office"/>
    <x v="20"/>
    <x v="20"/>
    <s v="02005"/>
    <s v="Non-Inventory Supplies"/>
    <n v="20794.55"/>
    <n v="369.75"/>
    <n v="6543.92"/>
    <n v="0"/>
    <n v="0"/>
    <n v="0"/>
    <n v="0"/>
    <n v="0"/>
    <n v="0"/>
    <n v="0"/>
    <n v="0"/>
    <n v="0"/>
    <n v="27708.22"/>
  </r>
  <r>
    <x v="0"/>
    <s v="Shared Services General Office"/>
    <x v="20"/>
    <x v="20"/>
    <s v="05111"/>
    <s v="Postage/Delivery Services"/>
    <n v="0"/>
    <n v="0"/>
    <n v="0"/>
    <n v="0"/>
    <n v="0"/>
    <n v="0"/>
    <n v="0"/>
    <n v="26.07"/>
    <n v="0"/>
    <n v="0"/>
    <n v="0"/>
    <n v="0"/>
    <n v="26.07"/>
  </r>
  <r>
    <x v="0"/>
    <s v="Shared Services General Office"/>
    <x v="20"/>
    <x v="20"/>
    <s v="05316"/>
    <s v="Telecom Maintenance &amp; Repair"/>
    <n v="0"/>
    <n v="0"/>
    <n v="1475.84"/>
    <n v="0"/>
    <n v="0"/>
    <n v="0"/>
    <n v="0"/>
    <n v="0"/>
    <n v="1611.75"/>
    <n v="54.57"/>
    <n v="0"/>
    <n v="0"/>
    <n v="3142.1600000000003"/>
  </r>
  <r>
    <x v="0"/>
    <s v="Shared Services General Office"/>
    <x v="20"/>
    <x v="20"/>
    <s v="05421"/>
    <s v="Training"/>
    <n v="0"/>
    <n v="0"/>
    <n v="0"/>
    <n v="0"/>
    <n v="0"/>
    <n v="0"/>
    <n v="0"/>
    <n v="0"/>
    <n v="0"/>
    <n v="0"/>
    <n v="0"/>
    <n v="3482.98"/>
    <n v="3482.98"/>
  </r>
  <r>
    <x v="0"/>
    <s v="Shared Services General Office"/>
    <x v="20"/>
    <x v="20"/>
    <s v="05426"/>
    <s v="Safety Training"/>
    <n v="0"/>
    <n v="0"/>
    <n v="0"/>
    <n v="0"/>
    <n v="0"/>
    <n v="0"/>
    <n v="0"/>
    <n v="0"/>
    <n v="0"/>
    <n v="0"/>
    <n v="0"/>
    <n v="5000"/>
    <n v="5000"/>
  </r>
  <r>
    <x v="0"/>
    <s v="Shared Services General Office"/>
    <x v="20"/>
    <x v="20"/>
    <s v="06111"/>
    <s v="Contract Labor"/>
    <n v="0"/>
    <n v="0"/>
    <n v="0"/>
    <n v="0"/>
    <n v="0"/>
    <n v="0"/>
    <n v="21095.919999999998"/>
    <n v="11770.5"/>
    <n v="0"/>
    <n v="11088.15"/>
    <n v="23784.230000000003"/>
    <n v="46435.55"/>
    <n v="114174.35"/>
  </r>
  <r>
    <x v="0"/>
    <s v="Shared Services General Office"/>
    <x v="21"/>
    <x v="21"/>
    <s v="04561"/>
    <s v="842 Variable Real Estate Lease Expense"/>
    <n v="1058.44"/>
    <n v="-1487.77"/>
    <n v="-1487.77"/>
    <n v="-2444.77"/>
    <n v="-199.51"/>
    <n v="-2675.02"/>
    <n v="-2444.77"/>
    <n v="-2735.27"/>
    <n v="-2444.77"/>
    <n v="-713.48"/>
    <n v="64635.81"/>
    <n v="290.5"/>
    <n v="49351.619999999995"/>
  </r>
  <r>
    <x v="0"/>
    <s v="Shared Services General Office"/>
    <x v="21"/>
    <x v="21"/>
    <s v="04581"/>
    <s v="Non 842 Building Lease/Rents"/>
    <n v="200"/>
    <n v="91.88"/>
    <n v="0"/>
    <n v="0.01"/>
    <n v="0"/>
    <n v="0"/>
    <n v="0"/>
    <n v="0"/>
    <n v="0"/>
    <n v="0"/>
    <n v="0"/>
    <n v="0"/>
    <n v="291.89"/>
  </r>
  <r>
    <x v="0"/>
    <s v="Shared Services General Office"/>
    <x v="22"/>
    <x v="22"/>
    <s v="04564"/>
    <s v="842 Variable Copier Lease Expense"/>
    <n v="0"/>
    <n v="0"/>
    <n v="0"/>
    <n v="0"/>
    <n v="0"/>
    <n v="201.22"/>
    <n v="141.80000000000001"/>
    <n v="363.46"/>
    <n v="255.8"/>
    <n v="254.08"/>
    <n v="293.68"/>
    <n v="303.10000000000002"/>
    <n v="1813.1399999999999"/>
  </r>
  <r>
    <x v="0"/>
    <s v="Shared Services General Office"/>
    <x v="22"/>
    <x v="22"/>
    <s v="05010"/>
    <s v="Office Supplies"/>
    <n v="0"/>
    <n v="0"/>
    <n v="0"/>
    <n v="0"/>
    <n v="0"/>
    <n v="334.97"/>
    <n v="330.05"/>
    <n v="353.2"/>
    <n v="343.68"/>
    <n v="343.63"/>
    <n v="1126.1199999999999"/>
    <n v="1194.93"/>
    <n v="4026.58"/>
  </r>
  <r>
    <x v="0"/>
    <s v="Shared Services General Office"/>
    <x v="22"/>
    <x v="22"/>
    <s v="05215"/>
    <s v="842 Copier Lease Expense"/>
    <n v="0"/>
    <n v="0"/>
    <n v="0"/>
    <n v="0"/>
    <n v="0"/>
    <n v="-536.19000000000005"/>
    <n v="-471.85"/>
    <n v="-716.66"/>
    <n v="-599.48"/>
    <n v="-597.71"/>
    <n v="-1419.8"/>
    <n v="-1498.03"/>
    <n v="-5839.72"/>
  </r>
  <r>
    <x v="0"/>
    <s v="Shared Services General Office"/>
    <x v="23"/>
    <x v="23"/>
    <s v="01000"/>
    <s v="Non-project Labor"/>
    <n v="8497.43"/>
    <n v="7532.46"/>
    <n v="9077.42"/>
    <n v="8780.56"/>
    <n v="11665.3"/>
    <n v="17485.34"/>
    <n v="13829.37"/>
    <n v="9302.5400000000009"/>
    <n v="9995.9500000000007"/>
    <n v="8232.6299999999992"/>
    <n v="13292.22"/>
    <n v="11483.42"/>
    <n v="129174.63999999998"/>
  </r>
  <r>
    <x v="0"/>
    <s v="Shared Services General Office"/>
    <x v="23"/>
    <x v="23"/>
    <s v="01008"/>
    <s v="Expense Labor Accrual"/>
    <n v="319.06"/>
    <n v="840.38"/>
    <n v="1149.0999999999999"/>
    <n v="729.63"/>
    <n v="2897.37"/>
    <n v="-5251.49"/>
    <n v="2617.5300000000002"/>
    <n v="-1345.61"/>
    <n v="811.84"/>
    <n v="-58.4"/>
    <n v="-2724.21"/>
    <n v="655.49"/>
    <n v="640.69000000000028"/>
  </r>
  <r>
    <x v="0"/>
    <s v="Shared Services General Office"/>
    <x v="23"/>
    <x v="23"/>
    <s v="03002"/>
    <s v="Vehicle Lease Payments"/>
    <n v="0"/>
    <n v="0"/>
    <n v="0"/>
    <n v="0"/>
    <n v="0"/>
    <n v="0"/>
    <n v="0"/>
    <n v="0"/>
    <n v="0"/>
    <n v="0"/>
    <n v="0"/>
    <n v="0"/>
    <n v="0"/>
  </r>
  <r>
    <x v="0"/>
    <s v="Shared Services General Office"/>
    <x v="23"/>
    <x v="23"/>
    <s v="03004"/>
    <s v="Vehicle Expense"/>
    <n v="0"/>
    <n v="0"/>
    <n v="0"/>
    <n v="0"/>
    <n v="0"/>
    <n v="0"/>
    <n v="0"/>
    <n v="0"/>
    <n v="68.62"/>
    <n v="477.96"/>
    <n v="92.67"/>
    <n v="12.15"/>
    <n v="651.39999999999986"/>
  </r>
  <r>
    <x v="0"/>
    <s v="Shared Services General Office"/>
    <x v="23"/>
    <x v="23"/>
    <s v="04560"/>
    <s v="Non 842 Fleet Lease/Rents"/>
    <n v="0"/>
    <n v="0"/>
    <n v="0"/>
    <n v="0"/>
    <n v="0"/>
    <n v="0"/>
    <n v="0"/>
    <n v="0"/>
    <n v="25"/>
    <n v="25"/>
    <n v="25"/>
    <n v="25"/>
    <n v="100"/>
  </r>
  <r>
    <x v="0"/>
    <s v="Shared Services General Office"/>
    <x v="23"/>
    <x v="23"/>
    <s v="05411"/>
    <s v="Meals and Entertainment"/>
    <n v="0"/>
    <n v="0"/>
    <n v="0"/>
    <n v="0"/>
    <n v="0"/>
    <n v="0"/>
    <n v="37.729999999999997"/>
    <n v="0"/>
    <n v="0"/>
    <n v="0"/>
    <n v="0"/>
    <n v="0"/>
    <n v="37.729999999999997"/>
  </r>
  <r>
    <x v="0"/>
    <s v="Shared Services General Office"/>
    <x v="23"/>
    <x v="23"/>
    <s v="07499"/>
    <s v="Misc Employee Welfare Exp"/>
    <n v="0"/>
    <n v="0"/>
    <n v="0"/>
    <n v="0"/>
    <n v="0"/>
    <n v="0"/>
    <n v="0"/>
    <n v="0"/>
    <n v="70"/>
    <n v="0"/>
    <n v="0"/>
    <n v="0"/>
    <n v="70"/>
  </r>
  <r>
    <x v="0"/>
    <s v="Shared Services General Office"/>
    <x v="24"/>
    <x v="24"/>
    <s v="01000"/>
    <s v="Non-project Labor"/>
    <n v="30000"/>
    <n v="29999.989999999998"/>
    <n v="30000"/>
    <n v="30103.85"/>
    <n v="30207.69"/>
    <n v="45311.53"/>
    <n v="31073.1"/>
    <n v="31361.53"/>
    <n v="31361.519999999997"/>
    <n v="31361.55"/>
    <n v="47042.3"/>
    <n v="31468.510000000002"/>
    <n v="399291.57"/>
  </r>
  <r>
    <x v="0"/>
    <s v="Shared Services General Office"/>
    <x v="24"/>
    <x v="24"/>
    <s v="01008"/>
    <s v="Expense Labor Accrual"/>
    <n v="1500"/>
    <n v="4499.99"/>
    <n v="1500.02"/>
    <n v="3062.2999999999997"/>
    <n v="3083.07"/>
    <n v="-13593.460000000001"/>
    <n v="4877.32"/>
    <n v="1683.45"/>
    <n v="1568.07"/>
    <n v="3136.17"/>
    <n v="-10976.550000000001"/>
    <n v="26.75"/>
    <n v="367.12999999999556"/>
  </r>
  <r>
    <x v="0"/>
    <s v="Shared Services General Office"/>
    <x v="24"/>
    <x v="24"/>
    <s v="04130"/>
    <s v="Bank Service Charge"/>
    <n v="0"/>
    <n v="115.54"/>
    <n v="51.01"/>
    <n v="41.21"/>
    <n v="53.63"/>
    <n v="41.83"/>
    <n v="28.71"/>
    <n v="4853.9799999999996"/>
    <n v="6791.5"/>
    <n v="6382.09"/>
    <n v="7757.49"/>
    <n v="7126.63"/>
    <n v="33243.619999999995"/>
  </r>
  <r>
    <x v="0"/>
    <s v="Shared Services General Office"/>
    <x v="24"/>
    <x v="24"/>
    <s v="05010"/>
    <s v="Office Supplies"/>
    <n v="0"/>
    <n v="0"/>
    <n v="0"/>
    <n v="0"/>
    <n v="0"/>
    <n v="0"/>
    <n v="0"/>
    <n v="0"/>
    <n v="89.85"/>
    <n v="0"/>
    <n v="0"/>
    <n v="0"/>
    <n v="89.85"/>
  </r>
  <r>
    <x v="0"/>
    <s v="Shared Services General Office"/>
    <x v="24"/>
    <x v="24"/>
    <s v="05411"/>
    <s v="Meals and Entertainment"/>
    <n v="0"/>
    <n v="0"/>
    <n v="584"/>
    <n v="0"/>
    <n v="81.99"/>
    <n v="0"/>
    <n v="0"/>
    <n v="0"/>
    <n v="0"/>
    <n v="2419.25"/>
    <n v="107.53"/>
    <n v="0"/>
    <n v="3192.77"/>
  </r>
  <r>
    <x v="0"/>
    <s v="Shared Services General Office"/>
    <x v="24"/>
    <x v="24"/>
    <s v="05413"/>
    <s v="Transportation"/>
    <n v="0"/>
    <n v="0"/>
    <n v="0"/>
    <n v="0"/>
    <n v="256.76"/>
    <n v="0"/>
    <n v="0"/>
    <n v="0"/>
    <n v="0"/>
    <n v="0"/>
    <n v="812.89"/>
    <n v="0"/>
    <n v="1069.6500000000001"/>
  </r>
  <r>
    <x v="0"/>
    <s v="Shared Services General Office"/>
    <x v="24"/>
    <x v="24"/>
    <s v="05414"/>
    <s v="Lodging"/>
    <n v="0"/>
    <n v="0"/>
    <n v="0"/>
    <n v="0"/>
    <n v="812.46"/>
    <n v="0"/>
    <n v="0"/>
    <n v="0"/>
    <n v="0"/>
    <n v="0"/>
    <n v="249.04"/>
    <n v="0"/>
    <n v="1061.5"/>
  </r>
  <r>
    <x v="0"/>
    <s v="Shared Services General Office"/>
    <x v="24"/>
    <x v="24"/>
    <s v="05420"/>
    <s v="Employee Development"/>
    <n v="0"/>
    <n v="0"/>
    <n v="0"/>
    <n v="0"/>
    <n v="2317.5"/>
    <n v="0"/>
    <n v="0"/>
    <n v="0"/>
    <n v="0"/>
    <n v="0"/>
    <n v="1295"/>
    <n v="0"/>
    <n v="3612.5"/>
  </r>
  <r>
    <x v="0"/>
    <s v="Shared Services General Office"/>
    <x v="24"/>
    <x v="24"/>
    <s v="05425"/>
    <s v="Regulatory Compliance Training"/>
    <n v="0"/>
    <n v="0"/>
    <n v="0"/>
    <n v="0"/>
    <n v="0"/>
    <n v="0"/>
    <n v="0"/>
    <n v="0"/>
    <n v="219"/>
    <n v="0"/>
    <n v="0"/>
    <n v="0"/>
    <n v="219"/>
  </r>
  <r>
    <x v="0"/>
    <s v="Shared Services General Office"/>
    <x v="24"/>
    <x v="24"/>
    <s v="07499"/>
    <s v="Misc Employee Welfare Exp"/>
    <n v="0"/>
    <n v="0"/>
    <n v="0"/>
    <n v="0"/>
    <n v="0"/>
    <n v="100.79"/>
    <n v="0"/>
    <n v="0"/>
    <n v="0"/>
    <n v="0"/>
    <n v="0"/>
    <n v="0"/>
    <n v="100.79"/>
  </r>
  <r>
    <x v="0"/>
    <s v="Shared Services General Office"/>
    <x v="24"/>
    <x v="24"/>
    <s v="07590"/>
    <s v="Misc General Expense"/>
    <n v="0"/>
    <n v="0"/>
    <n v="0"/>
    <n v="0"/>
    <n v="0"/>
    <n v="0"/>
    <n v="0"/>
    <n v="0"/>
    <n v="0"/>
    <n v="-43.86"/>
    <n v="0"/>
    <n v="0"/>
    <n v="-43.86"/>
  </r>
  <r>
    <x v="0"/>
    <s v="Shared Services General Office"/>
    <x v="25"/>
    <x v="25"/>
    <s v="07499"/>
    <s v="Misc Employee Welfare Exp"/>
    <n v="57.85"/>
    <n v="1331.2"/>
    <n v="1839.15"/>
    <n v="131.13"/>
    <n v="234.92"/>
    <n v="110.11"/>
    <n v="0"/>
    <n v="0"/>
    <n v="0"/>
    <n v="0"/>
    <n v="0"/>
    <n v="0"/>
    <n v="3704.36"/>
  </r>
  <r>
    <x v="0"/>
    <s v="Shared Services General Office"/>
    <x v="26"/>
    <x v="26"/>
    <s v="04044"/>
    <s v="Advertising"/>
    <n v="9304.74"/>
    <n v="18609.48"/>
    <n v="2584.65"/>
    <n v="8358.76"/>
    <n v="10943.41"/>
    <n v="8358.76"/>
    <n v="10943.41"/>
    <n v="10943.41"/>
    <n v="13518.76"/>
    <n v="5783.41"/>
    <n v="10943.41"/>
    <n v="13011.13"/>
    <n v="123303.33000000002"/>
  </r>
  <r>
    <x v="0"/>
    <s v="Shared Services General Office"/>
    <x v="26"/>
    <x v="26"/>
    <s v="04046"/>
    <s v="Customer Relations &amp; Assist"/>
    <n v="604.34"/>
    <n v="1.21"/>
    <n v="191.26"/>
    <n v="2584.65"/>
    <n v="0"/>
    <n v="0"/>
    <n v="0"/>
    <n v="0"/>
    <n v="0"/>
    <n v="465.24"/>
    <n v="0"/>
    <n v="0"/>
    <n v="3846.7"/>
  </r>
  <r>
    <x v="0"/>
    <s v="Shared Services General Office"/>
    <x v="26"/>
    <x v="26"/>
    <s v="07510"/>
    <s v="Association Dues"/>
    <n v="0"/>
    <n v="0"/>
    <n v="158289.17000000001"/>
    <n v="0"/>
    <n v="0"/>
    <n v="0"/>
    <n v="0"/>
    <n v="0"/>
    <n v="0"/>
    <n v="0"/>
    <n v="0"/>
    <n v="0"/>
    <n v="158289.17000000001"/>
  </r>
  <r>
    <x v="0"/>
    <s v="Shared Services General Office"/>
    <x v="27"/>
    <x v="27"/>
    <s v="06111"/>
    <s v="Contract Labor"/>
    <n v="0"/>
    <n v="0"/>
    <n v="0"/>
    <n v="0"/>
    <n v="0"/>
    <n v="0"/>
    <n v="0"/>
    <n v="0"/>
    <n v="0"/>
    <n v="0"/>
    <n v="3027.66"/>
    <n v="0"/>
    <n v="3027.66"/>
  </r>
  <r>
    <x v="0"/>
    <s v="Shared Services General Office"/>
    <x v="28"/>
    <x v="28"/>
    <s v="01000"/>
    <s v="Non-project Labor"/>
    <n v="4446283.9399999995"/>
    <n v="4495573.6199999992"/>
    <n v="4455185.2599999979"/>
    <n v="4452419.92"/>
    <n v="4371394.7699999996"/>
    <n v="6551387.2000000002"/>
    <n v="4375381.76"/>
    <n v="4391196.72"/>
    <n v="4387513.0700000012"/>
    <n v="4352945.0199999986"/>
    <n v="6599558.1400000025"/>
    <n v="4515269.040000001"/>
    <n v="57394108.459999986"/>
  </r>
  <r>
    <x v="0"/>
    <s v="Shared Services General Office"/>
    <x v="28"/>
    <x v="28"/>
    <s v="01001"/>
    <s v="Capital Labor"/>
    <n v="152865.9"/>
    <n v="188653.97000000003"/>
    <n v="169731.95999999996"/>
    <n v="133632.01999999996"/>
    <n v="139101.5"/>
    <n v="167332.31000000003"/>
    <n v="100160.58"/>
    <n v="188526.23"/>
    <n v="193728.63"/>
    <n v="176700.78"/>
    <n v="326073.68999999994"/>
    <n v="226786.60000000003"/>
    <n v="2163294.17"/>
  </r>
  <r>
    <x v="0"/>
    <s v="Shared Services General Office"/>
    <x v="28"/>
    <x v="28"/>
    <s v="01002"/>
    <s v="Capital Labor Contra"/>
    <n v="-112189.31999999999"/>
    <n v="-154431"/>
    <n v="-141424.5"/>
    <n v="-112661.18"/>
    <n v="-105334.93000000001"/>
    <n v="-128543.66"/>
    <n v="-86874.499999999985"/>
    <n v="-171057.31"/>
    <n v="-178611.71"/>
    <n v="-168947.43"/>
    <n v="-310792.28000000003"/>
    <n v="-210459.09000000003"/>
    <n v="-1881326.9100000001"/>
  </r>
  <r>
    <x v="0"/>
    <s v="Shared Services General Office"/>
    <x v="28"/>
    <x v="28"/>
    <s v="01006"/>
    <s v="O&amp;M Project Labor and Contra"/>
    <n v="362.81"/>
    <n v="423.28"/>
    <n v="302.35000000000002"/>
    <n v="982.01"/>
    <n v="1372.75"/>
    <n v="4346.93"/>
    <n v="3390.1"/>
    <n v="285.22000000000003"/>
    <n v="7927.53"/>
    <n v="7409.64"/>
    <n v="5599.84"/>
    <n v="5342.74"/>
    <n v="37745.199999999997"/>
  </r>
  <r>
    <x v="0"/>
    <s v="Shared Services General Office"/>
    <x v="28"/>
    <x v="28"/>
    <s v="01008"/>
    <s v="Expense Labor Accrual"/>
    <n v="230324.4899999999"/>
    <n v="689204.57"/>
    <n v="204545.31999999995"/>
    <n v="444297.20000000007"/>
    <n v="404364.21000000014"/>
    <n v="-1968314.8699999999"/>
    <n v="658854.82000000007"/>
    <n v="190844.49000000002"/>
    <n v="207898.67999999993"/>
    <n v="465992.37000000017"/>
    <n v="-1515353.0799999994"/>
    <n v="29293.32"/>
    <n v="41951.520000001117"/>
  </r>
  <r>
    <x v="0"/>
    <s v="Shared Services General Office"/>
    <x v="28"/>
    <x v="28"/>
    <s v="01011"/>
    <s v="Capital Labor Transfer In"/>
    <n v="26766.269999999997"/>
    <n v="63558.69"/>
    <n v="55067.43"/>
    <n v="41569.230000000003"/>
    <n v="34723.619999999995"/>
    <n v="41041.960000000006"/>
    <n v="29479.77"/>
    <n v="83454.330000000016"/>
    <n v="89086.33"/>
    <n v="98317.640000000014"/>
    <n v="174382.47999999998"/>
    <n v="127988.81"/>
    <n v="865436.56"/>
  </r>
  <r>
    <x v="0"/>
    <s v="Shared Services General Office"/>
    <x v="28"/>
    <x v="28"/>
    <s v="01012"/>
    <s v="Capital Labor Transfer Out"/>
    <n v="-67442.849999999991"/>
    <n v="-97781.66"/>
    <n v="-83374.89"/>
    <n v="-62540.07"/>
    <n v="-68490.19"/>
    <n v="-79830.61"/>
    <n v="-42765.850000000006"/>
    <n v="-100923.25"/>
    <n v="-104203.25"/>
    <n v="-106070.99"/>
    <n v="-189663.88999999998"/>
    <n v="-144316.32"/>
    <n v="-1147403.82"/>
  </r>
  <r>
    <x v="0"/>
    <s v="Shared Services General Office"/>
    <x v="28"/>
    <x v="28"/>
    <s v="01013"/>
    <s v="Expense Labor Transfer In"/>
    <n v="362.81"/>
    <n v="423.28"/>
    <n v="302.35000000000002"/>
    <n v="982.01"/>
    <n v="1245.6600000000001"/>
    <n v="373.7"/>
    <n v="0"/>
    <n v="0"/>
    <n v="1993.06"/>
    <n v="809.68"/>
    <n v="1557.08"/>
    <n v="128.30000000000001"/>
    <n v="8177.9299999999994"/>
  </r>
  <r>
    <x v="0"/>
    <s v="Shared Services General Office"/>
    <x v="28"/>
    <x v="28"/>
    <s v="01014"/>
    <s v="Expense Labor Transfer Out"/>
    <n v="-362.81"/>
    <n v="-423.28"/>
    <n v="-302.35000000000002"/>
    <n v="-982.01"/>
    <n v="-1245.6600000000001"/>
    <n v="-373.7"/>
    <n v="0"/>
    <n v="0"/>
    <n v="-1993.06"/>
    <n v="-809.68"/>
    <n v="-1557.08"/>
    <n v="-128.30000000000001"/>
    <n v="-8177.9299999999994"/>
  </r>
  <r>
    <x v="0"/>
    <s v="Shared Services General Office"/>
    <x v="28"/>
    <x v="28"/>
    <s v="02001"/>
    <s v="Inventory Materials"/>
    <n v="0"/>
    <n v="0"/>
    <n v="0"/>
    <n v="0"/>
    <n v="11661.61"/>
    <n v="0"/>
    <n v="0"/>
    <n v="0"/>
    <n v="0"/>
    <n v="0"/>
    <n v="0"/>
    <n v="0"/>
    <n v="11661.61"/>
  </r>
  <r>
    <x v="0"/>
    <s v="Shared Services General Office"/>
    <x v="28"/>
    <x v="28"/>
    <s v="04863"/>
    <s v="A&amp;G Overhead Clearing"/>
    <n v="-8655717.9900000002"/>
    <n v="-9835854.7899999991"/>
    <n v="-10827865.26"/>
    <n v="-7796744.25"/>
    <n v="-8927612.5899999999"/>
    <n v="-8489816.1799999997"/>
    <n v="-8786220.9299999997"/>
    <n v="-9061453.4399999995"/>
    <n v="-8597453.9299999997"/>
    <n v="-8433060.2100000009"/>
    <n v="-8816164.1799999997"/>
    <n v="-14654815.26"/>
    <n v="-112882779.01000001"/>
  </r>
  <r>
    <x v="0"/>
    <s v="Shared Services General Office"/>
    <x v="28"/>
    <x v="28"/>
    <s v="05111"/>
    <s v="Postage/Delivery Services"/>
    <n v="0"/>
    <n v="0"/>
    <n v="2385.83"/>
    <n v="0"/>
    <n v="0"/>
    <n v="0"/>
    <n v="0"/>
    <n v="0"/>
    <n v="0"/>
    <n v="0"/>
    <n v="0"/>
    <n v="0"/>
    <n v="2385.83"/>
  </r>
  <r>
    <x v="0"/>
    <s v="Shared Services General Office"/>
    <x v="28"/>
    <x v="28"/>
    <s v="05415"/>
    <s v="Membership Fees"/>
    <n v="0"/>
    <n v="0"/>
    <n v="0"/>
    <n v="0"/>
    <n v="0"/>
    <n v="0"/>
    <n v="0"/>
    <n v="0"/>
    <n v="0"/>
    <n v="0"/>
    <n v="0"/>
    <n v="0"/>
    <n v="0"/>
  </r>
  <r>
    <x v="0"/>
    <s v="Shared Services General Office"/>
    <x v="28"/>
    <x v="28"/>
    <s v="05419"/>
    <s v="Misc Employee Expense"/>
    <n v="0"/>
    <n v="0"/>
    <n v="0"/>
    <n v="0"/>
    <n v="0"/>
    <n v="0"/>
    <n v="0"/>
    <n v="0"/>
    <n v="0"/>
    <n v="0"/>
    <n v="65.3"/>
    <n v="39.28"/>
    <n v="104.58"/>
  </r>
  <r>
    <x v="0"/>
    <s v="Shared Services General Office"/>
    <x v="28"/>
    <x v="28"/>
    <s v="06111"/>
    <s v="Contract Labor"/>
    <n v="82292.36"/>
    <n v="114585.09"/>
    <n v="194244.21000000002"/>
    <n v="27405.35"/>
    <n v="47598.39"/>
    <n v="96430.010000000009"/>
    <n v="100359.66"/>
    <n v="86008.33"/>
    <n v="61798.45"/>
    <n v="75049.740000000005"/>
    <n v="65013.99"/>
    <n v="41267.119999999995"/>
    <n v="992052.7"/>
  </r>
  <r>
    <x v="0"/>
    <s v="Shared Services General Office"/>
    <x v="28"/>
    <x v="28"/>
    <s v="07499"/>
    <s v="Misc Employee Welfare Exp"/>
    <n v="0"/>
    <n v="0"/>
    <n v="0"/>
    <n v="0"/>
    <n v="0"/>
    <n v="0"/>
    <n v="0"/>
    <n v="47.74"/>
    <n v="0"/>
    <n v="55.6"/>
    <n v="0"/>
    <n v="0"/>
    <n v="103.34"/>
  </r>
  <r>
    <x v="0"/>
    <s v="Shared Services General Office"/>
    <x v="28"/>
    <x v="28"/>
    <s v="07590"/>
    <s v="Misc General Expense"/>
    <n v="0.33"/>
    <n v="0.93"/>
    <n v="0"/>
    <n v="9.99"/>
    <n v="-9.66"/>
    <n v="0"/>
    <n v="0"/>
    <n v="0.66"/>
    <n v="0"/>
    <n v="0.08"/>
    <n v="4.37"/>
    <n v="-4.2300000000000004"/>
    <n v="2.4699999999999998"/>
  </r>
  <r>
    <x v="0"/>
    <s v="Shared Services General Office"/>
    <x v="29"/>
    <x v="29"/>
    <s v="02001"/>
    <s v="Inventory Materials"/>
    <n v="57261.67"/>
    <n v="30081.79"/>
    <n v="51444.94"/>
    <n v="16284.78"/>
    <n v="16057.15"/>
    <n v="39286.32"/>
    <n v="45636.85"/>
    <n v="46926.11"/>
    <n v="22625.43"/>
    <n v="58585.96"/>
    <n v="19941.73"/>
    <n v="30779.29"/>
    <n v="434912.01999999996"/>
  </r>
  <r>
    <x v="0"/>
    <s v="Shared Services General Office"/>
    <x v="29"/>
    <x v="29"/>
    <s v="02005"/>
    <s v="Non-Inventory Supplies"/>
    <n v="55827.47"/>
    <n v="89024.819999999992"/>
    <n v="76943.5"/>
    <n v="78942.040000000008"/>
    <n v="49033.630000000005"/>
    <n v="53210.090000000004"/>
    <n v="67100.87"/>
    <n v="58971.29"/>
    <n v="35284.660000000003"/>
    <n v="119028.79000000001"/>
    <n v="14360.43"/>
    <n v="40966.300000000003"/>
    <n v="738693.89000000013"/>
  </r>
  <r>
    <x v="0"/>
    <s v="Shared Services General Office"/>
    <x v="29"/>
    <x v="29"/>
    <s v="02006"/>
    <s v="Purchasing Card Charges"/>
    <n v="3763.6299999999997"/>
    <n v="469.36999999999995"/>
    <n v="2468.96"/>
    <n v="2129.3599999999997"/>
    <n v="18418.72"/>
    <n v="0"/>
    <n v="112.5"/>
    <n v="319.88"/>
    <n v="123.37"/>
    <n v="2137.1800000000003"/>
    <n v="1205.22"/>
    <n v="0"/>
    <n v="31148.190000000002"/>
  </r>
  <r>
    <x v="0"/>
    <s v="Shared Services General Office"/>
    <x v="29"/>
    <x v="29"/>
    <s v="03004"/>
    <s v="Vehicle Expense"/>
    <n v="61.25"/>
    <n v="-1528.54"/>
    <n v="316.14000000000004"/>
    <n v="103.44"/>
    <n v="156.82"/>
    <n v="0"/>
    <n v="152.44999999999999"/>
    <n v="461.73"/>
    <n v="580.89"/>
    <n v="808.35"/>
    <n v="160"/>
    <n v="127.93"/>
    <n v="1400.4600000000003"/>
  </r>
  <r>
    <x v="0"/>
    <s v="Shared Services General Office"/>
    <x v="29"/>
    <x v="29"/>
    <s v="04002"/>
    <s v="Required By Law, Safety"/>
    <n v="0"/>
    <n v="0"/>
    <n v="0"/>
    <n v="0"/>
    <n v="0"/>
    <n v="0"/>
    <n v="0"/>
    <n v="0"/>
    <n v="0"/>
    <n v="0"/>
    <n v="0"/>
    <n v="35"/>
    <n v="35"/>
  </r>
  <r>
    <x v="0"/>
    <s v="Shared Services General Office"/>
    <x v="29"/>
    <x v="29"/>
    <s v="04021"/>
    <s v="Promo Other, Misc"/>
    <n v="0"/>
    <n v="0"/>
    <n v="43311.360000000001"/>
    <n v="34.69"/>
    <n v="0"/>
    <n v="3884.99"/>
    <n v="0"/>
    <n v="244.88"/>
    <n v="8.2899999999999991"/>
    <n v="50588.27"/>
    <n v="2667.68"/>
    <n v="0"/>
    <n v="100740.15999999999"/>
  </r>
  <r>
    <x v="0"/>
    <s v="Shared Services General Office"/>
    <x v="29"/>
    <x v="29"/>
    <s v="04040"/>
    <s v="Community Rel&amp;Trade Shows"/>
    <n v="172.86"/>
    <n v="4119.8899999999994"/>
    <n v="31980"/>
    <n v="1082.8499999999999"/>
    <n v="0"/>
    <n v="0"/>
    <n v="0"/>
    <n v="53.24"/>
    <n v="884.74"/>
    <n v="0"/>
    <n v="0"/>
    <n v="318.27"/>
    <n v="38611.849999999991"/>
  </r>
  <r>
    <x v="0"/>
    <s v="Shared Services General Office"/>
    <x v="29"/>
    <x v="29"/>
    <s v="04044"/>
    <s v="Advertising"/>
    <n v="248"/>
    <n v="10133.9"/>
    <n v="0"/>
    <n v="226.12"/>
    <n v="0"/>
    <n v="0"/>
    <n v="0"/>
    <n v="0"/>
    <n v="0"/>
    <n v="0"/>
    <n v="0"/>
    <n v="0"/>
    <n v="10608.02"/>
  </r>
  <r>
    <x v="0"/>
    <s v="Shared Services General Office"/>
    <x v="29"/>
    <x v="29"/>
    <s v="04046"/>
    <s v="Customer Relations &amp; Assist"/>
    <n v="542.78"/>
    <n v="1234.3900000000001"/>
    <n v="0"/>
    <n v="0"/>
    <n v="66.14"/>
    <n v="2584.65"/>
    <n v="1326.96"/>
    <n v="7608.23"/>
    <n v="-2496.0700000000002"/>
    <n v="937.33"/>
    <n v="834.19"/>
    <n v="399"/>
    <n v="13037.6"/>
  </r>
  <r>
    <x v="0"/>
    <s v="Shared Services General Office"/>
    <x v="29"/>
    <x v="29"/>
    <s v="04120"/>
    <s v="Newswire/Blast Fax/Mail List"/>
    <n v="0"/>
    <n v="0"/>
    <n v="0"/>
    <n v="0"/>
    <n v="2508.14"/>
    <n v="0"/>
    <n v="0"/>
    <n v="28147.03"/>
    <n v="0"/>
    <n v="1019.99"/>
    <n v="1497.03"/>
    <n v="0"/>
    <n v="33172.19"/>
  </r>
  <r>
    <x v="0"/>
    <s v="Shared Services General Office"/>
    <x v="29"/>
    <x v="29"/>
    <s v="04121"/>
    <s v="Inv Relations/Bnkg Inst"/>
    <n v="13176.55"/>
    <n v="13538.4"/>
    <n v="9976.75"/>
    <n v="12709.9"/>
    <n v="16376.35"/>
    <n v="3304.6"/>
    <n v="12782.39"/>
    <n v="22636.38"/>
    <n v="12556.24"/>
    <n v="12782.39"/>
    <n v="13506.09"/>
    <n v="13144.24"/>
    <n v="156490.28"/>
  </r>
  <r>
    <x v="0"/>
    <s v="Shared Services General Office"/>
    <x v="29"/>
    <x v="29"/>
    <s v="04122"/>
    <s v="Annual Report Design, Printing &amp; Dist."/>
    <n v="11400.17"/>
    <n v="0"/>
    <n v="18120.21"/>
    <n v="40.32"/>
    <n v="0"/>
    <n v="0"/>
    <n v="0"/>
    <n v="0"/>
    <n v="0"/>
    <n v="0"/>
    <n v="9769.98"/>
    <n v="0"/>
    <n v="39330.679999999993"/>
  </r>
  <r>
    <x v="0"/>
    <s v="Shared Services General Office"/>
    <x v="29"/>
    <x v="29"/>
    <s v="04141"/>
    <s v="Web Site"/>
    <n v="0"/>
    <n v="22.23"/>
    <n v="42237.45"/>
    <n v="1316.81"/>
    <n v="43.57"/>
    <n v="34.119999999999997"/>
    <n v="2583.8000000000002"/>
    <n v="0"/>
    <n v="0"/>
    <n v="108.56"/>
    <n v="78.81"/>
    <n v="0"/>
    <n v="46425.35"/>
  </r>
  <r>
    <x v="0"/>
    <s v="Shared Services General Office"/>
    <x v="29"/>
    <x v="29"/>
    <s v="04145"/>
    <s v="Printing/Slides/Graphics"/>
    <n v="0"/>
    <n v="108.25"/>
    <n v="1329.64"/>
    <n v="0"/>
    <n v="128.75"/>
    <n v="0"/>
    <n v="0"/>
    <n v="35.07"/>
    <n v="75.400000000000006"/>
    <n v="0"/>
    <n v="0"/>
    <n v="0"/>
    <n v="1677.1100000000001"/>
  </r>
  <r>
    <x v="0"/>
    <s v="Shared Services General Office"/>
    <x v="29"/>
    <x v="29"/>
    <s v="04201"/>
    <s v="Software Maintenance"/>
    <n v="2373528.7500000005"/>
    <n v="2495510.7199999997"/>
    <n v="2536606.63"/>
    <n v="2372447.06"/>
    <n v="2272006.3799999994"/>
    <n v="2535109.2999999993"/>
    <n v="2644596.9700000002"/>
    <n v="2445061.0999999992"/>
    <n v="2310059.8300000005"/>
    <n v="2630691.2499999995"/>
    <n v="2377498.4699999997"/>
    <n v="2468576.6800000002"/>
    <n v="29461693.139999997"/>
  </r>
  <r>
    <x v="0"/>
    <s v="Shared Services General Office"/>
    <x v="29"/>
    <x v="29"/>
    <s v="04212"/>
    <s v="IT Equipment"/>
    <n v="326965.90999999997"/>
    <n v="302021.99"/>
    <n v="301253.91000000003"/>
    <n v="283577.15999999997"/>
    <n v="292013.70999999996"/>
    <n v="305563.3"/>
    <n v="282498.76"/>
    <n v="280206.97000000003"/>
    <n v="279603.34999999998"/>
    <n v="280198.3"/>
    <n v="279409.8"/>
    <n v="257640.63"/>
    <n v="3470953.7899999996"/>
  </r>
  <r>
    <x v="0"/>
    <s v="Shared Services General Office"/>
    <x v="29"/>
    <x v="29"/>
    <s v="04302"/>
    <s v="Heavy Equipment"/>
    <n v="0"/>
    <n v="0"/>
    <n v="0"/>
    <n v="24884.11"/>
    <n v="6091.99"/>
    <n v="1032.51"/>
    <n v="0"/>
    <n v="0"/>
    <n v="0"/>
    <n v="0"/>
    <n v="0"/>
    <n v="0"/>
    <n v="32008.609999999997"/>
  </r>
  <r>
    <x v="0"/>
    <s v="Shared Services General Office"/>
    <x v="29"/>
    <x v="29"/>
    <s v="04564"/>
    <s v="842 Variable Copier Lease Expense"/>
    <n v="0"/>
    <n v="35.18"/>
    <n v="784.35"/>
    <n v="0.14000000000000001"/>
    <n v="162.5"/>
    <n v="0"/>
    <n v="0"/>
    <n v="0"/>
    <n v="0"/>
    <n v="-0.02"/>
    <n v="0"/>
    <n v="0"/>
    <n v="982.15"/>
  </r>
  <r>
    <x v="0"/>
    <s v="Shared Services General Office"/>
    <x v="29"/>
    <x v="29"/>
    <s v="04575"/>
    <s v="842 Short Term Lease Expense"/>
    <n v="2503.23"/>
    <n v="0"/>
    <n v="0"/>
    <n v="0"/>
    <n v="0"/>
    <n v="0"/>
    <n v="0"/>
    <n v="0"/>
    <n v="0"/>
    <n v="0"/>
    <n v="0"/>
    <n v="0"/>
    <n v="2503.23"/>
  </r>
  <r>
    <x v="0"/>
    <s v="Shared Services General Office"/>
    <x v="29"/>
    <x v="29"/>
    <s v="04582"/>
    <s v="Building Maintenance"/>
    <n v="57844.119999999995"/>
    <n v="111042.05"/>
    <n v="113202.38"/>
    <n v="42206.68"/>
    <n v="77962.070000000007"/>
    <n v="438134.61"/>
    <n v="54432.78"/>
    <n v="44627.15"/>
    <n v="75435.42"/>
    <n v="81602.19"/>
    <n v="65053.07"/>
    <n v="51660.19"/>
    <n v="1213202.71"/>
  </r>
  <r>
    <x v="0"/>
    <s v="Shared Services General Office"/>
    <x v="29"/>
    <x v="29"/>
    <s v="04590"/>
    <s v="Utilities"/>
    <n v="2921.12"/>
    <n v="2830.18"/>
    <n v="2888.33"/>
    <n v="3219.08"/>
    <n v="2850.9399999999996"/>
    <n v="2882.5"/>
    <n v="3432.5699999999997"/>
    <n v="2864.92"/>
    <n v="2718.59"/>
    <n v="2942.27"/>
    <n v="3449.7400000000002"/>
    <n v="2804.08"/>
    <n v="35804.32"/>
  </r>
  <r>
    <x v="0"/>
    <s v="Shared Services General Office"/>
    <x v="29"/>
    <x v="29"/>
    <s v="04592"/>
    <s v="Misc Rents"/>
    <n v="0"/>
    <n v="0"/>
    <n v="0"/>
    <n v="0"/>
    <n v="233.2"/>
    <n v="0"/>
    <n v="0"/>
    <n v="0"/>
    <n v="0"/>
    <n v="0"/>
    <n v="0"/>
    <n v="0"/>
    <n v="233.2"/>
  </r>
  <r>
    <x v="0"/>
    <s v="Shared Services General Office"/>
    <x v="29"/>
    <x v="29"/>
    <s v="05010"/>
    <s v="Office Supplies"/>
    <n v="16807.37"/>
    <n v="18962.259999999998"/>
    <n v="9213.6699999999983"/>
    <n v="-9736.6199999999972"/>
    <n v="7980.82"/>
    <n v="17373.920000000002"/>
    <n v="8562.5300000000007"/>
    <n v="6508.6399999999994"/>
    <n v="9679.0699999999979"/>
    <n v="19027.579999999998"/>
    <n v="10547.389999999996"/>
    <n v="12207.159999999996"/>
    <n v="127133.78999999998"/>
  </r>
  <r>
    <x v="0"/>
    <s v="Shared Services General Office"/>
    <x v="29"/>
    <x v="29"/>
    <s v="05111"/>
    <s v="Postage/Delivery Services"/>
    <n v="35439.199999999997"/>
    <n v="22372.890000000003"/>
    <n v="9379.39"/>
    <n v="40183.800000000003"/>
    <n v="-1560.9299999999994"/>
    <n v="28368.910000000003"/>
    <n v="15089.460000000001"/>
    <n v="30883.619999999992"/>
    <n v="42722.549999999996"/>
    <n v="15712.119999999999"/>
    <n v="17145.79"/>
    <n v="24081.49"/>
    <n v="279818.28999999998"/>
  </r>
  <r>
    <x v="0"/>
    <s v="Shared Services General Office"/>
    <x v="29"/>
    <x v="29"/>
    <s v="05215"/>
    <s v="842 Copier Lease Expense"/>
    <n v="11686.38"/>
    <n v="16983.75"/>
    <n v="14123.73"/>
    <n v="30540.46"/>
    <n v="3540.94"/>
    <n v="25463.48"/>
    <n v="14471.43"/>
    <n v="14647.04"/>
    <n v="14206.18"/>
    <n v="14188.81"/>
    <n v="14347.81"/>
    <n v="6181.09"/>
    <n v="180381.1"/>
  </r>
  <r>
    <x v="0"/>
    <s v="Shared Services General Office"/>
    <x v="29"/>
    <x v="29"/>
    <s v="05310"/>
    <s v="Monthly Lines and service"/>
    <n v="27749.710000000003"/>
    <n v="15072.320000000002"/>
    <n v="26479.820000000003"/>
    <n v="19401.63"/>
    <n v="21527.65"/>
    <n v="19194.22"/>
    <n v="20281.47"/>
    <n v="18406.749999999996"/>
    <n v="31266.820000000007"/>
    <n v="32233.79"/>
    <n v="28937.469999999998"/>
    <n v="33101.74"/>
    <n v="293653.39"/>
  </r>
  <r>
    <x v="0"/>
    <s v="Shared Services General Office"/>
    <x v="29"/>
    <x v="29"/>
    <s v="05312"/>
    <s v="Long Distance"/>
    <n v="942.81"/>
    <n v="1093.42"/>
    <n v="1061.6299999999999"/>
    <n v="988.86"/>
    <n v="998.51"/>
    <n v="943.34"/>
    <n v="1026.21"/>
    <n v="1091.3100000000002"/>
    <n v="437.9"/>
    <n v="481.93"/>
    <n v="526.87"/>
    <n v="605.04000000000008"/>
    <n v="10197.830000000002"/>
  </r>
  <r>
    <x v="0"/>
    <s v="Shared Services General Office"/>
    <x v="29"/>
    <x v="29"/>
    <s v="05314"/>
    <s v="Toll Free Long Distance"/>
    <n v="463.02000000000004"/>
    <n v="446.63"/>
    <n v="497.88"/>
    <n v="659.68999999999994"/>
    <n v="484.37"/>
    <n v="157.66"/>
    <n v="855.24"/>
    <n v="1634.5"/>
    <n v="1796.15"/>
    <n v="1684.8300000000002"/>
    <n v="1758.67"/>
    <n v="1718.46"/>
    <n v="12157.099999999999"/>
  </r>
  <r>
    <x v="0"/>
    <s v="Shared Services General Office"/>
    <x v="29"/>
    <x v="29"/>
    <s v="05316"/>
    <s v="Telecom Maintenance &amp; Repair"/>
    <n v="19973.27"/>
    <n v="19419.43"/>
    <n v="19292.96"/>
    <n v="22412.260000000002"/>
    <n v="50350.82"/>
    <n v="22272.34"/>
    <n v="24362.19"/>
    <n v="21009.7"/>
    <n v="9188.8100000000013"/>
    <n v="7179.91"/>
    <n v="11063.73"/>
    <n v="6100.5599999999995"/>
    <n v="232625.98"/>
  </r>
  <r>
    <x v="0"/>
    <s v="Shared Services General Office"/>
    <x v="29"/>
    <x v="29"/>
    <s v="05331"/>
    <s v="WAN/LAN/Internet Service"/>
    <n v="121041.54000000001"/>
    <n v="167970.94999999998"/>
    <n v="130653.44"/>
    <n v="120608.19"/>
    <n v="116760.97"/>
    <n v="141358.9"/>
    <n v="137794.31"/>
    <n v="118759.38000000002"/>
    <n v="140492.34999999998"/>
    <n v="133808.80000000002"/>
    <n v="136940.03"/>
    <n v="140521.04"/>
    <n v="1606709.9000000004"/>
  </r>
  <r>
    <x v="0"/>
    <s v="Shared Services General Office"/>
    <x v="29"/>
    <x v="29"/>
    <s v="05364"/>
    <s v="Cellular, radio, pager charges"/>
    <n v="25302.350000000002"/>
    <n v="22741.01"/>
    <n v="25632.89"/>
    <n v="26378.940000000002"/>
    <n v="24981.079999999994"/>
    <n v="26161.519999999993"/>
    <n v="25077.870000000003"/>
    <n v="1432.6999999999998"/>
    <n v="52730.230000000018"/>
    <n v="24830.450000000004"/>
    <n v="25305.559999999998"/>
    <n v="26067.969999999979"/>
    <n v="306642.56999999995"/>
  </r>
  <r>
    <x v="0"/>
    <s v="Shared Services General Office"/>
    <x v="29"/>
    <x v="29"/>
    <s v="05376"/>
    <s v="Cell service for data uses"/>
    <n v="48795.12999999999"/>
    <n v="49284.740000000005"/>
    <n v="48549.989999999983"/>
    <n v="48982.349999999991"/>
    <n v="49150.009999999995"/>
    <n v="50027.829999999987"/>
    <n v="49398.060000000005"/>
    <n v="49185.230000000018"/>
    <n v="51856.179999999993"/>
    <n v="51324.69"/>
    <n v="49947.47"/>
    <n v="50715.429999999993"/>
    <n v="597217.10999999987"/>
  </r>
  <r>
    <x v="0"/>
    <s v="Shared Services General Office"/>
    <x v="29"/>
    <x v="29"/>
    <s v="05377"/>
    <s v="Cell phone equipment and accessories"/>
    <n v="2568.16"/>
    <n v="2335.2499999999995"/>
    <n v="1304.1400000000001"/>
    <n v="1875.93"/>
    <n v="1599.31"/>
    <n v="795.04999999999984"/>
    <n v="1804.7000000000003"/>
    <n v="1332.8999999999999"/>
    <n v="7992.2899999999981"/>
    <n v="4723.76"/>
    <n v="4755.9000000000015"/>
    <n v="1581.1200000000001"/>
    <n v="32668.51"/>
  </r>
  <r>
    <x v="0"/>
    <s v="Shared Services General Office"/>
    <x v="29"/>
    <x v="29"/>
    <s v="05390"/>
    <s v="Audio Conference"/>
    <n v="86.58"/>
    <n v="22.28"/>
    <n v="65.42"/>
    <n v="21.15"/>
    <n v="68.72"/>
    <n v="68.489999999999995"/>
    <n v="249.23"/>
    <n v="0"/>
    <n v="0"/>
    <n v="0"/>
    <n v="0"/>
    <n v="0"/>
    <n v="581.87"/>
  </r>
  <r>
    <x v="0"/>
    <s v="Shared Services General Office"/>
    <x v="29"/>
    <x v="29"/>
    <s v="05410"/>
    <s v="Misc - Nondeductible"/>
    <n v="60"/>
    <n v="267.72000000000003"/>
    <n v="0"/>
    <n v="-322.14"/>
    <n v="0"/>
    <n v="0"/>
    <n v="0"/>
    <n v="0"/>
    <n v="0"/>
    <n v="0"/>
    <n v="0"/>
    <n v="0"/>
    <n v="5.5800000000000409"/>
  </r>
  <r>
    <x v="0"/>
    <s v="Shared Services General Office"/>
    <x v="29"/>
    <x v="29"/>
    <s v="05411"/>
    <s v="Meals and Entertainment"/>
    <n v="61730.98"/>
    <n v="89066.109999999986"/>
    <n v="81656.570000000022"/>
    <n v="76649.939999999988"/>
    <n v="51554.720000000016"/>
    <n v="68262.220000000016"/>
    <n v="55313.2"/>
    <n v="49744.450000000004"/>
    <n v="56104.280000000028"/>
    <n v="101160.89000000003"/>
    <n v="70572.179999999978"/>
    <n v="113368.01"/>
    <n v="875183.55"/>
  </r>
  <r>
    <x v="0"/>
    <s v="Shared Services General Office"/>
    <x v="29"/>
    <x v="29"/>
    <s v="05412"/>
    <s v="Spousal &amp; Dependent Travel"/>
    <n v="104.56"/>
    <n v="120.66000000000001"/>
    <n v="1488.54"/>
    <n v="2846.5"/>
    <n v="42.5"/>
    <n v="0"/>
    <n v="121.4"/>
    <n v="179.52"/>
    <n v="0"/>
    <n v="78.900000000000006"/>
    <n v="0"/>
    <n v="0"/>
    <n v="4982.58"/>
  </r>
  <r>
    <x v="0"/>
    <s v="Shared Services General Office"/>
    <x v="29"/>
    <x v="29"/>
    <s v="05413"/>
    <s v="Transportation"/>
    <n v="33455.74"/>
    <n v="58380.299999999996"/>
    <n v="61344.42"/>
    <n v="27096.91"/>
    <n v="22679.039999999994"/>
    <n v="11769.53"/>
    <n v="26724.73"/>
    <n v="31613.619999999995"/>
    <n v="42547.020000000004"/>
    <n v="50738.310000000005"/>
    <n v="58157.799999999988"/>
    <n v="39457.140000000007"/>
    <n v="463964.56"/>
  </r>
  <r>
    <x v="0"/>
    <s v="Shared Services General Office"/>
    <x v="29"/>
    <x v="29"/>
    <s v="05414"/>
    <s v="Lodging"/>
    <n v="37738.130000000005"/>
    <n v="55848.19999999999"/>
    <n v="77928.099999999962"/>
    <n v="34776.78"/>
    <n v="20906.09"/>
    <n v="10513.31"/>
    <n v="23281.280000000002"/>
    <n v="43770.34"/>
    <n v="84099.93"/>
    <n v="-3273.0800000000045"/>
    <n v="47530.6"/>
    <n v="48587.039999999994"/>
    <n v="481706.71999999986"/>
  </r>
  <r>
    <x v="0"/>
    <s v="Shared Services General Office"/>
    <x v="29"/>
    <x v="29"/>
    <s v="05415"/>
    <s v="Membership Fees"/>
    <n v="82216.88"/>
    <n v="127542.32"/>
    <n v="-36396.160000000003"/>
    <n v="61656.33"/>
    <n v="48648.85"/>
    <n v="94631.039999999994"/>
    <n v="95635.22"/>
    <n v="18716.369999999995"/>
    <n v="6168.670000000001"/>
    <n v="-149715.65000000002"/>
    <n v="255515.02"/>
    <n v="8263.1000000000022"/>
    <n v="612881.98999999987"/>
  </r>
  <r>
    <x v="0"/>
    <s v="Shared Services General Office"/>
    <x v="29"/>
    <x v="29"/>
    <s v="05416"/>
    <s v="Club Dues - Nondeductible"/>
    <n v="0"/>
    <n v="0"/>
    <n v="0"/>
    <n v="120"/>
    <n v="0"/>
    <n v="0"/>
    <n v="150.47"/>
    <n v="0"/>
    <n v="0"/>
    <n v="0"/>
    <n v="0"/>
    <n v="0"/>
    <n v="270.47000000000003"/>
  </r>
  <r>
    <x v="0"/>
    <s v="Shared Services General Office"/>
    <x v="29"/>
    <x v="29"/>
    <s v="05417"/>
    <s v="Club Dues - Deductible"/>
    <n v="240"/>
    <n v="0"/>
    <n v="0"/>
    <n v="0"/>
    <n v="5169.3"/>
    <n v="175"/>
    <n v="19403.95"/>
    <n v="6099.77"/>
    <n v="65"/>
    <n v="0"/>
    <n v="2500"/>
    <n v="2669.3"/>
    <n v="36322.320000000007"/>
  </r>
  <r>
    <x v="0"/>
    <s v="Shared Services General Office"/>
    <x v="29"/>
    <x v="29"/>
    <s v="05419"/>
    <s v="Misc Employee Expense"/>
    <n v="72.75"/>
    <n v="37872.06"/>
    <n v="4438.95"/>
    <n v="-25.98"/>
    <n v="344.04"/>
    <n v="672.01"/>
    <n v="0"/>
    <n v="1359.57"/>
    <n v="2604.91"/>
    <n v="8359.52"/>
    <n v="2858.69"/>
    <n v="36668.11"/>
    <n v="95224.63"/>
  </r>
  <r>
    <x v="0"/>
    <s v="Shared Services General Office"/>
    <x v="29"/>
    <x v="29"/>
    <s v="05420"/>
    <s v="Employee Development"/>
    <n v="29210.32"/>
    <n v="34182.61"/>
    <n v="57660.770000000004"/>
    <n v="25282.770000000011"/>
    <n v="21096.21"/>
    <n v="30223.74"/>
    <n v="30812.659999999996"/>
    <n v="29612.330000000005"/>
    <n v="26244.48"/>
    <n v="30156.71"/>
    <n v="27425.64"/>
    <n v="53855.53"/>
    <n v="395763.77"/>
  </r>
  <r>
    <x v="0"/>
    <s v="Shared Services General Office"/>
    <x v="29"/>
    <x v="29"/>
    <s v="05421"/>
    <s v="Training"/>
    <n v="79315.42"/>
    <n v="17019.25"/>
    <n v="20857.440000000002"/>
    <n v="516.92999999999995"/>
    <n v="31914.19"/>
    <n v="5365.72"/>
    <n v="21643.760000000002"/>
    <n v="17970.870000000003"/>
    <n v="19339.23"/>
    <n v="10249"/>
    <n v="8897.1"/>
    <n v="44300.05"/>
    <n v="277388.96000000002"/>
  </r>
  <r>
    <x v="0"/>
    <s v="Shared Services General Office"/>
    <x v="29"/>
    <x v="29"/>
    <s v="05424"/>
    <s v="Books &amp; Manuals"/>
    <n v="36876.79"/>
    <n v="20508.41"/>
    <n v="34812.71"/>
    <n v="34657.85"/>
    <n v="20437.47"/>
    <n v="24355.510000000002"/>
    <n v="33952.879999999997"/>
    <n v="20252.599999999999"/>
    <n v="26528.240000000002"/>
    <n v="36574.82"/>
    <n v="65543.5"/>
    <n v="46028.509999999995"/>
    <n v="400529.29000000004"/>
  </r>
  <r>
    <x v="0"/>
    <s v="Shared Services General Office"/>
    <x v="29"/>
    <x v="29"/>
    <s v="05425"/>
    <s v="Regulatory Compliance Training"/>
    <n v="0"/>
    <n v="0"/>
    <n v="285"/>
    <n v="0"/>
    <n v="0"/>
    <n v="0"/>
    <n v="1300"/>
    <n v="0"/>
    <n v="360.5"/>
    <n v="0"/>
    <n v="1840"/>
    <n v="170"/>
    <n v="3955.5"/>
  </r>
  <r>
    <x v="0"/>
    <s v="Shared Services General Office"/>
    <x v="29"/>
    <x v="29"/>
    <s v="05426"/>
    <s v="Safety Training"/>
    <n v="5765.39"/>
    <n v="5877.77"/>
    <n v="5825.58"/>
    <n v="5943.54"/>
    <n v="4811.37"/>
    <n v="6181.1799999999994"/>
    <n v="36305.100000000006"/>
    <n v="7988.41"/>
    <n v="20031.52"/>
    <n v="17550.88"/>
    <n v="7043.0300000000007"/>
    <n v="6250.44"/>
    <n v="129574.21"/>
  </r>
  <r>
    <x v="0"/>
    <s v="Shared Services General Office"/>
    <x v="29"/>
    <x v="29"/>
    <s v="05427"/>
    <s v="Technical (Job Skills) Training"/>
    <n v="3457.01"/>
    <n v="1482.3600000000001"/>
    <n v="1215.4000000000001"/>
    <n v="850"/>
    <n v="5360.63"/>
    <n v="0"/>
    <n v="259.81"/>
    <n v="1923.29"/>
    <n v="753.35"/>
    <n v="5625"/>
    <n v="1330.03"/>
    <n v="3990"/>
    <n v="26246.879999999997"/>
  </r>
  <r>
    <x v="0"/>
    <s v="Shared Services General Office"/>
    <x v="29"/>
    <x v="29"/>
    <s v="05428"/>
    <s v="Computer Skills &amp; Systems Training"/>
    <n v="0"/>
    <n v="0"/>
    <n v="0"/>
    <n v="0"/>
    <n v="995"/>
    <n v="0"/>
    <n v="827.09"/>
    <n v="0"/>
    <n v="0"/>
    <n v="497"/>
    <n v="1499"/>
    <n v="5376.07"/>
    <n v="9194.16"/>
  </r>
  <r>
    <x v="0"/>
    <s v="Shared Services General Office"/>
    <x v="29"/>
    <x v="29"/>
    <s v="05430"/>
    <s v="Gas Supplies Services"/>
    <n v="0"/>
    <n v="0"/>
    <n v="23700"/>
    <n v="0"/>
    <n v="0"/>
    <n v="0"/>
    <n v="0"/>
    <n v="0"/>
    <n v="0"/>
    <n v="0"/>
    <n v="0"/>
    <n v="0"/>
    <n v="23700"/>
  </r>
  <r>
    <x v="0"/>
    <s v="Shared Services General Office"/>
    <x v="29"/>
    <x v="29"/>
    <s v="06111"/>
    <s v="Contract Labor"/>
    <n v="208353.43"/>
    <n v="219333.49000000005"/>
    <n v="537957.43999999994"/>
    <n v="107363.29000000001"/>
    <n v="237007.37000000002"/>
    <n v="662406.21"/>
    <n v="206277.29"/>
    <n v="339911.51"/>
    <n v="406777.86"/>
    <n v="333296.03000000003"/>
    <n v="342024.29"/>
    <n v="534460.42000000004"/>
    <n v="4135168.63"/>
  </r>
  <r>
    <x v="0"/>
    <s v="Shared Services General Office"/>
    <x v="29"/>
    <x v="29"/>
    <s v="06121"/>
    <s v="Legal"/>
    <n v="0"/>
    <n v="6"/>
    <n v="0"/>
    <n v="0"/>
    <n v="0"/>
    <n v="0"/>
    <n v="0"/>
    <n v="10"/>
    <n v="0"/>
    <n v="0"/>
    <n v="0"/>
    <n v="35"/>
    <n v="51"/>
  </r>
  <r>
    <x v="0"/>
    <s v="Shared Services General Office"/>
    <x v="29"/>
    <x v="29"/>
    <s v="07120"/>
    <s v="Environmental &amp; Safety"/>
    <n v="0"/>
    <n v="0"/>
    <n v="0"/>
    <n v="0"/>
    <n v="250"/>
    <n v="0"/>
    <n v="0"/>
    <n v="51.38"/>
    <n v="0"/>
    <n v="0"/>
    <n v="0"/>
    <n v="0"/>
    <n v="301.38"/>
  </r>
  <r>
    <x v="0"/>
    <s v="Shared Services General Office"/>
    <x v="29"/>
    <x v="29"/>
    <s v="07421"/>
    <s v="Service Awards"/>
    <n v="0"/>
    <n v="10669.46"/>
    <n v="13369.52"/>
    <n v="9936.4599999999991"/>
    <n v="20499.509999999998"/>
    <n v="0"/>
    <n v="-1325.3"/>
    <n v="0"/>
    <n v="0"/>
    <n v="23994.6"/>
    <n v="0"/>
    <n v="0"/>
    <n v="77144.25"/>
  </r>
  <r>
    <x v="0"/>
    <s v="Shared Services General Office"/>
    <x v="29"/>
    <x v="29"/>
    <s v="07443"/>
    <s v="Uniforms"/>
    <n v="628.34"/>
    <n v="538.49"/>
    <n v="629.95000000000005"/>
    <n v="878.4"/>
    <n v="1115.25"/>
    <n v="1364.91"/>
    <n v="1138.6000000000001"/>
    <n v="1112.72"/>
    <n v="1930.4999999999998"/>
    <n v="209.06"/>
    <n v="200"/>
    <n v="634.9"/>
    <n v="10381.119999999999"/>
  </r>
  <r>
    <x v="0"/>
    <s v="Shared Services General Office"/>
    <x v="29"/>
    <x v="29"/>
    <s v="07495"/>
    <s v="Employee Broadcast and Publication"/>
    <n v="42753.58"/>
    <n v="15049.12"/>
    <n v="38451.089999999997"/>
    <n v="39160.050000000003"/>
    <n v="25516.45"/>
    <n v="25355.58"/>
    <n v="29069.32"/>
    <n v="24972.02"/>
    <n v="42.55"/>
    <n v="14167.75"/>
    <n v="35227.31"/>
    <n v="8005.6799999999994"/>
    <n v="297770.50000000006"/>
  </r>
  <r>
    <x v="0"/>
    <s v="Shared Services General Office"/>
    <x v="29"/>
    <x v="29"/>
    <s v="07499"/>
    <s v="Misc Employee Welfare Exp"/>
    <n v="6996.84"/>
    <n v="9336.91"/>
    <n v="44292.49"/>
    <n v="6597.6900000000023"/>
    <n v="6052.3099999999995"/>
    <n v="21622.879999999994"/>
    <n v="24582.09"/>
    <n v="8442.8300000000017"/>
    <n v="7454.2600000000011"/>
    <n v="6034.2399999999989"/>
    <n v="9819.1399999999976"/>
    <n v="11148.41"/>
    <n v="162380.08999999997"/>
  </r>
  <r>
    <x v="0"/>
    <s v="Shared Services General Office"/>
    <x v="29"/>
    <x v="29"/>
    <s v="07510"/>
    <s v="Association Dues"/>
    <n v="52737.5"/>
    <n v="55620.07"/>
    <n v="52737.5"/>
    <n v="52737.5"/>
    <n v="65660.75"/>
    <n v="53492.24"/>
    <n v="47998.97"/>
    <n v="45104.17"/>
    <n v="45104.17"/>
    <n v="45104.17"/>
    <n v="45104.17"/>
    <n v="111261.23999999999"/>
    <n v="672662.45"/>
  </r>
  <r>
    <x v="0"/>
    <s v="Shared Services General Office"/>
    <x v="29"/>
    <x v="29"/>
    <s v="07590"/>
    <s v="Misc General Expense"/>
    <n v="68.569999999999993"/>
    <n v="224.45999999999998"/>
    <n v="188.22"/>
    <n v="0"/>
    <n v="0"/>
    <n v="0"/>
    <n v="0"/>
    <n v="0"/>
    <n v="-107319.96"/>
    <n v="0"/>
    <n v="12.77"/>
    <n v="248.81"/>
    <n v="-106577.13"/>
  </r>
  <r>
    <x v="0"/>
    <s v="Shared Services General Office"/>
    <x v="30"/>
    <x v="30"/>
    <s v="40001"/>
    <s v="Billed to West Tex Div"/>
    <n v="-988688.64999999967"/>
    <n v="-844989.58000000031"/>
    <n v="-453630.03999999975"/>
    <n v="-883630.48999999987"/>
    <n v="-604592.32000000007"/>
    <n v="-861523.03999999992"/>
    <n v="-859926.77999999968"/>
    <n v="-635511.69999999995"/>
    <n v="-782475.35999999975"/>
    <n v="-756002.11"/>
    <n v="-1709879.6799999995"/>
    <n v="-187184.63000000006"/>
    <n v="-9568034.379999999"/>
  </r>
  <r>
    <x v="0"/>
    <s v="Shared Services General Office"/>
    <x v="30"/>
    <x v="30"/>
    <s v="40002"/>
    <s v="Billed to CO/KS Div"/>
    <n v="-770455.61000000034"/>
    <n v="-655159.91"/>
    <n v="-344540.83999999985"/>
    <n v="-699682.95"/>
    <n v="-474647.9"/>
    <n v="-681066.25999999989"/>
    <n v="-679258.00000000012"/>
    <n v="-499197.72999999981"/>
    <n v="-617685.73000000021"/>
    <n v="-596529.95000000019"/>
    <n v="-1361716.9799999993"/>
    <n v="-132614.7199999998"/>
    <n v="-7512556.5800000001"/>
  </r>
  <r>
    <x v="0"/>
    <s v="Shared Services General Office"/>
    <x v="30"/>
    <x v="30"/>
    <s v="40003"/>
    <s v="Billed to LA Div"/>
    <n v="-1316177.02"/>
    <n v="-1106519.1099999999"/>
    <n v="-706707.06999999972"/>
    <n v="-861700.95999999985"/>
    <n v="-558498.39000000036"/>
    <n v="-825713.00999999989"/>
    <n v="-816483.75999999978"/>
    <n v="-589860.18999999983"/>
    <n v="-749346.43999999983"/>
    <n v="-722494.75999999989"/>
    <n v="-1745855.5400000007"/>
    <n v="-38573.810000000005"/>
    <n v="-10037930.059999999"/>
  </r>
  <r>
    <x v="0"/>
    <s v="Shared Services General Office"/>
    <x v="30"/>
    <x v="30"/>
    <s v="40004"/>
    <s v="Billed to Mid St Div"/>
    <n v="-1128469.5299999998"/>
    <n v="-954391.48000000056"/>
    <n v="-489939.23000000016"/>
    <n v="-1042474.7200000001"/>
    <n v="-790102.07999999961"/>
    <n v="-1027323.6099999999"/>
    <n v="-1040347.4299999999"/>
    <n v="-787499.61999999976"/>
    <n v="-959906.91000000015"/>
    <n v="-930861.02999999991"/>
    <n v="-2079062.219999999"/>
    <n v="-275436.23999999982"/>
    <n v="-11505814.1"/>
  </r>
  <r>
    <x v="0"/>
    <s v="Shared Services General Office"/>
    <x v="30"/>
    <x v="30"/>
    <s v="40008"/>
    <s v="Billed to Mid-Tex Div"/>
    <n v="-5451306.79"/>
    <n v="-4730249.9799999986"/>
    <n v="-2574583.3299999996"/>
    <n v="-5156107.4000000022"/>
    <n v="-3599280.7600000002"/>
    <n v="-4997733.4000000004"/>
    <n v="-4916152.04"/>
    <n v="-3779133.2399999993"/>
    <n v="-4580517.4699999979"/>
    <n v="-4393298.4199999981"/>
    <n v="-9917254.7700000033"/>
    <n v="-1301753.7699999986"/>
    <n v="-55397371.369999997"/>
  </r>
  <r>
    <x v="0"/>
    <s v="Shared Services General Office"/>
    <x v="30"/>
    <x v="30"/>
    <s v="40009"/>
    <s v="Billed to MS Div"/>
    <n v="-871294.44"/>
    <n v="-743337.91000000027"/>
    <n v="-404824.66"/>
    <n v="-741850.81000000087"/>
    <n v="-511793.89000000013"/>
    <n v="-719239.51000000024"/>
    <n v="-714429.18999999971"/>
    <n v="-537665.71000000008"/>
    <n v="-659693.81999999995"/>
    <n v="-637429.82000000007"/>
    <n v="-1446717.1900000002"/>
    <n v="-147010.6"/>
    <n v="-8135287.5500000017"/>
  </r>
  <r>
    <x v="0"/>
    <s v="Shared Services General Office"/>
    <x v="30"/>
    <x v="30"/>
    <s v="40010"/>
    <s v="Billed to Atmos Pipeline Div"/>
    <n v="-2720305.3900000006"/>
    <n v="-2475597.6"/>
    <n v="-1569402.2799999998"/>
    <n v="-2518871.8600000003"/>
    <n v="-2019360.8400000003"/>
    <n v="-2591744.4300000011"/>
    <n v="-2534565.9599999995"/>
    <n v="-2016959.2300000004"/>
    <n v="-2359068.1999999997"/>
    <n v="-2279479.2099999995"/>
    <n v="-4475359.4799999995"/>
    <n v="-1221513.6300000008"/>
    <n v="-28782228.109999999"/>
  </r>
  <r>
    <x v="0"/>
    <s v="Shared Services General Office"/>
    <x v="30"/>
    <x v="30"/>
    <s v="40011"/>
    <s v="Billed to AELIG"/>
    <n v="-53971.19"/>
    <n v="-49478.020000000004"/>
    <n v="-42117.57"/>
    <n v="3460.1900000000046"/>
    <n v="17160.54"/>
    <n v="9274.8399999999965"/>
    <n v="9022.07"/>
    <n v="13897.86"/>
    <n v="10981.229999999996"/>
    <n v="9036.19"/>
    <n v="-13551.709999999997"/>
    <n v="30049.73"/>
    <n v="-56235.839999999982"/>
  </r>
  <r>
    <x v="0"/>
    <s v="Shared Services General Office"/>
    <x v="30"/>
    <x v="30"/>
    <s v="40012"/>
    <s v="Billed to WKGS"/>
    <n v="-6659.7600000000011"/>
    <n v="-5903.4700000000012"/>
    <n v="-3800.2199999999993"/>
    <n v="-4305.32"/>
    <n v="-2949.4100000000003"/>
    <n v="-4180.28"/>
    <n v="-4138.09"/>
    <n v="-3122.27"/>
    <n v="-3900.97"/>
    <n v="-3681.9699999999993"/>
    <n v="-8670.6999999999971"/>
    <n v="-1485.8200000000004"/>
    <n v="-52798.28"/>
  </r>
  <r>
    <x v="0"/>
    <s v="Shared Services General Office"/>
    <x v="30"/>
    <x v="30"/>
    <s v="40014"/>
    <s v="Billed to UCGS"/>
    <n v="-4868.2500000000018"/>
    <n v="-4188.1900000000005"/>
    <n v="-2431.2999999999997"/>
    <n v="-2722.29"/>
    <n v="-1553.9199999999996"/>
    <n v="-2552.1000000000004"/>
    <n v="-2508.8600000000006"/>
    <n v="-1701.7799999999986"/>
    <n v="-2322.79"/>
    <n v="-2192.2599999999998"/>
    <n v="-6000.1799999999985"/>
    <n v="-68.710000000000122"/>
    <n v="-33110.629999999997"/>
  </r>
  <r>
    <x v="0"/>
    <s v="Shared Services General Office"/>
    <x v="30"/>
    <x v="30"/>
    <s v="40015"/>
    <s v="Billed to TLGP"/>
    <n v="-41671.970000000023"/>
    <n v="-35154.779999999992"/>
    <n v="-28697.609999999993"/>
    <n v="-12044.079999999987"/>
    <n v="2750.5000000000055"/>
    <n v="-7636.579999999999"/>
    <n v="-8558.9499999999989"/>
    <n v="-1390.2100000000039"/>
    <n v="-4519.4699999999957"/>
    <n v="-7231.8500000000013"/>
    <n v="-33954.31"/>
    <n v="11366.179999999989"/>
    <n v="-166743.13"/>
  </r>
  <r>
    <x v="0"/>
    <s v="Shared Services General Office"/>
    <x v="31"/>
    <x v="31"/>
    <s v="01006"/>
    <s v="O&amp;M Project Labor and Contra"/>
    <n v="874.77"/>
    <n v="0"/>
    <n v="0"/>
    <n v="0"/>
    <n v="0"/>
    <n v="0"/>
    <n v="0"/>
    <n v="386.16"/>
    <n v="0"/>
    <n v="0"/>
    <n v="0"/>
    <n v="0"/>
    <n v="1260.93"/>
  </r>
  <r>
    <x v="0"/>
    <s v="Shared Services General Office"/>
    <x v="31"/>
    <x v="31"/>
    <s v="01008"/>
    <s v="Expense Labor Accrual"/>
    <n v="27.61"/>
    <n v="-262.43"/>
    <n v="0"/>
    <n v="0"/>
    <n v="0"/>
    <n v="0"/>
    <n v="0"/>
    <n v="173.77"/>
    <n v="-173.77"/>
    <n v="0"/>
    <n v="0"/>
    <n v="0"/>
    <n v="-234.82"/>
  </r>
  <r>
    <x v="0"/>
    <s v="Shared Services General Office"/>
    <x v="31"/>
    <x v="31"/>
    <s v="04201"/>
    <s v="Software Maintenance"/>
    <n v="19377.29"/>
    <n v="19377.29"/>
    <n v="19377.29"/>
    <n v="19377.29"/>
    <n v="19377.29"/>
    <n v="19377.29"/>
    <n v="19377.29"/>
    <n v="19377.29"/>
    <n v="19377.29"/>
    <n v="19377.29"/>
    <n v="19377.310000000001"/>
    <n v="23928.3"/>
    <n v="237078.51000000004"/>
  </r>
  <r>
    <x v="0"/>
    <s v="Shared Services General Office"/>
    <x v="31"/>
    <x v="31"/>
    <s v="05111"/>
    <s v="Postage/Delivery Services"/>
    <n v="0"/>
    <n v="0"/>
    <n v="0"/>
    <n v="0"/>
    <n v="0"/>
    <n v="0"/>
    <n v="0"/>
    <n v="699.13"/>
    <n v="0"/>
    <n v="0"/>
    <n v="0"/>
    <n v="572.05999999999995"/>
    <n v="1271.19"/>
  </r>
  <r>
    <x v="0"/>
    <s v="Shared Services General Office"/>
    <x v="31"/>
    <x v="31"/>
    <s v="05411"/>
    <s v="Meals and Entertainment"/>
    <n v="0"/>
    <n v="0"/>
    <n v="14"/>
    <n v="0"/>
    <n v="0"/>
    <n v="0"/>
    <n v="0"/>
    <n v="1273.5"/>
    <n v="0"/>
    <n v="0"/>
    <n v="0"/>
    <n v="0"/>
    <n v="1287.5"/>
  </r>
  <r>
    <x v="0"/>
    <s v="Shared Services General Office"/>
    <x v="31"/>
    <x v="31"/>
    <s v="05413"/>
    <s v="Transportation"/>
    <n v="0"/>
    <n v="0"/>
    <n v="374.29"/>
    <n v="0"/>
    <n v="0"/>
    <n v="0"/>
    <n v="0"/>
    <n v="7829.71"/>
    <n v="0"/>
    <n v="0"/>
    <n v="0"/>
    <n v="0"/>
    <n v="8204"/>
  </r>
  <r>
    <x v="0"/>
    <s v="Shared Services General Office"/>
    <x v="31"/>
    <x v="31"/>
    <s v="05414"/>
    <s v="Lodging"/>
    <n v="0"/>
    <n v="0"/>
    <n v="284.14"/>
    <n v="0"/>
    <n v="0"/>
    <n v="0"/>
    <n v="0"/>
    <n v="5359.67"/>
    <n v="0"/>
    <n v="0"/>
    <n v="1984.18"/>
    <n v="0"/>
    <n v="7627.9900000000007"/>
  </r>
  <r>
    <x v="0"/>
    <s v="Shared Services General Office"/>
    <x v="31"/>
    <x v="31"/>
    <s v="05415"/>
    <s v="Membership Fees"/>
    <n v="0"/>
    <n v="0"/>
    <n v="0"/>
    <n v="0"/>
    <n v="0"/>
    <n v="2450.25"/>
    <n v="0"/>
    <n v="0"/>
    <n v="0"/>
    <n v="0"/>
    <n v="0"/>
    <n v="0"/>
    <n v="2450.25"/>
  </r>
  <r>
    <x v="0"/>
    <s v="Shared Services General Office"/>
    <x v="31"/>
    <x v="31"/>
    <s v="05418"/>
    <s v="Settlement"/>
    <n v="0"/>
    <n v="0"/>
    <n v="0"/>
    <n v="0"/>
    <n v="0"/>
    <n v="0"/>
    <n v="0"/>
    <n v="0"/>
    <n v="2250000"/>
    <n v="0"/>
    <n v="0"/>
    <n v="0"/>
    <n v="2250000"/>
  </r>
  <r>
    <x v="0"/>
    <s v="Shared Services General Office"/>
    <x v="31"/>
    <x v="31"/>
    <s v="05421"/>
    <s v="Training"/>
    <n v="0"/>
    <n v="63.57"/>
    <n v="0"/>
    <n v="3.63"/>
    <n v="0"/>
    <n v="0"/>
    <n v="0"/>
    <n v="0"/>
    <n v="0"/>
    <n v="0"/>
    <n v="0"/>
    <n v="0"/>
    <n v="67.2"/>
  </r>
  <r>
    <x v="0"/>
    <s v="Shared Services General Office"/>
    <x v="31"/>
    <x v="31"/>
    <s v="05425"/>
    <s v="Regulatory Compliance Training"/>
    <n v="0"/>
    <n v="4445.6000000000004"/>
    <n v="0"/>
    <n v="0"/>
    <n v="0"/>
    <n v="0"/>
    <n v="0"/>
    <n v="0"/>
    <n v="0"/>
    <n v="0"/>
    <n v="0"/>
    <n v="0"/>
    <n v="4445.6000000000004"/>
  </r>
  <r>
    <x v="0"/>
    <s v="Shared Services General Office"/>
    <x v="31"/>
    <x v="31"/>
    <s v="06111"/>
    <s v="Contract Labor"/>
    <n v="1041019.1199999999"/>
    <n v="1096984.6100000001"/>
    <n v="1307689.45"/>
    <n v="1046792.9200000003"/>
    <n v="996815.82"/>
    <n v="1351351.35"/>
    <n v="1482621.6400000004"/>
    <n v="691151.00999999989"/>
    <n v="1057226.4300000002"/>
    <n v="1016599.3700000001"/>
    <n v="1069647.1000000001"/>
    <n v="1520346.7100000002"/>
    <n v="13678245.529999999"/>
  </r>
  <r>
    <x v="0"/>
    <s v="Shared Services General Office"/>
    <x v="31"/>
    <x v="31"/>
    <s v="06121"/>
    <s v="Legal"/>
    <n v="936204.51"/>
    <n v="1529363.1700000002"/>
    <n v="577579.98"/>
    <n v="1139991.25"/>
    <n v="718947.9"/>
    <n v="1144927.5899999999"/>
    <n v="234886.05"/>
    <n v="1915190.54"/>
    <n v="-923359.31"/>
    <n v="1023176.26"/>
    <n v="292458.27"/>
    <n v="559050.52"/>
    <n v="9148416.7299999986"/>
  </r>
  <r>
    <x v="0"/>
    <s v="Shared Services General Office"/>
    <x v="31"/>
    <x v="31"/>
    <s v="07496"/>
    <s v="Admin Fees Pension"/>
    <n v="2708.71"/>
    <n v="24847.02"/>
    <n v="36513.019999999997"/>
    <n v="11032.16"/>
    <n v="16978.89"/>
    <n v="7628.25"/>
    <n v="9841.11"/>
    <n v="10969.21"/>
    <n v="7652.3"/>
    <n v="8933.98"/>
    <n v="30151.14"/>
    <n v="8580.7000000000007"/>
    <n v="175836.49"/>
  </r>
  <r>
    <x v="0"/>
    <s v="Shared Services General Office"/>
    <x v="31"/>
    <x v="31"/>
    <s v="07497"/>
    <s v="Admin Fees SERP"/>
    <n v="39921.97"/>
    <n v="22435.78"/>
    <n v="9483.59"/>
    <n v="54436.72"/>
    <n v="12638.66"/>
    <n v="427.95"/>
    <n v="64282.58"/>
    <n v="30953.42"/>
    <n v="8837.08"/>
    <n v="51333.86"/>
    <n v="16338.42"/>
    <n v="20888.23"/>
    <n v="331978.25999999995"/>
  </r>
  <r>
    <x v="0"/>
    <s v="Shared Services General Office"/>
    <x v="31"/>
    <x v="31"/>
    <s v="07590"/>
    <s v="Misc General Expense"/>
    <n v="0"/>
    <n v="439.84"/>
    <n v="0"/>
    <n v="0"/>
    <n v="0"/>
    <n v="0"/>
    <n v="0"/>
    <n v="0"/>
    <n v="0"/>
    <n v="0"/>
    <n v="0"/>
    <n v="0"/>
    <n v="439.84"/>
  </r>
  <r>
    <x v="0"/>
    <s v="Shared Services General Office"/>
    <x v="31"/>
    <x v="31"/>
    <s v="09911"/>
    <s v="Reimbursements"/>
    <n v="0"/>
    <n v="0"/>
    <n v="-1000000"/>
    <n v="0"/>
    <n v="0"/>
    <n v="0"/>
    <n v="0"/>
    <n v="0"/>
    <n v="-2250000"/>
    <n v="0"/>
    <n v="0"/>
    <n v="0"/>
    <n v="-3250000"/>
  </r>
  <r>
    <x v="0"/>
    <s v="Shared Services General Office"/>
    <x v="32"/>
    <x v="32"/>
    <s v="04069"/>
    <s v="Blueflame Property Insurance"/>
    <n v="10483.68"/>
    <n v="10483.68"/>
    <n v="10483.68"/>
    <n v="10483.68"/>
    <n v="10483.68"/>
    <n v="10483.68"/>
    <n v="10483.68"/>
    <n v="10483.68"/>
    <n v="11290.67"/>
    <n v="11290.67"/>
    <n v="11290.67"/>
    <n v="11290.67"/>
    <n v="129032.12"/>
  </r>
  <r>
    <x v="0"/>
    <s v="Shared Services General Office"/>
    <x v="33"/>
    <x v="33"/>
    <s v="01208"/>
    <s v="Workers Comp Benefits Variance"/>
    <n v="390.73"/>
    <n v="6965.77"/>
    <n v="-17922.45"/>
    <n v="13690.18"/>
    <n v="276.55"/>
    <n v="-15992.9"/>
    <n v="-283.83999999999997"/>
    <n v="858.69"/>
    <n v="-16393.18"/>
    <n v="1348.36"/>
    <n v="932.94"/>
    <n v="-4568.3100000000004"/>
    <n v="-30697.46"/>
  </r>
  <r>
    <x v="0"/>
    <s v="Shared Services General Office"/>
    <x v="33"/>
    <x v="33"/>
    <s v="01221"/>
    <s v="Workers Comp Benefits Load"/>
    <n v="8691.75"/>
    <n v="9562.4599999999991"/>
    <n v="8659.74"/>
    <n v="8431.17"/>
    <n v="8458.0499999999993"/>
    <n v="7922.22"/>
    <n v="9156.6"/>
    <n v="7948.55"/>
    <n v="7972.09"/>
    <n v="8486.58"/>
    <n v="8860.52"/>
    <n v="7717.2"/>
    <n v="101866.93"/>
  </r>
  <r>
    <x v="0"/>
    <s v="Shared Services General Office"/>
    <x v="33"/>
    <x v="33"/>
    <s v="01293"/>
    <s v="Workers Comp Benefits Projects"/>
    <n v="1.49"/>
    <n v="0.51"/>
    <n v="1.44"/>
    <n v="8.33"/>
    <n v="7.85"/>
    <n v="4.78"/>
    <n v="3.87"/>
    <n v="2.08"/>
    <n v="9.5"/>
    <n v="10.039999999999999"/>
    <n v="7.73"/>
    <n v="7.36"/>
    <n v="64.98"/>
  </r>
  <r>
    <x v="0"/>
    <s v="Shared Services General Office"/>
    <x v="33"/>
    <x v="33"/>
    <s v="04070"/>
    <s v="Insurance-Other"/>
    <n v="10719.42"/>
    <n v="10719.42"/>
    <n v="30930.42"/>
    <n v="10839.42"/>
    <n v="10839.42"/>
    <n v="11031"/>
    <n v="10839.42"/>
    <n v="10839.42"/>
    <n v="10839.42"/>
    <n v="10979.25"/>
    <n v="10979.12"/>
    <n v="10979.12"/>
    <n v="150534.84999999998"/>
  </r>
  <r>
    <x v="0"/>
    <s v="Shared Services General Office"/>
    <x v="33"/>
    <x v="33"/>
    <s v="07115"/>
    <s v="Insurance Reserve"/>
    <n v="0"/>
    <n v="-1000000"/>
    <n v="1000000"/>
    <n v="0"/>
    <n v="0"/>
    <n v="500000"/>
    <n v="0"/>
    <n v="4000000"/>
    <n v="0"/>
    <n v="0"/>
    <n v="0"/>
    <n v="500000"/>
    <n v="5000000"/>
  </r>
  <r>
    <x v="0"/>
    <s v="Shared Services General Office"/>
    <x v="33"/>
    <x v="33"/>
    <s v="07119"/>
    <s v="Insurance - D&amp;O"/>
    <n v="231051.55"/>
    <n v="231051.55"/>
    <n v="231051.55"/>
    <n v="231051.55"/>
    <n v="231051.55"/>
    <n v="231051.55"/>
    <n v="231051.55"/>
    <n v="231051.55"/>
    <n v="231051.55"/>
    <n v="231051.55"/>
    <n v="231051.55"/>
    <n v="231051.55"/>
    <n v="2772618.5999999996"/>
  </r>
  <r>
    <x v="0"/>
    <s v="Shared Services General Office"/>
    <x v="33"/>
    <x v="33"/>
    <s v="07121"/>
    <s v="Insurance - Public Liability"/>
    <n v="3549314.49"/>
    <n v="3231143.49"/>
    <n v="3549314.43"/>
    <n v="4212490.82"/>
    <n v="4247576.75"/>
    <n v="4247563.1500000004"/>
    <n v="4247563.1500000004"/>
    <n v="4247563.1500000004"/>
    <n v="4247563.1500000004"/>
    <n v="4247563.1500000004"/>
    <n v="4247563.1500000004"/>
    <n v="4247563.1500000004"/>
    <n v="48522782.029999994"/>
  </r>
  <r>
    <x v="0"/>
    <s v="Shared Services General Office"/>
    <x v="34"/>
    <x v="34"/>
    <s v="01202"/>
    <s v="Pension Benefits Load"/>
    <n v="128301.07999999996"/>
    <n v="142184.98000000007"/>
    <n v="127891.75000000003"/>
    <n v="112689.65000000002"/>
    <n v="109988.78000000003"/>
    <n v="105430.43999999997"/>
    <n v="115971.53000000003"/>
    <n v="103699.35999999997"/>
    <n v="103610.60999999994"/>
    <n v="110860.20999999999"/>
    <n v="116978.20000000003"/>
    <n v="104611.22999999997"/>
    <n v="1382217.8199999998"/>
  </r>
  <r>
    <x v="0"/>
    <s v="Shared Services General Office"/>
    <x v="34"/>
    <x v="34"/>
    <s v="01203"/>
    <s v="OPEB Benefits Load"/>
    <n v="98112.630000000019"/>
    <n v="108729.69000000005"/>
    <n v="97799.530000000028"/>
    <n v="95885.039999999964"/>
    <n v="93586.900000000038"/>
    <n v="89708.35"/>
    <n v="98677.50999999998"/>
    <n v="88235.420000000042"/>
    <n v="88159.930000000037"/>
    <n v="94328.41"/>
    <n v="99534.11"/>
    <n v="89011.300000000017"/>
    <n v="1141768.8200000003"/>
  </r>
  <r>
    <x v="0"/>
    <s v="Shared Services General Office"/>
    <x v="34"/>
    <x v="34"/>
    <s v="01206"/>
    <s v="Pension Benefits Variance"/>
    <n v="-16472.759999999998"/>
    <n v="-37782.89"/>
    <n v="-12442.59"/>
    <n v="-15005.29"/>
    <n v="-19706.7"/>
    <n v="-4151.51"/>
    <n v="-31524.639999999999"/>
    <n v="-7639.31"/>
    <n v="-7181.37"/>
    <n v="-18865.89"/>
    <n v="-27414.15"/>
    <n v="592.29999999999995"/>
    <n v="-197594.80000000002"/>
  </r>
  <r>
    <x v="0"/>
    <s v="Shared Services General Office"/>
    <x v="34"/>
    <x v="34"/>
    <s v="01207"/>
    <s v="OPEB Benefits Variance"/>
    <n v="-5574.05"/>
    <n v="-21899.51"/>
    <n v="-2431.59"/>
    <n v="-6695.46"/>
    <n v="-10715.83"/>
    <n v="2488.9299999999998"/>
    <n v="-20745.060000000001"/>
    <n v="-579.07000000000005"/>
    <n v="-149.28"/>
    <n v="-10101.11"/>
    <n v="-17411.03"/>
    <n v="6451.34"/>
    <n v="-87361.720000000016"/>
  </r>
  <r>
    <x v="0"/>
    <s v="Shared Services General Office"/>
    <x v="34"/>
    <x v="34"/>
    <s v="01251"/>
    <s v="Medical Benefits Load"/>
    <n v="795278.14999999991"/>
    <n v="881337.71000000031"/>
    <n v="792740.77000000014"/>
    <n v="872850.17999999982"/>
    <n v="851930.68000000052"/>
    <n v="816623.42000000027"/>
    <n v="898382.25999999989"/>
    <n v="803103.27"/>
    <n v="802527.91"/>
    <n v="858680.24999999988"/>
    <n v="906068.08000000007"/>
    <n v="810278.31"/>
    <n v="10089800.990000002"/>
  </r>
  <r>
    <x v="0"/>
    <s v="Shared Services General Office"/>
    <x v="34"/>
    <x v="34"/>
    <s v="01252"/>
    <s v="Medical Benefits Variance"/>
    <n v="224717.79"/>
    <n v="-110135.17"/>
    <n v="194950.65"/>
    <n v="-9617.92"/>
    <n v="-93094.04"/>
    <n v="-123694.93"/>
    <n v="216549.49"/>
    <n v="-163641.07999999999"/>
    <n v="-153881.10999999999"/>
    <n v="-372046.69"/>
    <n v="-746451.71"/>
    <n v="72146.83"/>
    <n v="-1064197.8899999997"/>
  </r>
  <r>
    <x v="0"/>
    <s v="Shared Services General Office"/>
    <x v="34"/>
    <x v="34"/>
    <s v="01253"/>
    <s v="Medical Benefits Projects"/>
    <n v="208.64999999999998"/>
    <n v="71.36"/>
    <n v="201.23"/>
    <n v="1171.18"/>
    <n v="1260.6000000000001"/>
    <n v="767.67"/>
    <n v="621.97"/>
    <n v="315.20999999999998"/>
    <n v="1523.71"/>
    <n v="1611.71"/>
    <n v="1239.76"/>
    <n v="1180.2"/>
    <n v="10173.250000000002"/>
  </r>
  <r>
    <x v="0"/>
    <s v="Shared Services General Office"/>
    <x v="34"/>
    <x v="34"/>
    <s v="01257"/>
    <s v="ESOP Benefits Load"/>
    <n v="170753.61000000002"/>
    <n v="189231.43999999992"/>
    <n v="170208.86"/>
    <n v="215494.12999999986"/>
    <n v="210329.40000000002"/>
    <n v="201612.6399999999"/>
    <n v="221770.06999999995"/>
    <n v="198302.23"/>
    <n v="198132.57000000007"/>
    <n v="211995.82999999996"/>
    <n v="223695.18999999994"/>
    <n v="200046.03999999998"/>
    <n v="2411572.0099999993"/>
  </r>
  <r>
    <x v="0"/>
    <s v="Shared Services General Office"/>
    <x v="34"/>
    <x v="34"/>
    <s v="01258"/>
    <s v="ESOP Benefits Variance"/>
    <n v="-43762.98"/>
    <n v="56668.33"/>
    <n v="13420.5"/>
    <n v="-40767.22"/>
    <n v="-49554.48"/>
    <n v="-39803.599999999999"/>
    <n v="-47451.58"/>
    <n v="-47244.83"/>
    <n v="-26511.200000000001"/>
    <n v="-55755.15"/>
    <n v="-8839.41"/>
    <n v="-33589.03"/>
    <n v="-323190.65000000002"/>
  </r>
  <r>
    <x v="0"/>
    <s v="Shared Services General Office"/>
    <x v="34"/>
    <x v="34"/>
    <s v="01259"/>
    <s v="ESOP Benefits Projects"/>
    <n v="44.8"/>
    <n v="15.32"/>
    <n v="43.21"/>
    <n v="251.47"/>
    <n v="311.22000000000003"/>
    <n v="189.51999999999998"/>
    <n v="153.56"/>
    <n v="73.179999999999993"/>
    <n v="376.17"/>
    <n v="397.90999999999997"/>
    <n v="306.08"/>
    <n v="291.37"/>
    <n v="2453.81"/>
  </r>
  <r>
    <x v="0"/>
    <s v="Shared Services General Office"/>
    <x v="34"/>
    <x v="34"/>
    <s v="01261"/>
    <s v="Other Benefits Variance"/>
    <n v="3762.76"/>
    <n v="7110.42"/>
    <n v="7140.82"/>
    <n v="17511.21"/>
    <n v="-12387.81"/>
    <n v="-62.56"/>
    <n v="-102317.4"/>
    <n v="12151.76"/>
    <n v="69232.240000000005"/>
    <n v="7031.85"/>
    <n v="6957.28"/>
    <n v="-12193.18"/>
    <n v="3937.3900000000031"/>
  </r>
  <r>
    <x v="0"/>
    <s v="Shared Services General Office"/>
    <x v="34"/>
    <x v="34"/>
    <s v="01262"/>
    <s v="Other Benefits Projects"/>
    <n v="0"/>
    <n v="0"/>
    <n v="0"/>
    <n v="0"/>
    <n v="0"/>
    <n v="0"/>
    <n v="0"/>
    <n v="0"/>
    <n v="0"/>
    <n v="0"/>
    <n v="0"/>
    <n v="0"/>
    <n v="0"/>
  </r>
  <r>
    <x v="0"/>
    <s v="Shared Services General Office"/>
    <x v="34"/>
    <x v="34"/>
    <s v="01263"/>
    <s v="RSP FACC Benefits Load"/>
    <n v="85376.869999999981"/>
    <n v="94615.810000000012"/>
    <n v="85104.459999999992"/>
    <n v="110712.59000000001"/>
    <n v="108059.18000000001"/>
    <n v="103580.75"/>
    <n v="113936.89000000001"/>
    <n v="101880.04999999999"/>
    <n v="101792.93000000004"/>
    <n v="108915.29999999997"/>
    <n v="114925.96000000005"/>
    <n v="102775.93000000002"/>
    <n v="1231676.72"/>
  </r>
  <r>
    <x v="0"/>
    <s v="Shared Services General Office"/>
    <x v="34"/>
    <x v="34"/>
    <s v="01264"/>
    <s v="RSP FACC Benefits Variance"/>
    <n v="-11879.7"/>
    <n v="-23867.71"/>
    <n v="-4792.67"/>
    <n v="-50487.64"/>
    <n v="-48232.08"/>
    <n v="45652.74"/>
    <n v="-290715.84999999998"/>
    <n v="-21132.17"/>
    <n v="-23014.55"/>
    <n v="-33555.07"/>
    <n v="37959.86"/>
    <n v="-12356.47"/>
    <n v="-436421.30999999994"/>
  </r>
  <r>
    <x v="0"/>
    <s v="Shared Services General Office"/>
    <x v="34"/>
    <x v="34"/>
    <s v="01265"/>
    <s v="RSP FACC Benefits Projects"/>
    <n v="22.4"/>
    <n v="7.66"/>
    <n v="21.6"/>
    <n v="125.74"/>
    <n v="159.9"/>
    <n v="97.37"/>
    <n v="78.89"/>
    <n v="37.17"/>
    <n v="193.25"/>
    <n v="204.43"/>
    <n v="157.24"/>
    <n v="149.69999999999999"/>
    <n v="1255.3499999999999"/>
  </r>
  <r>
    <x v="0"/>
    <s v="Shared Services General Office"/>
    <x v="34"/>
    <x v="34"/>
    <s v="01266"/>
    <s v="Life Benefits Load"/>
    <n v="9433.9299999999967"/>
    <n v="10454.809999999996"/>
    <n v="9403.84"/>
    <n v="11862.05"/>
    <n v="11577.77"/>
    <n v="11097.929999999998"/>
    <n v="12207.530000000004"/>
    <n v="10915.730000000001"/>
    <n v="10906.4"/>
    <n v="11669.509999999998"/>
    <n v="12313.449999999999"/>
    <n v="11011.749999999998"/>
    <n v="132854.69999999998"/>
  </r>
  <r>
    <x v="0"/>
    <s v="Shared Services General Office"/>
    <x v="34"/>
    <x v="34"/>
    <s v="01267"/>
    <s v="Life Benefits Variance"/>
    <n v="656.3"/>
    <n v="-972.01"/>
    <n v="70137.98"/>
    <n v="1151.79"/>
    <n v="647.64"/>
    <n v="59300.19"/>
    <n v="-499.66"/>
    <n v="1612.67"/>
    <n v="56312.91"/>
    <n v="18773.759999999998"/>
    <n v="17750.96"/>
    <n v="21717.32"/>
    <n v="246589.85"/>
  </r>
  <r>
    <x v="0"/>
    <s v="Shared Services General Office"/>
    <x v="34"/>
    <x v="34"/>
    <s v="01268"/>
    <s v="Life Benefits Projects"/>
    <n v="2.48"/>
    <n v="0.84"/>
    <n v="2.39"/>
    <n v="13.9"/>
    <n v="17.139999999999997"/>
    <n v="10.43"/>
    <n v="8.4600000000000009"/>
    <n v="4.04"/>
    <n v="20.71"/>
    <n v="21.9"/>
    <n v="16.84"/>
    <n v="16.05"/>
    <n v="135.18"/>
  </r>
  <r>
    <x v="0"/>
    <s v="Shared Services General Office"/>
    <x v="34"/>
    <x v="34"/>
    <s v="01269"/>
    <s v="LTD Benefits Load"/>
    <n v="30188.489999999991"/>
    <n v="33455.289999999994"/>
    <n v="30092.190000000002"/>
    <n v="33114.970000000008"/>
    <n v="32321.23"/>
    <n v="30981.74"/>
    <n v="34079.35"/>
    <n v="30473.029999999992"/>
    <n v="30446.999999999996"/>
    <n v="32577.360000000004"/>
    <n v="34375.170000000013"/>
    <n v="30740.999999999989"/>
    <n v="382846.81999999995"/>
  </r>
  <r>
    <x v="0"/>
    <s v="Shared Services General Office"/>
    <x v="34"/>
    <x v="34"/>
    <s v="01270"/>
    <s v="LTD Benefits Variance"/>
    <n v="970.41"/>
    <n v="-4065.98"/>
    <n v="5529.6"/>
    <n v="540.65"/>
    <n v="-857.26"/>
    <n v="-6725.84"/>
    <n v="-4322.82"/>
    <n v="2628.8"/>
    <n v="11279.19"/>
    <n v="-4126.07"/>
    <n v="-6653.33"/>
    <n v="-3392.15"/>
    <n v="-9194.7999999999993"/>
  </r>
  <r>
    <x v="0"/>
    <s v="Shared Services General Office"/>
    <x v="34"/>
    <x v="34"/>
    <s v="01271"/>
    <s v="LTD Benefits Projects"/>
    <n v="7.92"/>
    <n v="2.7"/>
    <n v="7.63"/>
    <n v="44.46"/>
    <n v="47.83"/>
    <n v="29.12"/>
    <n v="23.599999999999998"/>
    <n v="11.969999999999999"/>
    <n v="57.81"/>
    <n v="61.14"/>
    <n v="47.03"/>
    <n v="44.76"/>
    <n v="385.97"/>
  </r>
  <r>
    <x v="0"/>
    <s v="Shared Services General Office"/>
    <x v="34"/>
    <x v="34"/>
    <s v="01291"/>
    <s v="Pension Benefits Projects"/>
    <n v="33.67"/>
    <n v="11.51"/>
    <n v="32.46"/>
    <n v="188.94"/>
    <n v="168.46"/>
    <n v="102.59"/>
    <n v="83.12"/>
    <n v="46.129999999999995"/>
    <n v="203.62"/>
    <n v="215.38"/>
    <n v="165.68"/>
    <n v="157.72"/>
    <n v="1409.2800000000002"/>
  </r>
  <r>
    <x v="0"/>
    <s v="Shared Services General Office"/>
    <x v="34"/>
    <x v="34"/>
    <s v="01292"/>
    <s v="OPEB Benefits Projects"/>
    <n v="25.75"/>
    <n v="8.81"/>
    <n v="24.83"/>
    <n v="144.47999999999999"/>
    <n v="138.49"/>
    <n v="84.34"/>
    <n v="68.320000000000007"/>
    <n v="36.56"/>
    <n v="167.38"/>
    <n v="177.06"/>
    <n v="136.18"/>
    <n v="129.65"/>
    <n v="1141.8500000000001"/>
  </r>
  <r>
    <x v="0"/>
    <s v="Shared Services General Office"/>
    <x v="34"/>
    <x v="34"/>
    <s v="01294"/>
    <s v="NSC-OPEB Benefits Load"/>
    <n v="-124999.28000000001"/>
    <n v="-138525.81"/>
    <n v="-124600.46000000004"/>
    <n v="-120597.63999999997"/>
    <n v="-117707.32999999999"/>
    <n v="-112829.06999999999"/>
    <n v="-124109.82000000002"/>
    <n v="-110976.49000000003"/>
    <n v="-110881.55000000002"/>
    <n v="-118639.85999999999"/>
    <n v="-125187.22000000003"/>
    <n v="-111952.37999999999"/>
    <n v="-1441006.91"/>
  </r>
  <r>
    <x v="0"/>
    <s v="Shared Services General Office"/>
    <x v="34"/>
    <x v="34"/>
    <s v="01295"/>
    <s v="NSC-OPEB Benefits Variance"/>
    <n v="7508.38"/>
    <n v="28307.24"/>
    <n v="3508.4"/>
    <n v="-49472.160000000003"/>
    <n v="-44312.21"/>
    <n v="-60653.06"/>
    <n v="-32084.9"/>
    <n v="-55838.36"/>
    <n v="-56731.27"/>
    <n v="-44119.62"/>
    <n v="-34590.589999999997"/>
    <n v="-64915.48"/>
    <n v="-403393.63"/>
  </r>
  <r>
    <x v="0"/>
    <s v="Shared Services General Office"/>
    <x v="34"/>
    <x v="34"/>
    <s v="01296"/>
    <s v="NSC-OPEB Benefits Projects"/>
    <n v="-32.79"/>
    <n v="-11.22"/>
    <n v="-31.630000000000003"/>
    <n v="-169.49"/>
    <n v="-174.17000000000002"/>
    <n v="-106.07000000000001"/>
    <n v="16.549999999999994"/>
    <n v="-45.849999999999994"/>
    <n v="-210.53"/>
    <n v="-222.69"/>
    <n v="-171.29000000000002"/>
    <n v="-163.06"/>
    <n v="-1322.2399999999998"/>
  </r>
  <r>
    <x v="0"/>
    <s v="Shared Services General Office"/>
    <x v="34"/>
    <x v="34"/>
    <s v="01297"/>
    <s v="NSC-Pension Benefits Load"/>
    <n v="-73584.48000000001"/>
    <n v="-81547.300000000017"/>
    <n v="-73349.7"/>
    <n v="-52390.810000000005"/>
    <n v="-51135.15"/>
    <n v="-49015.950000000004"/>
    <n v="-53916.510000000009"/>
    <n v="-48211.100000000006"/>
    <n v="-48169.859999999986"/>
    <n v="-51540.29"/>
    <n v="-54384.6"/>
    <n v="-48635.060000000005"/>
    <n v="-685880.81000000017"/>
  </r>
  <r>
    <x v="0"/>
    <s v="Shared Services General Office"/>
    <x v="34"/>
    <x v="34"/>
    <s v="01298"/>
    <s v="NSC-Pension Benefits Variance"/>
    <n v="44164.27"/>
    <n v="56240.76"/>
    <n v="42151.63"/>
    <n v="31468.11"/>
    <n v="33633.919999999998"/>
    <n v="26280.76"/>
    <n v="39139.050000000003"/>
    <n v="27497.34"/>
    <n v="27436.080000000002"/>
    <n v="32828.46"/>
    <n v="36659.65"/>
    <n v="23771.11"/>
    <n v="421271.14000000007"/>
  </r>
  <r>
    <x v="0"/>
    <s v="Shared Services General Office"/>
    <x v="34"/>
    <x v="34"/>
    <s v="01299"/>
    <s v="NSC-Pension Benefits Projects"/>
    <n v="-19.310000000000002"/>
    <n v="-6.6"/>
    <n v="-18.62"/>
    <n v="-79.88"/>
    <n v="-82.089999999999989"/>
    <n v="-49.989999999999995"/>
    <n v="60.189999999999991"/>
    <n v="-23.57"/>
    <n v="-99.22"/>
    <n v="-104.95"/>
    <n v="-80.72999999999999"/>
    <n v="-76.86"/>
    <n v="-581.63"/>
  </r>
  <r>
    <x v="0"/>
    <s v="Shared Services General Office"/>
    <x v="34"/>
    <x v="34"/>
    <s v="07421"/>
    <s v="Service Awards"/>
    <n v="9876.44"/>
    <n v="5189.1000000000004"/>
    <n v="7516.29"/>
    <n v="11023.73"/>
    <n v="4653.91"/>
    <n v="2772.77"/>
    <n v="4650.18"/>
    <n v="11180.24"/>
    <n v="11417.88"/>
    <n v="1330.57"/>
    <n v="3830.94"/>
    <n v="8733.41"/>
    <n v="82175.460000000006"/>
  </r>
  <r>
    <x v="0"/>
    <s v="Shared Services General Office"/>
    <x v="34"/>
    <x v="34"/>
    <s v="07443"/>
    <s v="Uniforms"/>
    <n v="7.68"/>
    <n v="8.32"/>
    <n v="0"/>
    <n v="0"/>
    <n v="0"/>
    <n v="25.6"/>
    <n v="0"/>
    <n v="0"/>
    <n v="258.77999999999997"/>
    <n v="17.920000000000002"/>
    <n v="0"/>
    <n v="518.08000000000004"/>
    <n v="836.38000000000011"/>
  </r>
  <r>
    <x v="0"/>
    <s v="Shared Services General Office"/>
    <x v="34"/>
    <x v="34"/>
    <s v="07447"/>
    <s v="Education Assistance Program"/>
    <n v="14836.41"/>
    <n v="45235.35"/>
    <n v="19682.580000000002"/>
    <n v="33601.230000000003"/>
    <n v="16924.25"/>
    <n v="77459.03"/>
    <n v="19975.09"/>
    <n v="11952.38"/>
    <n v="28450.69"/>
    <n v="19342.93"/>
    <n v="95896.22"/>
    <n v="44101.93"/>
    <n v="427458.09"/>
  </r>
  <r>
    <x v="0"/>
    <s v="Shared Services General Office"/>
    <x v="34"/>
    <x v="34"/>
    <s v="07452"/>
    <s v="Variable Pay &amp; Mgmt Incentive Plans"/>
    <n v="2915920.82"/>
    <n v="3564502"/>
    <n v="0"/>
    <n v="758774.02"/>
    <n v="1374460.96"/>
    <n v="1176649.57"/>
    <n v="1286616.82"/>
    <n v="1198643.02"/>
    <n v="967711.8"/>
    <n v="868741.27"/>
    <n v="8655495.7100000009"/>
    <n v="-832291.19"/>
    <n v="21935224.800000001"/>
  </r>
  <r>
    <x v="0"/>
    <s v="Shared Services General Office"/>
    <x v="34"/>
    <x v="34"/>
    <s v="07458"/>
    <s v="Restricted Stock - Long Term Incentive Plan - Performance Based"/>
    <n v="1997885.33"/>
    <n v="1027208.4699999997"/>
    <n v="-67175.320000000007"/>
    <n v="1139702.6400000001"/>
    <n v="366699.87000000011"/>
    <n v="363139.02000000008"/>
    <n v="379422.6999999999"/>
    <n v="354944.15999999986"/>
    <n v="379422.69999999995"/>
    <n v="368078.41000000015"/>
    <n v="3860579.0900000003"/>
    <n v="703824.21"/>
    <n v="10873731.280000001"/>
  </r>
  <r>
    <x v="0"/>
    <s v="Shared Services General Office"/>
    <x v="34"/>
    <x v="34"/>
    <s v="07460"/>
    <s v="RSU-Long Term Incentive Plan - Time Lapse"/>
    <n v="517718.4"/>
    <n v="0"/>
    <n v="-27744.29"/>
    <n v="173794.14"/>
    <n v="168187.87"/>
    <n v="173794.13999999996"/>
    <n v="172151.59"/>
    <n v="161045.36999999997"/>
    <n v="172151.59"/>
    <n v="167554.55000000005"/>
    <n v="1938988.1499999997"/>
    <n v="147398.77999999997"/>
    <n v="3765040.2899999996"/>
  </r>
  <r>
    <x v="0"/>
    <s v="Shared Services General Office"/>
    <x v="34"/>
    <x v="34"/>
    <s v="07463"/>
    <s v="RSU-Managment Incentive Plan"/>
    <n v="12612.580000000002"/>
    <n v="0"/>
    <n v="0"/>
    <n v="4471.8"/>
    <n v="224600.61999999997"/>
    <n v="4281.6499999999996"/>
    <n v="3619.3500000000004"/>
    <n v="3385.8100000000004"/>
    <n v="3619.35"/>
    <n v="4239.17"/>
    <n v="4380.5"/>
    <n v="4239.17"/>
    <n v="269449.99999999994"/>
  </r>
  <r>
    <x v="0"/>
    <s v="Shared Services General Office"/>
    <x v="34"/>
    <x v="34"/>
    <s v="07486"/>
    <s v="Rabbi Trust Realized Gain/Loss-Div"/>
    <n v="-84916.94"/>
    <n v="-44780.23"/>
    <n v="-176941.5"/>
    <n v="-83994.53"/>
    <n v="-82737.03"/>
    <n v="-191148.17"/>
    <n v="-74853.210000000006"/>
    <n v="-73684.14"/>
    <n v="-133009.88"/>
    <n v="-78889.929999999993"/>
    <n v="43942.400000000001"/>
    <n v="-178673.39"/>
    <n v="-1159686.55"/>
  </r>
  <r>
    <x v="0"/>
    <s v="Shared Services General Office"/>
    <x v="34"/>
    <x v="34"/>
    <s v="07487"/>
    <s v="COLI CSV &amp; Premiums"/>
    <n v="-136735.48000000001"/>
    <n v="-1423.64"/>
    <n v="14323.73"/>
    <n v="-17130.099999999999"/>
    <n v="-730497.72"/>
    <n v="2945.9"/>
    <n v="2898.76"/>
    <n v="2851.34"/>
    <n v="2803.94"/>
    <n v="-67833.13"/>
    <n v="3705.89"/>
    <n v="-1261.45"/>
    <n v="-925351.96"/>
  </r>
  <r>
    <x v="0"/>
    <s v="Shared Services General Office"/>
    <x v="34"/>
    <x v="34"/>
    <s v="07488"/>
    <s v="COLI Loan Interest"/>
    <n v="69001.13"/>
    <n v="69001.13"/>
    <n v="69001.119999999995"/>
    <n v="69469.649999999994"/>
    <n v="-64753.15"/>
    <n v="51570.28"/>
    <n v="51570.28"/>
    <n v="51570.27"/>
    <n v="51570.28"/>
    <n v="53093.14"/>
    <n v="53093.14"/>
    <n v="53093.120000000003"/>
    <n v="577280.39000000013"/>
  </r>
  <r>
    <x v="0"/>
    <s v="Shared Services General Office"/>
    <x v="34"/>
    <x v="34"/>
    <s v="07489"/>
    <s v="NQ Retirement Cost"/>
    <n v="56107.27"/>
    <n v="57415.6"/>
    <n v="57415.6"/>
    <n v="-14885.42"/>
    <n v="-14885.42"/>
    <n v="-7199.9"/>
    <n v="-7199.9"/>
    <n v="-7199.9"/>
    <n v="-7199.9"/>
    <n v="-7199.9"/>
    <n v="-7199.9"/>
    <n v="-7199.9"/>
    <n v="90768.330000000016"/>
  </r>
  <r>
    <x v="0"/>
    <s v="Shared Services General Office"/>
    <x v="34"/>
    <x v="34"/>
    <s v="07492"/>
    <s v="NSC-NQ Retirement Cost"/>
    <n v="364962.4"/>
    <n v="364962.4"/>
    <n v="377544.46"/>
    <n v="381121.08"/>
    <n v="381121.08"/>
    <n v="1115357.8"/>
    <n v="339488.8"/>
    <n v="339488.8"/>
    <n v="339488.8"/>
    <n v="339488.8"/>
    <n v="339488.8"/>
    <n v="339488.8"/>
    <n v="5022002.0199999996"/>
  </r>
  <r>
    <x v="0"/>
    <s v="Shared Services General Office"/>
    <x v="34"/>
    <x v="34"/>
    <s v="07499"/>
    <s v="Misc Employee Welfare Exp"/>
    <n v="0"/>
    <n v="0"/>
    <n v="0"/>
    <n v="5118"/>
    <n v="4891"/>
    <n v="7984"/>
    <n v="4181"/>
    <n v="0"/>
    <n v="4291"/>
    <n v="0"/>
    <n v="5377"/>
    <n v="5225"/>
    <n v="37067"/>
  </r>
  <r>
    <x v="0"/>
    <s v="Shared Services General Office"/>
    <x v="35"/>
    <x v="35"/>
    <s v="01006"/>
    <s v="O&amp;M Project Labor and Contra"/>
    <n v="0"/>
    <n v="0"/>
    <n v="891.15"/>
    <n v="5964.48"/>
    <n v="5765.5"/>
    <n v="0"/>
    <n v="131.77000000000001"/>
    <n v="294.89999999999998"/>
    <n v="700.4"/>
    <n v="1716.68"/>
    <n v="1420.34"/>
    <n v="1340.14"/>
    <n v="18225.359999999997"/>
  </r>
  <r>
    <x v="0"/>
    <s v="Shared Services General Office"/>
    <x v="35"/>
    <x v="35"/>
    <s v="01008"/>
    <s v="Expense Labor Accrual"/>
    <n v="0"/>
    <n v="0"/>
    <n v="445.58"/>
    <n v="3133.11"/>
    <n v="457.16"/>
    <n v="-4035.85"/>
    <n v="0"/>
    <n v="0"/>
    <n v="350.2"/>
    <n v="679.81"/>
    <n v="-793.29"/>
    <n v="98.32"/>
    <n v="335.04"/>
  </r>
  <r>
    <x v="0"/>
    <s v="Shared Services General Office"/>
    <x v="35"/>
    <x v="35"/>
    <s v="01013"/>
    <s v="Expense Labor Transfer In"/>
    <n v="0"/>
    <n v="0"/>
    <n v="891.15"/>
    <n v="5964.48"/>
    <n v="5765.5"/>
    <n v="0"/>
    <n v="131.77000000000001"/>
    <n v="294.89999999999998"/>
    <n v="700.4"/>
    <n v="1716.68"/>
    <n v="1420.34"/>
    <n v="1340.14"/>
    <n v="18225.359999999997"/>
  </r>
  <r>
    <x v="0"/>
    <s v="Shared Services General Office"/>
    <x v="35"/>
    <x v="35"/>
    <s v="01014"/>
    <s v="Expense Labor Transfer Out"/>
    <n v="0"/>
    <n v="0"/>
    <n v="-891.15"/>
    <n v="-5964.48"/>
    <n v="-5765.5"/>
    <n v="0"/>
    <n v="-131.77000000000001"/>
    <n v="-294.89999999999998"/>
    <n v="-700.4"/>
    <n v="-1716.68"/>
    <n v="-1420.34"/>
    <n v="-1340.14"/>
    <n v="-18225.359999999997"/>
  </r>
  <r>
    <x v="0"/>
    <s v="Shared Services General Office"/>
    <x v="35"/>
    <x v="35"/>
    <s v="04111"/>
    <s v="Director's Fees"/>
    <n v="364131"/>
    <n v="0"/>
    <n v="0"/>
    <n v="408367.09"/>
    <n v="18052.25"/>
    <n v="0"/>
    <n v="364131"/>
    <n v="0"/>
    <n v="0"/>
    <n v="364131"/>
    <n v="0"/>
    <n v="355131"/>
    <n v="1873943.34"/>
  </r>
  <r>
    <x v="0"/>
    <s v="Shared Services General Office"/>
    <x v="35"/>
    <x v="35"/>
    <s v="04113"/>
    <s v="Directors Retirement Expenses"/>
    <n v="0"/>
    <n v="0"/>
    <n v="154937.01999999999"/>
    <n v="0"/>
    <n v="0"/>
    <n v="169640.19"/>
    <n v="0"/>
    <n v="0"/>
    <n v="1675250.02"/>
    <n v="0"/>
    <n v="-4591.32"/>
    <n v="178279.38"/>
    <n v="2173515.29"/>
  </r>
  <r>
    <x v="0"/>
    <s v="Shared Services General Office"/>
    <x v="35"/>
    <x v="35"/>
    <s v="04120"/>
    <s v="Newswire/Blast Fax/Mail List"/>
    <n v="7515.61"/>
    <n v="3262.75"/>
    <n v="0"/>
    <n v="295.48"/>
    <n v="415.61"/>
    <n v="2090.5"/>
    <n v="5159.1099999999997"/>
    <n v="6029.3"/>
    <n v="7257.56"/>
    <n v="4780.6099999999997"/>
    <n v="8960.5"/>
    <n v="8720"/>
    <n v="54487.03"/>
  </r>
  <r>
    <x v="0"/>
    <s v="Shared Services General Office"/>
    <x v="35"/>
    <x v="35"/>
    <s v="04125"/>
    <s v="Proxy Solicitation Exp"/>
    <n v="0"/>
    <n v="0"/>
    <n v="0"/>
    <n v="18822.580000000002"/>
    <n v="0"/>
    <n v="8891.4"/>
    <n v="310144.92"/>
    <n v="35137.17"/>
    <n v="23472.66"/>
    <n v="100242.46"/>
    <n v="3367.95"/>
    <n v="0"/>
    <n v="500079.13999999996"/>
  </r>
  <r>
    <x v="0"/>
    <s v="Shared Services General Office"/>
    <x v="35"/>
    <x v="35"/>
    <s v="04127"/>
    <s v="Tr &amp; Reg of Bonds/Debt Fee"/>
    <n v="66050.63"/>
    <n v="56383.99"/>
    <n v="53064.78"/>
    <n v="106977.68"/>
    <n v="104576.61"/>
    <n v="57669.17"/>
    <n v="117170.67"/>
    <n v="78975.740000000005"/>
    <n v="47884.59"/>
    <n v="85493.35"/>
    <n v="47884.59"/>
    <n v="82561.990000000005"/>
    <n v="904693.7899999998"/>
  </r>
  <r>
    <x v="0"/>
    <s v="Shared Services General Office"/>
    <x v="35"/>
    <x v="35"/>
    <s v="04129"/>
    <s v="NYSE Fees &amp; Exps"/>
    <n v="19112.689999999999"/>
    <n v="19108.8"/>
    <n v="19112.699999999997"/>
    <n v="18997.57"/>
    <n v="19112.699999999997"/>
    <n v="18993.669999999998"/>
    <n v="119.03"/>
    <n v="552.99"/>
    <n v="20518.839999999997"/>
    <n v="20502.449999999997"/>
    <n v="20498.55"/>
    <n v="20387.32"/>
    <n v="197017.31"/>
  </r>
  <r>
    <x v="0"/>
    <s v="Shared Services General Office"/>
    <x v="35"/>
    <x v="35"/>
    <s v="04135"/>
    <s v="Reimbursement of Fraud Payments"/>
    <n v="0"/>
    <n v="628.66999999999996"/>
    <n v="138.81"/>
    <n v="138.53"/>
    <n v="0"/>
    <n v="0"/>
    <n v="0"/>
    <n v="0"/>
    <n v="0"/>
    <n v="0"/>
    <n v="0"/>
    <n v="0"/>
    <n v="906.01"/>
  </r>
  <r>
    <x v="0"/>
    <s v="Shared Services General Office"/>
    <x v="35"/>
    <x v="35"/>
    <s v="04140"/>
    <s v="Analyst Activities"/>
    <n v="3213.68"/>
    <n v="108.82"/>
    <n v="0"/>
    <n v="3213.68"/>
    <n v="108.82"/>
    <n v="0"/>
    <n v="3455.16"/>
    <n v="0"/>
    <n v="0"/>
    <n v="3455.16"/>
    <n v="0"/>
    <n v="0"/>
    <n v="13555.32"/>
  </r>
  <r>
    <x v="0"/>
    <s v="Shared Services General Office"/>
    <x v="35"/>
    <x v="35"/>
    <s v="04145"/>
    <s v="Printing/Slides/Graphics"/>
    <n v="0"/>
    <n v="0"/>
    <n v="0"/>
    <n v="1199.28"/>
    <n v="0"/>
    <n v="0"/>
    <n v="0"/>
    <n v="0"/>
    <n v="0"/>
    <n v="60172.61"/>
    <n v="0"/>
    <n v="0"/>
    <n v="61371.89"/>
  </r>
  <r>
    <x v="0"/>
    <s v="Shared Services General Office"/>
    <x v="35"/>
    <x v="35"/>
    <s v="04201"/>
    <s v="Software Maintenance"/>
    <n v="39223.71"/>
    <n v="51630.29"/>
    <n v="146972.24999999997"/>
    <n v="69475.3"/>
    <n v="-14433.560000000005"/>
    <n v="40247.389999999992"/>
    <n v="65279.78"/>
    <n v="55249.86"/>
    <n v="42286.27"/>
    <n v="43902.06"/>
    <n v="124702.47"/>
    <n v="44626.06"/>
    <n v="709161.88000000012"/>
  </r>
  <r>
    <x v="0"/>
    <s v="Shared Services General Office"/>
    <x v="35"/>
    <x v="35"/>
    <s v="05010"/>
    <s v="Office Supplies"/>
    <n v="73.400000000000006"/>
    <n v="0"/>
    <n v="0"/>
    <n v="0"/>
    <n v="0"/>
    <n v="0"/>
    <n v="0"/>
    <n v="0"/>
    <n v="0"/>
    <n v="0"/>
    <n v="0"/>
    <n v="0"/>
    <n v="73.400000000000006"/>
  </r>
  <r>
    <x v="0"/>
    <s v="Shared Services General Office"/>
    <x v="35"/>
    <x v="35"/>
    <s v="05111"/>
    <s v="Postage/Delivery Services"/>
    <n v="0"/>
    <n v="48"/>
    <n v="0"/>
    <n v="0"/>
    <n v="0"/>
    <n v="0"/>
    <n v="0"/>
    <n v="0"/>
    <n v="0"/>
    <n v="0"/>
    <n v="0"/>
    <n v="0"/>
    <n v="48"/>
  </r>
  <r>
    <x v="0"/>
    <s v="Shared Services General Office"/>
    <x v="35"/>
    <x v="35"/>
    <s v="05415"/>
    <s v="Membership Fees"/>
    <n v="0"/>
    <n v="0"/>
    <n v="0"/>
    <n v="0"/>
    <n v="0"/>
    <n v="0"/>
    <n v="0"/>
    <n v="0"/>
    <n v="0"/>
    <n v="0"/>
    <n v="8270.8799999999992"/>
    <n v="0"/>
    <n v="8270.8799999999992"/>
  </r>
  <r>
    <x v="0"/>
    <s v="Shared Services General Office"/>
    <x v="35"/>
    <x v="35"/>
    <s v="05427"/>
    <s v="Technical (Job Skills) Training"/>
    <n v="0"/>
    <n v="0"/>
    <n v="0"/>
    <n v="0"/>
    <n v="0"/>
    <n v="0"/>
    <n v="0"/>
    <n v="0"/>
    <n v="0"/>
    <n v="0"/>
    <n v="0"/>
    <n v="-2255.27"/>
    <n v="-2255.27"/>
  </r>
  <r>
    <x v="0"/>
    <s v="Shared Services General Office"/>
    <x v="35"/>
    <x v="35"/>
    <s v="06111"/>
    <s v="Contract Labor"/>
    <n v="719.79"/>
    <n v="2145.16"/>
    <n v="28471.16"/>
    <n v="12902.51"/>
    <n v="6671.39"/>
    <n v="8471.369999999999"/>
    <n v="14769.97"/>
    <n v="15576.92"/>
    <n v="177.83"/>
    <n v="30193.74"/>
    <n v="14254.77"/>
    <n v="5271.37"/>
    <n v="139625.98000000001"/>
  </r>
  <r>
    <x v="0"/>
    <s v="Shared Services General Office"/>
    <x v="35"/>
    <x v="35"/>
    <s v="06121"/>
    <s v="Legal"/>
    <n v="0"/>
    <n v="0"/>
    <n v="0"/>
    <n v="0"/>
    <n v="231.33"/>
    <n v="0"/>
    <n v="0"/>
    <n v="0"/>
    <n v="0"/>
    <n v="0"/>
    <n v="0"/>
    <n v="0"/>
    <n v="231.33"/>
  </r>
  <r>
    <x v="0"/>
    <s v="Shared Services General Office"/>
    <x v="35"/>
    <x v="35"/>
    <s v="07510"/>
    <s v="Association Dues"/>
    <n v="3866.67"/>
    <n v="3866.67"/>
    <n v="3866.67"/>
    <n v="3866.67"/>
    <n v="3866.67"/>
    <n v="3866.67"/>
    <n v="3866.67"/>
    <n v="21959.22"/>
    <n v="3866.67"/>
    <n v="3866.67"/>
    <n v="3866.67"/>
    <n v="3866.67"/>
    <n v="64492.589999999989"/>
  </r>
  <r>
    <x v="0"/>
    <s v="Shared Services General Office"/>
    <x v="35"/>
    <x v="35"/>
    <s v="07590"/>
    <s v="Misc General Expense"/>
    <n v="-144418.85"/>
    <n v="5036.46"/>
    <n v="-5273.8200000000006"/>
    <n v="121.52"/>
    <n v="224.73"/>
    <n v="216"/>
    <n v="-3406.39"/>
    <n v="-131660.09"/>
    <n v="-40492.36"/>
    <n v="57633.13"/>
    <n v="4837.2"/>
    <n v="0"/>
    <n v="-257182.47000000003"/>
  </r>
  <r>
    <x v="0"/>
    <s v="Shared Services General Office"/>
    <x v="36"/>
    <x v="36"/>
    <s v="02005"/>
    <s v="Non-Inventory Supplies"/>
    <n v="0.66"/>
    <n v="0"/>
    <n v="0"/>
    <n v="0"/>
    <n v="0"/>
    <n v="0"/>
    <n v="0"/>
    <n v="0"/>
    <n v="0"/>
    <n v="0"/>
    <n v="0"/>
    <n v="0"/>
    <n v="0.66"/>
  </r>
  <r>
    <x v="0"/>
    <s v="Shared Services General Office"/>
    <x v="36"/>
    <x v="36"/>
    <s v="04201"/>
    <s v="Software Maintenance"/>
    <n v="0"/>
    <n v="14042.98"/>
    <n v="18045.34"/>
    <n v="6536.42"/>
    <n v="0"/>
    <n v="0"/>
    <n v="0"/>
    <n v="7049.9"/>
    <n v="238.71"/>
    <n v="2388.2199999999998"/>
    <n v="5330.58"/>
    <n v="0"/>
    <n v="53632.15"/>
  </r>
  <r>
    <x v="0"/>
    <s v="Shared Services General Office"/>
    <x v="36"/>
    <x v="36"/>
    <s v="04212"/>
    <s v="IT Equipment"/>
    <n v="0"/>
    <n v="4034.57"/>
    <n v="136.62"/>
    <n v="0"/>
    <n v="0"/>
    <n v="0"/>
    <n v="0"/>
    <n v="0"/>
    <n v="5859.64"/>
    <n v="0"/>
    <n v="829.8"/>
    <n v="4465.46"/>
    <n v="15326.09"/>
  </r>
  <r>
    <x v="0"/>
    <s v="Shared Services General Office"/>
    <x v="36"/>
    <x v="36"/>
    <s v="04561"/>
    <s v="842 Variable Real Estate Lease Expense"/>
    <n v="89480.03"/>
    <n v="79964.97"/>
    <n v="89565.76999999999"/>
    <n v="332639.55"/>
    <n v="80928.42"/>
    <n v="96996.51"/>
    <n v="93575.49"/>
    <n v="217964.23"/>
    <n v="1133.97"/>
    <n v="183391.87"/>
    <n v="209262.29"/>
    <n v="1619.97"/>
    <n v="1476523.07"/>
  </r>
  <r>
    <x v="0"/>
    <s v="Shared Services General Office"/>
    <x v="36"/>
    <x v="36"/>
    <s v="04578"/>
    <s v="842 Real Estate Lease Expense"/>
    <n v="382748.92"/>
    <n v="382748.91"/>
    <n v="382748.92"/>
    <n v="383091.76"/>
    <n v="383091.77"/>
    <n v="383091.76"/>
    <n v="383091.76"/>
    <n v="383091.76"/>
    <n v="383091.77"/>
    <n v="383091.79000000004"/>
    <n v="383091.76"/>
    <n v="383091.76"/>
    <n v="4596072.6399999997"/>
  </r>
  <r>
    <x v="0"/>
    <s v="Shared Services General Office"/>
    <x v="36"/>
    <x v="36"/>
    <s v="04581"/>
    <s v="Non 842 Building Lease/Rents"/>
    <n v="2268.0300000000002"/>
    <n v="2503.0300000000002"/>
    <n v="2339.29"/>
    <n v="2271.9299999999998"/>
    <n v="2319.7199999999998"/>
    <n v="2309.38"/>
    <n v="2268.0300000000002"/>
    <n v="2304.2199999999998"/>
    <n v="2308.0300000000002"/>
    <n v="2269.38"/>
    <n v="2309.38"/>
    <n v="2268.0300000000002"/>
    <n v="27738.45"/>
  </r>
  <r>
    <x v="0"/>
    <s v="Shared Services General Office"/>
    <x v="36"/>
    <x v="36"/>
    <s v="04582"/>
    <s v="Building Maintenance"/>
    <n v="7814.25"/>
    <n v="4534.57"/>
    <n v="19278.530000000002"/>
    <n v="12525.259999999998"/>
    <n v="9562.93"/>
    <n v="37806.99"/>
    <n v="38677.43"/>
    <n v="35082.29"/>
    <n v="9403.92"/>
    <n v="8820.25"/>
    <n v="10941.880000000001"/>
    <n v="14516.199999999997"/>
    <n v="208964.5"/>
  </r>
  <r>
    <x v="0"/>
    <s v="Shared Services General Office"/>
    <x v="36"/>
    <x v="36"/>
    <s v="04590"/>
    <s v="Utilities"/>
    <n v="3122.06"/>
    <n v="2781.64"/>
    <n v="2738.1600000000003"/>
    <n v="2860.35"/>
    <n v="2347.63"/>
    <n v="2211.21"/>
    <n v="3069.88"/>
    <n v="3267.54"/>
    <n v="3103.84"/>
    <n v="2822.8"/>
    <n v="2960.27"/>
    <n v="3217"/>
    <n v="34502.380000000005"/>
  </r>
  <r>
    <x v="0"/>
    <s v="Shared Services General Office"/>
    <x v="36"/>
    <x v="36"/>
    <s v="06111"/>
    <s v="Contract Labor"/>
    <n v="7507.91"/>
    <n v="7720.59"/>
    <n v="5605.51"/>
    <n v="7500.08"/>
    <n v="3441.9700000000003"/>
    <n v="6648.04"/>
    <n v="7862.1100000000006"/>
    <n v="20050.09"/>
    <n v="5668.9800000000005"/>
    <n v="3485.8500000000004"/>
    <n v="5601.4000000000005"/>
    <n v="7842.54"/>
    <n v="88935.069999999992"/>
  </r>
  <r>
    <x v="0"/>
    <s v="Shared Services General Office"/>
    <x v="36"/>
    <x v="36"/>
    <s v="07499"/>
    <s v="Misc Employee Welfare Exp"/>
    <n v="0"/>
    <n v="0"/>
    <n v="0"/>
    <n v="26.23"/>
    <n v="0.89"/>
    <n v="86.48"/>
    <n v="283.16000000000003"/>
    <n v="128.44999999999999"/>
    <n v="135.08000000000001"/>
    <n v="208.51"/>
    <n v="305.92"/>
    <n v="224.37"/>
    <n v="1399.0900000000001"/>
  </r>
  <r>
    <x v="0"/>
    <s v="Shared Services General Office"/>
    <x v="37"/>
    <x v="37"/>
    <s v="04065"/>
    <s v="Offsite Storage"/>
    <n v="15099.37"/>
    <n v="16365.29"/>
    <n v="14909.29"/>
    <n v="14679.84"/>
    <n v="14295.15"/>
    <n v="484.04"/>
    <n v="29312.35"/>
    <n v="493.45"/>
    <n v="32771.360000000001"/>
    <n v="14971.44"/>
    <n v="16328.29"/>
    <n v="-50.389999999999873"/>
    <n v="169659.47999999998"/>
  </r>
  <r>
    <x v="0"/>
    <s v="Shared Services General Office"/>
    <x v="37"/>
    <x v="37"/>
    <s v="04201"/>
    <s v="Software Maintenance"/>
    <n v="13743.359999999999"/>
    <n v="25907.56"/>
    <n v="481.46"/>
    <n v="79471.520000000004"/>
    <n v="3020.09"/>
    <n v="2284.34"/>
    <n v="3582.2599999999993"/>
    <n v="1627.0200000000002"/>
    <n v="674.37"/>
    <n v="833.37000000000012"/>
    <n v="5082.4000000000005"/>
    <n v="2430.88"/>
    <n v="139138.62999999998"/>
  </r>
  <r>
    <x v="0"/>
    <s v="Shared Services General Office"/>
    <x v="37"/>
    <x v="37"/>
    <s v="04212"/>
    <s v="IT Equipment"/>
    <n v="3837.8199999999997"/>
    <n v="3142.63"/>
    <n v="55712.85"/>
    <n v="989.2"/>
    <n v="0"/>
    <n v="1884.1"/>
    <n v="352.55"/>
    <n v="38157.54"/>
    <n v="13279.54"/>
    <n v="50.31"/>
    <n v="-13331.039999999999"/>
    <n v="0"/>
    <n v="104075.50000000001"/>
  </r>
  <r>
    <x v="0"/>
    <s v="Shared Services General Office"/>
    <x v="37"/>
    <x v="37"/>
    <s v="05010"/>
    <s v="Office Supplies"/>
    <n v="0"/>
    <n v="0"/>
    <n v="0"/>
    <n v="0"/>
    <n v="0"/>
    <n v="55.24"/>
    <n v="38.36"/>
    <n v="0"/>
    <n v="0"/>
    <n v="0"/>
    <n v="0"/>
    <n v="0"/>
    <n v="93.6"/>
  </r>
  <r>
    <x v="0"/>
    <s v="Shared Services General Office"/>
    <x v="37"/>
    <x v="37"/>
    <s v="05111"/>
    <s v="Postage/Delivery Services"/>
    <n v="0"/>
    <n v="53.75"/>
    <n v="193.54"/>
    <n v="96.47"/>
    <n v="23.78"/>
    <n v="47.61"/>
    <n v="0"/>
    <n v="78.510000000000005"/>
    <n v="69.52"/>
    <n v="44.72"/>
    <n v="163.32999999999998"/>
    <n v="-18.159999999999997"/>
    <n v="753.07"/>
  </r>
  <r>
    <x v="0"/>
    <s v="Shared Services General Office"/>
    <x v="37"/>
    <x v="37"/>
    <s v="06111"/>
    <s v="Contract Labor"/>
    <n v="1721.37"/>
    <n v="6342.73"/>
    <n v="12204.72"/>
    <n v="5893"/>
    <n v="1085.55"/>
    <n v="620.32000000000005"/>
    <n v="9656.24"/>
    <n v="16293.64"/>
    <n v="36470.61"/>
    <n v="49875.8"/>
    <n v="42500.880000000005"/>
    <n v="34170"/>
    <n v="216834.86"/>
  </r>
  <r>
    <x v="1"/>
    <s v="Customer Support"/>
    <x v="0"/>
    <x v="0"/>
    <s v="30007"/>
    <s v="Depr Exp-General Plant"/>
    <n v="818303.06"/>
    <n v="818426.12"/>
    <n v="818425.19"/>
    <n v="813093.76"/>
    <n v="793779.48"/>
    <n v="754005.98"/>
    <n v="748588.25"/>
    <n v="752427.45"/>
    <n v="748967.61"/>
    <n v="748967.61"/>
    <n v="749556.68"/>
    <n v="780495.83"/>
    <n v="9345037.0200000014"/>
  </r>
  <r>
    <x v="1"/>
    <s v="Customer Support"/>
    <x v="0"/>
    <x v="0"/>
    <s v="30031"/>
    <s v="Vehicle Depreciation"/>
    <n v="0.01"/>
    <n v="0.01"/>
    <n v="0.01"/>
    <n v="0.01"/>
    <n v="11.81"/>
    <n v="0.01"/>
    <n v="0.01"/>
    <n v="0.01"/>
    <n v="12.21"/>
    <n v="5.56"/>
    <n v="0"/>
    <n v="0.01"/>
    <n v="29.66"/>
  </r>
  <r>
    <x v="1"/>
    <s v="Customer Support"/>
    <x v="0"/>
    <x v="0"/>
    <s v="30061"/>
    <s v="Tools &amp; Shop Depreciation"/>
    <n v="5890.58"/>
    <n v="5890.38"/>
    <n v="5890.4"/>
    <n v="6212.62"/>
    <n v="6212.62"/>
    <n v="6211.07"/>
    <n v="6211.07"/>
    <n v="6211.07"/>
    <n v="6230"/>
    <n v="6230"/>
    <n v="6326.11"/>
    <n v="5004.18"/>
    <n v="72520.100000000006"/>
  </r>
  <r>
    <x v="1"/>
    <s v="Customer Support"/>
    <x v="0"/>
    <x v="0"/>
    <s v="40001"/>
    <s v="Billed to West Tex Div"/>
    <n v="-74141.899999999994"/>
    <n v="-74153.570000000007"/>
    <n v="-74153.13"/>
    <n v="-72830.55"/>
    <n v="-72852.990000000005"/>
    <n v="-70039.899999999994"/>
    <n v="-70052.31"/>
    <n v="-70101.460000000006"/>
    <n v="-70099.34"/>
    <n v="-70099.34"/>
    <n v="-70131.149999999994"/>
    <n v="-70888.289999999994"/>
    <n v="-859543.93"/>
  </r>
  <r>
    <x v="1"/>
    <s v="Customer Support"/>
    <x v="0"/>
    <x v="0"/>
    <s v="40002"/>
    <s v="Billed to CO/KS Div"/>
    <n v="-60932.88"/>
    <n v="-60942.559999999998"/>
    <n v="-60942.52"/>
    <n v="-60652.17"/>
    <n v="-41037.449999999997"/>
    <n v="-38443.129999999997"/>
    <n v="-34003.47"/>
    <n v="-37358.92"/>
    <n v="-33932.839999999997"/>
    <n v="-33932.839999999997"/>
    <n v="-34003.49"/>
    <n v="-59594.78"/>
    <n v="-555777.05000000005"/>
  </r>
  <r>
    <x v="1"/>
    <s v="Customer Support"/>
    <x v="0"/>
    <x v="0"/>
    <s v="40003"/>
    <s v="Billed to LA Div"/>
    <n v="-98542.16"/>
    <n v="-98556.99"/>
    <n v="-98556.92"/>
    <n v="-96914.15"/>
    <n v="-96953.26"/>
    <n v="-92263.78"/>
    <n v="-92287.02"/>
    <n v="-92350.07"/>
    <n v="-92348.83"/>
    <n v="-92348.83"/>
    <n v="-92407.86"/>
    <n v="-93370.12"/>
    <n v="-1136899.99"/>
  </r>
  <r>
    <x v="1"/>
    <s v="Customer Support"/>
    <x v="0"/>
    <x v="0"/>
    <s v="40004"/>
    <s v="Billed to Mid St Div"/>
    <n v="-99438.34"/>
    <n v="-99453.25"/>
    <n v="-99453.18"/>
    <n v="-98097.61"/>
    <n v="-98162.57"/>
    <n v="-92993.34"/>
    <n v="-93020.33"/>
    <n v="-93083.56"/>
    <n v="-93094.33"/>
    <n v="-93087.679999999993"/>
    <n v="-93124.27"/>
    <n v="-91231.74"/>
    <n v="-1144240.2"/>
  </r>
  <r>
    <x v="1"/>
    <s v="Customer Support"/>
    <x v="0"/>
    <x v="0"/>
    <s v="40008"/>
    <s v="Billed to Mid-Tex Div"/>
    <n v="-431918.06"/>
    <n v="-431980.83"/>
    <n v="-431980.58"/>
    <n v="-433045.82"/>
    <n v="-433210.22"/>
    <n v="-410906.92"/>
    <n v="-409851.85"/>
    <n v="-410122.36"/>
    <n v="-410112.88"/>
    <n v="-410112.88"/>
    <n v="-410564.5"/>
    <n v="-414185.61"/>
    <n v="-5037992.51"/>
  </r>
  <r>
    <x v="1"/>
    <s v="Customer Support"/>
    <x v="0"/>
    <x v="0"/>
    <s v="40009"/>
    <s v="Billed to MS Div"/>
    <n v="-59220.31"/>
    <n v="-59229.31"/>
    <n v="-59229.27"/>
    <n v="-57766.09"/>
    <n v="-57787.42"/>
    <n v="-55569.99"/>
    <n v="-55584.35"/>
    <n v="-55622.16"/>
    <n v="-55621.599999999999"/>
    <n v="-55621.599999999999"/>
    <n v="-55651.519999999997"/>
    <n v="-56229.48"/>
    <n v="-683133.09999999986"/>
  </r>
  <r>
    <x v="1"/>
    <s v="Customer Support"/>
    <x v="1"/>
    <x v="1"/>
    <s v="01210"/>
    <s v="Fica Load"/>
    <n v="167831.45"/>
    <n v="168989.70999999996"/>
    <n v="172053.99"/>
    <n v="169021.91000000003"/>
    <n v="517569.10000000003"/>
    <n v="275605.16000000003"/>
    <n v="226065.48999999996"/>
    <n v="217521.62999999998"/>
    <n v="216824.80000000002"/>
    <n v="215375.75"/>
    <n v="304397.10000000003"/>
    <n v="62744.14"/>
    <n v="2714000.2300000004"/>
  </r>
  <r>
    <x v="1"/>
    <s v="Customer Support"/>
    <x v="1"/>
    <x v="1"/>
    <s v="01211"/>
    <s v="Futa Load"/>
    <n v="241.01999999999998"/>
    <n v="211.54000000000002"/>
    <n v="167.26"/>
    <n v="189.12"/>
    <n v="295.12"/>
    <n v="162.51"/>
    <n v="13937.41"/>
    <n v="3593.12"/>
    <n v="1015.96"/>
    <n v="291.42999999999995"/>
    <n v="559"/>
    <n v="222.5"/>
    <n v="20885.989999999998"/>
  </r>
  <r>
    <x v="1"/>
    <s v="Customer Support"/>
    <x v="1"/>
    <x v="1"/>
    <s v="01212"/>
    <s v="Suta Load"/>
    <n v="386.46000000000004"/>
    <n v="343.99999999999994"/>
    <n v="239.5"/>
    <n v="339.31"/>
    <n v="418.72"/>
    <n v="298.62"/>
    <n v="16838.439999999999"/>
    <n v="5822.5300000000007"/>
    <n v="-1998.17"/>
    <n v="497.24999999999994"/>
    <n v="759.24000000000012"/>
    <n v="311.55"/>
    <n v="24257.450000000004"/>
  </r>
  <r>
    <x v="1"/>
    <s v="Customer Support"/>
    <x v="1"/>
    <x v="1"/>
    <s v="01213"/>
    <s v="Fica Load Accrual"/>
    <n v="81386.61"/>
    <n v="108318.04000000001"/>
    <n v="9153"/>
    <n v="42958.33"/>
    <n v="-335862.55"/>
    <n v="-59860.17"/>
    <n v="67931.28"/>
    <n v="29397.919999999998"/>
    <n v="34688.93"/>
    <n v="41217.26"/>
    <n v="74620.44"/>
    <n v="29105.179999999997"/>
    <n v="123054.27000000006"/>
  </r>
  <r>
    <x v="1"/>
    <s v="Customer Support"/>
    <x v="1"/>
    <x v="1"/>
    <s v="01214"/>
    <s v="Futa Load Accrual"/>
    <n v="7.1800000000000006"/>
    <n v="22.889999999999997"/>
    <n v="-11.56"/>
    <n v="29.830000000000002"/>
    <n v="91.92"/>
    <n v="-179.49"/>
    <n v="5547.86"/>
    <n v="-3958.04"/>
    <n v="-1108.9100000000001"/>
    <n v="-333.14"/>
    <n v="-81.680000000000007"/>
    <n v="-37.54"/>
    <n v="-10.680000000000838"/>
  </r>
  <r>
    <x v="1"/>
    <s v="Customer Support"/>
    <x v="1"/>
    <x v="1"/>
    <s v="01215"/>
    <s v="Suta Load Accrual"/>
    <n v="9.86"/>
    <n v="38.870000000000005"/>
    <n v="-35.06"/>
    <n v="83.83"/>
    <n v="87.37"/>
    <n v="-243.32000000000002"/>
    <n v="6685.59"/>
    <n v="-4115.2299999999996"/>
    <n v="-3619.24"/>
    <n v="1297.4499999999998"/>
    <n v="-171.8"/>
    <n v="-48.65"/>
    <n v="-30.32999999999921"/>
  </r>
  <r>
    <x v="1"/>
    <s v="Customer Support"/>
    <x v="1"/>
    <x v="1"/>
    <s v="30101"/>
    <s v="Ad Valorem - Accrual"/>
    <n v="44200"/>
    <n v="44200"/>
    <n v="44200"/>
    <n v="57800"/>
    <n v="57800"/>
    <n v="65320"/>
    <n v="48200"/>
    <n v="40100"/>
    <n v="44200"/>
    <n v="44200"/>
    <n v="44200"/>
    <n v="44200"/>
    <n v="578620"/>
  </r>
  <r>
    <x v="1"/>
    <s v="Customer Support"/>
    <x v="1"/>
    <x v="1"/>
    <s v="40001"/>
    <s v="Billed to West Tex Div"/>
    <n v="-27965.35"/>
    <n v="-30634.09"/>
    <n v="-21470.45"/>
    <n v="-25581.95"/>
    <n v="-23144.35"/>
    <n v="-26592.37"/>
    <n v="-36440.49"/>
    <n v="-27279.040000000001"/>
    <n v="-27434.32"/>
    <n v="-28620.85"/>
    <n v="-40137.11"/>
    <n v="-12912.63"/>
    <n v="-328213"/>
  </r>
  <r>
    <x v="1"/>
    <s v="Customer Support"/>
    <x v="1"/>
    <x v="1"/>
    <s v="40002"/>
    <s v="Billed to CO/KS Div"/>
    <n v="-23760.26"/>
    <n v="-26027.7"/>
    <n v="-18241.98"/>
    <n v="-21850.12"/>
    <n v="-19768.12"/>
    <n v="-22713.15"/>
    <n v="-31124.65"/>
    <n v="-23299.64"/>
    <n v="-23432.27"/>
    <n v="-24445.72"/>
    <n v="-34282.01"/>
    <n v="-11028.97"/>
    <n v="-279974.58999999997"/>
  </r>
  <r>
    <x v="1"/>
    <s v="Customer Support"/>
    <x v="1"/>
    <x v="1"/>
    <s v="40003"/>
    <s v="Billed to LA Div"/>
    <n v="-31994.01"/>
    <n v="-35047.21"/>
    <n v="-24563.46"/>
    <n v="-29232.65"/>
    <n v="-26447.19"/>
    <n v="-30387.27"/>
    <n v="-41640.78"/>
    <n v="-31171.919999999998"/>
    <n v="-31349.360000000001"/>
    <n v="-32705.22"/>
    <n v="-45864.92"/>
    <n v="-14755.35"/>
    <n v="-375159.33999999991"/>
  </r>
  <r>
    <x v="1"/>
    <s v="Customer Support"/>
    <x v="1"/>
    <x v="1"/>
    <s v="40004"/>
    <s v="Billed to Mid St Div"/>
    <n v="-32170.45"/>
    <n v="-35240.480000000003"/>
    <n v="-24698.92"/>
    <n v="-29476.03"/>
    <n v="-26667.38"/>
    <n v="-30640.26"/>
    <n v="-41987.46"/>
    <n v="-31431.45"/>
    <n v="-31610.37"/>
    <n v="-32977.51"/>
    <n v="-46246.77"/>
    <n v="-14878.19"/>
    <n v="-378025.27000000008"/>
  </r>
  <r>
    <x v="1"/>
    <s v="Customer Support"/>
    <x v="1"/>
    <x v="1"/>
    <s v="40008"/>
    <s v="Billed to Mid-Tex Div"/>
    <n v="-155853.17000000001"/>
    <n v="-170726.28"/>
    <n v="-119656.58"/>
    <n v="-144135.1"/>
    <n v="-130401.06"/>
    <n v="-149828.06"/>
    <n v="-205314.84"/>
    <n v="-153696.91"/>
    <n v="-154571.79999999999"/>
    <n v="-161257.01999999999"/>
    <n v="-226142.47"/>
    <n v="-72753"/>
    <n v="-1844336.29"/>
  </r>
  <r>
    <x v="1"/>
    <s v="Customer Support"/>
    <x v="1"/>
    <x v="1"/>
    <s v="40009"/>
    <s v="Billed to MS Div"/>
    <n v="-22319.35"/>
    <n v="-24449.29"/>
    <n v="-17135.73"/>
    <n v="-20146.46"/>
    <n v="-18226.79"/>
    <n v="-20942.2"/>
    <n v="-28697.85"/>
    <n v="-21482.959999999999"/>
    <n v="-21605.25"/>
    <n v="-22539.68"/>
    <n v="-31609.03"/>
    <n v="-10169.040000000001"/>
    <n v="-259323.62999999998"/>
  </r>
  <r>
    <x v="1"/>
    <s v="Customer Support"/>
    <x v="2"/>
    <x v="2"/>
    <s v="30201"/>
    <s v="Federal Income Taxes"/>
    <n v="0"/>
    <n v="0"/>
    <n v="983271"/>
    <n v="0"/>
    <n v="0"/>
    <n v="376218"/>
    <n v="0"/>
    <n v="0"/>
    <n v="50924"/>
    <n v="0"/>
    <n v="0"/>
    <n v="628720"/>
    <n v="2039133"/>
  </r>
  <r>
    <x v="1"/>
    <s v="Customer Support"/>
    <x v="2"/>
    <x v="2"/>
    <s v="30202"/>
    <s v="State Income Taxes"/>
    <n v="0"/>
    <n v="0"/>
    <n v="68924"/>
    <n v="0"/>
    <n v="0"/>
    <n v="31437"/>
    <n v="0"/>
    <n v="0"/>
    <n v="4288"/>
    <n v="0"/>
    <n v="0"/>
    <n v="52389"/>
    <n v="157038"/>
  </r>
  <r>
    <x v="1"/>
    <s v="Customer Support"/>
    <x v="3"/>
    <x v="3"/>
    <s v="30201"/>
    <s v="Federal Income Taxes"/>
    <n v="0"/>
    <n v="0"/>
    <n v="-1238018"/>
    <n v="0"/>
    <n v="0"/>
    <n v="-373822"/>
    <n v="0"/>
    <n v="0"/>
    <n v="-45155"/>
    <n v="0"/>
    <n v="0"/>
    <n v="-649294"/>
    <n v="-2306289"/>
  </r>
  <r>
    <x v="1"/>
    <s v="Customer Support"/>
    <x v="3"/>
    <x v="3"/>
    <s v="30202"/>
    <s v="State Income Taxes"/>
    <n v="0"/>
    <n v="0"/>
    <n v="-107925"/>
    <n v="0"/>
    <n v="0"/>
    <n v="-32641"/>
    <n v="0"/>
    <n v="0"/>
    <n v="-4346"/>
    <n v="0"/>
    <n v="0"/>
    <n v="-56080"/>
    <n v="-200992"/>
  </r>
  <r>
    <x v="1"/>
    <s v="Customer Support"/>
    <x v="7"/>
    <x v="7"/>
    <s v="30736"/>
    <s v="FSTC- Neighbors Miscellaneous"/>
    <n v="0"/>
    <n v="102.56"/>
    <n v="0"/>
    <n v="0"/>
    <n v="0"/>
    <n v="0"/>
    <n v="5000"/>
    <n v="0"/>
    <n v="250"/>
    <n v="3000"/>
    <n v="0"/>
    <n v="0"/>
    <n v="8352.5600000000013"/>
  </r>
  <r>
    <x v="1"/>
    <s v="Customer Support"/>
    <x v="10"/>
    <x v="10"/>
    <s v="04040"/>
    <s v="Community Rel&amp;Trade Shows"/>
    <n v="2500"/>
    <n v="6751.17"/>
    <n v="0"/>
    <n v="639.91"/>
    <n v="285.45"/>
    <n v="0"/>
    <n v="1000"/>
    <n v="2500"/>
    <n v="1400"/>
    <n v="2500"/>
    <n v="0"/>
    <n v="7750"/>
    <n v="25326.53"/>
  </r>
  <r>
    <x v="1"/>
    <s v="Customer Support"/>
    <x v="10"/>
    <x v="10"/>
    <s v="05411"/>
    <s v="Meals and Entertainment"/>
    <n v="118.93"/>
    <n v="1944.68"/>
    <n v="0"/>
    <n v="1536.37"/>
    <n v="0"/>
    <n v="927.29"/>
    <n v="5014.88"/>
    <n v="141.41"/>
    <n v="249.22"/>
    <n v="167.45"/>
    <n v="108.89999999999999"/>
    <n v="27.94"/>
    <n v="10237.070000000002"/>
  </r>
  <r>
    <x v="1"/>
    <s v="Customer Support"/>
    <x v="10"/>
    <x v="10"/>
    <s v="05412"/>
    <s v="Spousal &amp; Dependent Travel"/>
    <n v="0"/>
    <n v="0"/>
    <n v="0"/>
    <n v="755.6"/>
    <n v="0"/>
    <n v="324.52"/>
    <n v="0"/>
    <n v="0"/>
    <n v="0"/>
    <n v="0"/>
    <n v="0"/>
    <n v="325"/>
    <n v="1405.12"/>
  </r>
  <r>
    <x v="1"/>
    <s v="Customer Support"/>
    <x v="10"/>
    <x v="10"/>
    <s v="07499"/>
    <s v="Misc Employee Welfare Exp"/>
    <n v="0"/>
    <n v="0"/>
    <n v="0"/>
    <n v="0"/>
    <n v="107"/>
    <n v="113.32"/>
    <n v="0"/>
    <n v="141.32"/>
    <n v="0"/>
    <n v="0"/>
    <n v="0"/>
    <n v="0"/>
    <n v="361.64"/>
  </r>
  <r>
    <x v="1"/>
    <s v="Customer Support"/>
    <x v="10"/>
    <x v="10"/>
    <s v="07520"/>
    <s v="Do Not Use - Donations"/>
    <n v="0"/>
    <n v="466.7"/>
    <n v="1157.5999999999999"/>
    <n v="995.27"/>
    <n v="1211.43"/>
    <n v="3980.94"/>
    <n v="1714.28"/>
    <n v="1476.52"/>
    <n v="206.83"/>
    <n v="111.38"/>
    <n v="1476.66"/>
    <n v="0"/>
    <n v="12797.61"/>
  </r>
  <r>
    <x v="1"/>
    <s v="Customer Support"/>
    <x v="10"/>
    <x v="10"/>
    <s v="07590"/>
    <s v="Misc General Expense"/>
    <n v="0"/>
    <n v="0"/>
    <n v="0"/>
    <n v="0"/>
    <n v="0"/>
    <n v="0"/>
    <n v="0"/>
    <n v="0"/>
    <n v="0"/>
    <n v="0"/>
    <n v="0"/>
    <n v="75000"/>
    <n v="75000"/>
  </r>
  <r>
    <x v="1"/>
    <s v="Customer Support"/>
    <x v="10"/>
    <x v="10"/>
    <s v="30702"/>
    <s v="FSTC- Kids (Miscellaneous)"/>
    <n v="0"/>
    <n v="0"/>
    <n v="0"/>
    <n v="2000"/>
    <n v="0"/>
    <n v="0"/>
    <n v="0"/>
    <n v="0"/>
    <n v="0"/>
    <n v="0"/>
    <n v="0"/>
    <n v="0"/>
    <n v="2000"/>
  </r>
  <r>
    <x v="1"/>
    <s v="Customer Support"/>
    <x v="10"/>
    <x v="10"/>
    <s v="30736"/>
    <s v="FSTC- Neighbors Miscellaneous"/>
    <n v="0"/>
    <n v="0"/>
    <n v="83.34"/>
    <n v="0"/>
    <n v="0"/>
    <n v="0"/>
    <n v="0"/>
    <n v="2500"/>
    <n v="3250"/>
    <n v="0"/>
    <n v="0"/>
    <n v="0"/>
    <n v="5833.34"/>
  </r>
  <r>
    <x v="1"/>
    <s v="Customer Support"/>
    <x v="10"/>
    <x v="10"/>
    <s v="30740"/>
    <s v="Misc Income Deductions"/>
    <n v="511.9"/>
    <n v="0"/>
    <n v="0"/>
    <n v="959.88"/>
    <n v="0"/>
    <n v="1892.0500000000002"/>
    <n v="0"/>
    <n v="1274.7"/>
    <n v="0"/>
    <n v="1019.5799999999999"/>
    <n v="0"/>
    <n v="239.2"/>
    <n v="5897.3099999999995"/>
  </r>
  <r>
    <x v="1"/>
    <s v="Customer Support"/>
    <x v="10"/>
    <x v="10"/>
    <s v="30743"/>
    <s v="Entertainment &amp; Sports Events"/>
    <n v="0"/>
    <n v="0"/>
    <n v="0"/>
    <n v="0"/>
    <n v="550"/>
    <n v="624.75"/>
    <n v="390"/>
    <n v="0"/>
    <n v="1250"/>
    <n v="0"/>
    <n v="0"/>
    <n v="600"/>
    <n v="3414.75"/>
  </r>
  <r>
    <x v="1"/>
    <s v="Customer Support"/>
    <x v="18"/>
    <x v="18"/>
    <s v="01006"/>
    <s v="O&amp;M Project Labor and Contra"/>
    <n v="0"/>
    <n v="48.08"/>
    <n v="0"/>
    <n v="0"/>
    <n v="0"/>
    <n v="0"/>
    <n v="0"/>
    <n v="0"/>
    <n v="0"/>
    <n v="0"/>
    <n v="0"/>
    <n v="0"/>
    <n v="48.08"/>
  </r>
  <r>
    <x v="1"/>
    <s v="Customer Support"/>
    <x v="18"/>
    <x v="18"/>
    <s v="01014"/>
    <s v="Expense Labor Transfer Out"/>
    <n v="0"/>
    <n v="-48.08"/>
    <n v="0"/>
    <n v="0"/>
    <n v="0"/>
    <n v="0"/>
    <n v="0"/>
    <n v="0"/>
    <n v="0"/>
    <n v="0"/>
    <n v="0"/>
    <n v="0"/>
    <n v="-48.08"/>
  </r>
  <r>
    <x v="1"/>
    <s v="Customer Support"/>
    <x v="19"/>
    <x v="19"/>
    <s v="01000"/>
    <s v="Non-project Labor"/>
    <n v="0"/>
    <n v="0"/>
    <n v="0"/>
    <n v="0"/>
    <n v="291.52"/>
    <n v="0"/>
    <n v="0"/>
    <n v="0"/>
    <n v="0"/>
    <n v="0"/>
    <n v="0"/>
    <n v="0"/>
    <n v="291.52"/>
  </r>
  <r>
    <x v="1"/>
    <s v="Customer Support"/>
    <x v="19"/>
    <x v="19"/>
    <s v="01008"/>
    <s v="Expense Labor Accrual"/>
    <n v="-24"/>
    <n v="0"/>
    <n v="0"/>
    <n v="0"/>
    <n v="204.06"/>
    <n v="-204.06"/>
    <n v="0"/>
    <n v="0"/>
    <n v="0"/>
    <n v="0"/>
    <n v="0"/>
    <n v="0"/>
    <n v="-24"/>
  </r>
  <r>
    <x v="1"/>
    <s v="Customer Support"/>
    <x v="19"/>
    <x v="19"/>
    <s v="03002"/>
    <s v="Vehicle Lease Payments"/>
    <n v="406.86"/>
    <n v="406.86"/>
    <n v="414.36"/>
    <n v="414.36"/>
    <n v="0"/>
    <n v="-401.33"/>
    <n v="32.5"/>
    <n v="-4.4499999999999993"/>
    <n v="3.75"/>
    <n v="0"/>
    <n v="0"/>
    <n v="0"/>
    <n v="1272.9100000000001"/>
  </r>
  <r>
    <x v="1"/>
    <s v="Customer Support"/>
    <x v="19"/>
    <x v="19"/>
    <s v="03004"/>
    <s v="Vehicle Expense"/>
    <n v="189.14"/>
    <n v="188.64"/>
    <n v="635.18999999999994"/>
    <n v="793.21"/>
    <n v="520.47"/>
    <n v="99.919999999999987"/>
    <n v="144.85999999999999"/>
    <n v="109.79"/>
    <n v="350.15000000000003"/>
    <n v="458.51"/>
    <n v="0.41"/>
    <n v="431.51"/>
    <n v="3921.8"/>
  </r>
  <r>
    <x v="1"/>
    <s v="Customer Support"/>
    <x v="19"/>
    <x v="19"/>
    <s v="03008"/>
    <s v="842 Vehicle Lease Expense"/>
    <n v="0"/>
    <n v="0"/>
    <n v="0"/>
    <n v="0"/>
    <n v="414.36"/>
    <n v="828.72"/>
    <n v="414.37"/>
    <n v="414.34"/>
    <n v="414.36"/>
    <n v="414.36"/>
    <n v="414.36"/>
    <n v="414.35"/>
    <n v="3729.2200000000003"/>
  </r>
  <r>
    <x v="1"/>
    <s v="Customer Support"/>
    <x v="19"/>
    <x v="19"/>
    <s v="04560"/>
    <s v="Non 842 Fleet Lease/Rents"/>
    <n v="25"/>
    <n v="25"/>
    <n v="45.53"/>
    <n v="25"/>
    <n v="25"/>
    <n v="25"/>
    <n v="0"/>
    <n v="50"/>
    <n v="25"/>
    <n v="25"/>
    <n v="25"/>
    <n v="25"/>
    <n v="320.52999999999997"/>
  </r>
  <r>
    <x v="1"/>
    <s v="Customer Support"/>
    <x v="19"/>
    <x v="19"/>
    <s v="04563"/>
    <s v="842 Variable Fleet Lease Expense"/>
    <n v="20.53"/>
    <n v="20.53"/>
    <n v="0"/>
    <n v="20.52"/>
    <n v="20.53"/>
    <n v="0"/>
    <n v="20.52"/>
    <n v="0"/>
    <n v="16.78"/>
    <n v="20.53"/>
    <n v="20.53"/>
    <n v="20.53"/>
    <n v="181"/>
  </r>
  <r>
    <x v="1"/>
    <s v="Customer Support"/>
    <x v="38"/>
    <x v="38"/>
    <s v="05010"/>
    <s v="Office Supplies"/>
    <n v="0"/>
    <n v="0"/>
    <n v="0"/>
    <n v="0"/>
    <n v="0"/>
    <n v="0"/>
    <n v="0"/>
    <n v="0"/>
    <n v="25.95"/>
    <n v="0"/>
    <n v="0"/>
    <n v="0"/>
    <n v="25.95"/>
  </r>
  <r>
    <x v="1"/>
    <s v="Customer Support"/>
    <x v="21"/>
    <x v="21"/>
    <s v="04561"/>
    <s v="842 Variable Real Estate Lease Expense"/>
    <n v="0"/>
    <n v="0"/>
    <n v="0"/>
    <n v="0"/>
    <n v="0"/>
    <n v="0"/>
    <n v="0"/>
    <n v="0"/>
    <n v="0"/>
    <n v="3203.72"/>
    <n v="11058.07"/>
    <n v="0"/>
    <n v="14261.789999999999"/>
  </r>
  <r>
    <x v="1"/>
    <s v="Customer Support"/>
    <x v="22"/>
    <x v="22"/>
    <s v="01000"/>
    <s v="Non-project Labor"/>
    <n v="255846.34999999998"/>
    <n v="257283.41"/>
    <n v="246279.61000000002"/>
    <n v="246731.06"/>
    <n v="241464.83000000002"/>
    <n v="363121.99"/>
    <n v="241959.81"/>
    <n v="241684.84"/>
    <n v="241959.79"/>
    <n v="236245.36"/>
    <n v="325575.05"/>
    <n v="208892.19"/>
    <n v="3107044.2899999996"/>
  </r>
  <r>
    <x v="1"/>
    <s v="Customer Support"/>
    <x v="22"/>
    <x v="22"/>
    <s v="01008"/>
    <s v="Expense Labor Accrual"/>
    <n v="13372.32"/>
    <n v="39023.629999999997"/>
    <n v="7362.29"/>
    <n v="24898.809999999998"/>
    <n v="20986.760000000002"/>
    <n v="-108505.06"/>
    <n v="36263.590000000004"/>
    <n v="11974.26"/>
    <n v="12221.720000000001"/>
    <n v="20767.32"/>
    <n v="-87484.700000000012"/>
    <n v="-2039.4699999999998"/>
    <n v="-11158.529999999997"/>
  </r>
  <r>
    <x v="1"/>
    <s v="Customer Support"/>
    <x v="22"/>
    <x v="22"/>
    <s v="04212"/>
    <s v="IT Equipment"/>
    <n v="178.59"/>
    <n v="0"/>
    <n v="0"/>
    <n v="0"/>
    <n v="54.11"/>
    <n v="0"/>
    <n v="0"/>
    <n v="0"/>
    <n v="0"/>
    <n v="0"/>
    <n v="0"/>
    <n v="0"/>
    <n v="232.7"/>
  </r>
  <r>
    <x v="1"/>
    <s v="Customer Support"/>
    <x v="22"/>
    <x v="22"/>
    <s v="05010"/>
    <s v="Office Supplies"/>
    <n v="0"/>
    <n v="13.74"/>
    <n v="271.51"/>
    <n v="0"/>
    <n v="0"/>
    <n v="0"/>
    <n v="32.46"/>
    <n v="214.35"/>
    <n v="212.02"/>
    <n v="0"/>
    <n v="0"/>
    <n v="91.85"/>
    <n v="835.93"/>
  </r>
  <r>
    <x v="1"/>
    <s v="Customer Support"/>
    <x v="22"/>
    <x v="22"/>
    <s v="05377"/>
    <s v="Cell phone equipment and accessories"/>
    <n v="0"/>
    <n v="0"/>
    <n v="0"/>
    <n v="0"/>
    <n v="0"/>
    <n v="36.54"/>
    <n v="0"/>
    <n v="0"/>
    <n v="0"/>
    <n v="0"/>
    <n v="0"/>
    <n v="0"/>
    <n v="36.54"/>
  </r>
  <r>
    <x v="1"/>
    <s v="Customer Support"/>
    <x v="22"/>
    <x v="22"/>
    <s v="05411"/>
    <s v="Meals and Entertainment"/>
    <n v="2421.7399999999998"/>
    <n v="1529.15"/>
    <n v="5440.56"/>
    <n v="3442.39"/>
    <n v="1139.93"/>
    <n v="8103.99"/>
    <n v="1254.28"/>
    <n v="944.7"/>
    <n v="2051.16"/>
    <n v="2006.71"/>
    <n v="2521.2800000000002"/>
    <n v="1535.4"/>
    <n v="32391.29"/>
  </r>
  <r>
    <x v="1"/>
    <s v="Customer Support"/>
    <x v="22"/>
    <x v="22"/>
    <s v="05412"/>
    <s v="Spousal &amp; Dependent Travel"/>
    <n v="0"/>
    <n v="0"/>
    <n v="3422.1"/>
    <n v="0"/>
    <n v="0"/>
    <n v="6741.01"/>
    <n v="0"/>
    <n v="0"/>
    <n v="0"/>
    <n v="0"/>
    <n v="0"/>
    <n v="0"/>
    <n v="10163.11"/>
  </r>
  <r>
    <x v="1"/>
    <s v="Customer Support"/>
    <x v="22"/>
    <x v="22"/>
    <s v="05413"/>
    <s v="Transportation"/>
    <n v="1765.98"/>
    <n v="1533.17"/>
    <n v="3374.8599999999997"/>
    <n v="897.83"/>
    <n v="1109.79"/>
    <n v="1531.96"/>
    <n v="1422.35"/>
    <n v="1782.3100000000002"/>
    <n v="2982.24"/>
    <n v="2871.09"/>
    <n v="3373.21"/>
    <n v="1364.5"/>
    <n v="24009.289999999997"/>
  </r>
  <r>
    <x v="1"/>
    <s v="Customer Support"/>
    <x v="22"/>
    <x v="22"/>
    <s v="05414"/>
    <s v="Lodging"/>
    <n v="3065.8599999999997"/>
    <n v="1516.95"/>
    <n v="1262.67"/>
    <n v="1507.35"/>
    <n v="222.42"/>
    <n v="753.1"/>
    <n v="668.61"/>
    <n v="2097.41"/>
    <n v="1761.6999999999998"/>
    <n v="2607.44"/>
    <n v="2514.34"/>
    <n v="638.21"/>
    <n v="18616.059999999998"/>
  </r>
  <r>
    <x v="1"/>
    <s v="Customer Support"/>
    <x v="22"/>
    <x v="22"/>
    <s v="05417"/>
    <s v="Club Dues - Deductible"/>
    <n v="0"/>
    <n v="0"/>
    <n v="0"/>
    <n v="0"/>
    <n v="0"/>
    <n v="0"/>
    <n v="0"/>
    <n v="0"/>
    <n v="0"/>
    <n v="0"/>
    <n v="250"/>
    <n v="0"/>
    <n v="250"/>
  </r>
  <r>
    <x v="1"/>
    <s v="Customer Support"/>
    <x v="22"/>
    <x v="22"/>
    <s v="05420"/>
    <s v="Employee Development"/>
    <n v="0"/>
    <n v="0"/>
    <n v="0"/>
    <n v="0"/>
    <n v="0"/>
    <n v="0"/>
    <n v="0"/>
    <n v="2345"/>
    <n v="0"/>
    <n v="0"/>
    <n v="978.5"/>
    <n v="0"/>
    <n v="3323.5"/>
  </r>
  <r>
    <x v="1"/>
    <s v="Customer Support"/>
    <x v="22"/>
    <x v="22"/>
    <s v="05421"/>
    <s v="Training"/>
    <n v="0"/>
    <n v="0"/>
    <n v="0"/>
    <n v="0"/>
    <n v="0"/>
    <n v="0"/>
    <n v="0"/>
    <n v="0"/>
    <n v="3100"/>
    <n v="0"/>
    <n v="0"/>
    <n v="0"/>
    <n v="3100"/>
  </r>
  <r>
    <x v="1"/>
    <s v="Customer Support"/>
    <x v="22"/>
    <x v="22"/>
    <s v="07421"/>
    <s v="Service Awards"/>
    <n v="0"/>
    <n v="0"/>
    <n v="300"/>
    <n v="0"/>
    <n v="0"/>
    <n v="0"/>
    <n v="0"/>
    <n v="0"/>
    <n v="0"/>
    <n v="0"/>
    <n v="0"/>
    <n v="0"/>
    <n v="300"/>
  </r>
  <r>
    <x v="1"/>
    <s v="Customer Support"/>
    <x v="22"/>
    <x v="22"/>
    <s v="07443"/>
    <s v="Uniforms"/>
    <n v="0"/>
    <n v="173.2"/>
    <n v="0"/>
    <n v="0"/>
    <n v="0"/>
    <n v="0"/>
    <n v="0"/>
    <n v="0"/>
    <n v="0"/>
    <n v="0"/>
    <n v="0"/>
    <n v="0"/>
    <n v="173.2"/>
  </r>
  <r>
    <x v="1"/>
    <s v="Customer Support"/>
    <x v="22"/>
    <x v="22"/>
    <s v="07499"/>
    <s v="Misc Employee Welfare Exp"/>
    <n v="0"/>
    <n v="214.7"/>
    <n v="1896.99"/>
    <n v="277.14"/>
    <n v="231.04"/>
    <n v="504.98"/>
    <n v="88.53"/>
    <n v="0"/>
    <n v="105.53999999999999"/>
    <n v="777.9"/>
    <n v="257.05"/>
    <n v="0"/>
    <n v="4353.87"/>
  </r>
  <r>
    <x v="1"/>
    <s v="Customer Support"/>
    <x v="23"/>
    <x v="23"/>
    <s v="01000"/>
    <s v="Non-project Labor"/>
    <n v="0"/>
    <n v="0"/>
    <n v="0"/>
    <n v="0"/>
    <n v="0"/>
    <n v="4762.16"/>
    <n v="0"/>
    <n v="0"/>
    <n v="0"/>
    <n v="0"/>
    <n v="0"/>
    <n v="0"/>
    <n v="4762.16"/>
  </r>
  <r>
    <x v="1"/>
    <s v="Customer Support"/>
    <x v="23"/>
    <x v="23"/>
    <s v="01008"/>
    <s v="Expense Labor Accrual"/>
    <n v="0"/>
    <n v="0"/>
    <n v="0"/>
    <n v="0"/>
    <n v="0"/>
    <n v="793.69"/>
    <n v="-793.69"/>
    <n v="0"/>
    <n v="0"/>
    <n v="0"/>
    <n v="0"/>
    <n v="0"/>
    <n v="0"/>
  </r>
  <r>
    <x v="1"/>
    <s v="Customer Support"/>
    <x v="24"/>
    <x v="24"/>
    <s v="01000"/>
    <s v="Non-project Labor"/>
    <n v="1910893.93"/>
    <n v="1890332.6"/>
    <n v="1885510.4799999997"/>
    <n v="1938174.76"/>
    <n v="2025772.48"/>
    <n v="3017190.04"/>
    <n v="2259582.87"/>
    <n v="2138275.7399999998"/>
    <n v="2041867.2500000002"/>
    <n v="1996702.9"/>
    <n v="2851632.02"/>
    <n v="1868284.71"/>
    <n v="25824219.779999997"/>
  </r>
  <r>
    <x v="1"/>
    <s v="Customer Support"/>
    <x v="24"/>
    <x v="24"/>
    <s v="01008"/>
    <s v="Expense Labor Accrual"/>
    <n v="98790.65"/>
    <n v="277381.5"/>
    <n v="92105.58"/>
    <n v="220149.6"/>
    <n v="255135.87999999998"/>
    <n v="-915175.7300000001"/>
    <n v="400968.13"/>
    <n v="58390.939999999995"/>
    <n v="58709.560000000005"/>
    <n v="177088.1"/>
    <n v="-722749.72999999986"/>
    <n v="-8200.8200000000015"/>
    <n v="-7406.3399999999037"/>
  </r>
  <r>
    <x v="1"/>
    <s v="Customer Support"/>
    <x v="24"/>
    <x v="24"/>
    <s v="02005"/>
    <s v="Non-Inventory Supplies"/>
    <n v="0"/>
    <n v="0"/>
    <n v="76.7"/>
    <n v="0"/>
    <n v="0"/>
    <n v="0"/>
    <n v="0"/>
    <n v="46.1"/>
    <n v="0"/>
    <n v="0"/>
    <n v="83.91"/>
    <n v="133.68"/>
    <n v="340.39"/>
  </r>
  <r>
    <x v="1"/>
    <s v="Customer Support"/>
    <x v="24"/>
    <x v="24"/>
    <s v="02006"/>
    <s v="Purchasing Card Charges"/>
    <n v="0"/>
    <n v="62.11"/>
    <n v="0"/>
    <n v="0"/>
    <n v="0"/>
    <n v="0"/>
    <n v="243.56"/>
    <n v="0"/>
    <n v="0"/>
    <n v="0"/>
    <n v="0"/>
    <n v="0"/>
    <n v="305.67"/>
  </r>
  <r>
    <x v="1"/>
    <s v="Customer Support"/>
    <x v="24"/>
    <x v="24"/>
    <s v="04040"/>
    <s v="Community Rel&amp;Trade Shows"/>
    <n v="0"/>
    <n v="0"/>
    <n v="31.08"/>
    <n v="0"/>
    <n v="0"/>
    <n v="0"/>
    <n v="117.59"/>
    <n v="0"/>
    <n v="0"/>
    <n v="1758.78"/>
    <n v="0"/>
    <n v="365"/>
    <n v="2272.4499999999998"/>
  </r>
  <r>
    <x v="1"/>
    <s v="Customer Support"/>
    <x v="24"/>
    <x v="24"/>
    <s v="04130"/>
    <s v="Bank Service Charge"/>
    <n v="53011.03"/>
    <n v="7975.13"/>
    <n v="8693.8799999999992"/>
    <n v="58324.02"/>
    <n v="8904.92"/>
    <n v="8064.81"/>
    <n v="50556.7"/>
    <n v="8113.17"/>
    <n v="9835.92"/>
    <n v="38457.89"/>
    <n v="18722.84"/>
    <n v="14525.48"/>
    <n v="285185.79000000004"/>
  </r>
  <r>
    <x v="1"/>
    <s v="Customer Support"/>
    <x v="24"/>
    <x v="24"/>
    <s v="04145"/>
    <s v="Printing/Slides/Graphics"/>
    <n v="0"/>
    <n v="0"/>
    <n v="0"/>
    <n v="0"/>
    <n v="0"/>
    <n v="18.670000000000002"/>
    <n v="0"/>
    <n v="0"/>
    <n v="0"/>
    <n v="0"/>
    <n v="0"/>
    <n v="0"/>
    <n v="18.670000000000002"/>
  </r>
  <r>
    <x v="1"/>
    <s v="Customer Support"/>
    <x v="24"/>
    <x v="24"/>
    <s v="04212"/>
    <s v="IT Equipment"/>
    <n v="0"/>
    <n v="0"/>
    <n v="211.59"/>
    <n v="0"/>
    <n v="0"/>
    <n v="0"/>
    <n v="0"/>
    <n v="0"/>
    <n v="0"/>
    <n v="660.32"/>
    <n v="51.8"/>
    <n v="60.53"/>
    <n v="984.24"/>
  </r>
  <r>
    <x v="1"/>
    <s v="Customer Support"/>
    <x v="24"/>
    <x v="24"/>
    <s v="04582"/>
    <s v="Building Maintenance"/>
    <n v="0"/>
    <n v="0"/>
    <n v="0"/>
    <n v="19.46"/>
    <n v="0"/>
    <n v="0"/>
    <n v="0"/>
    <n v="0"/>
    <n v="0"/>
    <n v="0"/>
    <n v="0"/>
    <n v="2243.2399999999998"/>
    <n v="2262.6999999999998"/>
  </r>
  <r>
    <x v="1"/>
    <s v="Customer Support"/>
    <x v="24"/>
    <x v="24"/>
    <s v="04590"/>
    <s v="Utilities"/>
    <n v="8406.7800000000007"/>
    <n v="9478.51"/>
    <n v="9835.7000000000007"/>
    <n v="9909.73"/>
    <n v="8179.64"/>
    <n v="6355.15"/>
    <n v="5736.43"/>
    <n v="5530.44"/>
    <n v="6265.41"/>
    <n v="6069.1"/>
    <n v="6339.71"/>
    <n v="7287.96"/>
    <n v="89394.560000000027"/>
  </r>
  <r>
    <x v="1"/>
    <s v="Customer Support"/>
    <x v="24"/>
    <x v="24"/>
    <s v="05010"/>
    <s v="Office Supplies"/>
    <n v="839.56"/>
    <n v="0"/>
    <n v="3882.2"/>
    <n v="70.78"/>
    <n v="37.76"/>
    <n v="72.599999999999994"/>
    <n v="97.41"/>
    <n v="166.47"/>
    <n v="160.19"/>
    <n v="85.51"/>
    <n v="2129.2600000000002"/>
    <n v="73.78"/>
    <n v="7615.52"/>
  </r>
  <r>
    <x v="1"/>
    <s v="Customer Support"/>
    <x v="24"/>
    <x v="24"/>
    <s v="05111"/>
    <s v="Postage/Delivery Services"/>
    <n v="0"/>
    <n v="8.3000000000000007"/>
    <n v="267.64"/>
    <n v="0"/>
    <n v="31.950000000000003"/>
    <n v="51.73"/>
    <n v="0"/>
    <n v="0"/>
    <n v="0"/>
    <n v="0"/>
    <n v="0"/>
    <n v="0"/>
    <n v="359.62"/>
  </r>
  <r>
    <x v="1"/>
    <s v="Customer Support"/>
    <x v="24"/>
    <x v="24"/>
    <s v="05377"/>
    <s v="Cell phone equipment and accessories"/>
    <n v="0"/>
    <n v="0"/>
    <n v="0"/>
    <n v="0"/>
    <n v="21.64"/>
    <n v="0"/>
    <n v="0"/>
    <n v="21.64"/>
    <n v="0"/>
    <n v="41.32"/>
    <n v="0"/>
    <n v="15.89"/>
    <n v="100.49"/>
  </r>
  <r>
    <x v="1"/>
    <s v="Customer Support"/>
    <x v="24"/>
    <x v="24"/>
    <s v="05411"/>
    <s v="Meals and Entertainment"/>
    <n v="12171.29"/>
    <n v="3476.83"/>
    <n v="5600.78"/>
    <n v="12804.939999999999"/>
    <n v="18420.559999999998"/>
    <n v="6708.76"/>
    <n v="9581.26"/>
    <n v="6311.6699999999992"/>
    <n v="5830.6900000000005"/>
    <n v="14315.17"/>
    <n v="8493.64"/>
    <n v="14222.060000000001"/>
    <n v="117937.65"/>
  </r>
  <r>
    <x v="1"/>
    <s v="Customer Support"/>
    <x v="24"/>
    <x v="24"/>
    <s v="05412"/>
    <s v="Spousal &amp; Dependent Travel"/>
    <n v="0"/>
    <n v="0"/>
    <n v="25.9"/>
    <n v="0"/>
    <n v="0"/>
    <n v="1399.33"/>
    <n v="0"/>
    <n v="0"/>
    <n v="213.42"/>
    <n v="0"/>
    <n v="0"/>
    <n v="0"/>
    <n v="1638.65"/>
  </r>
  <r>
    <x v="1"/>
    <s v="Customer Support"/>
    <x v="24"/>
    <x v="24"/>
    <s v="05413"/>
    <s v="Transportation"/>
    <n v="1250.1100000000001"/>
    <n v="3066.39"/>
    <n v="1374.75"/>
    <n v="2298.81"/>
    <n v="2192.98"/>
    <n v="1531.36"/>
    <n v="2099.33"/>
    <n v="-1361.74"/>
    <n v="5591.18"/>
    <n v="8082.64"/>
    <n v="4514.3499999999995"/>
    <n v="4335.3"/>
    <n v="34975.46"/>
  </r>
  <r>
    <x v="1"/>
    <s v="Customer Support"/>
    <x v="24"/>
    <x v="24"/>
    <s v="05414"/>
    <s v="Lodging"/>
    <n v="1460.9199999999998"/>
    <n v="2135.85"/>
    <n v="1620.25"/>
    <n v="2309.65"/>
    <n v="757.41"/>
    <n v="117.87"/>
    <n v="222.87"/>
    <n v="2760"/>
    <n v="1695.9"/>
    <n v="7031.3799999999992"/>
    <n v="8221.01"/>
    <n v="1308.8800000000001"/>
    <n v="29641.99"/>
  </r>
  <r>
    <x v="1"/>
    <s v="Customer Support"/>
    <x v="24"/>
    <x v="24"/>
    <s v="05415"/>
    <s v="Membership Fees"/>
    <n v="0"/>
    <n v="0"/>
    <n v="0"/>
    <n v="0"/>
    <n v="0"/>
    <n v="0"/>
    <n v="100"/>
    <n v="0"/>
    <n v="0"/>
    <n v="97"/>
    <n v="0"/>
    <n v="0"/>
    <n v="197"/>
  </r>
  <r>
    <x v="1"/>
    <s v="Customer Support"/>
    <x v="24"/>
    <x v="24"/>
    <s v="05417"/>
    <s v="Club Dues - Deductible"/>
    <n v="0"/>
    <n v="0"/>
    <n v="0"/>
    <n v="0"/>
    <n v="245"/>
    <n v="0"/>
    <n v="0"/>
    <n v="245"/>
    <n v="0"/>
    <n v="0"/>
    <n v="264"/>
    <n v="0"/>
    <n v="754"/>
  </r>
  <r>
    <x v="1"/>
    <s v="Customer Support"/>
    <x v="24"/>
    <x v="24"/>
    <s v="05420"/>
    <s v="Employee Development"/>
    <n v="499"/>
    <n v="5757.7"/>
    <n v="0"/>
    <n v="0"/>
    <n v="0"/>
    <n v="0"/>
    <n v="89.5"/>
    <n v="0"/>
    <n v="1650"/>
    <n v="2350"/>
    <n v="1295"/>
    <n v="0"/>
    <n v="11641.2"/>
  </r>
  <r>
    <x v="1"/>
    <s v="Customer Support"/>
    <x v="24"/>
    <x v="24"/>
    <s v="05421"/>
    <s v="Training"/>
    <n v="0"/>
    <n v="0"/>
    <n v="0"/>
    <n v="0"/>
    <n v="0"/>
    <n v="0"/>
    <n v="0"/>
    <n v="0"/>
    <n v="450"/>
    <n v="0"/>
    <n v="0"/>
    <n v="0"/>
    <n v="450"/>
  </r>
  <r>
    <x v="1"/>
    <s v="Customer Support"/>
    <x v="24"/>
    <x v="24"/>
    <s v="05424"/>
    <s v="Books &amp; Manuals"/>
    <n v="0"/>
    <n v="0"/>
    <n v="0"/>
    <n v="0"/>
    <n v="0"/>
    <n v="73.27"/>
    <n v="79.36"/>
    <n v="0"/>
    <n v="0"/>
    <n v="0"/>
    <n v="0"/>
    <n v="0"/>
    <n v="152.63"/>
  </r>
  <r>
    <x v="1"/>
    <s v="Customer Support"/>
    <x v="24"/>
    <x v="24"/>
    <s v="05428"/>
    <s v="Computer Skills &amp; Systems Training"/>
    <n v="0"/>
    <n v="0"/>
    <n v="0"/>
    <n v="0"/>
    <n v="0"/>
    <n v="0"/>
    <n v="0"/>
    <n v="0"/>
    <n v="4549"/>
    <n v="0"/>
    <n v="0"/>
    <n v="0"/>
    <n v="4549"/>
  </r>
  <r>
    <x v="1"/>
    <s v="Customer Support"/>
    <x v="24"/>
    <x v="24"/>
    <s v="07421"/>
    <s v="Service Awards"/>
    <n v="500"/>
    <n v="0"/>
    <n v="450"/>
    <n v="0"/>
    <n v="0"/>
    <n v="0"/>
    <n v="0"/>
    <n v="0"/>
    <n v="0"/>
    <n v="0"/>
    <n v="0"/>
    <n v="0"/>
    <n v="950"/>
  </r>
  <r>
    <x v="1"/>
    <s v="Customer Support"/>
    <x v="24"/>
    <x v="24"/>
    <s v="07499"/>
    <s v="Misc Employee Welfare Exp"/>
    <n v="1652.68"/>
    <n v="121.19"/>
    <n v="2148.9499999999998"/>
    <n v="800.99"/>
    <n v="296.75"/>
    <n v="759.24"/>
    <n v="531.65000000000009"/>
    <n v="49.44"/>
    <n v="2989.33"/>
    <n v="362.18"/>
    <n v="185.95"/>
    <n v="26.63"/>
    <n v="9924.9799999999977"/>
  </r>
  <r>
    <x v="1"/>
    <s v="Customer Support"/>
    <x v="39"/>
    <x v="39"/>
    <s v="05010"/>
    <s v="Office Supplies"/>
    <n v="0"/>
    <n v="0"/>
    <n v="0"/>
    <n v="164.55"/>
    <n v="5.57"/>
    <n v="0"/>
    <n v="0"/>
    <n v="0"/>
    <n v="0"/>
    <n v="0"/>
    <n v="0"/>
    <n v="0"/>
    <n v="170.12"/>
  </r>
  <r>
    <x v="1"/>
    <s v="Customer Support"/>
    <x v="25"/>
    <x v="25"/>
    <s v="04582"/>
    <s v="Building Maintenance"/>
    <n v="0"/>
    <n v="0"/>
    <n v="0"/>
    <n v="0"/>
    <n v="0"/>
    <n v="0"/>
    <n v="0"/>
    <n v="-1539.38"/>
    <n v="1539.38"/>
    <n v="0"/>
    <n v="0"/>
    <n v="0"/>
    <n v="0"/>
  </r>
  <r>
    <x v="1"/>
    <s v="Customer Support"/>
    <x v="25"/>
    <x v="25"/>
    <s v="05010"/>
    <s v="Office Supplies"/>
    <n v="0"/>
    <n v="0"/>
    <n v="33.56"/>
    <n v="0"/>
    <n v="1.1399999999999999"/>
    <n v="0"/>
    <n v="0"/>
    <n v="0"/>
    <n v="0"/>
    <n v="0"/>
    <n v="0"/>
    <n v="0"/>
    <n v="34.700000000000003"/>
  </r>
  <r>
    <x v="1"/>
    <s v="Customer Support"/>
    <x v="28"/>
    <x v="28"/>
    <s v="01000"/>
    <s v="Non-project Labor"/>
    <n v="232877.1"/>
    <n v="239428.03"/>
    <n v="260685.34"/>
    <n v="264099.08"/>
    <n v="291257.73"/>
    <n v="359803.14999999997"/>
    <n v="256931.12"/>
    <n v="227716.41999999998"/>
    <n v="300492.54000000004"/>
    <n v="357640.74"/>
    <n v="736719.87000000011"/>
    <n v="376618.08999999997"/>
    <n v="3904269.21"/>
  </r>
  <r>
    <x v="1"/>
    <s v="Customer Support"/>
    <x v="28"/>
    <x v="28"/>
    <s v="01001"/>
    <s v="Capital Labor"/>
    <n v="59149.03"/>
    <n v="33352.759999999995"/>
    <n v="3699.3199999999997"/>
    <n v="4113.24"/>
    <n v="7542.88"/>
    <n v="78873.77"/>
    <n v="15364.099999999999"/>
    <n v="53434.04"/>
    <n v="51454.009999999995"/>
    <n v="69376.77"/>
    <n v="84101.430000000008"/>
    <n v="46595.520000000004"/>
    <n v="507056.87000000005"/>
  </r>
  <r>
    <x v="1"/>
    <s v="Customer Support"/>
    <x v="28"/>
    <x v="28"/>
    <s v="01002"/>
    <s v="Capital Labor Contra"/>
    <n v="-85343.039999999994"/>
    <n v="-52976.38"/>
    <n v="-12678.61"/>
    <n v="-10706.84"/>
    <n v="-19610.89"/>
    <n v="-85892.27"/>
    <n v="-17870.39"/>
    <n v="-54571.59"/>
    <n v="-50758.63"/>
    <n v="-64330.13"/>
    <n v="-81891.16"/>
    <n v="-39029.01"/>
    <n v="-575658.94000000006"/>
  </r>
  <r>
    <x v="1"/>
    <s v="Customer Support"/>
    <x v="28"/>
    <x v="28"/>
    <s v="01006"/>
    <s v="O&amp;M Project Labor and Contra"/>
    <n v="0"/>
    <n v="0"/>
    <n v="0"/>
    <n v="0"/>
    <n v="0"/>
    <n v="0"/>
    <n v="0"/>
    <n v="0"/>
    <n v="0"/>
    <n v="0"/>
    <n v="0"/>
    <n v="0"/>
    <n v="0"/>
  </r>
  <r>
    <x v="1"/>
    <s v="Customer Support"/>
    <x v="28"/>
    <x v="28"/>
    <s v="01008"/>
    <s v="Expense Labor Accrual"/>
    <n v="14414.109999999999"/>
    <n v="37879.479999999996"/>
    <n v="22600.06"/>
    <n v="28116.780000000002"/>
    <n v="29952.92"/>
    <n v="-143913.21999999997"/>
    <n v="42805.26"/>
    <n v="-300.05999999999983"/>
    <n v="47773.89"/>
    <n v="64338.16"/>
    <n v="-104297.79"/>
    <n v="-16132.12"/>
    <n v="23237.470000000008"/>
  </r>
  <r>
    <x v="1"/>
    <s v="Customer Support"/>
    <x v="28"/>
    <x v="28"/>
    <s v="01011"/>
    <s v="Capital Labor Transfer In"/>
    <n v="60334.65"/>
    <n v="35761.440000000002"/>
    <n v="10890.15"/>
    <n v="8162.12"/>
    <n v="13016.69"/>
    <n v="8850.2999999999993"/>
    <n v="2964.01"/>
    <n v="6601.5"/>
    <n v="5121.8900000000003"/>
    <n v="16552.04"/>
    <n v="27707.07"/>
    <n v="10173.700000000001"/>
    <n v="206135.56000000003"/>
  </r>
  <r>
    <x v="1"/>
    <s v="Customer Support"/>
    <x v="28"/>
    <x v="28"/>
    <s v="01012"/>
    <s v="Capital Labor Transfer Out"/>
    <n v="-34140.639999999999"/>
    <n v="-16137.82"/>
    <n v="-1910.86"/>
    <n v="-1568.52"/>
    <n v="-948.68"/>
    <n v="-1831.8000000000002"/>
    <n v="-457.72"/>
    <n v="-5463.95"/>
    <n v="-5817.27"/>
    <n v="-21598.679999999997"/>
    <n v="-29917.34"/>
    <n v="-17740.21"/>
    <n v="-137533.49"/>
  </r>
  <r>
    <x v="1"/>
    <s v="Customer Support"/>
    <x v="29"/>
    <x v="29"/>
    <s v="03004"/>
    <s v="Vehicle Expense"/>
    <n v="0"/>
    <n v="12.89"/>
    <n v="0"/>
    <n v="0"/>
    <n v="0"/>
    <n v="0"/>
    <n v="0"/>
    <n v="0"/>
    <n v="0"/>
    <n v="0"/>
    <n v="0"/>
    <n v="0"/>
    <n v="12.89"/>
  </r>
  <r>
    <x v="1"/>
    <s v="Customer Support"/>
    <x v="29"/>
    <x v="29"/>
    <s v="04040"/>
    <s v="Community Rel&amp;Trade Shows"/>
    <n v="36073.46"/>
    <n v="-2351.6999999999998"/>
    <n v="-31846.38"/>
    <n v="2641.65"/>
    <n v="17.86"/>
    <n v="3645.77"/>
    <n v="216.74"/>
    <n v="459.29"/>
    <n v="270.07"/>
    <n v="2309.7199999999998"/>
    <n v="-888.74"/>
    <n v="112.88"/>
    <n v="10660.619999999999"/>
  </r>
  <r>
    <x v="1"/>
    <s v="Customer Support"/>
    <x v="29"/>
    <x v="29"/>
    <s v="04130"/>
    <s v="Bank Service Charge"/>
    <n v="0"/>
    <n v="18159.599999999999"/>
    <n v="9217.9"/>
    <n v="8344.7999999999993"/>
    <n v="9294.9699999999993"/>
    <n v="9143.93"/>
    <n v="9768.1200000000008"/>
    <n v="10357.42"/>
    <n v="10462.56"/>
    <n v="10603.84"/>
    <n v="9955.61"/>
    <n v="9163"/>
    <n v="114471.75"/>
  </r>
  <r>
    <x v="1"/>
    <s v="Customer Support"/>
    <x v="29"/>
    <x v="29"/>
    <s v="04201"/>
    <s v="Software Maintenance"/>
    <n v="526868.12"/>
    <n v="663556.83000000007"/>
    <n v="641980.52"/>
    <n v="594614.68999999994"/>
    <n v="612590.77"/>
    <n v="603140.01"/>
    <n v="618982.59"/>
    <n v="717295.56999999983"/>
    <n v="656858.69000000006"/>
    <n v="653327.45999999985"/>
    <n v="847762.30999999994"/>
    <n v="758992.37999999989"/>
    <n v="7895969.9399999995"/>
  </r>
  <r>
    <x v="1"/>
    <s v="Customer Support"/>
    <x v="29"/>
    <x v="29"/>
    <s v="04212"/>
    <s v="IT Equipment"/>
    <n v="1077.26"/>
    <n v="2516.9"/>
    <n v="271.51"/>
    <n v="470.95"/>
    <n v="3189.3999999999996"/>
    <n v="43.55"/>
    <n v="956.46"/>
    <n v="1352.5"/>
    <n v="625.5"/>
    <n v="149.21"/>
    <n v="444.59"/>
    <n v="2203.11"/>
    <n v="13300.939999999999"/>
  </r>
  <r>
    <x v="1"/>
    <s v="Customer Support"/>
    <x v="29"/>
    <x v="29"/>
    <s v="04582"/>
    <s v="Building Maintenance"/>
    <n v="49590.07"/>
    <n v="64623.289999999994"/>
    <n v="52929.090000000004"/>
    <n v="53153.52"/>
    <n v="75556.28"/>
    <n v="55456.94"/>
    <n v="45910.18"/>
    <n v="59191.16"/>
    <n v="57827.46"/>
    <n v="60392.979999999996"/>
    <n v="41683.310000000005"/>
    <n v="60021.159999999996"/>
    <n v="676335.44000000018"/>
  </r>
  <r>
    <x v="1"/>
    <s v="Customer Support"/>
    <x v="29"/>
    <x v="29"/>
    <s v="04590"/>
    <s v="Utilities"/>
    <n v="9692.83"/>
    <n v="18043.12"/>
    <n v="13881.15"/>
    <n v="17808.98"/>
    <n v="15602.46"/>
    <n v="14952.11"/>
    <n v="11028.6"/>
    <n v="9981.2800000000007"/>
    <n v="11157.78"/>
    <n v="6395.73"/>
    <n v="16998.009999999998"/>
    <n v="13032.02"/>
    <n v="158574.07"/>
  </r>
  <r>
    <x v="1"/>
    <s v="Customer Support"/>
    <x v="29"/>
    <x v="29"/>
    <s v="05010"/>
    <s v="Office Supplies"/>
    <n v="4800.51"/>
    <n v="4137.9399999999996"/>
    <n v="4269.13"/>
    <n v="7326.49"/>
    <n v="3826.94"/>
    <n v="3092.22"/>
    <n v="2650.44"/>
    <n v="2816.8199999999997"/>
    <n v="4567.87"/>
    <n v="2942.24"/>
    <n v="3279.81"/>
    <n v="3627.26"/>
    <n v="47337.67"/>
  </r>
  <r>
    <x v="1"/>
    <s v="Customer Support"/>
    <x v="29"/>
    <x v="29"/>
    <s v="05111"/>
    <s v="Postage/Delivery Services"/>
    <n v="6075.79"/>
    <n v="7206.69"/>
    <n v="22441.23"/>
    <n v="6763.07"/>
    <n v="18030.939999999999"/>
    <n v="2970.32"/>
    <n v="5295.54"/>
    <n v="5621.7"/>
    <n v="6152.35"/>
    <n v="6231.29"/>
    <n v="6535.5099999999993"/>
    <n v="6670.6900000000005"/>
    <n v="99995.12"/>
  </r>
  <r>
    <x v="1"/>
    <s v="Customer Support"/>
    <x v="29"/>
    <x v="29"/>
    <s v="05310"/>
    <s v="Monthly Lines and service"/>
    <n v="32725.35"/>
    <n v="32103.25"/>
    <n v="30903.799999999996"/>
    <n v="40061.47"/>
    <n v="32710.760000000002"/>
    <n v="34625.1"/>
    <n v="37807.01"/>
    <n v="42390.18"/>
    <n v="38158.33"/>
    <n v="38073.620000000003"/>
    <n v="27854.45"/>
    <n v="35232.039999999994"/>
    <n v="422645.36000000004"/>
  </r>
  <r>
    <x v="1"/>
    <s v="Customer Support"/>
    <x v="29"/>
    <x v="29"/>
    <s v="05312"/>
    <s v="Long Distance"/>
    <n v="2962.67"/>
    <n v="2971.75"/>
    <n v="3117.3199999999997"/>
    <n v="3020.8999999999996"/>
    <n v="3158.62"/>
    <n v="3108.21"/>
    <n v="3069.46"/>
    <n v="3547.2799999999997"/>
    <n v="4183.9399999999996"/>
    <n v="3361.84"/>
    <n v="3199.51"/>
    <n v="3034.2000000000003"/>
    <n v="38735.69999999999"/>
  </r>
  <r>
    <x v="1"/>
    <s v="Customer Support"/>
    <x v="29"/>
    <x v="29"/>
    <s v="05314"/>
    <s v="Toll Free Long Distance"/>
    <n v="9255.2000000000007"/>
    <n v="8569.43"/>
    <n v="9306.26"/>
    <n v="8512.1200000000008"/>
    <n v="9440.41"/>
    <n v="8713.2200000000012"/>
    <n v="7654.68"/>
    <n v="8793.4699999999993"/>
    <n v="9138.8700000000008"/>
    <n v="9949.5299999999988"/>
    <n v="9813.760000000002"/>
    <n v="62248.45"/>
    <n v="161395.39999999997"/>
  </r>
  <r>
    <x v="1"/>
    <s v="Customer Support"/>
    <x v="29"/>
    <x v="29"/>
    <s v="05316"/>
    <s v="Telecom Maintenance &amp; Repair"/>
    <n v="30426.22"/>
    <n v="30426.22"/>
    <n v="30426.240000000002"/>
    <n v="30446.47"/>
    <n v="30528.68"/>
    <n v="6966.37"/>
    <n v="2872.29"/>
    <n v="2872.29"/>
    <n v="2872.29"/>
    <n v="141154.19"/>
    <n v="30528.67"/>
    <n v="30528.67"/>
    <n v="370048.6"/>
  </r>
  <r>
    <x v="1"/>
    <s v="Customer Support"/>
    <x v="29"/>
    <x v="29"/>
    <s v="05331"/>
    <s v="WAN/LAN/Internet Service"/>
    <n v="43522.96"/>
    <n v="44930.07"/>
    <n v="43248.26"/>
    <n v="44934.26"/>
    <n v="44935.68"/>
    <n v="44934.5"/>
    <n v="44984.270000000004"/>
    <n v="44963.840000000004"/>
    <n v="44843.43"/>
    <n v="44417.15"/>
    <n v="44399.93"/>
    <n v="44409.729999999996"/>
    <n v="534524.08000000007"/>
  </r>
  <r>
    <x v="1"/>
    <s v="Customer Support"/>
    <x v="29"/>
    <x v="29"/>
    <s v="05364"/>
    <s v="Cellular, radio, pager charges"/>
    <n v="7518.39"/>
    <n v="7039.3099999999995"/>
    <n v="7530.53"/>
    <n v="7436.65"/>
    <n v="7863.04"/>
    <n v="8140.54"/>
    <n v="8029.84"/>
    <n v="352.90999999999997"/>
    <n v="16162.050000000001"/>
    <n v="8063.87"/>
    <n v="8434.35"/>
    <n v="8150.69"/>
    <n v="94722.170000000013"/>
  </r>
  <r>
    <x v="1"/>
    <s v="Customer Support"/>
    <x v="29"/>
    <x v="29"/>
    <s v="05376"/>
    <s v="Cell service for data uses"/>
    <n v="2434.58"/>
    <n v="2406.48"/>
    <n v="2417.23"/>
    <n v="2384.7599999999998"/>
    <n v="2505.3199999999997"/>
    <n v="2544.4900000000002"/>
    <n v="2511.33"/>
    <n v="244.96"/>
    <n v="5029.6399999999994"/>
    <n v="2545.84"/>
    <n v="2505.66"/>
    <n v="2453.2399999999993"/>
    <n v="29983.529999999995"/>
  </r>
  <r>
    <x v="1"/>
    <s v="Customer Support"/>
    <x v="29"/>
    <x v="29"/>
    <s v="05377"/>
    <s v="Cell phone equipment and accessories"/>
    <n v="329.92"/>
    <n v="836.93000000000006"/>
    <n v="358.37"/>
    <n v="734.49"/>
    <n v="628.46999999999991"/>
    <n v="394.11"/>
    <n v="920.88"/>
    <n v="104.62"/>
    <n v="1695.84"/>
    <n v="1314.13"/>
    <n v="1044.97"/>
    <n v="603.70000000000005"/>
    <n v="8966.43"/>
  </r>
  <r>
    <x v="1"/>
    <s v="Customer Support"/>
    <x v="29"/>
    <x v="29"/>
    <s v="05410"/>
    <s v="Misc - Nondeductible"/>
    <n v="0"/>
    <n v="0"/>
    <n v="0"/>
    <n v="0"/>
    <n v="0"/>
    <n v="0"/>
    <n v="0"/>
    <n v="0"/>
    <n v="0"/>
    <n v="0"/>
    <n v="0"/>
    <n v="25"/>
    <n v="25"/>
  </r>
  <r>
    <x v="1"/>
    <s v="Customer Support"/>
    <x v="29"/>
    <x v="29"/>
    <s v="05411"/>
    <s v="Meals and Entertainment"/>
    <n v="8760.66"/>
    <n v="2325.1799999999998"/>
    <n v="20076.489999999998"/>
    <n v="2246.89"/>
    <n v="2677.79"/>
    <n v="1713.21"/>
    <n v="2505.7800000000002"/>
    <n v="4327.71"/>
    <n v="2967.84"/>
    <n v="4129.96"/>
    <n v="2185.9899999999998"/>
    <n v="1017.35"/>
    <n v="54934.85"/>
  </r>
  <r>
    <x v="1"/>
    <s v="Customer Support"/>
    <x v="29"/>
    <x v="29"/>
    <s v="05413"/>
    <s v="Transportation"/>
    <n v="585.57000000000005"/>
    <n v="736.59"/>
    <n v="1086.77"/>
    <n v="351.74"/>
    <n v="1039.31"/>
    <n v="1253.95"/>
    <n v="1236.42"/>
    <n v="2685.4"/>
    <n v="4176.34"/>
    <n v="2493.16"/>
    <n v="1699.46"/>
    <n v="983.81999999999994"/>
    <n v="18328.53"/>
  </r>
  <r>
    <x v="1"/>
    <s v="Customer Support"/>
    <x v="29"/>
    <x v="29"/>
    <s v="05414"/>
    <s v="Lodging"/>
    <n v="266.66000000000003"/>
    <n v="1315.37"/>
    <n v="494.36"/>
    <n v="206.33"/>
    <n v="1035.22"/>
    <n v="368.61"/>
    <n v="871.81999999999994"/>
    <n v="755.12"/>
    <n v="864.82"/>
    <n v="1328.3000000000002"/>
    <n v="3611.7400000000002"/>
    <n v="1113.47"/>
    <n v="12231.82"/>
  </r>
  <r>
    <x v="1"/>
    <s v="Customer Support"/>
    <x v="29"/>
    <x v="29"/>
    <s v="05415"/>
    <s v="Membership Fees"/>
    <n v="0"/>
    <n v="0"/>
    <n v="0"/>
    <n v="0"/>
    <n v="0"/>
    <n v="0"/>
    <n v="7443.79"/>
    <n v="7443.79"/>
    <n v="0"/>
    <n v="0"/>
    <n v="75.16"/>
    <n v="0"/>
    <n v="14962.74"/>
  </r>
  <r>
    <x v="1"/>
    <s v="Customer Support"/>
    <x v="29"/>
    <x v="29"/>
    <s v="05419"/>
    <s v="Misc Employee Expense"/>
    <n v="0"/>
    <n v="0"/>
    <n v="6023.53"/>
    <n v="350"/>
    <n v="0"/>
    <n v="0"/>
    <n v="-10909.82"/>
    <n v="0"/>
    <n v="6592.16"/>
    <n v="568.62"/>
    <n v="0"/>
    <n v="650"/>
    <n v="3274.49"/>
  </r>
  <r>
    <x v="1"/>
    <s v="Customer Support"/>
    <x v="29"/>
    <x v="29"/>
    <s v="05420"/>
    <s v="Employee Development"/>
    <n v="0"/>
    <n v="2195"/>
    <n v="0"/>
    <n v="0"/>
    <n v="0"/>
    <n v="0"/>
    <n v="0"/>
    <n v="0"/>
    <n v="1000"/>
    <n v="4045"/>
    <n v="3311.0299999999997"/>
    <n v="0"/>
    <n v="10551.029999999999"/>
  </r>
  <r>
    <x v="1"/>
    <s v="Customer Support"/>
    <x v="29"/>
    <x v="29"/>
    <s v="05421"/>
    <s v="Training"/>
    <n v="0"/>
    <n v="2398.5"/>
    <n v="0"/>
    <n v="0"/>
    <n v="0"/>
    <n v="0"/>
    <n v="0"/>
    <n v="0"/>
    <n v="0"/>
    <n v="0"/>
    <n v="1295"/>
    <n v="0"/>
    <n v="3693.5"/>
  </r>
  <r>
    <x v="1"/>
    <s v="Customer Support"/>
    <x v="29"/>
    <x v="29"/>
    <s v="05424"/>
    <s v="Books &amp; Manuals"/>
    <n v="0"/>
    <n v="0"/>
    <n v="0"/>
    <n v="70.3"/>
    <n v="237.11"/>
    <n v="60.91"/>
    <n v="0"/>
    <n v="0"/>
    <n v="0"/>
    <n v="0"/>
    <n v="0"/>
    <n v="0"/>
    <n v="368.32000000000005"/>
  </r>
  <r>
    <x v="1"/>
    <s v="Customer Support"/>
    <x v="29"/>
    <x v="29"/>
    <s v="06111"/>
    <s v="Contract Labor"/>
    <n v="66252.02"/>
    <n v="109534.8"/>
    <n v="129397.1"/>
    <n v="100974.48"/>
    <n v="66937.13"/>
    <n v="100872.31999999999"/>
    <n v="89526.329999999987"/>
    <n v="121972.93"/>
    <n v="69643.530000000013"/>
    <n v="89136.01999999999"/>
    <n v="83004.56"/>
    <n v="108602.9"/>
    <n v="1135854.1199999999"/>
  </r>
  <r>
    <x v="1"/>
    <s v="Customer Support"/>
    <x v="29"/>
    <x v="29"/>
    <s v="06116"/>
    <s v="Bill Print Fees"/>
    <n v="0"/>
    <n v="0"/>
    <n v="0"/>
    <n v="0"/>
    <n v="0"/>
    <n v="0"/>
    <n v="0"/>
    <n v="23420.04"/>
    <n v="0"/>
    <n v="3557.79"/>
    <n v="-3557.79"/>
    <n v="0"/>
    <n v="23420.04"/>
  </r>
  <r>
    <x v="1"/>
    <s v="Customer Support"/>
    <x v="29"/>
    <x v="29"/>
    <s v="07421"/>
    <s v="Service Awards"/>
    <n v="0"/>
    <n v="824.22"/>
    <n v="708.56"/>
    <n v="0"/>
    <n v="0"/>
    <n v="0"/>
    <n v="0"/>
    <n v="0"/>
    <n v="0"/>
    <n v="0"/>
    <n v="220.25"/>
    <n v="2907.58"/>
    <n v="4660.6099999999997"/>
  </r>
  <r>
    <x v="1"/>
    <s v="Customer Support"/>
    <x v="29"/>
    <x v="29"/>
    <s v="07499"/>
    <s v="Misc Employee Welfare Exp"/>
    <n v="2729.21"/>
    <n v="2439.65"/>
    <n v="4606.17"/>
    <n v="3139.5600000000004"/>
    <n v="2967.86"/>
    <n v="2818.4500000000003"/>
    <n v="2754.62"/>
    <n v="4385.5599999999995"/>
    <n v="2795.3300000000004"/>
    <n v="4220.5600000000004"/>
    <n v="3390.6200000000003"/>
    <n v="3680.26"/>
    <n v="39927.850000000006"/>
  </r>
  <r>
    <x v="1"/>
    <s v="Customer Support"/>
    <x v="30"/>
    <x v="30"/>
    <s v="40001"/>
    <s v="Billed to West Tex Div"/>
    <n v="-415559.69999999995"/>
    <n v="-450929.82999999996"/>
    <n v="-419567.88000000006"/>
    <n v="-457657.67"/>
    <n v="-473814.50000000006"/>
    <n v="-444304.02999999991"/>
    <n v="-522014.74000000005"/>
    <n v="-468585.02"/>
    <n v="-449108.38999999996"/>
    <n v="-492501.71"/>
    <n v="-524556.86"/>
    <n v="-433684.71000000008"/>
    <n v="-5552285.040000001"/>
  </r>
  <r>
    <x v="1"/>
    <s v="Customer Support"/>
    <x v="30"/>
    <x v="30"/>
    <s v="40002"/>
    <s v="Billed to CO/KS Div"/>
    <n v="-353072.8"/>
    <n v="-383124.41"/>
    <n v="-356478.27"/>
    <n v="-390895.76000000007"/>
    <n v="-404695.66000000009"/>
    <n v="-379490.14"/>
    <n v="-445864.61"/>
    <n v="-400229.06999999995"/>
    <n v="-383593.64"/>
    <n v="-420656.86"/>
    <n v="-448035.88"/>
    <n v="-370419.92"/>
    <n v="-4736557.0199999996"/>
  </r>
  <r>
    <x v="1"/>
    <s v="Customer Support"/>
    <x v="30"/>
    <x v="30"/>
    <s v="40003"/>
    <s v="Billed to LA Div"/>
    <n v="-475424.74999999994"/>
    <n v="-515890.28999999992"/>
    <n v="-480010.35000000003"/>
    <n v="-522968.24000000005"/>
    <n v="-541430.72"/>
    <n v="-507708.93000000005"/>
    <n v="-596509.43999999994"/>
    <n v="-535454.97"/>
    <n v="-513198.89999999997"/>
    <n v="-562784.71"/>
    <n v="-599414.32000000007"/>
    <n v="-495574.18"/>
    <n v="-6346369.7999999998"/>
  </r>
  <r>
    <x v="1"/>
    <s v="Customer Support"/>
    <x v="30"/>
    <x v="30"/>
    <s v="40004"/>
    <s v="Billed to Mid St Div"/>
    <n v="-478046.59000000008"/>
    <n v="-518735.27"/>
    <n v="-482657.44999999995"/>
    <n v="-527322.2699999999"/>
    <n v="-545938.45000000007"/>
    <n v="-511935.93"/>
    <n v="-601475.78"/>
    <n v="-539912.96000000008"/>
    <n v="-517471.61"/>
    <n v="-567470.27999999991"/>
    <n v="-604404.84"/>
    <n v="-499700.15"/>
    <n v="-6395071.580000001"/>
  </r>
  <r>
    <x v="1"/>
    <s v="Customer Support"/>
    <x v="30"/>
    <x v="30"/>
    <s v="40008"/>
    <s v="Billed to Mid-Tex Div"/>
    <n v="-2315947.7900000005"/>
    <n v="-2513068.4899999998"/>
    <n v="-2338285.71"/>
    <n v="-2578557.5200000005"/>
    <n v="-2669589.0099999998"/>
    <n v="-2503319.7399999993"/>
    <n v="-2941161.3399999994"/>
    <n v="-2640124.91"/>
    <n v="-2530388.7000000002"/>
    <n v="-2774877.4899999998"/>
    <n v="-2955484.15"/>
    <n v="-2443487.8200000003"/>
    <n v="-31204292.669999998"/>
  </r>
  <r>
    <x v="1"/>
    <s v="Customer Support"/>
    <x v="30"/>
    <x v="30"/>
    <s v="40009"/>
    <s v="Billed to MS Div"/>
    <n v="-331661.2"/>
    <n v="-359890.38"/>
    <n v="-334860.15000000002"/>
    <n v="-360417.51"/>
    <n v="-373141.42000000004"/>
    <n v="-349901.16000000003"/>
    <n v="-411100.42"/>
    <n v="-369023.09"/>
    <n v="-353684.72"/>
    <n v="-387858.10999999993"/>
    <n v="-413102.36999999994"/>
    <n v="-341538.18000000011"/>
    <n v="-4386178.71"/>
  </r>
  <r>
    <x v="1"/>
    <s v="Customer Support"/>
    <x v="31"/>
    <x v="31"/>
    <s v="06111"/>
    <s v="Contract Labor"/>
    <n v="118360.44"/>
    <n v="131173.26"/>
    <n v="115062.54000000001"/>
    <n v="93225.31"/>
    <n v="58721.81"/>
    <n v="75433.88"/>
    <n v="60626.02"/>
    <n v="62466.1"/>
    <n v="9033.630000000001"/>
    <n v="82012.87999999999"/>
    <n v="193635.58000000002"/>
    <n v="-96275.68"/>
    <n v="903475.77"/>
  </r>
  <r>
    <x v="1"/>
    <s v="Customer Support"/>
    <x v="32"/>
    <x v="32"/>
    <s v="04069"/>
    <s v="Blueflame Property Insurance"/>
    <n v="6316.47"/>
    <n v="6316.47"/>
    <n v="6316.47"/>
    <n v="6316.47"/>
    <n v="6316.47"/>
    <n v="6316.47"/>
    <n v="6316.47"/>
    <n v="6316.47"/>
    <n v="6100.58"/>
    <n v="6100.58"/>
    <n v="6100.58"/>
    <n v="6100.58"/>
    <n v="74934.080000000002"/>
  </r>
  <r>
    <x v="1"/>
    <s v="Customer Support"/>
    <x v="33"/>
    <x v="33"/>
    <s v="04070"/>
    <s v="Insurance-Other"/>
    <n v="47.67"/>
    <n v="47.67"/>
    <n v="47.67"/>
    <n v="47.67"/>
    <n v="47.67"/>
    <n v="77.92"/>
    <n v="47.67"/>
    <n v="47.67"/>
    <n v="47.67"/>
    <n v="38.409999999999997"/>
    <n v="38.4"/>
    <n v="38.4"/>
    <n v="574.49"/>
  </r>
  <r>
    <x v="1"/>
    <s v="Customer Support"/>
    <x v="34"/>
    <x v="34"/>
    <s v="01202"/>
    <s v="Pension Benefits Load"/>
    <n v="68711.839999999997"/>
    <n v="74564.14"/>
    <n v="68395.58"/>
    <n v="62065.48"/>
    <n v="65323.510000000009"/>
    <n v="58775.49"/>
    <n v="73819.960000000006"/>
    <n v="61052.51"/>
    <n v="61628.969999999994"/>
    <n v="65043.43"/>
    <n v="66676.2"/>
    <n v="55345.240000000005"/>
    <n v="781402.35"/>
  </r>
  <r>
    <x v="1"/>
    <s v="Customer Support"/>
    <x v="34"/>
    <x v="34"/>
    <s v="01203"/>
    <s v="OPEB Benefits Load"/>
    <n v="52544.36"/>
    <n v="57019.63"/>
    <n v="52302.5"/>
    <n v="52810.100000000006"/>
    <n v="55582.28"/>
    <n v="50010.720000000001"/>
    <n v="62811.71"/>
    <n v="51948.2"/>
    <n v="52438.67"/>
    <n v="55343.98"/>
    <n v="56733.259999999995"/>
    <n v="47092"/>
    <n v="646637.41"/>
  </r>
  <r>
    <x v="1"/>
    <s v="Customer Support"/>
    <x v="34"/>
    <x v="34"/>
    <s v="01251"/>
    <s v="Medical Benefits Load"/>
    <n v="425912.34"/>
    <n v="462188.00999999995"/>
    <n v="423952.01"/>
    <n v="480735.24"/>
    <n v="505970.69999999995"/>
    <n v="455252.35000000003"/>
    <n v="571780.82999999996"/>
    <n v="472889.26999999996"/>
    <n v="477354.16999999993"/>
    <n v="503801.4"/>
    <n v="516448.12"/>
    <n v="428682.82999999996"/>
    <n v="5724967.2700000005"/>
  </r>
  <r>
    <x v="1"/>
    <s v="Customer Support"/>
    <x v="34"/>
    <x v="34"/>
    <s v="01257"/>
    <s v="ESOP Benefits Load"/>
    <n v="91447.360000000015"/>
    <n v="99236.11"/>
    <n v="91026.47"/>
    <n v="118686.60999999999"/>
    <n v="124916.89"/>
    <n v="112395.25999999998"/>
    <n v="141164.48000000001"/>
    <n v="116749.56"/>
    <n v="117851.87999999999"/>
    <n v="124381.33"/>
    <n v="127503.61000000002"/>
    <n v="105835.61"/>
    <n v="1371195.1700000002"/>
  </r>
  <r>
    <x v="1"/>
    <s v="Customer Support"/>
    <x v="34"/>
    <x v="34"/>
    <s v="01263"/>
    <s v="RSP FACC Benefits Load"/>
    <n v="45723.7"/>
    <n v="49618.049999999996"/>
    <n v="45513.229999999996"/>
    <n v="60976.619999999995"/>
    <n v="64177.49"/>
    <n v="57744.36"/>
    <n v="72524.87"/>
    <n v="59981.409999999996"/>
    <n v="60547.75"/>
    <n v="63902.32"/>
    <n v="65506.44"/>
    <n v="54374.270000000004"/>
    <n v="700590.51"/>
  </r>
  <r>
    <x v="1"/>
    <s v="Customer Support"/>
    <x v="34"/>
    <x v="34"/>
    <s v="01266"/>
    <s v="Life Benefits Load"/>
    <n v="5052.34"/>
    <n v="5482.6599999999989"/>
    <n v="5029.09"/>
    <n v="6533.2"/>
    <n v="6876.16"/>
    <n v="6186.9"/>
    <n v="7770.5199999999995"/>
    <n v="6426.5899999999992"/>
    <n v="6487.26"/>
    <n v="6846.6900000000005"/>
    <n v="7018.5400000000009"/>
    <n v="5825.82"/>
    <n v="75535.76999999999"/>
  </r>
  <r>
    <x v="1"/>
    <s v="Customer Support"/>
    <x v="34"/>
    <x v="34"/>
    <s v="01269"/>
    <s v="LTD Benefits Load"/>
    <n v="16167.49"/>
    <n v="17544.509999999998"/>
    <n v="16093.07"/>
    <n v="18238.53"/>
    <n v="19195.95"/>
    <n v="17271.75"/>
    <n v="21692.71"/>
    <n v="17940.87"/>
    <n v="18110.27"/>
    <n v="19113.650000000001"/>
    <n v="19593.449999999997"/>
    <n v="16263.729999999998"/>
    <n v="217225.98"/>
  </r>
  <r>
    <x v="1"/>
    <s v="Customer Support"/>
    <x v="34"/>
    <x v="34"/>
    <s v="01294"/>
    <s v="NSC-OPEB Benefits Load"/>
    <n v="-66943.510000000009"/>
    <n v="-72645.210000000006"/>
    <n v="-66635.39"/>
    <n v="-66420.95"/>
    <n v="-69907.599999999991"/>
    <n v="-62900.099999999991"/>
    <n v="-79000.290000000008"/>
    <n v="-65336.900000000009"/>
    <n v="-65953.81"/>
    <n v="-69607.89"/>
    <n v="-71355.239999999991"/>
    <n v="-59229.109999999993"/>
    <n v="-815936"/>
  </r>
  <r>
    <x v="1"/>
    <s v="Customer Support"/>
    <x v="34"/>
    <x v="34"/>
    <s v="01296"/>
    <s v="NSC-OPEB Benefits Projects"/>
    <n v="0"/>
    <n v="-1.27"/>
    <n v="0"/>
    <n v="0"/>
    <n v="0"/>
    <n v="0"/>
    <n v="0"/>
    <n v="0"/>
    <n v="0"/>
    <n v="0"/>
    <n v="0"/>
    <n v="0"/>
    <n v="-1.27"/>
  </r>
  <r>
    <x v="1"/>
    <s v="Customer Support"/>
    <x v="34"/>
    <x v="34"/>
    <s v="01297"/>
    <s v="NSC-Pension Benefits Load"/>
    <n v="-39408.270000000004"/>
    <n v="-42764.729999999996"/>
    <n v="-39226.880000000005"/>
    <n v="-28855"/>
    <n v="-30369.7"/>
    <n v="-27325.480000000003"/>
    <n v="-34319.800000000003"/>
    <n v="-28384.059999999998"/>
    <n v="-28652.06"/>
    <n v="-30239.500000000004"/>
    <n v="-30998.58"/>
    <n v="-25730.68"/>
    <n v="-386274.74000000005"/>
  </r>
  <r>
    <x v="1"/>
    <s v="Customer Support"/>
    <x v="34"/>
    <x v="34"/>
    <s v="01299"/>
    <s v="NSC-Pension Benefits Projects"/>
    <n v="0"/>
    <n v="-0.75"/>
    <n v="0"/>
    <n v="0"/>
    <n v="0"/>
    <n v="0"/>
    <n v="0"/>
    <n v="0"/>
    <n v="0"/>
    <n v="0"/>
    <n v="0"/>
    <n v="0"/>
    <n v="-0.75"/>
  </r>
  <r>
    <x v="1"/>
    <s v="Customer Support"/>
    <x v="34"/>
    <x v="34"/>
    <s v="07421"/>
    <s v="Service Awards"/>
    <n v="9764.33"/>
    <n v="8782.83"/>
    <n v="11278.36"/>
    <n v="14755.46"/>
    <n v="3069.16"/>
    <n v="2931.24"/>
    <n v="1075.8800000000001"/>
    <n v="289.01"/>
    <n v="1427.88"/>
    <n v="1910.3"/>
    <n v="3180.39"/>
    <n v="3380.39"/>
    <n v="61845.229999999996"/>
  </r>
  <r>
    <x v="1"/>
    <s v="Customer Support"/>
    <x v="34"/>
    <x v="34"/>
    <s v="07452"/>
    <s v="Variable Pay &amp; Mgmt Incentive Plans"/>
    <n v="0"/>
    <n v="0"/>
    <n v="0"/>
    <n v="161832.81"/>
    <n v="194668.46"/>
    <n v="283679.83"/>
    <n v="274412.15999999997"/>
    <n v="255648.94"/>
    <n v="206395.47"/>
    <n v="185286.84"/>
    <n v="164178.22"/>
    <n v="164178.22"/>
    <n v="1890280.95"/>
  </r>
  <r>
    <x v="1"/>
    <s v="Customer Support"/>
    <x v="34"/>
    <x v="34"/>
    <s v="07458"/>
    <s v="Restricted Stock - Long Term Incentive Plan - Performance Based"/>
    <n v="51145.009999999995"/>
    <n v="25952.65"/>
    <n v="0"/>
    <n v="32337.440000000002"/>
    <n v="10473.619999999999"/>
    <n v="10822.76"/>
    <n v="10822.76"/>
    <n v="10124.560000000001"/>
    <n v="10822.76"/>
    <n v="10473.619999999999"/>
    <n v="114047.97"/>
    <n v="25513.41"/>
    <n v="312536.56"/>
  </r>
  <r>
    <x v="1"/>
    <s v="Customer Support"/>
    <x v="34"/>
    <x v="34"/>
    <s v="07460"/>
    <s v="RSU-Long Term Incentive Plan - Time Lapse"/>
    <n v="11703.13"/>
    <n v="0"/>
    <n v="0"/>
    <n v="3943.4399999999996"/>
    <n v="3816.25"/>
    <n v="3943.44"/>
    <n v="3943.44"/>
    <n v="3689.0499999999997"/>
    <n v="3943.4399999999996"/>
    <n v="3816.25"/>
    <n v="67393.31"/>
    <n v="4233.33"/>
    <n v="110425.08"/>
  </r>
  <r>
    <x v="1"/>
    <s v="Customer Support"/>
    <x v="34"/>
    <x v="34"/>
    <s v="07463"/>
    <s v="RSU-Managment Incentive Plan"/>
    <n v="490.14"/>
    <n v="0"/>
    <n v="0"/>
    <n v="165.16"/>
    <n v="24745.87"/>
    <n v="222.36"/>
    <n v="222.36"/>
    <n v="208.01"/>
    <n v="222.36"/>
    <n v="215.18"/>
    <n v="222.36"/>
    <n v="215.18"/>
    <n v="26928.98"/>
  </r>
  <r>
    <x v="1"/>
    <s v="Customer Support"/>
    <x v="36"/>
    <x v="36"/>
    <s v="04561"/>
    <s v="842 Variable Real Estate Lease Expense"/>
    <n v="17390.39"/>
    <n v="15689.94"/>
    <n v="17587.12"/>
    <n v="-28520.79"/>
    <n v="15710.36"/>
    <n v="18942.89"/>
    <n v="18266.88"/>
    <n v="42846.69"/>
    <n v="0"/>
    <n v="35825.07"/>
    <n v="41127.15"/>
    <n v="0"/>
    <n v="194865.69999999998"/>
  </r>
  <r>
    <x v="1"/>
    <s v="Customer Support"/>
    <x v="36"/>
    <x v="36"/>
    <s v="04578"/>
    <s v="842 Real Estate Lease Expense"/>
    <n v="95880.62000000001"/>
    <n v="95880.639999999999"/>
    <n v="95880.62000000001"/>
    <n v="96139.819999999992"/>
    <n v="96139.83"/>
    <n v="96139.839999999997"/>
    <n v="96139.82"/>
    <n v="96139.839999999997"/>
    <n v="96139.81"/>
    <n v="96139.83"/>
    <n v="96139.840000000011"/>
    <n v="96139.839999999997"/>
    <n v="1152900.3499999999"/>
  </r>
  <r>
    <x v="1"/>
    <s v="Customer Support"/>
    <x v="36"/>
    <x v="36"/>
    <s v="04590"/>
    <s v="Utilities"/>
    <n v="612.29999999999995"/>
    <n v="545.53"/>
    <n v="532.1"/>
    <n v="560.98"/>
    <n v="460.42"/>
    <n v="433.67"/>
    <n v="602.07000000000005"/>
    <n v="640.84"/>
    <n v="608.73"/>
    <n v="553.61"/>
    <n v="580.58000000000004"/>
    <n v="630.91999999999996"/>
    <n v="6761.7499999999991"/>
  </r>
  <r>
    <x v="1"/>
    <s v="Customer Support"/>
    <x v="37"/>
    <x v="37"/>
    <s v="04201"/>
    <s v="Software Maintenance"/>
    <n v="2811.67"/>
    <n v="1017.62"/>
    <n v="0"/>
    <n v="0"/>
    <n v="0"/>
    <n v="95.9"/>
    <n v="67.2"/>
    <n v="271.17"/>
    <n v="0"/>
    <n v="0"/>
    <n v="205.52"/>
    <n v="411.04"/>
    <n v="4880.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631BC75-2E3A-4525-A772-1D98A4B8CB1A}" name="PivotTable1" cacheId="1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3:H44" firstHeaderRow="0" firstDataRow="1" firstDataCol="2" rowPageCount="1" colPageCount="1"/>
  <pivotFields count="19">
    <pivotField axis="axisPage" compact="0" outline="0" showAll="0">
      <items count="3">
        <item x="0"/>
        <item x="1"/>
        <item t="default"/>
      </items>
    </pivotField>
    <pivotField compact="0" outline="0" showAll="0"/>
    <pivotField axis="axisRow" compact="0" outline="0" showAll="0" defaultSubtota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38"/>
        <item x="20"/>
        <item x="21"/>
        <item x="22"/>
        <item x="23"/>
        <item x="24"/>
        <item x="39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</items>
    </pivotField>
    <pivotField axis="axisRow" compact="0" outline="0" showAll="0">
      <items count="41">
        <item x="28"/>
        <item x="30"/>
        <item x="34"/>
        <item x="33"/>
        <item x="37"/>
        <item x="29"/>
        <item x="31"/>
        <item x="32"/>
        <item x="36"/>
        <item x="12"/>
        <item x="14"/>
        <item x="13"/>
        <item x="9"/>
        <item x="16"/>
        <item x="24"/>
        <item x="23"/>
        <item x="22"/>
        <item x="25"/>
        <item x="39"/>
        <item x="0"/>
        <item x="18"/>
        <item x="20"/>
        <item x="21"/>
        <item x="7"/>
        <item x="6"/>
        <item x="2"/>
        <item x="4"/>
        <item x="11"/>
        <item x="19"/>
        <item x="17"/>
        <item x="38"/>
        <item x="35"/>
        <item x="5"/>
        <item x="10"/>
        <item x="15"/>
        <item x="8"/>
        <item x="3"/>
        <item x="27"/>
        <item x="26"/>
        <item x="1"/>
        <item t="default"/>
      </items>
    </pivotField>
    <pivotField compact="0" outline="0" showAll="0"/>
    <pivotField compact="0" outline="0" showAll="0"/>
    <pivotField compact="0" numFmtId="41" outline="0" showAll="0"/>
    <pivotField compact="0" numFmtId="41" outline="0" showAll="0"/>
    <pivotField compact="0" numFmtId="41" outline="0" showAll="0"/>
    <pivotField compact="0" numFmtId="41" outline="0" showAll="0"/>
    <pivotField compact="0" numFmtId="41" outline="0" showAll="0"/>
    <pivotField compact="0" numFmtId="41" outline="0" showAll="0"/>
    <pivotField dataField="1" compact="0" numFmtId="41" outline="0" showAll="0"/>
    <pivotField dataField="1" compact="0" numFmtId="41" outline="0" showAll="0"/>
    <pivotField dataField="1" compact="0" numFmtId="41" outline="0" showAll="0"/>
    <pivotField dataField="1" compact="0" numFmtId="41" outline="0" showAll="0"/>
    <pivotField dataField="1" compact="0" numFmtId="41" outline="0" showAll="0"/>
    <pivotField dataField="1" compact="0" numFmtId="41" outline="0" showAll="0"/>
    <pivotField compact="0" numFmtId="41" outline="0" showAll="0"/>
  </pivotFields>
  <rowFields count="2">
    <field x="2"/>
    <field x="3"/>
  </rowFields>
  <rowItems count="41">
    <i>
      <x/>
      <x v="19"/>
    </i>
    <i>
      <x v="1"/>
      <x v="39"/>
    </i>
    <i>
      <x v="2"/>
      <x v="25"/>
    </i>
    <i>
      <x v="3"/>
      <x v="36"/>
    </i>
    <i>
      <x v="4"/>
      <x v="26"/>
    </i>
    <i>
      <x v="5"/>
      <x v="32"/>
    </i>
    <i>
      <x v="6"/>
      <x v="24"/>
    </i>
    <i>
      <x v="7"/>
      <x v="23"/>
    </i>
    <i>
      <x v="8"/>
      <x v="35"/>
    </i>
    <i>
      <x v="9"/>
      <x v="12"/>
    </i>
    <i>
      <x v="10"/>
      <x v="33"/>
    </i>
    <i>
      <x v="11"/>
      <x v="27"/>
    </i>
    <i>
      <x v="12"/>
      <x v="9"/>
    </i>
    <i>
      <x v="13"/>
      <x v="11"/>
    </i>
    <i>
      <x v="14"/>
      <x v="10"/>
    </i>
    <i>
      <x v="15"/>
      <x v="34"/>
    </i>
    <i>
      <x v="16"/>
      <x v="13"/>
    </i>
    <i>
      <x v="17"/>
      <x v="29"/>
    </i>
    <i>
      <x v="18"/>
      <x v="20"/>
    </i>
    <i>
      <x v="19"/>
      <x v="28"/>
    </i>
    <i>
      <x v="20"/>
      <x v="30"/>
    </i>
    <i>
      <x v="21"/>
      <x v="21"/>
    </i>
    <i>
      <x v="22"/>
      <x v="22"/>
    </i>
    <i>
      <x v="23"/>
      <x v="16"/>
    </i>
    <i>
      <x v="24"/>
      <x v="15"/>
    </i>
    <i>
      <x v="25"/>
      <x v="14"/>
    </i>
    <i>
      <x v="26"/>
      <x v="18"/>
    </i>
    <i>
      <x v="27"/>
      <x v="17"/>
    </i>
    <i>
      <x v="28"/>
      <x v="38"/>
    </i>
    <i>
      <x v="29"/>
      <x v="37"/>
    </i>
    <i>
      <x v="30"/>
      <x/>
    </i>
    <i>
      <x v="31"/>
      <x v="5"/>
    </i>
    <i>
      <x v="32"/>
      <x v="1"/>
    </i>
    <i>
      <x v="33"/>
      <x v="6"/>
    </i>
    <i>
      <x v="34"/>
      <x v="7"/>
    </i>
    <i>
      <x v="35"/>
      <x v="3"/>
    </i>
    <i>
      <x v="36"/>
      <x v="2"/>
    </i>
    <i>
      <x v="37"/>
      <x v="31"/>
    </i>
    <i>
      <x v="38"/>
      <x v="8"/>
    </i>
    <i>
      <x v="39"/>
      <x v="4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0" hier="-1"/>
  </pageFields>
  <dataFields count="6">
    <dataField name="Sum of JAN-24" fld="12" baseField="0" baseItem="0"/>
    <dataField name="Sum of FEB-24" fld="13" baseField="0" baseItem="0"/>
    <dataField name="Sum of MAR-24" fld="14" baseField="0" baseItem="0"/>
    <dataField name="Sum of APR-24" fld="15" baseField="0" baseItem="0"/>
    <dataField name="Sum of MAY-24" fld="16" baseField="0" baseItem="0"/>
    <dataField name="Sum of JUN-24" fld="17" baseField="0" baseItem="0"/>
  </dataFields>
  <formats count="2">
    <format dxfId="1">
      <pivotArea outline="0" collapsedLevelsAreSubtotals="1" fieldPosition="0"/>
    </format>
    <format dxfId="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8B6FF-1292-4F81-ACB4-9E838591F68C}">
  <dimension ref="A1:H46"/>
  <sheetViews>
    <sheetView tabSelected="1" workbookViewId="0">
      <selection activeCell="C45" sqref="C45"/>
    </sheetView>
  </sheetViews>
  <sheetFormatPr defaultRowHeight="11.25" x14ac:dyDescent="0.2"/>
  <cols>
    <col min="1" max="1" width="10.5" bestFit="1" customWidth="1"/>
    <col min="2" max="2" width="54.6640625" bestFit="1" customWidth="1"/>
    <col min="3" max="3" width="14.83203125" bestFit="1" customWidth="1"/>
    <col min="4" max="4" width="13.83203125" bestFit="1" customWidth="1"/>
    <col min="5" max="8" width="14.83203125" bestFit="1" customWidth="1"/>
  </cols>
  <sheetData>
    <row r="1" spans="1:8" s="14" customFormat="1" x14ac:dyDescent="0.2">
      <c r="A1" s="14" t="s">
        <v>1460</v>
      </c>
    </row>
    <row r="3" spans="1:8" s="1" customFormat="1" x14ac:dyDescent="0.2">
      <c r="A3" s="1" t="s">
        <v>0</v>
      </c>
      <c r="B3" s="1" t="s">
        <v>983</v>
      </c>
    </row>
    <row r="5" spans="1:8" s="1" customFormat="1" x14ac:dyDescent="0.2">
      <c r="A5" s="1" t="s">
        <v>2</v>
      </c>
      <c r="B5" s="1" t="s">
        <v>3</v>
      </c>
      <c r="C5" s="1" t="s">
        <v>1453</v>
      </c>
      <c r="D5" s="1" t="s">
        <v>1454</v>
      </c>
      <c r="E5" s="1" t="s">
        <v>1455</v>
      </c>
      <c r="F5" s="1" t="s">
        <v>1456</v>
      </c>
      <c r="G5" s="1" t="s">
        <v>1457</v>
      </c>
      <c r="H5" s="1" t="s">
        <v>1458</v>
      </c>
    </row>
    <row r="6" spans="1:8" x14ac:dyDescent="0.2">
      <c r="A6" t="s">
        <v>992</v>
      </c>
      <c r="B6" t="s">
        <v>993</v>
      </c>
      <c r="C6" s="18">
        <v>-15465.670000000318</v>
      </c>
      <c r="D6" s="13">
        <v>-15465.669999999795</v>
      </c>
      <c r="E6" s="13">
        <v>-15465.670000000067</v>
      </c>
      <c r="F6" s="13">
        <v>-15465.670000000089</v>
      </c>
      <c r="G6" s="13">
        <v>-15465.669999999987</v>
      </c>
      <c r="H6" s="13">
        <v>-15465.66999999978</v>
      </c>
    </row>
    <row r="7" spans="1:8" x14ac:dyDescent="0.2">
      <c r="A7" t="s">
        <v>1016</v>
      </c>
      <c r="B7" t="s">
        <v>1017</v>
      </c>
      <c r="C7" s="18">
        <v>-2.5545432436047122E-10</v>
      </c>
      <c r="D7" s="13">
        <v>-1.716671249596402E-10</v>
      </c>
      <c r="E7" s="13">
        <v>5.4569682106375694E-11</v>
      </c>
      <c r="F7" s="13">
        <v>9.9999999528108674E-3</v>
      </c>
      <c r="G7" s="13">
        <v>-2.5238477974198759E-10</v>
      </c>
      <c r="H7" s="13">
        <v>9.9999999929991645E-3</v>
      </c>
    </row>
    <row r="8" spans="1:8" x14ac:dyDescent="0.2">
      <c r="A8" t="s">
        <v>1046</v>
      </c>
      <c r="B8" t="s">
        <v>1047</v>
      </c>
      <c r="C8" s="18">
        <v>-6825.5900000000038</v>
      </c>
      <c r="D8" s="13">
        <v>-1451477.67</v>
      </c>
      <c r="E8" s="13">
        <v>-45564672</v>
      </c>
      <c r="F8" s="13">
        <v>-216967.09</v>
      </c>
      <c r="G8" s="13">
        <v>321204.56</v>
      </c>
      <c r="H8" s="13">
        <v>7315349</v>
      </c>
    </row>
    <row r="9" spans="1:8" x14ac:dyDescent="0.2">
      <c r="A9" t="s">
        <v>1052</v>
      </c>
      <c r="B9" t="s">
        <v>1053</v>
      </c>
      <c r="C9" s="18">
        <v>0</v>
      </c>
      <c r="D9" s="13">
        <v>0</v>
      </c>
      <c r="E9" s="13">
        <v>54342506</v>
      </c>
      <c r="F9" s="13">
        <v>0</v>
      </c>
      <c r="G9" s="13">
        <v>0</v>
      </c>
      <c r="H9" s="13">
        <v>-10908749</v>
      </c>
    </row>
    <row r="10" spans="1:8" x14ac:dyDescent="0.2">
      <c r="A10" t="s">
        <v>1058</v>
      </c>
      <c r="B10" t="s">
        <v>1059</v>
      </c>
      <c r="C10" s="13">
        <v>-1.0000000009313226E-2</v>
      </c>
      <c r="D10" s="13">
        <v>1.0000000183936208E-2</v>
      </c>
      <c r="E10" s="13">
        <v>0</v>
      </c>
      <c r="F10" s="13">
        <v>0</v>
      </c>
      <c r="G10" s="13">
        <v>0</v>
      </c>
      <c r="H10" s="13">
        <v>0</v>
      </c>
    </row>
    <row r="11" spans="1:8" x14ac:dyDescent="0.2">
      <c r="A11" t="s">
        <v>1080</v>
      </c>
      <c r="B11" t="s">
        <v>1081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</row>
    <row r="12" spans="1:8" x14ac:dyDescent="0.2">
      <c r="A12" t="s">
        <v>1082</v>
      </c>
      <c r="B12" t="s">
        <v>1083</v>
      </c>
      <c r="C12" s="13">
        <v>0</v>
      </c>
      <c r="D12" s="13">
        <v>0</v>
      </c>
      <c r="E12" s="13">
        <v>0</v>
      </c>
      <c r="F12" s="13">
        <v>0.01</v>
      </c>
      <c r="G12" s="13">
        <v>0</v>
      </c>
      <c r="H12" s="13">
        <v>0</v>
      </c>
    </row>
    <row r="13" spans="1:8" x14ac:dyDescent="0.2">
      <c r="A13" t="s">
        <v>1086</v>
      </c>
      <c r="B13" t="s">
        <v>1087</v>
      </c>
      <c r="C13" s="13">
        <v>-5000.0200000000114</v>
      </c>
      <c r="D13" s="13">
        <v>0</v>
      </c>
      <c r="E13" s="13">
        <v>-250.01999999998952</v>
      </c>
      <c r="F13" s="13">
        <v>-3000.0000000000728</v>
      </c>
      <c r="G13" s="13">
        <v>0</v>
      </c>
      <c r="H13" s="13">
        <v>0</v>
      </c>
    </row>
    <row r="14" spans="1:8" x14ac:dyDescent="0.2">
      <c r="A14" t="s">
        <v>1098</v>
      </c>
      <c r="B14" t="s">
        <v>1099</v>
      </c>
      <c r="C14" s="13">
        <v>0</v>
      </c>
      <c r="D14" s="13">
        <v>1.0000000009313226E-2</v>
      </c>
      <c r="E14" s="13">
        <v>0</v>
      </c>
      <c r="F14" s="13">
        <v>0</v>
      </c>
      <c r="G14" s="13">
        <v>0</v>
      </c>
      <c r="H14" s="13">
        <v>0</v>
      </c>
    </row>
    <row r="15" spans="1:8" x14ac:dyDescent="0.2">
      <c r="A15" t="s">
        <v>1102</v>
      </c>
      <c r="B15" t="s">
        <v>1103</v>
      </c>
      <c r="C15" s="13">
        <v>9.9999999965802999E-3</v>
      </c>
      <c r="D15" s="13">
        <v>9.9999999947613105E-3</v>
      </c>
      <c r="E15" s="13">
        <v>0</v>
      </c>
      <c r="F15" s="13">
        <v>0</v>
      </c>
      <c r="G15" s="13">
        <v>9.9999999938518158E-3</v>
      </c>
      <c r="H15" s="13">
        <v>0</v>
      </c>
    </row>
    <row r="16" spans="1:8" x14ac:dyDescent="0.2">
      <c r="A16" t="s">
        <v>1118</v>
      </c>
      <c r="B16" t="s">
        <v>1119</v>
      </c>
      <c r="C16" s="13">
        <v>47495.430000000044</v>
      </c>
      <c r="D16" s="13">
        <v>327843.32</v>
      </c>
      <c r="E16" s="13">
        <v>-170048.9</v>
      </c>
      <c r="F16" s="13">
        <v>657622.18999999994</v>
      </c>
      <c r="G16" s="13">
        <v>-524320.82000000007</v>
      </c>
      <c r="H16" s="13">
        <v>-176695.08000000002</v>
      </c>
    </row>
    <row r="17" spans="1:8" x14ac:dyDescent="0.2">
      <c r="A17" t="s">
        <v>1132</v>
      </c>
      <c r="B17" t="s">
        <v>1133</v>
      </c>
      <c r="C17" s="13">
        <v>-9.9999960511922836E-3</v>
      </c>
      <c r="D17" s="13">
        <v>9.9999988451600075E-3</v>
      </c>
      <c r="E17" s="13">
        <v>9.9999988451600075E-3</v>
      </c>
      <c r="F17" s="13">
        <v>0</v>
      </c>
      <c r="G17" s="13">
        <v>0</v>
      </c>
      <c r="H17" s="13">
        <v>-1.0000004433095455E-2</v>
      </c>
    </row>
    <row r="18" spans="1:8" x14ac:dyDescent="0.2">
      <c r="A18" t="s">
        <v>1169</v>
      </c>
      <c r="B18" t="s">
        <v>1170</v>
      </c>
      <c r="C18" s="13">
        <v>0</v>
      </c>
      <c r="D18" s="13">
        <v>-2.0000000018626451E-2</v>
      </c>
      <c r="E18" s="13">
        <v>-2.0000000018626451E-2</v>
      </c>
      <c r="F18" s="13">
        <v>-2.0000000018626451E-2</v>
      </c>
      <c r="G18" s="13">
        <v>-2.0000000018626451E-2</v>
      </c>
      <c r="H18" s="13">
        <v>-2.0000000018626451E-2</v>
      </c>
    </row>
    <row r="19" spans="1:8" x14ac:dyDescent="0.2">
      <c r="A19" t="s">
        <v>1204</v>
      </c>
      <c r="B19" t="s">
        <v>1205</v>
      </c>
      <c r="C19" s="13">
        <v>-1.0000000000218279E-2</v>
      </c>
      <c r="D19" s="13">
        <v>-1.0000000000218279E-2</v>
      </c>
      <c r="E19" s="13">
        <v>-1.0000000000218279E-2</v>
      </c>
      <c r="F19" s="13">
        <v>-1.0000000000218279E-2</v>
      </c>
      <c r="G19" s="13">
        <v>-1.0000000000218279E-2</v>
      </c>
      <c r="H19" s="13">
        <v>-1.0000000000218279E-2</v>
      </c>
    </row>
    <row r="20" spans="1:8" x14ac:dyDescent="0.2">
      <c r="A20" t="s">
        <v>1206</v>
      </c>
      <c r="B20" t="s">
        <v>1207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</row>
    <row r="21" spans="1:8" x14ac:dyDescent="0.2">
      <c r="A21" t="s">
        <v>1208</v>
      </c>
      <c r="B21" t="s">
        <v>1209</v>
      </c>
      <c r="C21" s="13">
        <v>0</v>
      </c>
      <c r="D21" s="13">
        <v>0</v>
      </c>
      <c r="E21" s="13">
        <v>1.0000000052968971E-2</v>
      </c>
      <c r="F21" s="13">
        <v>0</v>
      </c>
      <c r="G21" s="13">
        <v>-9.9999999947613105E-3</v>
      </c>
      <c r="H21" s="13">
        <v>-1.0000000023865141E-2</v>
      </c>
    </row>
    <row r="22" spans="1:8" x14ac:dyDescent="0.2">
      <c r="A22" t="s">
        <v>1228</v>
      </c>
      <c r="B22" t="s">
        <v>1229</v>
      </c>
      <c r="C22" s="13">
        <v>3864.17</v>
      </c>
      <c r="D22" s="13">
        <v>14233.84</v>
      </c>
      <c r="E22" s="13">
        <v>3112.23</v>
      </c>
      <c r="F22" s="13">
        <v>1040.32</v>
      </c>
      <c r="G22" s="13">
        <v>16645.3</v>
      </c>
      <c r="H22" s="13">
        <v>11489.47</v>
      </c>
    </row>
    <row r="23" spans="1:8" x14ac:dyDescent="0.2">
      <c r="A23" t="s">
        <v>1232</v>
      </c>
      <c r="B23" t="s">
        <v>1233</v>
      </c>
      <c r="C23" s="18">
        <v>3779.4</v>
      </c>
      <c r="D23" s="13">
        <v>127.97</v>
      </c>
      <c r="E23" s="13">
        <v>25843.29</v>
      </c>
      <c r="F23" s="13">
        <v>283.86</v>
      </c>
      <c r="G23" s="13">
        <v>21427.119999999999</v>
      </c>
      <c r="H23" s="13">
        <v>-21427.119999999999</v>
      </c>
    </row>
    <row r="24" spans="1:8" x14ac:dyDescent="0.2">
      <c r="A24" t="s">
        <v>1236</v>
      </c>
      <c r="B24" t="s">
        <v>1237</v>
      </c>
      <c r="C24" s="18">
        <v>736.98999999999978</v>
      </c>
      <c r="D24" s="13">
        <v>577.99</v>
      </c>
      <c r="E24" s="13">
        <v>2913.75</v>
      </c>
      <c r="F24" s="13">
        <v>3146.7299999999996</v>
      </c>
      <c r="G24" s="13">
        <v>1202.1300000000001</v>
      </c>
      <c r="H24" s="13">
        <v>125.11</v>
      </c>
    </row>
    <row r="25" spans="1:8" x14ac:dyDescent="0.2">
      <c r="A25" t="s">
        <v>1240</v>
      </c>
      <c r="B25" t="s">
        <v>1241</v>
      </c>
      <c r="C25" s="18">
        <v>22890.959999999999</v>
      </c>
      <c r="D25" s="13">
        <v>28089.940000000002</v>
      </c>
      <c r="E25" s="13">
        <v>14059.929999999998</v>
      </c>
      <c r="F25" s="13">
        <v>4412.3700000000026</v>
      </c>
      <c r="G25" s="13">
        <v>14987.11</v>
      </c>
      <c r="H25" s="13">
        <v>10745.23</v>
      </c>
    </row>
    <row r="26" spans="1:8" x14ac:dyDescent="0.2">
      <c r="A26" t="s">
        <v>1258</v>
      </c>
      <c r="B26" t="s">
        <v>1259</v>
      </c>
      <c r="C26" s="18">
        <v>21095.919999999998</v>
      </c>
      <c r="D26" s="13">
        <v>11796.57</v>
      </c>
      <c r="E26" s="13">
        <v>1611.75</v>
      </c>
      <c r="F26" s="13">
        <v>11142.72</v>
      </c>
      <c r="G26" s="13">
        <v>23784.230000000003</v>
      </c>
      <c r="H26" s="13">
        <v>54918.53</v>
      </c>
    </row>
    <row r="27" spans="1:8" x14ac:dyDescent="0.2">
      <c r="A27" t="s">
        <v>1262</v>
      </c>
      <c r="B27" t="s">
        <v>1263</v>
      </c>
      <c r="C27" s="18">
        <v>-2444.77</v>
      </c>
      <c r="D27" s="13">
        <v>-2735.27</v>
      </c>
      <c r="E27" s="13">
        <v>-2444.77</v>
      </c>
      <c r="F27" s="13">
        <v>-713.48</v>
      </c>
      <c r="G27" s="13">
        <v>64635.81</v>
      </c>
      <c r="H27" s="13">
        <v>290.5</v>
      </c>
    </row>
    <row r="28" spans="1:8" x14ac:dyDescent="0.2">
      <c r="A28" t="s">
        <v>1266</v>
      </c>
      <c r="B28" t="s">
        <v>1267</v>
      </c>
      <c r="C28" s="18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</row>
    <row r="29" spans="1:8" x14ac:dyDescent="0.2">
      <c r="A29" t="s">
        <v>1272</v>
      </c>
      <c r="B29" t="s">
        <v>1273</v>
      </c>
      <c r="C29" s="18">
        <v>16484.63</v>
      </c>
      <c r="D29" s="13">
        <v>7956.9300000000012</v>
      </c>
      <c r="E29" s="13">
        <v>10971.410000000002</v>
      </c>
      <c r="F29" s="13">
        <v>8677.1899999999987</v>
      </c>
      <c r="G29" s="13">
        <v>10685.679999999998</v>
      </c>
      <c r="H29" s="13">
        <v>12176.06</v>
      </c>
    </row>
    <row r="30" spans="1:8" x14ac:dyDescent="0.2">
      <c r="A30" t="s">
        <v>1274</v>
      </c>
      <c r="B30" t="s">
        <v>1275</v>
      </c>
      <c r="C30" s="18">
        <v>35979.129999999997</v>
      </c>
      <c r="D30" s="13">
        <v>37898.959999999992</v>
      </c>
      <c r="E30" s="13">
        <v>40029.939999999995</v>
      </c>
      <c r="F30" s="13">
        <v>43255.199999999997</v>
      </c>
      <c r="G30" s="13">
        <v>46287.7</v>
      </c>
      <c r="H30" s="13">
        <v>38621.89</v>
      </c>
    </row>
    <row r="31" spans="1:8" x14ac:dyDescent="0.2">
      <c r="A31" t="s">
        <v>1280</v>
      </c>
      <c r="B31" t="s">
        <v>1281</v>
      </c>
      <c r="C31" s="18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</row>
    <row r="32" spans="1:8" x14ac:dyDescent="0.2">
      <c r="A32" t="s">
        <v>1282</v>
      </c>
      <c r="B32" t="s">
        <v>1283</v>
      </c>
      <c r="C32" s="18">
        <v>10943.41</v>
      </c>
      <c r="D32" s="13">
        <v>10943.41</v>
      </c>
      <c r="E32" s="13">
        <v>13518.76</v>
      </c>
      <c r="F32" s="13">
        <v>6248.65</v>
      </c>
      <c r="G32" s="13">
        <v>10943.41</v>
      </c>
      <c r="H32" s="13">
        <v>13011.13</v>
      </c>
    </row>
    <row r="33" spans="1:8" x14ac:dyDescent="0.2">
      <c r="A33" t="s">
        <v>1290</v>
      </c>
      <c r="B33" t="s">
        <v>1291</v>
      </c>
      <c r="C33" s="13">
        <v>0</v>
      </c>
      <c r="D33" s="13">
        <v>0</v>
      </c>
      <c r="E33" s="13">
        <v>0</v>
      </c>
      <c r="F33" s="13">
        <v>0</v>
      </c>
      <c r="G33" s="13">
        <v>3027.66</v>
      </c>
      <c r="H33" s="13">
        <v>0</v>
      </c>
    </row>
    <row r="34" spans="1:8" x14ac:dyDescent="0.2">
      <c r="A34" t="s">
        <v>1292</v>
      </c>
      <c r="B34" t="s">
        <v>1293</v>
      </c>
      <c r="C34" s="18">
        <v>-3648234.59</v>
      </c>
      <c r="D34" s="13">
        <v>-4393070.2799999984</v>
      </c>
      <c r="E34" s="13">
        <v>-3932316.1999999983</v>
      </c>
      <c r="F34" s="13">
        <v>-3531607.7600000021</v>
      </c>
      <c r="G34" s="13">
        <v>-3661275.6199999964</v>
      </c>
      <c r="H34" s="13">
        <v>-10063607.990000002</v>
      </c>
    </row>
    <row r="35" spans="1:8" x14ac:dyDescent="0.2">
      <c r="A35" t="s">
        <v>1304</v>
      </c>
      <c r="B35" t="s">
        <v>1305</v>
      </c>
      <c r="C35" s="18">
        <v>4067102.1200000006</v>
      </c>
      <c r="D35" s="13">
        <v>3851891.5200000005</v>
      </c>
      <c r="E35" s="13">
        <v>3738665.18</v>
      </c>
      <c r="F35" s="13">
        <v>4077435.63</v>
      </c>
      <c r="G35" s="13">
        <v>4073809.2</v>
      </c>
      <c r="H35" s="13">
        <v>4244110.47</v>
      </c>
    </row>
    <row r="36" spans="1:8" x14ac:dyDescent="0.2">
      <c r="A36" t="s">
        <v>1356</v>
      </c>
      <c r="B36" t="s">
        <v>1357</v>
      </c>
      <c r="C36" s="18">
        <v>-11567346.989999996</v>
      </c>
      <c r="D36" s="13">
        <v>-8838143.8199999984</v>
      </c>
      <c r="E36" s="13">
        <v>-10708455.929999998</v>
      </c>
      <c r="F36" s="13">
        <v>-10320165.189999998</v>
      </c>
      <c r="G36" s="13">
        <v>-22798022.760000002</v>
      </c>
      <c r="H36" s="13">
        <v>-3264226.0199999991</v>
      </c>
    </row>
    <row r="37" spans="1:8" x14ac:dyDescent="0.2">
      <c r="A37" t="s">
        <v>1358</v>
      </c>
      <c r="B37" t="s">
        <v>1359</v>
      </c>
      <c r="C37" s="18">
        <v>1811008.6700000006</v>
      </c>
      <c r="D37" s="13">
        <v>2683363.4099999997</v>
      </c>
      <c r="E37" s="13">
        <v>169560.02000000002</v>
      </c>
      <c r="F37" s="13">
        <v>2119420.7600000002</v>
      </c>
      <c r="G37" s="13">
        <v>1429956.42</v>
      </c>
      <c r="H37" s="13">
        <v>2133366.5200000005</v>
      </c>
    </row>
    <row r="38" spans="1:8" x14ac:dyDescent="0.2">
      <c r="A38" t="s">
        <v>1366</v>
      </c>
      <c r="B38" t="s">
        <v>1367</v>
      </c>
      <c r="C38" s="18">
        <v>10483.68</v>
      </c>
      <c r="D38" s="13">
        <v>10483.68</v>
      </c>
      <c r="E38" s="13">
        <v>11290.67</v>
      </c>
      <c r="F38" s="13">
        <v>11290.67</v>
      </c>
      <c r="G38" s="13">
        <v>11290.67</v>
      </c>
      <c r="H38" s="13">
        <v>11290.67</v>
      </c>
    </row>
    <row r="39" spans="1:8" x14ac:dyDescent="0.2">
      <c r="A39" t="s">
        <v>1370</v>
      </c>
      <c r="B39" t="s">
        <v>1371</v>
      </c>
      <c r="C39" s="18">
        <v>4498330.75</v>
      </c>
      <c r="D39" s="13">
        <v>8498263.4400000013</v>
      </c>
      <c r="E39" s="13">
        <v>4481042.53</v>
      </c>
      <c r="F39" s="13">
        <v>4499438.9300000006</v>
      </c>
      <c r="G39" s="13">
        <v>4499395.0100000007</v>
      </c>
      <c r="H39" s="13">
        <v>4992750.07</v>
      </c>
    </row>
    <row r="40" spans="1:8" x14ac:dyDescent="0.2">
      <c r="A40" t="s">
        <v>1382</v>
      </c>
      <c r="B40" t="s">
        <v>1383</v>
      </c>
      <c r="C40" s="18">
        <v>3226661.5599999996</v>
      </c>
      <c r="D40" s="13">
        <v>2979869.44</v>
      </c>
      <c r="E40" s="13">
        <v>2896527.5099999993</v>
      </c>
      <c r="F40" s="13">
        <v>2449236.8800000004</v>
      </c>
      <c r="G40" s="13">
        <v>15585680.600000003</v>
      </c>
      <c r="H40" s="13">
        <v>1475046.8100000005</v>
      </c>
    </row>
    <row r="41" spans="1:8" x14ac:dyDescent="0.2">
      <c r="A41" t="s">
        <v>1422</v>
      </c>
      <c r="B41" t="s">
        <v>1423</v>
      </c>
      <c r="C41" s="18">
        <v>880821.69000000018</v>
      </c>
      <c r="D41" s="13">
        <v>82116.010000000038</v>
      </c>
      <c r="E41" s="13">
        <v>1781272.6800000002</v>
      </c>
      <c r="F41" s="13">
        <v>776769.73</v>
      </c>
      <c r="G41" s="13">
        <v>232679.31</v>
      </c>
      <c r="H41" s="13">
        <v>698026.98</v>
      </c>
    </row>
    <row r="42" spans="1:8" x14ac:dyDescent="0.2">
      <c r="A42" t="s">
        <v>1436</v>
      </c>
      <c r="B42" t="s">
        <v>1437</v>
      </c>
      <c r="C42" s="18">
        <v>528827.8600000001</v>
      </c>
      <c r="D42" s="13">
        <v>668938.48</v>
      </c>
      <c r="E42" s="13">
        <v>410943.94000000006</v>
      </c>
      <c r="F42" s="13">
        <v>586478.67000000004</v>
      </c>
      <c r="G42" s="13">
        <v>620633.28000000014</v>
      </c>
      <c r="H42" s="13">
        <v>417245.33</v>
      </c>
    </row>
    <row r="43" spans="1:8" x14ac:dyDescent="0.2">
      <c r="A43" t="s">
        <v>1438</v>
      </c>
      <c r="B43" t="s">
        <v>1439</v>
      </c>
      <c r="C43" s="18">
        <v>42941.760000000002</v>
      </c>
      <c r="D43" s="13">
        <v>56650.16</v>
      </c>
      <c r="E43" s="13">
        <v>83265.399999999994</v>
      </c>
      <c r="F43" s="13">
        <v>65775.64</v>
      </c>
      <c r="G43" s="13">
        <v>50743.860000000008</v>
      </c>
      <c r="H43" s="13">
        <v>36532.33</v>
      </c>
    </row>
    <row r="44" spans="1:8" s="1" customFormat="1" x14ac:dyDescent="0.2">
      <c r="A44" s="1" t="s">
        <v>1451</v>
      </c>
      <c r="C44" s="15">
        <v>-15869.519999993299</v>
      </c>
      <c r="D44" s="15">
        <v>4570152.3700000048</v>
      </c>
      <c r="E44" s="15">
        <v>7633481.490000003</v>
      </c>
      <c r="F44" s="15">
        <v>1233756.9400000006</v>
      </c>
      <c r="G44" s="15">
        <v>39934.16000000669</v>
      </c>
      <c r="H44" s="15">
        <v>-2985074.8200000082</v>
      </c>
    </row>
    <row r="45" spans="1:8" x14ac:dyDescent="0.2">
      <c r="C45" s="19">
        <v>-101306.66999999573</v>
      </c>
    </row>
    <row r="46" spans="1:8" x14ac:dyDescent="0.2">
      <c r="C46" s="20">
        <f>+C45-C44</f>
        <v>-85437.150000002439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3D4AC-A33E-4450-BACF-668B5FC6844A}">
  <dimension ref="A1:H44"/>
  <sheetViews>
    <sheetView topLeftCell="A4" workbookViewId="0">
      <selection activeCell="B28" sqref="B28"/>
    </sheetView>
  </sheetViews>
  <sheetFormatPr defaultRowHeight="11.25" x14ac:dyDescent="0.2"/>
  <cols>
    <col min="1" max="1" width="10.5" bestFit="1" customWidth="1"/>
    <col min="2" max="2" width="54.6640625" bestFit="1" customWidth="1"/>
    <col min="3" max="3" width="14.83203125" bestFit="1" customWidth="1"/>
    <col min="4" max="4" width="13.83203125" bestFit="1" customWidth="1"/>
    <col min="5" max="8" width="14.83203125" bestFit="1" customWidth="1"/>
  </cols>
  <sheetData>
    <row r="1" spans="1:8" s="14" customFormat="1" x14ac:dyDescent="0.2">
      <c r="A1" s="14" t="s">
        <v>1460</v>
      </c>
    </row>
    <row r="3" spans="1:8" s="1" customFormat="1" x14ac:dyDescent="0.2">
      <c r="A3" s="1" t="s">
        <v>0</v>
      </c>
      <c r="B3" s="1" t="s">
        <v>984</v>
      </c>
    </row>
    <row r="5" spans="1:8" s="1" customFormat="1" x14ac:dyDescent="0.2">
      <c r="A5" s="1" t="s">
        <v>2</v>
      </c>
      <c r="B5" s="1" t="s">
        <v>3</v>
      </c>
      <c r="C5" s="1" t="s">
        <v>1453</v>
      </c>
      <c r="D5" s="1" t="s">
        <v>1454</v>
      </c>
      <c r="E5" s="1" t="s">
        <v>1455</v>
      </c>
      <c r="F5" s="1" t="s">
        <v>1456</v>
      </c>
      <c r="G5" s="1" t="s">
        <v>1457</v>
      </c>
      <c r="H5" s="1" t="s">
        <v>1458</v>
      </c>
    </row>
    <row r="6" spans="1:8" x14ac:dyDescent="0.2">
      <c r="A6" t="s">
        <v>992</v>
      </c>
      <c r="B6" t="s">
        <v>993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</row>
    <row r="7" spans="1:8" x14ac:dyDescent="0.2">
      <c r="A7" t="s">
        <v>1016</v>
      </c>
      <c r="B7" t="s">
        <v>1017</v>
      </c>
      <c r="C7" s="13">
        <v>0</v>
      </c>
      <c r="D7" s="13">
        <v>9.9999999511055648E-3</v>
      </c>
      <c r="E7" s="13">
        <v>0</v>
      </c>
      <c r="F7" s="13">
        <v>0</v>
      </c>
      <c r="G7" s="13">
        <v>-9.9999999511055648E-3</v>
      </c>
      <c r="H7" s="13">
        <v>0</v>
      </c>
    </row>
    <row r="8" spans="1:8" x14ac:dyDescent="0.2">
      <c r="A8" t="s">
        <v>1046</v>
      </c>
      <c r="B8" t="s">
        <v>1047</v>
      </c>
      <c r="C8" s="13">
        <v>0</v>
      </c>
      <c r="D8" s="13">
        <v>0</v>
      </c>
      <c r="E8" s="13">
        <v>55212</v>
      </c>
      <c r="F8" s="13">
        <v>0</v>
      </c>
      <c r="G8" s="13">
        <v>0</v>
      </c>
      <c r="H8" s="13">
        <v>681109</v>
      </c>
    </row>
    <row r="9" spans="1:8" x14ac:dyDescent="0.2">
      <c r="A9" t="s">
        <v>1052</v>
      </c>
      <c r="B9" t="s">
        <v>1053</v>
      </c>
      <c r="C9" s="13">
        <v>0</v>
      </c>
      <c r="D9" s="13">
        <v>0</v>
      </c>
      <c r="E9" s="13">
        <v>-49501</v>
      </c>
      <c r="F9" s="13">
        <v>0</v>
      </c>
      <c r="G9" s="13">
        <v>0</v>
      </c>
      <c r="H9" s="13">
        <v>-705374</v>
      </c>
    </row>
    <row r="10" spans="1:8" x14ac:dyDescent="0.2">
      <c r="A10" t="s">
        <v>1086</v>
      </c>
      <c r="B10" t="s">
        <v>1087</v>
      </c>
      <c r="C10" s="13">
        <v>5000</v>
      </c>
      <c r="D10" s="13">
        <v>0</v>
      </c>
      <c r="E10" s="13">
        <v>250</v>
      </c>
      <c r="F10" s="13">
        <v>3000</v>
      </c>
      <c r="G10" s="13">
        <v>0</v>
      </c>
      <c r="H10" s="13">
        <v>0</v>
      </c>
    </row>
    <row r="11" spans="1:8" x14ac:dyDescent="0.2">
      <c r="A11" t="s">
        <v>1118</v>
      </c>
      <c r="B11" t="s">
        <v>1119</v>
      </c>
      <c r="C11" s="13">
        <v>8119.16</v>
      </c>
      <c r="D11" s="13">
        <v>8033.9499999999989</v>
      </c>
      <c r="E11" s="13">
        <v>6356.05</v>
      </c>
      <c r="F11" s="13">
        <v>3798.41</v>
      </c>
      <c r="G11" s="13">
        <v>1585.5600000000002</v>
      </c>
      <c r="H11" s="13">
        <v>83942.14</v>
      </c>
    </row>
    <row r="12" spans="1:8" x14ac:dyDescent="0.2">
      <c r="A12" t="s">
        <v>1236</v>
      </c>
      <c r="B12" t="s">
        <v>1237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</row>
    <row r="13" spans="1:8" x14ac:dyDescent="0.2">
      <c r="A13" t="s">
        <v>1240</v>
      </c>
      <c r="B13" t="s">
        <v>1241</v>
      </c>
      <c r="C13" s="13">
        <v>612.25</v>
      </c>
      <c r="D13" s="13">
        <v>569.67999999999995</v>
      </c>
      <c r="E13" s="13">
        <v>810.04</v>
      </c>
      <c r="F13" s="13">
        <v>918.4</v>
      </c>
      <c r="G13" s="13">
        <v>460.3</v>
      </c>
      <c r="H13" s="13">
        <v>891.39</v>
      </c>
    </row>
    <row r="14" spans="1:8" x14ac:dyDescent="0.2">
      <c r="A14" t="s">
        <v>1442</v>
      </c>
      <c r="B14" t="s">
        <v>1443</v>
      </c>
      <c r="C14" s="13">
        <v>0</v>
      </c>
      <c r="D14" s="13">
        <v>0</v>
      </c>
      <c r="E14" s="13">
        <v>25.95</v>
      </c>
      <c r="F14" s="13">
        <v>0</v>
      </c>
      <c r="G14" s="13">
        <v>0</v>
      </c>
      <c r="H14" s="13">
        <v>0</v>
      </c>
    </row>
    <row r="15" spans="1:8" x14ac:dyDescent="0.2">
      <c r="A15" t="s">
        <v>1262</v>
      </c>
      <c r="B15" t="s">
        <v>1263</v>
      </c>
      <c r="C15" s="13">
        <v>0</v>
      </c>
      <c r="D15" s="13">
        <v>0</v>
      </c>
      <c r="E15" s="13">
        <v>0</v>
      </c>
      <c r="F15" s="13">
        <v>3203.72</v>
      </c>
      <c r="G15" s="13">
        <v>11058.07</v>
      </c>
      <c r="H15" s="13">
        <v>0</v>
      </c>
    </row>
    <row r="16" spans="1:8" x14ac:dyDescent="0.2">
      <c r="A16" t="s">
        <v>1266</v>
      </c>
      <c r="B16" t="s">
        <v>1267</v>
      </c>
      <c r="C16" s="13">
        <v>281689.63</v>
      </c>
      <c r="D16" s="13">
        <v>261042.87</v>
      </c>
      <c r="E16" s="13">
        <v>264394.17</v>
      </c>
      <c r="F16" s="13">
        <v>265275.82</v>
      </c>
      <c r="G16" s="13">
        <v>247984.72999999998</v>
      </c>
      <c r="H16" s="13">
        <v>210482.68</v>
      </c>
    </row>
    <row r="17" spans="1:8" x14ac:dyDescent="0.2">
      <c r="A17" t="s">
        <v>1272</v>
      </c>
      <c r="B17" t="s">
        <v>1273</v>
      </c>
      <c r="C17" s="13">
        <v>-793.69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</row>
    <row r="18" spans="1:8" x14ac:dyDescent="0.2">
      <c r="A18" t="s">
        <v>1274</v>
      </c>
      <c r="B18" t="s">
        <v>1275</v>
      </c>
      <c r="C18" s="13">
        <v>2730006.66</v>
      </c>
      <c r="D18" s="13">
        <v>2218548.8699999996</v>
      </c>
      <c r="E18" s="13">
        <v>2139807.85</v>
      </c>
      <c r="F18" s="13">
        <v>2253102.29</v>
      </c>
      <c r="G18" s="13">
        <v>2179183.7600000002</v>
      </c>
      <c r="H18" s="13">
        <v>1904682.32</v>
      </c>
    </row>
    <row r="19" spans="1:8" x14ac:dyDescent="0.2">
      <c r="A19" t="s">
        <v>1444</v>
      </c>
      <c r="B19" t="s">
        <v>1445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</row>
    <row r="20" spans="1:8" x14ac:dyDescent="0.2">
      <c r="A20" t="s">
        <v>1280</v>
      </c>
      <c r="B20" t="s">
        <v>1281</v>
      </c>
      <c r="C20" s="13">
        <v>0</v>
      </c>
      <c r="D20" s="13">
        <v>-1539.38</v>
      </c>
      <c r="E20" s="13">
        <v>1539.38</v>
      </c>
      <c r="F20" s="13">
        <v>0</v>
      </c>
      <c r="G20" s="13">
        <v>0</v>
      </c>
      <c r="H20" s="13">
        <v>0</v>
      </c>
    </row>
    <row r="21" spans="1:8" x14ac:dyDescent="0.2">
      <c r="A21" t="s">
        <v>1292</v>
      </c>
      <c r="B21" t="s">
        <v>1293</v>
      </c>
      <c r="C21" s="13">
        <v>299736.38</v>
      </c>
      <c r="D21" s="13">
        <v>227416.36</v>
      </c>
      <c r="E21" s="13">
        <v>348266.43000000005</v>
      </c>
      <c r="F21" s="13">
        <v>421978.9</v>
      </c>
      <c r="G21" s="13">
        <v>632422.08000000007</v>
      </c>
      <c r="H21" s="13">
        <v>360485.97</v>
      </c>
    </row>
    <row r="22" spans="1:8" x14ac:dyDescent="0.2">
      <c r="A22" t="s">
        <v>1304</v>
      </c>
      <c r="B22" t="s">
        <v>1305</v>
      </c>
      <c r="C22" s="13">
        <v>896087.37</v>
      </c>
      <c r="D22" s="13">
        <v>1075335.8399999999</v>
      </c>
      <c r="E22" s="13">
        <v>958046.69000000006</v>
      </c>
      <c r="F22" s="13">
        <v>1100712.0499999998</v>
      </c>
      <c r="G22" s="13">
        <v>1148787.7300000002</v>
      </c>
      <c r="H22" s="13">
        <v>1159463.5999999996</v>
      </c>
    </row>
    <row r="23" spans="1:8" x14ac:dyDescent="0.2">
      <c r="A23" t="s">
        <v>1356</v>
      </c>
      <c r="B23" t="s">
        <v>1357</v>
      </c>
      <c r="C23" s="13">
        <v>-5518126.3299999991</v>
      </c>
      <c r="D23" s="13">
        <v>-4953330.0199999996</v>
      </c>
      <c r="E23" s="13">
        <v>-4747445.959999999</v>
      </c>
      <c r="F23" s="13">
        <v>-5206149.16</v>
      </c>
      <c r="G23" s="13">
        <v>-5544998.4199999999</v>
      </c>
      <c r="H23" s="13">
        <v>-4584404.9600000009</v>
      </c>
    </row>
    <row r="24" spans="1:8" x14ac:dyDescent="0.2">
      <c r="A24" t="s">
        <v>1358</v>
      </c>
      <c r="B24" t="s">
        <v>1359</v>
      </c>
      <c r="C24" s="13">
        <v>60626.02</v>
      </c>
      <c r="D24" s="13">
        <v>62466.1</v>
      </c>
      <c r="E24" s="13">
        <v>9033.630000000001</v>
      </c>
      <c r="F24" s="13">
        <v>82012.87999999999</v>
      </c>
      <c r="G24" s="13">
        <v>193635.58000000002</v>
      </c>
      <c r="H24" s="13">
        <v>-96275.68</v>
      </c>
    </row>
    <row r="25" spans="1:8" x14ac:dyDescent="0.2">
      <c r="A25" t="s">
        <v>1366</v>
      </c>
      <c r="B25" t="s">
        <v>1367</v>
      </c>
      <c r="C25" s="13">
        <v>6316.47</v>
      </c>
      <c r="D25" s="13">
        <v>6316.47</v>
      </c>
      <c r="E25" s="13">
        <v>6100.58</v>
      </c>
      <c r="F25" s="13">
        <v>6100.58</v>
      </c>
      <c r="G25" s="13">
        <v>6100.58</v>
      </c>
      <c r="H25" s="13">
        <v>6100.58</v>
      </c>
    </row>
    <row r="26" spans="1:8" x14ac:dyDescent="0.2">
      <c r="A26" t="s">
        <v>1370</v>
      </c>
      <c r="B26" t="s">
        <v>1371</v>
      </c>
      <c r="C26" s="13">
        <v>47.67</v>
      </c>
      <c r="D26" s="13">
        <v>47.67</v>
      </c>
      <c r="E26" s="13">
        <v>47.67</v>
      </c>
      <c r="F26" s="13">
        <v>38.409999999999997</v>
      </c>
      <c r="G26" s="13">
        <v>38.4</v>
      </c>
      <c r="H26" s="13">
        <v>38.4</v>
      </c>
    </row>
    <row r="27" spans="1:8" x14ac:dyDescent="0.2">
      <c r="A27" t="s">
        <v>1382</v>
      </c>
      <c r="B27" t="s">
        <v>1383</v>
      </c>
      <c r="C27" s="13">
        <v>1128721.5899999999</v>
      </c>
      <c r="D27" s="13">
        <v>963227.0199999999</v>
      </c>
      <c r="E27" s="13">
        <v>922625.00999999989</v>
      </c>
      <c r="F27" s="13">
        <v>940287.6</v>
      </c>
      <c r="G27" s="13">
        <v>1106148.05</v>
      </c>
      <c r="H27" s="13">
        <v>825980.24</v>
      </c>
    </row>
    <row r="28" spans="1:8" x14ac:dyDescent="0.2">
      <c r="A28" t="s">
        <v>1436</v>
      </c>
      <c r="B28" t="s">
        <v>1437</v>
      </c>
      <c r="C28" s="13">
        <v>115008.77000000002</v>
      </c>
      <c r="D28" s="13">
        <v>139627.37</v>
      </c>
      <c r="E28" s="13">
        <v>96748.54</v>
      </c>
      <c r="F28" s="13">
        <v>132518.51</v>
      </c>
      <c r="G28" s="13">
        <v>137847.57</v>
      </c>
      <c r="H28" s="13">
        <v>96770.76</v>
      </c>
    </row>
    <row r="29" spans="1:8" x14ac:dyDescent="0.2">
      <c r="A29" t="s">
        <v>1438</v>
      </c>
      <c r="B29" t="s">
        <v>1439</v>
      </c>
      <c r="C29" s="13">
        <v>67.2</v>
      </c>
      <c r="D29" s="13">
        <v>271.17</v>
      </c>
      <c r="E29" s="13">
        <v>0</v>
      </c>
      <c r="F29" s="13">
        <v>0</v>
      </c>
      <c r="G29" s="13">
        <v>205.52</v>
      </c>
      <c r="H29" s="13">
        <v>411.04</v>
      </c>
    </row>
    <row r="30" spans="1:8" s="1" customFormat="1" x14ac:dyDescent="0.2">
      <c r="A30" s="1" t="s">
        <v>1451</v>
      </c>
      <c r="C30" s="15">
        <v>13119.15000000042</v>
      </c>
      <c r="D30" s="15">
        <v>8033.9799999995903</v>
      </c>
      <c r="E30" s="15">
        <v>12317.030000000916</v>
      </c>
      <c r="F30" s="15">
        <v>6798.4099999995669</v>
      </c>
      <c r="G30" s="15">
        <v>120459.50000000086</v>
      </c>
      <c r="H30" s="15">
        <v>-55696.520000001234</v>
      </c>
    </row>
    <row r="31" spans="1:8" x14ac:dyDescent="0.2">
      <c r="C31" s="13"/>
      <c r="D31" s="13"/>
      <c r="E31" s="13"/>
      <c r="F31" s="13"/>
      <c r="G31" s="13"/>
      <c r="H31" s="13"/>
    </row>
    <row r="32" spans="1:8" x14ac:dyDescent="0.2">
      <c r="C32" s="13"/>
      <c r="D32" s="13"/>
      <c r="E32" s="13"/>
      <c r="F32" s="13"/>
      <c r="G32" s="13"/>
      <c r="H32" s="13"/>
    </row>
    <row r="33" spans="3:8" x14ac:dyDescent="0.2">
      <c r="C33" s="13"/>
      <c r="D33" s="13"/>
      <c r="E33" s="13"/>
      <c r="F33" s="13"/>
      <c r="G33" s="13"/>
      <c r="H33" s="13"/>
    </row>
    <row r="34" spans="3:8" x14ac:dyDescent="0.2">
      <c r="C34" s="13"/>
      <c r="D34" s="13"/>
      <c r="E34" s="13"/>
      <c r="F34" s="13"/>
      <c r="G34" s="13"/>
      <c r="H34" s="13"/>
    </row>
    <row r="35" spans="3:8" x14ac:dyDescent="0.2">
      <c r="C35" s="13"/>
      <c r="D35" s="13"/>
      <c r="E35" s="13"/>
      <c r="F35" s="13"/>
      <c r="G35" s="13"/>
      <c r="H35" s="13"/>
    </row>
    <row r="36" spans="3:8" x14ac:dyDescent="0.2">
      <c r="C36" s="13"/>
      <c r="D36" s="13"/>
      <c r="E36" s="13"/>
      <c r="F36" s="13"/>
      <c r="G36" s="13"/>
      <c r="H36" s="13"/>
    </row>
    <row r="37" spans="3:8" x14ac:dyDescent="0.2">
      <c r="C37" s="13"/>
      <c r="D37" s="13"/>
      <c r="E37" s="13"/>
      <c r="F37" s="13"/>
      <c r="G37" s="13"/>
      <c r="H37" s="13"/>
    </row>
    <row r="38" spans="3:8" x14ac:dyDescent="0.2">
      <c r="C38" s="13"/>
      <c r="D38" s="13"/>
      <c r="E38" s="13"/>
      <c r="F38" s="13"/>
      <c r="G38" s="13"/>
      <c r="H38" s="13"/>
    </row>
    <row r="39" spans="3:8" x14ac:dyDescent="0.2">
      <c r="C39" s="13"/>
      <c r="D39" s="13"/>
      <c r="E39" s="13"/>
      <c r="F39" s="13"/>
      <c r="G39" s="13"/>
      <c r="H39" s="13"/>
    </row>
    <row r="40" spans="3:8" x14ac:dyDescent="0.2">
      <c r="C40" s="13"/>
      <c r="D40" s="13"/>
      <c r="E40" s="13"/>
      <c r="F40" s="13"/>
      <c r="G40" s="13"/>
      <c r="H40" s="13"/>
    </row>
    <row r="41" spans="3:8" x14ac:dyDescent="0.2">
      <c r="C41" s="13"/>
      <c r="D41" s="13"/>
      <c r="E41" s="13"/>
      <c r="F41" s="13"/>
      <c r="G41" s="13"/>
      <c r="H41" s="13"/>
    </row>
    <row r="42" spans="3:8" x14ac:dyDescent="0.2">
      <c r="C42" s="13"/>
      <c r="D42" s="13"/>
      <c r="E42" s="13"/>
      <c r="F42" s="13"/>
      <c r="G42" s="13"/>
      <c r="H42" s="13"/>
    </row>
    <row r="43" spans="3:8" x14ac:dyDescent="0.2">
      <c r="C43" s="13"/>
      <c r="D43" s="13"/>
      <c r="E43" s="13"/>
      <c r="F43" s="13"/>
      <c r="G43" s="13"/>
      <c r="H43" s="13"/>
    </row>
    <row r="44" spans="3:8" s="1" customFormat="1" x14ac:dyDescent="0.2">
      <c r="C44" s="15"/>
      <c r="D44" s="15"/>
      <c r="E44" s="15"/>
      <c r="F44" s="15"/>
      <c r="G44" s="15"/>
      <c r="H44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CFCC3-BE2A-4110-9403-AB29DE447DFA}">
  <dimension ref="A1:H47"/>
  <sheetViews>
    <sheetView workbookViewId="0">
      <selection activeCell="B47" sqref="B47"/>
    </sheetView>
  </sheetViews>
  <sheetFormatPr defaultRowHeight="11.25" x14ac:dyDescent="0.2"/>
  <cols>
    <col min="1" max="1" width="11.6640625" bestFit="1" customWidth="1"/>
    <col min="2" max="2" width="54.6640625" bestFit="1" customWidth="1"/>
    <col min="3" max="3" width="15.83203125" style="13" bestFit="1" customWidth="1"/>
    <col min="4" max="4" width="15.5" style="13" bestFit="1" customWidth="1"/>
    <col min="5" max="5" width="16.5" style="13" bestFit="1" customWidth="1"/>
    <col min="6" max="6" width="16" style="13" bestFit="1" customWidth="1"/>
    <col min="7" max="7" width="16.5" style="13" bestFit="1" customWidth="1"/>
    <col min="8" max="8" width="15.6640625" style="13" bestFit="1" customWidth="1"/>
    <col min="9" max="13" width="14.33203125" bestFit="1" customWidth="1"/>
  </cols>
  <sheetData>
    <row r="1" spans="1:8" x14ac:dyDescent="0.2">
      <c r="A1" s="12" t="s">
        <v>0</v>
      </c>
      <c r="B1" t="s">
        <v>1452</v>
      </c>
    </row>
    <row r="3" spans="1:8" x14ac:dyDescent="0.2">
      <c r="A3" s="12" t="s">
        <v>2</v>
      </c>
      <c r="B3" s="12" t="s">
        <v>3</v>
      </c>
      <c r="C3" s="16" t="s">
        <v>1453</v>
      </c>
      <c r="D3" s="16" t="s">
        <v>1454</v>
      </c>
      <c r="E3" s="16" t="s">
        <v>1455</v>
      </c>
      <c r="F3" s="16" t="s">
        <v>1456</v>
      </c>
      <c r="G3" s="16" t="s">
        <v>1457</v>
      </c>
      <c r="H3" s="16" t="s">
        <v>1458</v>
      </c>
    </row>
    <row r="4" spans="1:8" x14ac:dyDescent="0.2">
      <c r="A4" t="s">
        <v>992</v>
      </c>
      <c r="B4" t="s">
        <v>993</v>
      </c>
      <c r="C4" s="16">
        <v>-15465.670000000355</v>
      </c>
      <c r="D4" s="16">
        <v>-15465.669999999838</v>
      </c>
      <c r="E4" s="16">
        <v>-15465.670000000006</v>
      </c>
      <c r="F4" s="16">
        <v>-15465.669999999889</v>
      </c>
      <c r="G4" s="16">
        <v>-15465.67000000002</v>
      </c>
      <c r="H4" s="16">
        <v>-15465.669999999831</v>
      </c>
    </row>
    <row r="5" spans="1:8" x14ac:dyDescent="0.2">
      <c r="A5" t="s">
        <v>1016</v>
      </c>
      <c r="B5" t="s">
        <v>1017</v>
      </c>
      <c r="C5" s="16">
        <v>-3.1286617740988731E-10</v>
      </c>
      <c r="D5" s="16">
        <v>9.9999997692066245E-3</v>
      </c>
      <c r="E5" s="16">
        <v>5.8207660913467407E-11</v>
      </c>
      <c r="F5" s="16">
        <v>9.9999999729334377E-3</v>
      </c>
      <c r="G5" s="16">
        <v>-1.0000000154832378E-2</v>
      </c>
      <c r="H5" s="16">
        <v>9.9999999874853529E-3</v>
      </c>
    </row>
    <row r="6" spans="1:8" x14ac:dyDescent="0.2">
      <c r="A6" t="s">
        <v>1046</v>
      </c>
      <c r="B6" t="s">
        <v>1047</v>
      </c>
      <c r="C6" s="16">
        <v>-6825.5900000000038</v>
      </c>
      <c r="D6" s="16">
        <v>-1451477.67</v>
      </c>
      <c r="E6" s="16">
        <v>-45509460</v>
      </c>
      <c r="F6" s="16">
        <v>-216967.09</v>
      </c>
      <c r="G6" s="16">
        <v>321204.56</v>
      </c>
      <c r="H6" s="16">
        <v>7996458</v>
      </c>
    </row>
    <row r="7" spans="1:8" x14ac:dyDescent="0.2">
      <c r="A7" t="s">
        <v>1052</v>
      </c>
      <c r="B7" t="s">
        <v>1053</v>
      </c>
      <c r="C7" s="16">
        <v>0</v>
      </c>
      <c r="D7" s="16">
        <v>0</v>
      </c>
      <c r="E7" s="16">
        <v>54293005</v>
      </c>
      <c r="F7" s="16">
        <v>0</v>
      </c>
      <c r="G7" s="16">
        <v>0</v>
      </c>
      <c r="H7" s="16">
        <v>-11614123</v>
      </c>
    </row>
    <row r="8" spans="1:8" x14ac:dyDescent="0.2">
      <c r="A8" t="s">
        <v>1058</v>
      </c>
      <c r="B8" t="s">
        <v>1059</v>
      </c>
      <c r="C8" s="16">
        <v>-1.0000000009313226E-2</v>
      </c>
      <c r="D8" s="16">
        <v>1.0000000183936208E-2</v>
      </c>
      <c r="E8" s="16">
        <v>0</v>
      </c>
      <c r="F8" s="16">
        <v>0</v>
      </c>
      <c r="G8" s="16">
        <v>0</v>
      </c>
      <c r="H8" s="16">
        <v>0</v>
      </c>
    </row>
    <row r="9" spans="1:8" x14ac:dyDescent="0.2">
      <c r="A9" t="s">
        <v>1080</v>
      </c>
      <c r="B9" t="s">
        <v>1081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</row>
    <row r="10" spans="1:8" x14ac:dyDescent="0.2">
      <c r="A10" t="s">
        <v>1082</v>
      </c>
      <c r="B10" t="s">
        <v>1083</v>
      </c>
      <c r="C10" s="16">
        <v>0</v>
      </c>
      <c r="D10" s="16">
        <v>0</v>
      </c>
      <c r="E10" s="16">
        <v>0</v>
      </c>
      <c r="F10" s="16">
        <v>0.01</v>
      </c>
      <c r="G10" s="16">
        <v>0</v>
      </c>
      <c r="H10" s="16">
        <v>0</v>
      </c>
    </row>
    <row r="11" spans="1:8" x14ac:dyDescent="0.2">
      <c r="A11" t="s">
        <v>1086</v>
      </c>
      <c r="B11" t="s">
        <v>1087</v>
      </c>
      <c r="C11" s="16">
        <v>-2.0000000011350494E-2</v>
      </c>
      <c r="D11" s="16">
        <v>0</v>
      </c>
      <c r="E11" s="16">
        <v>-1.9999999989522621E-2</v>
      </c>
      <c r="F11" s="16">
        <v>-7.2759576141834259E-11</v>
      </c>
      <c r="G11" s="16">
        <v>0</v>
      </c>
      <c r="H11" s="16">
        <v>0</v>
      </c>
    </row>
    <row r="12" spans="1:8" x14ac:dyDescent="0.2">
      <c r="A12" t="s">
        <v>1098</v>
      </c>
      <c r="B12" t="s">
        <v>1099</v>
      </c>
      <c r="C12" s="16">
        <v>0</v>
      </c>
      <c r="D12" s="16">
        <v>1.0000000009313226E-2</v>
      </c>
      <c r="E12" s="16">
        <v>0</v>
      </c>
      <c r="F12" s="16">
        <v>0</v>
      </c>
      <c r="G12" s="16">
        <v>0</v>
      </c>
      <c r="H12" s="16">
        <v>0</v>
      </c>
    </row>
    <row r="13" spans="1:8" x14ac:dyDescent="0.2">
      <c r="A13" t="s">
        <v>1102</v>
      </c>
      <c r="B13" t="s">
        <v>1103</v>
      </c>
      <c r="C13" s="16">
        <v>9.9999999965802999E-3</v>
      </c>
      <c r="D13" s="16">
        <v>9.9999999947613105E-3</v>
      </c>
      <c r="E13" s="16">
        <v>0</v>
      </c>
      <c r="F13" s="16">
        <v>0</v>
      </c>
      <c r="G13" s="16">
        <v>9.9999999938518158E-3</v>
      </c>
      <c r="H13" s="16">
        <v>0</v>
      </c>
    </row>
    <row r="14" spans="1:8" x14ac:dyDescent="0.2">
      <c r="A14" t="s">
        <v>1118</v>
      </c>
      <c r="B14" t="s">
        <v>1119</v>
      </c>
      <c r="C14" s="16">
        <v>55614.59000000004</v>
      </c>
      <c r="D14" s="16">
        <v>335877.27</v>
      </c>
      <c r="E14" s="16">
        <v>-163692.85</v>
      </c>
      <c r="F14" s="16">
        <v>661420.59999999986</v>
      </c>
      <c r="G14" s="16">
        <v>-522735.26000000007</v>
      </c>
      <c r="H14" s="16">
        <v>-92752.940000000017</v>
      </c>
    </row>
    <row r="15" spans="1:8" x14ac:dyDescent="0.2">
      <c r="A15" t="s">
        <v>1132</v>
      </c>
      <c r="B15" t="s">
        <v>1133</v>
      </c>
      <c r="C15" s="16">
        <v>-9.9999960511922836E-3</v>
      </c>
      <c r="D15" s="16">
        <v>9.9999988451600075E-3</v>
      </c>
      <c r="E15" s="16">
        <v>9.9999988451600075E-3</v>
      </c>
      <c r="F15" s="16">
        <v>0</v>
      </c>
      <c r="G15" s="16">
        <v>0</v>
      </c>
      <c r="H15" s="16">
        <v>-1.0000004433095455E-2</v>
      </c>
    </row>
    <row r="16" spans="1:8" x14ac:dyDescent="0.2">
      <c r="A16" t="s">
        <v>1169</v>
      </c>
      <c r="B16" t="s">
        <v>1170</v>
      </c>
      <c r="C16" s="16">
        <v>0</v>
      </c>
      <c r="D16" s="16">
        <v>-2.0000000018626451E-2</v>
      </c>
      <c r="E16" s="16">
        <v>-2.0000000018626451E-2</v>
      </c>
      <c r="F16" s="16">
        <v>-2.0000000018626451E-2</v>
      </c>
      <c r="G16" s="16">
        <v>-2.0000000018626451E-2</v>
      </c>
      <c r="H16" s="16">
        <v>-2.0000000018626451E-2</v>
      </c>
    </row>
    <row r="17" spans="1:8" x14ac:dyDescent="0.2">
      <c r="A17" t="s">
        <v>1204</v>
      </c>
      <c r="B17" t="s">
        <v>1205</v>
      </c>
      <c r="C17" s="16">
        <v>-1.0000000000218279E-2</v>
      </c>
      <c r="D17" s="16">
        <v>-1.0000000000218279E-2</v>
      </c>
      <c r="E17" s="16">
        <v>-1.0000000000218279E-2</v>
      </c>
      <c r="F17" s="16">
        <v>-1.0000000000218279E-2</v>
      </c>
      <c r="G17" s="16">
        <v>-1.0000000000218279E-2</v>
      </c>
      <c r="H17" s="16">
        <v>-1.0000000000218279E-2</v>
      </c>
    </row>
    <row r="18" spans="1:8" x14ac:dyDescent="0.2">
      <c r="A18" t="s">
        <v>1206</v>
      </c>
      <c r="B18" t="s">
        <v>1207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</row>
    <row r="19" spans="1:8" x14ac:dyDescent="0.2">
      <c r="A19" t="s">
        <v>1208</v>
      </c>
      <c r="B19" t="s">
        <v>1209</v>
      </c>
      <c r="C19" s="16">
        <v>0</v>
      </c>
      <c r="D19" s="16">
        <v>0</v>
      </c>
      <c r="E19" s="16">
        <v>1.0000000052968971E-2</v>
      </c>
      <c r="F19" s="16">
        <v>0</v>
      </c>
      <c r="G19" s="16">
        <v>-9.9999999947613105E-3</v>
      </c>
      <c r="H19" s="16">
        <v>-1.0000000023865141E-2</v>
      </c>
    </row>
    <row r="20" spans="1:8" x14ac:dyDescent="0.2">
      <c r="A20" t="s">
        <v>1228</v>
      </c>
      <c r="B20" t="s">
        <v>1229</v>
      </c>
      <c r="C20" s="16">
        <v>3864.17</v>
      </c>
      <c r="D20" s="16">
        <v>14233.84</v>
      </c>
      <c r="E20" s="16">
        <v>3112.23</v>
      </c>
      <c r="F20" s="16">
        <v>1040.32</v>
      </c>
      <c r="G20" s="16">
        <v>16645.3</v>
      </c>
      <c r="H20" s="16">
        <v>11489.47</v>
      </c>
    </row>
    <row r="21" spans="1:8" x14ac:dyDescent="0.2">
      <c r="A21" t="s">
        <v>1232</v>
      </c>
      <c r="B21" t="s">
        <v>1233</v>
      </c>
      <c r="C21" s="16">
        <v>3779.4</v>
      </c>
      <c r="D21" s="16">
        <v>127.97</v>
      </c>
      <c r="E21" s="16">
        <v>25843.29</v>
      </c>
      <c r="F21" s="16">
        <v>283.86</v>
      </c>
      <c r="G21" s="16">
        <v>21427.119999999999</v>
      </c>
      <c r="H21" s="16">
        <v>-21427.119999999999</v>
      </c>
    </row>
    <row r="22" spans="1:8" x14ac:dyDescent="0.2">
      <c r="A22" t="s">
        <v>1236</v>
      </c>
      <c r="B22" t="s">
        <v>1237</v>
      </c>
      <c r="C22" s="16">
        <v>736.98999999999978</v>
      </c>
      <c r="D22" s="16">
        <v>577.99</v>
      </c>
      <c r="E22" s="16">
        <v>2913.75</v>
      </c>
      <c r="F22" s="16">
        <v>3146.7299999999996</v>
      </c>
      <c r="G22" s="16">
        <v>1202.1300000000001</v>
      </c>
      <c r="H22" s="16">
        <v>125.11</v>
      </c>
    </row>
    <row r="23" spans="1:8" x14ac:dyDescent="0.2">
      <c r="A23" t="s">
        <v>1240</v>
      </c>
      <c r="B23" t="s">
        <v>1241</v>
      </c>
      <c r="C23" s="16">
        <v>23503.21</v>
      </c>
      <c r="D23" s="16">
        <v>28659.620000000003</v>
      </c>
      <c r="E23" s="16">
        <v>14869.97</v>
      </c>
      <c r="F23" s="16">
        <v>5330.7700000000023</v>
      </c>
      <c r="G23" s="16">
        <v>15447.410000000002</v>
      </c>
      <c r="H23" s="16">
        <v>11636.62</v>
      </c>
    </row>
    <row r="24" spans="1:8" x14ac:dyDescent="0.2">
      <c r="A24" t="s">
        <v>1442</v>
      </c>
      <c r="B24" t="s">
        <v>1443</v>
      </c>
      <c r="C24" s="16">
        <v>0</v>
      </c>
      <c r="D24" s="16">
        <v>0</v>
      </c>
      <c r="E24" s="16">
        <v>25.95</v>
      </c>
      <c r="F24" s="16">
        <v>0</v>
      </c>
      <c r="G24" s="16">
        <v>0</v>
      </c>
      <c r="H24" s="16">
        <v>0</v>
      </c>
    </row>
    <row r="25" spans="1:8" x14ac:dyDescent="0.2">
      <c r="A25" t="s">
        <v>1258</v>
      </c>
      <c r="B25" t="s">
        <v>1259</v>
      </c>
      <c r="C25" s="16">
        <v>21095.919999999998</v>
      </c>
      <c r="D25" s="16">
        <v>11796.57</v>
      </c>
      <c r="E25" s="16">
        <v>1611.75</v>
      </c>
      <c r="F25" s="16">
        <v>11142.72</v>
      </c>
      <c r="G25" s="16">
        <v>23784.230000000003</v>
      </c>
      <c r="H25" s="16">
        <v>54918.53</v>
      </c>
    </row>
    <row r="26" spans="1:8" x14ac:dyDescent="0.2">
      <c r="A26" t="s">
        <v>1262</v>
      </c>
      <c r="B26" t="s">
        <v>1263</v>
      </c>
      <c r="C26" s="16">
        <v>-2444.77</v>
      </c>
      <c r="D26" s="16">
        <v>-2735.27</v>
      </c>
      <c r="E26" s="16">
        <v>-2444.77</v>
      </c>
      <c r="F26" s="16">
        <v>2490.2399999999998</v>
      </c>
      <c r="G26" s="16">
        <v>75693.88</v>
      </c>
      <c r="H26" s="16">
        <v>290.5</v>
      </c>
    </row>
    <row r="27" spans="1:8" x14ac:dyDescent="0.2">
      <c r="A27" t="s">
        <v>1266</v>
      </c>
      <c r="B27" t="s">
        <v>1267</v>
      </c>
      <c r="C27" s="16">
        <v>281689.63000000006</v>
      </c>
      <c r="D27" s="16">
        <v>261042.87000000002</v>
      </c>
      <c r="E27" s="16">
        <v>264394.17</v>
      </c>
      <c r="F27" s="16">
        <v>265275.82</v>
      </c>
      <c r="G27" s="16">
        <v>247984.72999999995</v>
      </c>
      <c r="H27" s="16">
        <v>210482.68</v>
      </c>
    </row>
    <row r="28" spans="1:8" x14ac:dyDescent="0.2">
      <c r="A28" t="s">
        <v>1272</v>
      </c>
      <c r="B28" t="s">
        <v>1273</v>
      </c>
      <c r="C28" s="16">
        <v>15690.94</v>
      </c>
      <c r="D28" s="16">
        <v>7956.9300000000012</v>
      </c>
      <c r="E28" s="16">
        <v>10971.410000000002</v>
      </c>
      <c r="F28" s="16">
        <v>8677.1899999999987</v>
      </c>
      <c r="G28" s="16">
        <v>10685.679999999998</v>
      </c>
      <c r="H28" s="16">
        <v>12176.06</v>
      </c>
    </row>
    <row r="29" spans="1:8" x14ac:dyDescent="0.2">
      <c r="A29" t="s">
        <v>1274</v>
      </c>
      <c r="B29" t="s">
        <v>1275</v>
      </c>
      <c r="C29" s="16">
        <v>2765985.79</v>
      </c>
      <c r="D29" s="16">
        <v>2256447.8299999996</v>
      </c>
      <c r="E29" s="16">
        <v>2179837.79</v>
      </c>
      <c r="F29" s="16">
        <v>2296357.4899999993</v>
      </c>
      <c r="G29" s="16">
        <v>2225471.46</v>
      </c>
      <c r="H29" s="16">
        <v>1943304.2099999995</v>
      </c>
    </row>
    <row r="30" spans="1:8" x14ac:dyDescent="0.2">
      <c r="A30" t="s">
        <v>1444</v>
      </c>
      <c r="B30" t="s">
        <v>1445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</row>
    <row r="31" spans="1:8" x14ac:dyDescent="0.2">
      <c r="A31" t="s">
        <v>1280</v>
      </c>
      <c r="B31" t="s">
        <v>1281</v>
      </c>
      <c r="C31" s="16">
        <v>0</v>
      </c>
      <c r="D31" s="16">
        <v>-1539.38</v>
      </c>
      <c r="E31" s="16">
        <v>1539.38</v>
      </c>
      <c r="F31" s="16">
        <v>0</v>
      </c>
      <c r="G31" s="16">
        <v>0</v>
      </c>
      <c r="H31" s="16">
        <v>0</v>
      </c>
    </row>
    <row r="32" spans="1:8" x14ac:dyDescent="0.2">
      <c r="A32" t="s">
        <v>1282</v>
      </c>
      <c r="B32" t="s">
        <v>1283</v>
      </c>
      <c r="C32" s="16">
        <v>10943.41</v>
      </c>
      <c r="D32" s="16">
        <v>10943.41</v>
      </c>
      <c r="E32" s="16">
        <v>13518.76</v>
      </c>
      <c r="F32" s="16">
        <v>6248.65</v>
      </c>
      <c r="G32" s="16">
        <v>10943.41</v>
      </c>
      <c r="H32" s="16">
        <v>13011.13</v>
      </c>
    </row>
    <row r="33" spans="1:8" x14ac:dyDescent="0.2">
      <c r="A33" t="s">
        <v>1290</v>
      </c>
      <c r="B33" t="s">
        <v>1291</v>
      </c>
      <c r="C33" s="16">
        <v>0</v>
      </c>
      <c r="D33" s="16">
        <v>0</v>
      </c>
      <c r="E33" s="16">
        <v>0</v>
      </c>
      <c r="F33" s="16">
        <v>0</v>
      </c>
      <c r="G33" s="16">
        <v>3027.66</v>
      </c>
      <c r="H33" s="16">
        <v>0</v>
      </c>
    </row>
    <row r="34" spans="1:8" x14ac:dyDescent="0.2">
      <c r="A34" t="s">
        <v>1292</v>
      </c>
      <c r="B34" t="s">
        <v>1293</v>
      </c>
      <c r="C34" s="16">
        <v>-3348498.2100000004</v>
      </c>
      <c r="D34" s="16">
        <v>-4165653.9199999985</v>
      </c>
      <c r="E34" s="16">
        <v>-3584049.7699999982</v>
      </c>
      <c r="F34" s="16">
        <v>-3109628.8600000022</v>
      </c>
      <c r="G34" s="16">
        <v>-3028853.5399999963</v>
      </c>
      <c r="H34" s="16">
        <v>-9703122.0200000033</v>
      </c>
    </row>
    <row r="35" spans="1:8" x14ac:dyDescent="0.2">
      <c r="A35" t="s">
        <v>1304</v>
      </c>
      <c r="B35" t="s">
        <v>1305</v>
      </c>
      <c r="C35" s="16">
        <v>4963189.49</v>
      </c>
      <c r="D35" s="16">
        <v>4927227.3600000013</v>
      </c>
      <c r="E35" s="16">
        <v>4696711.87</v>
      </c>
      <c r="F35" s="16">
        <v>5178147.6800000006</v>
      </c>
      <c r="G35" s="16">
        <v>5222596.9299999978</v>
      </c>
      <c r="H35" s="16">
        <v>5403574.0700000012</v>
      </c>
    </row>
    <row r="36" spans="1:8" x14ac:dyDescent="0.2">
      <c r="A36" t="s">
        <v>1356</v>
      </c>
      <c r="B36" t="s">
        <v>1357</v>
      </c>
      <c r="C36" s="16">
        <v>-17085473.319999997</v>
      </c>
      <c r="D36" s="16">
        <v>-13791473.84</v>
      </c>
      <c r="E36" s="16">
        <v>-15455901.889999999</v>
      </c>
      <c r="F36" s="16">
        <v>-15526314.349999998</v>
      </c>
      <c r="G36" s="16">
        <v>-28343021.18</v>
      </c>
      <c r="H36" s="16">
        <v>-7848630.9799999995</v>
      </c>
    </row>
    <row r="37" spans="1:8" x14ac:dyDescent="0.2">
      <c r="A37" t="s">
        <v>1358</v>
      </c>
      <c r="B37" t="s">
        <v>1359</v>
      </c>
      <c r="C37" s="16">
        <v>1871634.6900000006</v>
      </c>
      <c r="D37" s="16">
        <v>2745829.51</v>
      </c>
      <c r="E37" s="16">
        <v>178593.65000000002</v>
      </c>
      <c r="F37" s="16">
        <v>2201433.64</v>
      </c>
      <c r="G37" s="16">
        <v>1623592</v>
      </c>
      <c r="H37" s="16">
        <v>2037090.8400000005</v>
      </c>
    </row>
    <row r="38" spans="1:8" x14ac:dyDescent="0.2">
      <c r="A38" t="s">
        <v>1366</v>
      </c>
      <c r="B38" t="s">
        <v>1367</v>
      </c>
      <c r="C38" s="16">
        <v>16800.150000000001</v>
      </c>
      <c r="D38" s="16">
        <v>16800.150000000001</v>
      </c>
      <c r="E38" s="16">
        <v>17391.25</v>
      </c>
      <c r="F38" s="16">
        <v>17391.25</v>
      </c>
      <c r="G38" s="16">
        <v>17391.25</v>
      </c>
      <c r="H38" s="16">
        <v>17391.25</v>
      </c>
    </row>
    <row r="39" spans="1:8" x14ac:dyDescent="0.2">
      <c r="A39" t="s">
        <v>1370</v>
      </c>
      <c r="B39" t="s">
        <v>1371</v>
      </c>
      <c r="C39" s="16">
        <v>4498378.42</v>
      </c>
      <c r="D39" s="16">
        <v>8498311.1100000013</v>
      </c>
      <c r="E39" s="16">
        <v>4481090.2</v>
      </c>
      <c r="F39" s="16">
        <v>4499477.3400000008</v>
      </c>
      <c r="G39" s="16">
        <v>4499433.4100000011</v>
      </c>
      <c r="H39" s="16">
        <v>4992788.4700000007</v>
      </c>
    </row>
    <row r="40" spans="1:8" x14ac:dyDescent="0.2">
      <c r="A40" t="s">
        <v>1382</v>
      </c>
      <c r="B40" t="s">
        <v>1383</v>
      </c>
      <c r="C40" s="16">
        <v>4355383.1500000004</v>
      </c>
      <c r="D40" s="16">
        <v>3943096.4599999995</v>
      </c>
      <c r="E40" s="16">
        <v>3819152.5199999986</v>
      </c>
      <c r="F40" s="16">
        <v>3389524.48</v>
      </c>
      <c r="G40" s="16">
        <v>16691828.65</v>
      </c>
      <c r="H40" s="16">
        <v>2301027.0500000007</v>
      </c>
    </row>
    <row r="41" spans="1:8" x14ac:dyDescent="0.2">
      <c r="A41" t="s">
        <v>1422</v>
      </c>
      <c r="B41" t="s">
        <v>1423</v>
      </c>
      <c r="C41" s="16">
        <v>880821.69000000018</v>
      </c>
      <c r="D41" s="16">
        <v>82116.010000000038</v>
      </c>
      <c r="E41" s="16">
        <v>1781272.6800000002</v>
      </c>
      <c r="F41" s="16">
        <v>776769.73</v>
      </c>
      <c r="G41" s="16">
        <v>232679.31</v>
      </c>
      <c r="H41" s="16">
        <v>698026.98</v>
      </c>
    </row>
    <row r="42" spans="1:8" x14ac:dyDescent="0.2">
      <c r="A42" t="s">
        <v>1436</v>
      </c>
      <c r="B42" t="s">
        <v>1437</v>
      </c>
      <c r="C42" s="16">
        <v>643836.63</v>
      </c>
      <c r="D42" s="16">
        <v>808565.84999999986</v>
      </c>
      <c r="E42" s="16">
        <v>507692.48000000004</v>
      </c>
      <c r="F42" s="16">
        <v>718997.17999999993</v>
      </c>
      <c r="G42" s="16">
        <v>758480.85000000009</v>
      </c>
      <c r="H42" s="16">
        <v>514016.09</v>
      </c>
    </row>
    <row r="43" spans="1:8" x14ac:dyDescent="0.2">
      <c r="A43" t="s">
        <v>1438</v>
      </c>
      <c r="B43" t="s">
        <v>1439</v>
      </c>
      <c r="C43" s="16">
        <v>43008.959999999999</v>
      </c>
      <c r="D43" s="16">
        <v>56921.33</v>
      </c>
      <c r="E43" s="16">
        <v>83265.399999999994</v>
      </c>
      <c r="F43" s="16">
        <v>65775.64</v>
      </c>
      <c r="G43" s="16">
        <v>50949.380000000005</v>
      </c>
      <c r="H43" s="16">
        <v>36943.370000000003</v>
      </c>
    </row>
    <row r="44" spans="1:8" x14ac:dyDescent="0.2">
      <c r="A44" t="s">
        <v>1451</v>
      </c>
      <c r="C44" s="16">
        <v>-2750.3699999908786</v>
      </c>
      <c r="D44" s="16">
        <v>4578186.3500000024</v>
      </c>
      <c r="E44" s="16">
        <v>7645798.5200000014</v>
      </c>
      <c r="F44" s="16">
        <v>1240555.350000001</v>
      </c>
      <c r="G44" s="16">
        <v>160393.66000000306</v>
      </c>
      <c r="H44" s="16">
        <v>-3040771.340000005</v>
      </c>
    </row>
    <row r="46" spans="1:8" x14ac:dyDescent="0.2">
      <c r="C46" s="13">
        <f>+'DIV 002 IS Activity'!C44+'DIV 012 IS Activity'!C30</f>
        <v>-2750.3699999928795</v>
      </c>
      <c r="D46" s="13">
        <f>+'DIV 002 IS Activity'!D44+'DIV 012 IS Activity'!D30</f>
        <v>4578186.3500000043</v>
      </c>
      <c r="E46" s="13">
        <f>+'DIV 002 IS Activity'!E44+'DIV 012 IS Activity'!E30</f>
        <v>7645798.5200000042</v>
      </c>
      <c r="F46" s="13">
        <f>+'DIV 002 IS Activity'!F44+'DIV 012 IS Activity'!F30</f>
        <v>1240555.3500000001</v>
      </c>
      <c r="G46" s="13">
        <f>+'DIV 002 IS Activity'!G44+'DIV 012 IS Activity'!G30</f>
        <v>160393.66000000754</v>
      </c>
      <c r="H46" s="13">
        <f>+'DIV 002 IS Activity'!H44+'DIV 012 IS Activity'!H30</f>
        <v>-3040771.3400000096</v>
      </c>
    </row>
    <row r="47" spans="1:8" x14ac:dyDescent="0.2">
      <c r="B47" s="17" t="s">
        <v>1463</v>
      </c>
      <c r="C47" s="13">
        <f>C44-C46</f>
        <v>2.0008883439004421E-9</v>
      </c>
      <c r="D47" s="13">
        <f t="shared" ref="D47:H47" si="0">D44-D46</f>
        <v>0</v>
      </c>
      <c r="E47" s="13">
        <f t="shared" si="0"/>
        <v>0</v>
      </c>
      <c r="F47" s="13">
        <f t="shared" si="0"/>
        <v>0</v>
      </c>
      <c r="G47" s="13">
        <f t="shared" si="0"/>
        <v>-4.4819898903369904E-9</v>
      </c>
      <c r="H47" s="13">
        <f t="shared" si="0"/>
        <v>4.6566128730773926E-9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94C89-6241-44BD-824E-272461658FC9}">
  <sheetPr filterMode="1">
    <pageSetUpPr fitToPage="1"/>
  </sheetPr>
  <dimension ref="A1:T676"/>
  <sheetViews>
    <sheetView workbookViewId="0">
      <pane xSplit="6" ySplit="436" topLeftCell="M476" activePane="bottomRight" state="frozen"/>
      <selection pane="topRight" activeCell="G1" sqref="G1"/>
      <selection pane="bottomLeft" activeCell="A437" sqref="A437"/>
      <selection pane="bottomRight" activeCell="M476" sqref="M476:R477"/>
    </sheetView>
  </sheetViews>
  <sheetFormatPr defaultRowHeight="11.25" x14ac:dyDescent="0.2"/>
  <cols>
    <col min="1" max="1" width="10.5" style="4" bestFit="1" customWidth="1"/>
    <col min="2" max="2" width="27.6640625" style="4" bestFit="1" customWidth="1"/>
    <col min="3" max="3" width="8" style="4" bestFit="1" customWidth="1"/>
    <col min="4" max="4" width="54.6640625" bestFit="1" customWidth="1"/>
    <col min="5" max="5" width="13" style="4" customWidth="1"/>
    <col min="6" max="6" width="33.5" customWidth="1"/>
    <col min="7" max="8" width="11.83203125" bestFit="1" customWidth="1"/>
    <col min="9" max="9" width="12.83203125" bestFit="1" customWidth="1"/>
    <col min="10" max="10" width="11.83203125" bestFit="1" customWidth="1"/>
    <col min="11" max="12" width="12.83203125" bestFit="1" customWidth="1"/>
    <col min="13" max="13" width="11.83203125" bestFit="1" customWidth="1"/>
    <col min="14" max="19" width="12.83203125" bestFit="1" customWidth="1"/>
  </cols>
  <sheetData>
    <row r="1" spans="1:19" x14ac:dyDescent="0.2">
      <c r="A1" s="8" t="s">
        <v>986</v>
      </c>
    </row>
    <row r="2" spans="1:19" x14ac:dyDescent="0.2">
      <c r="A2" s="8" t="s">
        <v>989</v>
      </c>
    </row>
    <row r="3" spans="1:19" x14ac:dyDescent="0.2">
      <c r="A3" s="8" t="s">
        <v>990</v>
      </c>
    </row>
    <row r="6" spans="1:19" s="1" customFormat="1" x14ac:dyDescent="0.2">
      <c r="A6" s="5" t="s">
        <v>0</v>
      </c>
      <c r="B6" s="5" t="s">
        <v>1</v>
      </c>
      <c r="C6" s="5" t="s">
        <v>2</v>
      </c>
      <c r="D6" s="6" t="s">
        <v>3</v>
      </c>
      <c r="E6" s="5" t="s">
        <v>4</v>
      </c>
      <c r="F6" s="6" t="s">
        <v>5</v>
      </c>
      <c r="G6" s="5" t="s">
        <v>22</v>
      </c>
      <c r="H6" s="5" t="s">
        <v>21</v>
      </c>
      <c r="I6" s="5" t="s">
        <v>20</v>
      </c>
      <c r="J6" s="5" t="s">
        <v>19</v>
      </c>
      <c r="K6" s="5" t="s">
        <v>18</v>
      </c>
      <c r="L6" s="5" t="s">
        <v>17</v>
      </c>
      <c r="M6" s="5" t="s">
        <v>16</v>
      </c>
      <c r="N6" s="5" t="s">
        <v>15</v>
      </c>
      <c r="O6" s="5" t="s">
        <v>14</v>
      </c>
      <c r="P6" s="5" t="s">
        <v>13</v>
      </c>
      <c r="Q6" s="5" t="s">
        <v>12</v>
      </c>
      <c r="R6" s="5" t="s">
        <v>6</v>
      </c>
      <c r="S6" s="5" t="s">
        <v>991</v>
      </c>
    </row>
    <row r="7" spans="1:19" hidden="1" x14ac:dyDescent="0.2">
      <c r="A7" s="4" t="s">
        <v>983</v>
      </c>
      <c r="B7" s="4" t="s">
        <v>7</v>
      </c>
      <c r="C7" s="4" t="s">
        <v>992</v>
      </c>
      <c r="D7" t="s">
        <v>993</v>
      </c>
      <c r="E7" s="4" t="s">
        <v>994</v>
      </c>
      <c r="F7" t="s">
        <v>995</v>
      </c>
      <c r="G7" s="2">
        <v>1387608.35</v>
      </c>
      <c r="H7" s="2">
        <v>1379385.13</v>
      </c>
      <c r="I7" s="2">
        <v>1562341.09</v>
      </c>
      <c r="J7" s="2">
        <v>1403323.32</v>
      </c>
      <c r="K7" s="2">
        <v>1402139.02</v>
      </c>
      <c r="L7" s="2">
        <v>1429448.08</v>
      </c>
      <c r="M7" s="2">
        <v>1431593.15</v>
      </c>
      <c r="N7" s="2">
        <v>1420827.69</v>
      </c>
      <c r="O7" s="2">
        <v>1431727.94</v>
      </c>
      <c r="P7" s="2">
        <v>1400205.09</v>
      </c>
      <c r="Q7" s="2">
        <v>1435158</v>
      </c>
      <c r="R7" s="2">
        <v>1542669.54</v>
      </c>
      <c r="S7" s="2">
        <f>SUM(G7:R7)</f>
        <v>17226426.399999999</v>
      </c>
    </row>
    <row r="8" spans="1:19" hidden="1" x14ac:dyDescent="0.2">
      <c r="A8" s="4" t="s">
        <v>983</v>
      </c>
      <c r="B8" s="4" t="s">
        <v>7</v>
      </c>
      <c r="C8" s="4" t="s">
        <v>992</v>
      </c>
      <c r="D8" t="s">
        <v>993</v>
      </c>
      <c r="E8" s="4" t="s">
        <v>996</v>
      </c>
      <c r="F8" t="s">
        <v>997</v>
      </c>
      <c r="G8" s="2">
        <v>4431</v>
      </c>
      <c r="H8" s="2">
        <v>3326.59</v>
      </c>
      <c r="I8" s="2">
        <v>1203.3</v>
      </c>
      <c r="J8" s="2">
        <v>1166.48</v>
      </c>
      <c r="K8" s="2">
        <v>4501.12</v>
      </c>
      <c r="L8" s="2">
        <v>1119.1099999999999</v>
      </c>
      <c r="M8" s="2">
        <v>1083.47</v>
      </c>
      <c r="N8" s="2">
        <v>1083.47</v>
      </c>
      <c r="O8" s="2">
        <v>1083.47</v>
      </c>
      <c r="P8" s="2">
        <v>1083.47</v>
      </c>
      <c r="Q8" s="2">
        <v>1083.47</v>
      </c>
      <c r="R8" s="2">
        <v>1086.51</v>
      </c>
      <c r="S8" s="2">
        <f t="shared" ref="S8:S71" si="0">SUM(G8:R8)</f>
        <v>22251.460000000003</v>
      </c>
    </row>
    <row r="9" spans="1:19" hidden="1" x14ac:dyDescent="0.2">
      <c r="A9" s="4" t="s">
        <v>983</v>
      </c>
      <c r="B9" s="4" t="s">
        <v>7</v>
      </c>
      <c r="C9" s="4" t="s">
        <v>992</v>
      </c>
      <c r="D9" t="s">
        <v>993</v>
      </c>
      <c r="E9" s="4" t="s">
        <v>998</v>
      </c>
      <c r="F9" t="s">
        <v>999</v>
      </c>
      <c r="G9" s="2">
        <v>436.83</v>
      </c>
      <c r="H9" s="2">
        <v>436.83</v>
      </c>
      <c r="I9" s="2">
        <v>436.83</v>
      </c>
      <c r="J9" s="2">
        <v>465.74</v>
      </c>
      <c r="K9" s="2">
        <v>466.31</v>
      </c>
      <c r="L9" s="2">
        <v>507.64</v>
      </c>
      <c r="M9" s="2">
        <v>507.64</v>
      </c>
      <c r="N9" s="2">
        <v>489.37</v>
      </c>
      <c r="O9" s="2">
        <v>379.57</v>
      </c>
      <c r="P9" s="2">
        <v>379.57</v>
      </c>
      <c r="Q9" s="2">
        <v>379.57</v>
      </c>
      <c r="R9" s="2">
        <v>62.35</v>
      </c>
      <c r="S9" s="2">
        <f t="shared" si="0"/>
        <v>4948.2499999999991</v>
      </c>
    </row>
    <row r="10" spans="1:19" hidden="1" x14ac:dyDescent="0.2">
      <c r="A10" s="4" t="s">
        <v>983</v>
      </c>
      <c r="B10" s="4" t="s">
        <v>7</v>
      </c>
      <c r="C10" s="4" t="s">
        <v>992</v>
      </c>
      <c r="D10" t="s">
        <v>993</v>
      </c>
      <c r="E10" s="4" t="s">
        <v>1000</v>
      </c>
      <c r="F10" t="s">
        <v>1001</v>
      </c>
      <c r="G10" s="2">
        <v>-101380.1</v>
      </c>
      <c r="H10" s="2">
        <v>-101087.63</v>
      </c>
      <c r="I10" s="2">
        <v>-113080.95</v>
      </c>
      <c r="J10" s="2">
        <v>-98999.05</v>
      </c>
      <c r="K10" s="2">
        <v>-99063.16</v>
      </c>
      <c r="L10" s="2">
        <v>-98382.38</v>
      </c>
      <c r="M10" s="2">
        <v>-98588.2</v>
      </c>
      <c r="N10" s="2">
        <v>-98595.49</v>
      </c>
      <c r="O10" s="2">
        <v>-99505.31</v>
      </c>
      <c r="P10" s="2">
        <v>-97308.61</v>
      </c>
      <c r="Q10" s="2">
        <v>-98801.55</v>
      </c>
      <c r="R10" s="2">
        <v>-107122.59</v>
      </c>
      <c r="S10" s="2">
        <f t="shared" si="0"/>
        <v>-1211915.02</v>
      </c>
    </row>
    <row r="11" spans="1:19" hidden="1" x14ac:dyDescent="0.2">
      <c r="A11" s="4" t="s">
        <v>983</v>
      </c>
      <c r="B11" s="4" t="s">
        <v>7</v>
      </c>
      <c r="C11" s="4" t="s">
        <v>992</v>
      </c>
      <c r="D11" t="s">
        <v>993</v>
      </c>
      <c r="E11" s="4" t="s">
        <v>1002</v>
      </c>
      <c r="F11" t="s">
        <v>1003</v>
      </c>
      <c r="G11" s="2">
        <v>-83193.22</v>
      </c>
      <c r="H11" s="2">
        <v>-82252.44</v>
      </c>
      <c r="I11" s="2">
        <v>-98318.81</v>
      </c>
      <c r="J11" s="2">
        <v>-83857.81</v>
      </c>
      <c r="K11" s="2">
        <v>-83881.16</v>
      </c>
      <c r="L11" s="2">
        <v>-83022.62</v>
      </c>
      <c r="M11" s="2">
        <v>-83188.539999999994</v>
      </c>
      <c r="N11" s="2">
        <v>-83154.16</v>
      </c>
      <c r="O11" s="2">
        <v>-84235.58</v>
      </c>
      <c r="P11" s="2">
        <v>-84428.28</v>
      </c>
      <c r="Q11" s="2">
        <v>-86290.59</v>
      </c>
      <c r="R11" s="2">
        <v>-88550.63</v>
      </c>
      <c r="S11" s="2">
        <f t="shared" si="0"/>
        <v>-1024373.84</v>
      </c>
    </row>
    <row r="12" spans="1:19" hidden="1" x14ac:dyDescent="0.2">
      <c r="A12" s="4" t="s">
        <v>983</v>
      </c>
      <c r="B12" s="4" t="s">
        <v>7</v>
      </c>
      <c r="C12" s="4" t="s">
        <v>992</v>
      </c>
      <c r="D12" t="s">
        <v>993</v>
      </c>
      <c r="E12" s="4" t="s">
        <v>1004</v>
      </c>
      <c r="F12" t="s">
        <v>1005</v>
      </c>
      <c r="G12" s="2">
        <v>-133564.5</v>
      </c>
      <c r="H12" s="2">
        <v>-131096.47</v>
      </c>
      <c r="I12" s="2">
        <v>-154728.51</v>
      </c>
      <c r="J12" s="2">
        <v>-131856.57999999999</v>
      </c>
      <c r="K12" s="2">
        <v>-131854.63</v>
      </c>
      <c r="L12" s="2">
        <v>-130653.82</v>
      </c>
      <c r="M12" s="2">
        <v>-130601.3</v>
      </c>
      <c r="N12" s="2">
        <v>-125526.18</v>
      </c>
      <c r="O12" s="2">
        <v>-127038.74</v>
      </c>
      <c r="P12" s="2">
        <v>-127411.57</v>
      </c>
      <c r="Q12" s="2">
        <v>-131732.41</v>
      </c>
      <c r="R12" s="2">
        <v>-142645.43</v>
      </c>
      <c r="S12" s="2">
        <f t="shared" si="0"/>
        <v>-1598710.14</v>
      </c>
    </row>
    <row r="13" spans="1:19" hidden="1" x14ac:dyDescent="0.2">
      <c r="A13" s="4" t="s">
        <v>983</v>
      </c>
      <c r="B13" s="4" t="s">
        <v>7</v>
      </c>
      <c r="C13" s="4" t="s">
        <v>992</v>
      </c>
      <c r="D13" t="s">
        <v>993</v>
      </c>
      <c r="E13" s="4" t="s">
        <v>1006</v>
      </c>
      <c r="F13" t="s">
        <v>1007</v>
      </c>
      <c r="G13" s="2">
        <v>-153251.5</v>
      </c>
      <c r="H13" s="2">
        <v>-150569.85</v>
      </c>
      <c r="I13" s="2">
        <v>-176290.2</v>
      </c>
      <c r="J13" s="2">
        <v>-153887.47</v>
      </c>
      <c r="K13" s="2">
        <v>-154010.69</v>
      </c>
      <c r="L13" s="2">
        <v>-151952.79</v>
      </c>
      <c r="M13" s="2">
        <v>-151902.75</v>
      </c>
      <c r="N13" s="2">
        <v>-146307.20000000001</v>
      </c>
      <c r="O13" s="2">
        <v>-147965.75</v>
      </c>
      <c r="P13" s="2">
        <v>-148402.75</v>
      </c>
      <c r="Q13" s="2">
        <v>-153120.88</v>
      </c>
      <c r="R13" s="2">
        <v>-161246.53</v>
      </c>
      <c r="S13" s="2">
        <f t="shared" si="0"/>
        <v>-1848908.36</v>
      </c>
    </row>
    <row r="14" spans="1:19" hidden="1" x14ac:dyDescent="0.2">
      <c r="A14" s="4" t="s">
        <v>983</v>
      </c>
      <c r="B14" s="4" t="s">
        <v>7</v>
      </c>
      <c r="C14" s="4" t="s">
        <v>992</v>
      </c>
      <c r="D14" t="s">
        <v>993</v>
      </c>
      <c r="E14" s="4" t="s">
        <v>1008</v>
      </c>
      <c r="F14" t="s">
        <v>1009</v>
      </c>
      <c r="G14" s="2">
        <v>-533157.63</v>
      </c>
      <c r="H14" s="2">
        <v>-530491.68999999994</v>
      </c>
      <c r="I14" s="2">
        <v>-592307.68999999994</v>
      </c>
      <c r="J14" s="2">
        <v>-553762.02</v>
      </c>
      <c r="K14" s="2">
        <v>-557462.88</v>
      </c>
      <c r="L14" s="2">
        <v>-550268.55000000005</v>
      </c>
      <c r="M14" s="2">
        <v>-551409.92000000004</v>
      </c>
      <c r="N14" s="2">
        <v>-551450.92000000004</v>
      </c>
      <c r="O14" s="2">
        <v>-556654.43999999994</v>
      </c>
      <c r="P14" s="2">
        <v>-539631.39</v>
      </c>
      <c r="Q14" s="2">
        <v>-552607.85</v>
      </c>
      <c r="R14" s="2">
        <v>-600196.62</v>
      </c>
      <c r="S14" s="2">
        <f t="shared" si="0"/>
        <v>-6669401.5999999996</v>
      </c>
    </row>
    <row r="15" spans="1:19" hidden="1" x14ac:dyDescent="0.2">
      <c r="A15" s="4" t="s">
        <v>983</v>
      </c>
      <c r="B15" s="4" t="s">
        <v>7</v>
      </c>
      <c r="C15" s="4" t="s">
        <v>992</v>
      </c>
      <c r="D15" t="s">
        <v>993</v>
      </c>
      <c r="E15" s="4" t="s">
        <v>1010</v>
      </c>
      <c r="F15" t="s">
        <v>1011</v>
      </c>
      <c r="G15" s="2">
        <v>-87992.1</v>
      </c>
      <c r="H15" s="2">
        <v>-87737.83</v>
      </c>
      <c r="I15" s="2">
        <v>-98244.86</v>
      </c>
      <c r="J15" s="2">
        <v>-84420.94</v>
      </c>
      <c r="K15" s="2">
        <v>-84475.51</v>
      </c>
      <c r="L15" s="2">
        <v>-83896.12</v>
      </c>
      <c r="M15" s="2">
        <v>-84071.57</v>
      </c>
      <c r="N15" s="2">
        <v>-84078.2</v>
      </c>
      <c r="O15" s="2">
        <v>-84853.81</v>
      </c>
      <c r="P15" s="2">
        <v>-82976.06</v>
      </c>
      <c r="Q15" s="2">
        <v>-84220.26</v>
      </c>
      <c r="R15" s="2">
        <v>-91314.59</v>
      </c>
      <c r="S15" s="2">
        <f t="shared" si="0"/>
        <v>-1038281.85</v>
      </c>
    </row>
    <row r="16" spans="1:19" hidden="1" x14ac:dyDescent="0.2">
      <c r="A16" s="4" t="s">
        <v>983</v>
      </c>
      <c r="B16" s="4" t="s">
        <v>7</v>
      </c>
      <c r="C16" s="4" t="s">
        <v>992</v>
      </c>
      <c r="D16" t="s">
        <v>993</v>
      </c>
      <c r="E16" s="4" t="s">
        <v>1012</v>
      </c>
      <c r="F16" t="s">
        <v>1013</v>
      </c>
      <c r="G16" s="2">
        <v>-307230.62</v>
      </c>
      <c r="H16" s="2">
        <v>-307213.49</v>
      </c>
      <c r="I16" s="2">
        <v>-337337.89</v>
      </c>
      <c r="J16" s="2">
        <v>-306057.96999999997</v>
      </c>
      <c r="K16" s="2">
        <v>-304407.73</v>
      </c>
      <c r="L16" s="2">
        <v>-340994.57</v>
      </c>
      <c r="M16" s="2">
        <v>-341510.51</v>
      </c>
      <c r="N16" s="2">
        <v>-341376.91</v>
      </c>
      <c r="O16" s="2">
        <v>-340972.86</v>
      </c>
      <c r="P16" s="2">
        <v>-329524.44</v>
      </c>
      <c r="Q16" s="2">
        <v>-337812.86</v>
      </c>
      <c r="R16" s="2">
        <v>-360292.9</v>
      </c>
      <c r="S16" s="2">
        <f t="shared" si="0"/>
        <v>-3954732.75</v>
      </c>
    </row>
    <row r="17" spans="1:19" hidden="1" x14ac:dyDescent="0.2">
      <c r="A17" s="4" t="s">
        <v>983</v>
      </c>
      <c r="B17" s="4" t="s">
        <v>7</v>
      </c>
      <c r="C17" s="4" t="s">
        <v>992</v>
      </c>
      <c r="D17" t="s">
        <v>993</v>
      </c>
      <c r="E17" s="4" t="s">
        <v>1014</v>
      </c>
      <c r="F17" t="s">
        <v>1015</v>
      </c>
      <c r="G17" s="2">
        <v>-8172.18</v>
      </c>
      <c r="H17" s="2">
        <v>-8164.82</v>
      </c>
      <c r="I17" s="2">
        <v>-9137.98</v>
      </c>
      <c r="J17" s="2">
        <v>-7579.37</v>
      </c>
      <c r="K17" s="2">
        <v>-7416.36</v>
      </c>
      <c r="L17" s="2">
        <v>-7369.65</v>
      </c>
      <c r="M17" s="2">
        <v>-7377.14</v>
      </c>
      <c r="N17" s="2">
        <v>-7377.14</v>
      </c>
      <c r="O17" s="2">
        <v>-7430.16</v>
      </c>
      <c r="P17" s="2">
        <v>-7450.7</v>
      </c>
      <c r="Q17" s="2">
        <v>-7500.31</v>
      </c>
      <c r="R17" s="2">
        <v>-7914.78</v>
      </c>
      <c r="S17" s="2">
        <f t="shared" si="0"/>
        <v>-92890.59</v>
      </c>
    </row>
    <row r="18" spans="1:19" hidden="1" x14ac:dyDescent="0.2">
      <c r="A18" s="4" t="s">
        <v>983</v>
      </c>
      <c r="B18" s="4" t="s">
        <v>7</v>
      </c>
      <c r="C18" s="4" t="s">
        <v>1016</v>
      </c>
      <c r="D18" t="s">
        <v>1017</v>
      </c>
      <c r="E18" s="4" t="s">
        <v>1018</v>
      </c>
      <c r="F18" t="s">
        <v>1019</v>
      </c>
      <c r="G18" s="2">
        <v>313669.88000000006</v>
      </c>
      <c r="H18" s="2">
        <v>320919.23000000016</v>
      </c>
      <c r="I18" s="2">
        <v>323203.18000000011</v>
      </c>
      <c r="J18" s="2">
        <v>309974.45000000007</v>
      </c>
      <c r="K18" s="2">
        <v>892677.44000000018</v>
      </c>
      <c r="L18" s="2">
        <v>486845.28999999992</v>
      </c>
      <c r="M18" s="2">
        <v>362256.02999999985</v>
      </c>
      <c r="N18" s="2">
        <v>369627.86999999976</v>
      </c>
      <c r="O18" s="2">
        <v>368431.92000000004</v>
      </c>
      <c r="P18" s="2">
        <v>365185.8299999999</v>
      </c>
      <c r="Q18" s="2">
        <v>532388.92999999993</v>
      </c>
      <c r="R18" s="2">
        <v>116554.99</v>
      </c>
      <c r="S18" s="2">
        <f t="shared" si="0"/>
        <v>4761735.04</v>
      </c>
    </row>
    <row r="19" spans="1:19" hidden="1" x14ac:dyDescent="0.2">
      <c r="A19" s="4" t="s">
        <v>983</v>
      </c>
      <c r="B19" s="4" t="s">
        <v>7</v>
      </c>
      <c r="C19" s="4" t="s">
        <v>1016</v>
      </c>
      <c r="D19" t="s">
        <v>1017</v>
      </c>
      <c r="E19" s="4" t="s">
        <v>1020</v>
      </c>
      <c r="F19" t="s">
        <v>1021</v>
      </c>
      <c r="G19" s="2">
        <v>450.46</v>
      </c>
      <c r="H19" s="2">
        <v>401.71999999999991</v>
      </c>
      <c r="I19" s="2">
        <v>314.2</v>
      </c>
      <c r="J19" s="2">
        <v>346.84999999999997</v>
      </c>
      <c r="K19" s="2">
        <v>509.0200000000001</v>
      </c>
      <c r="L19" s="2">
        <v>287.04000000000013</v>
      </c>
      <c r="M19" s="2">
        <v>22333.819999999996</v>
      </c>
      <c r="N19" s="2">
        <v>6003.36</v>
      </c>
      <c r="O19" s="2">
        <v>1703.7999999999995</v>
      </c>
      <c r="P19" s="2">
        <v>494.11999999999995</v>
      </c>
      <c r="Q19" s="2">
        <v>969.82999999999993</v>
      </c>
      <c r="R19" s="2">
        <v>413.29000000000008</v>
      </c>
      <c r="S19" s="2">
        <f t="shared" si="0"/>
        <v>34227.51</v>
      </c>
    </row>
    <row r="20" spans="1:19" hidden="1" x14ac:dyDescent="0.2">
      <c r="A20" s="4" t="s">
        <v>983</v>
      </c>
      <c r="B20" s="4" t="s">
        <v>7</v>
      </c>
      <c r="C20" s="4" t="s">
        <v>1016</v>
      </c>
      <c r="D20" t="s">
        <v>1017</v>
      </c>
      <c r="E20" s="4" t="s">
        <v>1022</v>
      </c>
      <c r="F20" t="s">
        <v>1023</v>
      </c>
      <c r="G20" s="2">
        <v>722.25000000000023</v>
      </c>
      <c r="H20" s="2">
        <v>653.28999999999974</v>
      </c>
      <c r="I20" s="2">
        <v>449.9</v>
      </c>
      <c r="J20" s="2">
        <v>622.2800000000002</v>
      </c>
      <c r="K20" s="2">
        <v>722.15999999999974</v>
      </c>
      <c r="L20" s="2">
        <v>527.5</v>
      </c>
      <c r="M20" s="2">
        <v>26982.579999999998</v>
      </c>
      <c r="N20" s="2">
        <v>9728.2000000000025</v>
      </c>
      <c r="O20" s="2">
        <v>-3350.9199999999987</v>
      </c>
      <c r="P20" s="2">
        <v>843.14</v>
      </c>
      <c r="Q20" s="2">
        <v>1317.2799999999997</v>
      </c>
      <c r="R20" s="2">
        <v>578.66999999999985</v>
      </c>
      <c r="S20" s="2">
        <f t="shared" si="0"/>
        <v>39796.33</v>
      </c>
    </row>
    <row r="21" spans="1:19" hidden="1" x14ac:dyDescent="0.2">
      <c r="A21" s="4" t="s">
        <v>983</v>
      </c>
      <c r="B21" s="4" t="s">
        <v>7</v>
      </c>
      <c r="C21" s="4" t="s">
        <v>1016</v>
      </c>
      <c r="D21" t="s">
        <v>1017</v>
      </c>
      <c r="E21" s="4" t="s">
        <v>1024</v>
      </c>
      <c r="F21" t="s">
        <v>1025</v>
      </c>
      <c r="G21" s="2">
        <v>150390.88</v>
      </c>
      <c r="H21" s="2">
        <v>203231.44000000012</v>
      </c>
      <c r="I21" s="2">
        <v>15567.520000000006</v>
      </c>
      <c r="J21" s="2">
        <v>75233.090000000011</v>
      </c>
      <c r="K21" s="2">
        <v>-637475.77999999968</v>
      </c>
      <c r="L21" s="2">
        <v>-78270.519999999975</v>
      </c>
      <c r="M21" s="2">
        <v>106156.89999999997</v>
      </c>
      <c r="N21" s="2">
        <v>58440.55000000001</v>
      </c>
      <c r="O21" s="2">
        <v>61797.470000000008</v>
      </c>
      <c r="P21" s="2">
        <v>74453.94</v>
      </c>
      <c r="Q21" s="2">
        <v>144209.29999999996</v>
      </c>
      <c r="R21" s="2">
        <v>59009.07</v>
      </c>
      <c r="S21" s="2">
        <f t="shared" si="0"/>
        <v>232743.86000000048</v>
      </c>
    </row>
    <row r="22" spans="1:19" hidden="1" x14ac:dyDescent="0.2">
      <c r="A22" s="4" t="s">
        <v>983</v>
      </c>
      <c r="B22" s="4" t="s">
        <v>7</v>
      </c>
      <c r="C22" s="4" t="s">
        <v>1016</v>
      </c>
      <c r="D22" t="s">
        <v>1017</v>
      </c>
      <c r="E22" s="4" t="s">
        <v>1026</v>
      </c>
      <c r="F22" t="s">
        <v>1027</v>
      </c>
      <c r="G22" s="2">
        <v>12.860000000000001</v>
      </c>
      <c r="H22" s="2">
        <v>45.64</v>
      </c>
      <c r="I22" s="2">
        <v>-23.490000000000002</v>
      </c>
      <c r="J22" s="2">
        <v>50.830000000000013</v>
      </c>
      <c r="K22" s="2">
        <v>149.41000000000003</v>
      </c>
      <c r="L22" s="2">
        <v>-308.41999999999996</v>
      </c>
      <c r="M22" s="2">
        <v>8885.6099999999969</v>
      </c>
      <c r="N22" s="2">
        <v>-6232.05</v>
      </c>
      <c r="O22" s="2">
        <v>-1849.3899999999994</v>
      </c>
      <c r="P22" s="2">
        <v>-555.60999999999979</v>
      </c>
      <c r="Q22" s="2">
        <v>-134.76</v>
      </c>
      <c r="R22" s="2">
        <v>-58.309999999999981</v>
      </c>
      <c r="S22" s="2">
        <f t="shared" si="0"/>
        <v>-17.680000000002487</v>
      </c>
    </row>
    <row r="23" spans="1:19" hidden="1" x14ac:dyDescent="0.2">
      <c r="A23" s="4" t="s">
        <v>983</v>
      </c>
      <c r="B23" s="4" t="s">
        <v>7</v>
      </c>
      <c r="C23" s="4" t="s">
        <v>1016</v>
      </c>
      <c r="D23" t="s">
        <v>1017</v>
      </c>
      <c r="E23" s="4" t="s">
        <v>1028</v>
      </c>
      <c r="F23" t="s">
        <v>1029</v>
      </c>
      <c r="G23" s="2">
        <v>17.629999999999995</v>
      </c>
      <c r="H23" s="2">
        <v>77.23</v>
      </c>
      <c r="I23" s="2">
        <v>-68.820000000000007</v>
      </c>
      <c r="J23" s="2">
        <v>148.22000000000006</v>
      </c>
      <c r="K23" s="2">
        <v>134.32</v>
      </c>
      <c r="L23" s="2">
        <v>-417.55</v>
      </c>
      <c r="M23" s="2">
        <v>10705.059999999998</v>
      </c>
      <c r="N23" s="2">
        <v>-6415.3500000000013</v>
      </c>
      <c r="O23" s="2">
        <v>-6053.3600000000015</v>
      </c>
      <c r="P23" s="2">
        <v>2181.5899999999992</v>
      </c>
      <c r="Q23" s="2">
        <v>-286.28999999999996</v>
      </c>
      <c r="R23" s="2">
        <v>-74.86</v>
      </c>
      <c r="S23" s="2">
        <f t="shared" si="0"/>
        <v>-52.180000000005165</v>
      </c>
    </row>
    <row r="24" spans="1:19" hidden="1" x14ac:dyDescent="0.2">
      <c r="A24" s="4" t="s">
        <v>983</v>
      </c>
      <c r="B24" s="4" t="s">
        <v>7</v>
      </c>
      <c r="C24" s="4" t="s">
        <v>1016</v>
      </c>
      <c r="D24" t="s">
        <v>1017</v>
      </c>
      <c r="E24" s="4" t="s">
        <v>812</v>
      </c>
      <c r="F24" t="s">
        <v>813</v>
      </c>
      <c r="G24" s="2">
        <v>98.999999999999986</v>
      </c>
      <c r="H24" s="2">
        <v>33.869999999999997</v>
      </c>
      <c r="I24" s="2">
        <v>95.48</v>
      </c>
      <c r="J24" s="2">
        <v>555.72</v>
      </c>
      <c r="K24" s="2">
        <v>571.05999999999995</v>
      </c>
      <c r="L24" s="2">
        <v>347.76</v>
      </c>
      <c r="M24" s="2">
        <v>281.74</v>
      </c>
      <c r="N24" s="2">
        <v>145.89000000000001</v>
      </c>
      <c r="O24" s="2">
        <v>690.23</v>
      </c>
      <c r="P24" s="2">
        <v>730.09</v>
      </c>
      <c r="Q24" s="2">
        <v>561.62</v>
      </c>
      <c r="R24" s="2">
        <v>534.63</v>
      </c>
      <c r="S24" s="2">
        <f t="shared" si="0"/>
        <v>4647.09</v>
      </c>
    </row>
    <row r="25" spans="1:19" hidden="1" x14ac:dyDescent="0.2">
      <c r="A25" s="4" t="s">
        <v>983</v>
      </c>
      <c r="B25" s="4" t="s">
        <v>7</v>
      </c>
      <c r="C25" s="4" t="s">
        <v>1016</v>
      </c>
      <c r="D25" t="s">
        <v>1017</v>
      </c>
      <c r="E25" s="4" t="s">
        <v>1030</v>
      </c>
      <c r="F25" t="s">
        <v>1031</v>
      </c>
      <c r="G25" s="2">
        <v>58800</v>
      </c>
      <c r="H25" s="2">
        <v>58800</v>
      </c>
      <c r="I25" s="2">
        <v>58800</v>
      </c>
      <c r="J25" s="2">
        <v>40400</v>
      </c>
      <c r="K25" s="2">
        <v>40400</v>
      </c>
      <c r="L25" s="2">
        <v>-114353</v>
      </c>
      <c r="M25" s="2">
        <v>61300</v>
      </c>
      <c r="N25" s="2">
        <v>50200</v>
      </c>
      <c r="O25" s="2">
        <v>55700</v>
      </c>
      <c r="P25" s="2">
        <v>55700</v>
      </c>
      <c r="Q25" s="2">
        <v>55700</v>
      </c>
      <c r="R25" s="2">
        <v>55700</v>
      </c>
      <c r="S25" s="2">
        <f t="shared" si="0"/>
        <v>477147</v>
      </c>
    </row>
    <row r="26" spans="1:19" hidden="1" x14ac:dyDescent="0.2">
      <c r="A26" s="4" t="s">
        <v>983</v>
      </c>
      <c r="B26" s="4" t="s">
        <v>7</v>
      </c>
      <c r="C26" s="4" t="s">
        <v>1016</v>
      </c>
      <c r="D26" t="s">
        <v>1017</v>
      </c>
      <c r="E26" s="4" t="s">
        <v>1032</v>
      </c>
      <c r="F26" t="s">
        <v>1033</v>
      </c>
      <c r="G26" s="2">
        <v>0</v>
      </c>
      <c r="H26" s="2">
        <v>-64694.97</v>
      </c>
      <c r="I26" s="2">
        <v>0</v>
      </c>
      <c r="J26" s="2">
        <v>0</v>
      </c>
      <c r="K26" s="2">
        <v>598500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f t="shared" si="0"/>
        <v>533805.03</v>
      </c>
    </row>
    <row r="27" spans="1:19" hidden="1" x14ac:dyDescent="0.2">
      <c r="A27" s="4" t="s">
        <v>983</v>
      </c>
      <c r="B27" s="4" t="s">
        <v>7</v>
      </c>
      <c r="C27" s="4" t="s">
        <v>1016</v>
      </c>
      <c r="D27" t="s">
        <v>1017</v>
      </c>
      <c r="E27" s="4" t="s">
        <v>1034</v>
      </c>
      <c r="F27" t="s">
        <v>1035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440.77</v>
      </c>
      <c r="Q27" s="2">
        <v>0</v>
      </c>
      <c r="R27" s="2">
        <v>0</v>
      </c>
      <c r="S27" s="2">
        <f t="shared" si="0"/>
        <v>440.77</v>
      </c>
    </row>
    <row r="28" spans="1:19" hidden="1" x14ac:dyDescent="0.2">
      <c r="A28" s="4" t="s">
        <v>983</v>
      </c>
      <c r="B28" s="4" t="s">
        <v>7</v>
      </c>
      <c r="C28" s="4" t="s">
        <v>1016</v>
      </c>
      <c r="D28" t="s">
        <v>1017</v>
      </c>
      <c r="E28" s="4" t="s">
        <v>1036</v>
      </c>
      <c r="F28" t="s">
        <v>1037</v>
      </c>
      <c r="G28" s="2">
        <v>28827.85</v>
      </c>
      <c r="H28" s="2">
        <v>0</v>
      </c>
      <c r="I28" s="2">
        <v>0</v>
      </c>
      <c r="J28" s="2">
        <v>185.71</v>
      </c>
      <c r="K28" s="2">
        <v>0</v>
      </c>
      <c r="L28" s="2">
        <v>0</v>
      </c>
      <c r="M28" s="2">
        <v>160.53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f t="shared" si="0"/>
        <v>29174.089999999997</v>
      </c>
    </row>
    <row r="29" spans="1:19" hidden="1" x14ac:dyDescent="0.2">
      <c r="A29" s="4" t="s">
        <v>983</v>
      </c>
      <c r="B29" s="4" t="s">
        <v>7</v>
      </c>
      <c r="C29" s="4" t="s">
        <v>1016</v>
      </c>
      <c r="D29" t="s">
        <v>1017</v>
      </c>
      <c r="E29" s="4" t="s">
        <v>1000</v>
      </c>
      <c r="F29" t="s">
        <v>1001</v>
      </c>
      <c r="G29" s="2">
        <v>-43575.68</v>
      </c>
      <c r="H29" s="2">
        <v>-40934.04</v>
      </c>
      <c r="I29" s="2">
        <v>-31389.03</v>
      </c>
      <c r="J29" s="2">
        <v>-32747.81</v>
      </c>
      <c r="K29" s="2">
        <v>-68322.02</v>
      </c>
      <c r="L29" s="2">
        <v>-22570.81</v>
      </c>
      <c r="M29" s="2">
        <v>-45888.17</v>
      </c>
      <c r="N29" s="2">
        <v>-36882.78</v>
      </c>
      <c r="O29" s="2">
        <v>-36543.54</v>
      </c>
      <c r="P29" s="2">
        <v>-38259.699999999997</v>
      </c>
      <c r="Q29" s="2">
        <v>-56280</v>
      </c>
      <c r="R29" s="2">
        <v>-17821.560000000001</v>
      </c>
      <c r="S29" s="2">
        <f t="shared" si="0"/>
        <v>-471215.13999999996</v>
      </c>
    </row>
    <row r="30" spans="1:19" hidden="1" x14ac:dyDescent="0.2">
      <c r="A30" s="4" t="s">
        <v>983</v>
      </c>
      <c r="B30" s="4" t="s">
        <v>7</v>
      </c>
      <c r="C30" s="4" t="s">
        <v>1016</v>
      </c>
      <c r="D30" t="s">
        <v>1017</v>
      </c>
      <c r="E30" s="4" t="s">
        <v>1002</v>
      </c>
      <c r="F30" t="s">
        <v>1003</v>
      </c>
      <c r="G30" s="2">
        <v>-34617.22</v>
      </c>
      <c r="H30" s="2">
        <v>-32518.66</v>
      </c>
      <c r="I30" s="2">
        <v>-24935.96</v>
      </c>
      <c r="J30" s="2">
        <v>-26292.3</v>
      </c>
      <c r="K30" s="2">
        <v>-54853.84</v>
      </c>
      <c r="L30" s="2">
        <v>-18121.47</v>
      </c>
      <c r="M30" s="2">
        <v>-36842.33</v>
      </c>
      <c r="N30" s="2">
        <v>-29612.16</v>
      </c>
      <c r="O30" s="2">
        <v>-29339.79</v>
      </c>
      <c r="P30" s="2">
        <v>-30717.64</v>
      </c>
      <c r="Q30" s="2">
        <v>-45185.64</v>
      </c>
      <c r="R30" s="2">
        <v>-14308.44</v>
      </c>
      <c r="S30" s="2">
        <f t="shared" si="0"/>
        <v>-377345.45</v>
      </c>
    </row>
    <row r="31" spans="1:19" hidden="1" x14ac:dyDescent="0.2">
      <c r="A31" s="4" t="s">
        <v>983</v>
      </c>
      <c r="B31" s="4" t="s">
        <v>7</v>
      </c>
      <c r="C31" s="4" t="s">
        <v>1016</v>
      </c>
      <c r="D31" t="s">
        <v>1017</v>
      </c>
      <c r="E31" s="4" t="s">
        <v>1004</v>
      </c>
      <c r="F31" t="s">
        <v>1005</v>
      </c>
      <c r="G31" s="2">
        <v>-47280.71</v>
      </c>
      <c r="H31" s="2">
        <v>-44414.47</v>
      </c>
      <c r="I31" s="2">
        <v>-34057.9</v>
      </c>
      <c r="J31" s="2">
        <v>-35398.42</v>
      </c>
      <c r="K31" s="2">
        <v>-73852</v>
      </c>
      <c r="L31" s="2">
        <v>-24397.69</v>
      </c>
      <c r="M31" s="2">
        <v>-49602.36</v>
      </c>
      <c r="N31" s="2">
        <v>-39868.07</v>
      </c>
      <c r="O31" s="2">
        <v>-39501.379999999997</v>
      </c>
      <c r="P31" s="2">
        <v>-41356.44</v>
      </c>
      <c r="Q31" s="2">
        <v>-60835.31</v>
      </c>
      <c r="R31" s="2">
        <v>-19264.04</v>
      </c>
      <c r="S31" s="2">
        <f t="shared" si="0"/>
        <v>-509828.79</v>
      </c>
    </row>
    <row r="32" spans="1:19" hidden="1" x14ac:dyDescent="0.2">
      <c r="A32" s="4" t="s">
        <v>983</v>
      </c>
      <c r="B32" s="4" t="s">
        <v>7</v>
      </c>
      <c r="C32" s="4" t="s">
        <v>1016</v>
      </c>
      <c r="D32" t="s">
        <v>1017</v>
      </c>
      <c r="E32" s="4" t="s">
        <v>1006</v>
      </c>
      <c r="F32" t="s">
        <v>1007</v>
      </c>
      <c r="G32" s="2">
        <v>-51372.85</v>
      </c>
      <c r="H32" s="2">
        <v>-48258.53</v>
      </c>
      <c r="I32" s="2">
        <v>-37005.599999999999</v>
      </c>
      <c r="J32" s="2">
        <v>-39032.32</v>
      </c>
      <c r="K32" s="2">
        <v>-81433.429999999993</v>
      </c>
      <c r="L32" s="2">
        <v>-26902.28</v>
      </c>
      <c r="M32" s="2">
        <v>-54694.39</v>
      </c>
      <c r="N32" s="2">
        <v>-43960.81</v>
      </c>
      <c r="O32" s="2">
        <v>-43556.47</v>
      </c>
      <c r="P32" s="2">
        <v>-45601.96</v>
      </c>
      <c r="Q32" s="2">
        <v>-67080.479999999996</v>
      </c>
      <c r="R32" s="2">
        <v>-21241.63</v>
      </c>
      <c r="S32" s="2">
        <f t="shared" si="0"/>
        <v>-560140.75000000012</v>
      </c>
    </row>
    <row r="33" spans="1:19" hidden="1" x14ac:dyDescent="0.2">
      <c r="A33" s="4" t="s">
        <v>983</v>
      </c>
      <c r="B33" s="4" t="s">
        <v>7</v>
      </c>
      <c r="C33" s="4" t="s">
        <v>1016</v>
      </c>
      <c r="D33" t="s">
        <v>1017</v>
      </c>
      <c r="E33" s="4" t="s">
        <v>1008</v>
      </c>
      <c r="F33" t="s">
        <v>1009</v>
      </c>
      <c r="G33" s="2">
        <v>-233362.12</v>
      </c>
      <c r="H33" s="2">
        <v>-219215.26</v>
      </c>
      <c r="I33" s="2">
        <v>-168098.62</v>
      </c>
      <c r="J33" s="2">
        <v>-187295.26</v>
      </c>
      <c r="K33" s="2">
        <v>-390755.59</v>
      </c>
      <c r="L33" s="2">
        <v>-129089.71</v>
      </c>
      <c r="M33" s="2">
        <v>-262449.18</v>
      </c>
      <c r="N33" s="2">
        <v>-210944.48</v>
      </c>
      <c r="O33" s="2">
        <v>-209004.26</v>
      </c>
      <c r="P33" s="2">
        <v>-218819.5</v>
      </c>
      <c r="Q33" s="2">
        <v>-321883.42</v>
      </c>
      <c r="R33" s="2">
        <v>-101927.24</v>
      </c>
      <c r="S33" s="2">
        <f t="shared" si="0"/>
        <v>-2652844.64</v>
      </c>
    </row>
    <row r="34" spans="1:19" hidden="1" x14ac:dyDescent="0.2">
      <c r="A34" s="4" t="s">
        <v>983</v>
      </c>
      <c r="B34" s="4" t="s">
        <v>7</v>
      </c>
      <c r="C34" s="4" t="s">
        <v>1016</v>
      </c>
      <c r="D34" t="s">
        <v>1017</v>
      </c>
      <c r="E34" s="4" t="s">
        <v>1010</v>
      </c>
      <c r="F34" t="s">
        <v>1011</v>
      </c>
      <c r="G34" s="2">
        <v>-37879.870000000003</v>
      </c>
      <c r="H34" s="2">
        <v>-35583.519999999997</v>
      </c>
      <c r="I34" s="2">
        <v>-27286.15</v>
      </c>
      <c r="J34" s="2">
        <v>-27916.87</v>
      </c>
      <c r="K34" s="2">
        <v>-58243.19</v>
      </c>
      <c r="L34" s="2">
        <v>-19241.169999999998</v>
      </c>
      <c r="M34" s="2">
        <v>-39118.769999999997</v>
      </c>
      <c r="N34" s="2">
        <v>-31441.85</v>
      </c>
      <c r="O34" s="2">
        <v>-31152.65</v>
      </c>
      <c r="P34" s="2">
        <v>-32615.64</v>
      </c>
      <c r="Q34" s="2">
        <v>-47977.599999999999</v>
      </c>
      <c r="R34" s="2">
        <v>-15192.53</v>
      </c>
      <c r="S34" s="2">
        <f t="shared" si="0"/>
        <v>-403649.81000000006</v>
      </c>
    </row>
    <row r="35" spans="1:19" hidden="1" x14ac:dyDescent="0.2">
      <c r="A35" s="4" t="s">
        <v>983</v>
      </c>
      <c r="B35" s="4" t="s">
        <v>7</v>
      </c>
      <c r="C35" s="4" t="s">
        <v>1016</v>
      </c>
      <c r="D35" t="s">
        <v>1017</v>
      </c>
      <c r="E35" s="4" t="s">
        <v>1012</v>
      </c>
      <c r="F35" t="s">
        <v>1013</v>
      </c>
      <c r="G35" s="2">
        <v>-103188.09</v>
      </c>
      <c r="H35" s="2">
        <v>-96932.63</v>
      </c>
      <c r="I35" s="2">
        <v>-74329.87</v>
      </c>
      <c r="J35" s="2">
        <v>-77679.87</v>
      </c>
      <c r="K35" s="2">
        <v>-162064.12</v>
      </c>
      <c r="L35" s="2">
        <v>-53539.38</v>
      </c>
      <c r="M35" s="2">
        <v>-108849.61</v>
      </c>
      <c r="N35" s="2">
        <v>-87488.27</v>
      </c>
      <c r="O35" s="2">
        <v>-86683.57</v>
      </c>
      <c r="P35" s="2">
        <v>-90754.4</v>
      </c>
      <c r="Q35" s="2">
        <v>-133499.70000000001</v>
      </c>
      <c r="R35" s="2">
        <v>-42273.86</v>
      </c>
      <c r="S35" s="2">
        <f t="shared" si="0"/>
        <v>-1117283.3700000001</v>
      </c>
    </row>
    <row r="36" spans="1:19" hidden="1" x14ac:dyDescent="0.2">
      <c r="A36" s="4" t="s">
        <v>983</v>
      </c>
      <c r="B36" s="4" t="s">
        <v>7</v>
      </c>
      <c r="C36" s="4" t="s">
        <v>1016</v>
      </c>
      <c r="D36" t="s">
        <v>1017</v>
      </c>
      <c r="E36" s="4" t="s">
        <v>1038</v>
      </c>
      <c r="F36" t="s">
        <v>1039</v>
      </c>
      <c r="G36" s="2">
        <v>-442.39</v>
      </c>
      <c r="H36" s="2">
        <v>-415.57</v>
      </c>
      <c r="I36" s="2">
        <v>-318.67</v>
      </c>
      <c r="J36" s="2">
        <v>-299.26</v>
      </c>
      <c r="K36" s="2">
        <v>-624.35</v>
      </c>
      <c r="L36" s="2">
        <v>-206.26</v>
      </c>
      <c r="M36" s="2">
        <v>-419.34</v>
      </c>
      <c r="N36" s="2">
        <v>-337.05</v>
      </c>
      <c r="O36" s="2">
        <v>-333.95</v>
      </c>
      <c r="P36" s="2">
        <v>-349.63</v>
      </c>
      <c r="Q36" s="2">
        <v>-514.30999999999995</v>
      </c>
      <c r="R36" s="2">
        <v>-162.86000000000001</v>
      </c>
      <c r="S36" s="2">
        <f t="shared" si="0"/>
        <v>-4423.6400000000003</v>
      </c>
    </row>
    <row r="37" spans="1:19" hidden="1" x14ac:dyDescent="0.2">
      <c r="A37" s="4" t="s">
        <v>983</v>
      </c>
      <c r="B37" s="4" t="s">
        <v>7</v>
      </c>
      <c r="C37" s="4" t="s">
        <v>1016</v>
      </c>
      <c r="D37" t="s">
        <v>1017</v>
      </c>
      <c r="E37" s="4" t="s">
        <v>1040</v>
      </c>
      <c r="F37" t="s">
        <v>1041</v>
      </c>
      <c r="G37" s="2">
        <v>-276.5</v>
      </c>
      <c r="H37" s="2">
        <v>-259.73</v>
      </c>
      <c r="I37" s="2">
        <v>-199.17</v>
      </c>
      <c r="J37" s="2">
        <v>-171.01</v>
      </c>
      <c r="K37" s="2">
        <v>-356.77</v>
      </c>
      <c r="L37" s="2">
        <v>-117.86</v>
      </c>
      <c r="M37" s="2">
        <v>-239.62</v>
      </c>
      <c r="N37" s="2">
        <v>-192.6</v>
      </c>
      <c r="O37" s="2">
        <v>-190.83</v>
      </c>
      <c r="P37" s="2">
        <v>-199.79</v>
      </c>
      <c r="Q37" s="2">
        <v>-293.89</v>
      </c>
      <c r="R37" s="2">
        <v>-93.06</v>
      </c>
      <c r="S37" s="2">
        <f t="shared" si="0"/>
        <v>-2590.8299999999995</v>
      </c>
    </row>
    <row r="38" spans="1:19" hidden="1" x14ac:dyDescent="0.2">
      <c r="A38" s="4" t="s">
        <v>983</v>
      </c>
      <c r="B38" s="4" t="s">
        <v>7</v>
      </c>
      <c r="C38" s="4" t="s">
        <v>1016</v>
      </c>
      <c r="D38" t="s">
        <v>1017</v>
      </c>
      <c r="E38" s="4" t="s">
        <v>1042</v>
      </c>
      <c r="F38" t="s">
        <v>1043</v>
      </c>
      <c r="G38" s="2">
        <v>-221.2</v>
      </c>
      <c r="H38" s="2">
        <v>-207.79</v>
      </c>
      <c r="I38" s="2">
        <v>-159.34</v>
      </c>
      <c r="J38" s="2">
        <v>-128.26</v>
      </c>
      <c r="K38" s="2">
        <v>-267.58</v>
      </c>
      <c r="L38" s="2">
        <v>-88.4</v>
      </c>
      <c r="M38" s="2">
        <v>-179.72</v>
      </c>
      <c r="N38" s="2">
        <v>-144.44999999999999</v>
      </c>
      <c r="O38" s="2">
        <v>-143.12</v>
      </c>
      <c r="P38" s="2">
        <v>-149.84</v>
      </c>
      <c r="Q38" s="2">
        <v>-220.42</v>
      </c>
      <c r="R38" s="2">
        <v>-69.8</v>
      </c>
      <c r="S38" s="2">
        <f t="shared" si="0"/>
        <v>-1979.92</v>
      </c>
    </row>
    <row r="39" spans="1:19" hidden="1" x14ac:dyDescent="0.2">
      <c r="A39" s="4" t="s">
        <v>983</v>
      </c>
      <c r="B39" s="4" t="s">
        <v>7</v>
      </c>
      <c r="C39" s="4" t="s">
        <v>1016</v>
      </c>
      <c r="D39" t="s">
        <v>1017</v>
      </c>
      <c r="E39" s="4" t="s">
        <v>1044</v>
      </c>
      <c r="F39" t="s">
        <v>1045</v>
      </c>
      <c r="G39" s="2">
        <v>-774.19</v>
      </c>
      <c r="H39" s="2">
        <v>-727.25</v>
      </c>
      <c r="I39" s="2">
        <v>-557.66999999999996</v>
      </c>
      <c r="J39" s="2">
        <v>-555.77</v>
      </c>
      <c r="K39" s="2">
        <v>-1159.51</v>
      </c>
      <c r="L39" s="2">
        <v>-383.06</v>
      </c>
      <c r="M39" s="2">
        <v>-778.78</v>
      </c>
      <c r="N39" s="2">
        <v>-625.95000000000005</v>
      </c>
      <c r="O39" s="2">
        <v>-620.19000000000005</v>
      </c>
      <c r="P39" s="2">
        <v>-649.32000000000005</v>
      </c>
      <c r="Q39" s="2">
        <v>-955.14</v>
      </c>
      <c r="R39" s="2">
        <v>-302.45</v>
      </c>
      <c r="S39" s="2">
        <f t="shared" si="0"/>
        <v>-8089.2800000000007</v>
      </c>
    </row>
    <row r="40" spans="1:19" hidden="1" x14ac:dyDescent="0.2">
      <c r="A40" s="4" t="s">
        <v>983</v>
      </c>
      <c r="B40" s="4" t="s">
        <v>7</v>
      </c>
      <c r="C40" s="4" t="s">
        <v>1046</v>
      </c>
      <c r="D40" t="s">
        <v>1047</v>
      </c>
      <c r="E40" s="4" t="s">
        <v>1048</v>
      </c>
      <c r="F40" t="s">
        <v>1049</v>
      </c>
      <c r="G40" s="2">
        <v>1679788.88</v>
      </c>
      <c r="H40" s="2">
        <v>1534093.99</v>
      </c>
      <c r="I40" s="2">
        <v>52799466</v>
      </c>
      <c r="J40" s="2">
        <v>2091767.44</v>
      </c>
      <c r="K40" s="2">
        <v>-1969356.86</v>
      </c>
      <c r="L40" s="2">
        <v>-20141969</v>
      </c>
      <c r="M40" s="2">
        <v>57595.82</v>
      </c>
      <c r="N40" s="2">
        <v>-1240043.79</v>
      </c>
      <c r="O40" s="2">
        <v>-44965362</v>
      </c>
      <c r="P40" s="2">
        <v>-216682.37</v>
      </c>
      <c r="Q40" s="2">
        <v>236808.61</v>
      </c>
      <c r="R40" s="2">
        <v>6575792</v>
      </c>
      <c r="S40" s="2">
        <f t="shared" si="0"/>
        <v>-3558101.2800000031</v>
      </c>
    </row>
    <row r="41" spans="1:19" hidden="1" x14ac:dyDescent="0.2">
      <c r="A41" s="4" t="s">
        <v>983</v>
      </c>
      <c r="B41" s="4" t="s">
        <v>7</v>
      </c>
      <c r="C41" s="4" t="s">
        <v>1046</v>
      </c>
      <c r="D41" t="s">
        <v>1047</v>
      </c>
      <c r="E41" s="4" t="s">
        <v>1050</v>
      </c>
      <c r="F41" t="s">
        <v>1051</v>
      </c>
      <c r="G41" s="2">
        <v>-1600987.55</v>
      </c>
      <c r="H41" s="2">
        <v>-1408360.87</v>
      </c>
      <c r="I41" s="2">
        <v>3617397</v>
      </c>
      <c r="J41" s="2">
        <v>-1963152.65</v>
      </c>
      <c r="K41" s="2">
        <v>1991902</v>
      </c>
      <c r="L41" s="2">
        <v>-136069</v>
      </c>
      <c r="M41" s="2">
        <v>-64421.41</v>
      </c>
      <c r="N41" s="2">
        <v>-211433.88</v>
      </c>
      <c r="O41" s="2">
        <v>-599310</v>
      </c>
      <c r="P41" s="2">
        <v>-284.72000000000003</v>
      </c>
      <c r="Q41" s="2">
        <v>84395.95</v>
      </c>
      <c r="R41" s="2">
        <v>739557</v>
      </c>
      <c r="S41" s="2">
        <f t="shared" si="0"/>
        <v>449231.87000000017</v>
      </c>
    </row>
    <row r="42" spans="1:19" hidden="1" x14ac:dyDescent="0.2">
      <c r="A42" s="4" t="s">
        <v>983</v>
      </c>
      <c r="B42" s="4" t="s">
        <v>7</v>
      </c>
      <c r="C42" s="4" t="s">
        <v>1052</v>
      </c>
      <c r="D42" t="s">
        <v>1053</v>
      </c>
      <c r="E42" s="4" t="s">
        <v>1048</v>
      </c>
      <c r="F42" t="s">
        <v>1049</v>
      </c>
      <c r="G42" s="2">
        <v>0</v>
      </c>
      <c r="H42" s="2">
        <v>0</v>
      </c>
      <c r="I42" s="2">
        <v>-54413064</v>
      </c>
      <c r="J42" s="2">
        <v>0</v>
      </c>
      <c r="K42" s="2">
        <v>0</v>
      </c>
      <c r="L42" s="2">
        <v>16671635</v>
      </c>
      <c r="M42" s="2">
        <v>0</v>
      </c>
      <c r="N42" s="2">
        <v>0</v>
      </c>
      <c r="O42" s="2">
        <v>53716784</v>
      </c>
      <c r="P42" s="2">
        <v>0</v>
      </c>
      <c r="Q42" s="2">
        <v>0</v>
      </c>
      <c r="R42" s="2">
        <v>-9940313</v>
      </c>
      <c r="S42" s="2">
        <f t="shared" si="0"/>
        <v>6035042</v>
      </c>
    </row>
    <row r="43" spans="1:19" hidden="1" x14ac:dyDescent="0.2">
      <c r="A43" s="4" t="s">
        <v>983</v>
      </c>
      <c r="B43" s="4" t="s">
        <v>7</v>
      </c>
      <c r="C43" s="4" t="s">
        <v>1052</v>
      </c>
      <c r="D43" t="s">
        <v>1053</v>
      </c>
      <c r="E43" s="4" t="s">
        <v>1050</v>
      </c>
      <c r="F43" t="s">
        <v>1051</v>
      </c>
      <c r="G43" s="2">
        <v>0</v>
      </c>
      <c r="H43" s="2">
        <v>0</v>
      </c>
      <c r="I43" s="2">
        <v>430301</v>
      </c>
      <c r="J43" s="2">
        <v>0</v>
      </c>
      <c r="K43" s="2">
        <v>0</v>
      </c>
      <c r="L43" s="2">
        <v>3515557</v>
      </c>
      <c r="M43" s="2">
        <v>0</v>
      </c>
      <c r="N43" s="2">
        <v>0</v>
      </c>
      <c r="O43" s="2">
        <v>866618</v>
      </c>
      <c r="P43" s="2">
        <v>0</v>
      </c>
      <c r="Q43" s="2">
        <v>0</v>
      </c>
      <c r="R43" s="2">
        <v>-873721</v>
      </c>
      <c r="S43" s="2">
        <f t="shared" si="0"/>
        <v>3938755</v>
      </c>
    </row>
    <row r="44" spans="1:19" hidden="1" x14ac:dyDescent="0.2">
      <c r="A44" s="4" t="s">
        <v>983</v>
      </c>
      <c r="B44" s="4" t="s">
        <v>7</v>
      </c>
      <c r="C44" s="4" t="s">
        <v>1052</v>
      </c>
      <c r="D44" t="s">
        <v>1053</v>
      </c>
      <c r="E44" s="4" t="s">
        <v>1054</v>
      </c>
      <c r="F44" t="s">
        <v>1055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-177860</v>
      </c>
      <c r="M44" s="2">
        <v>0</v>
      </c>
      <c r="N44" s="2">
        <v>0</v>
      </c>
      <c r="O44" s="2">
        <v>-233892</v>
      </c>
      <c r="P44" s="2">
        <v>0</v>
      </c>
      <c r="Q44" s="2">
        <v>0</v>
      </c>
      <c r="R44" s="2">
        <v>-87711</v>
      </c>
      <c r="S44" s="2">
        <f t="shared" si="0"/>
        <v>-499463</v>
      </c>
    </row>
    <row r="45" spans="1:19" hidden="1" x14ac:dyDescent="0.2">
      <c r="A45" s="4" t="s">
        <v>983</v>
      </c>
      <c r="B45" s="4" t="s">
        <v>7</v>
      </c>
      <c r="C45" s="4" t="s">
        <v>1052</v>
      </c>
      <c r="D45" t="s">
        <v>1053</v>
      </c>
      <c r="E45" s="4" t="s">
        <v>1056</v>
      </c>
      <c r="F45" t="s">
        <v>1057</v>
      </c>
      <c r="G45" s="2">
        <v>0</v>
      </c>
      <c r="H45" s="2">
        <v>0</v>
      </c>
      <c r="I45" s="2">
        <v>-7005</v>
      </c>
      <c r="J45" s="2">
        <v>0</v>
      </c>
      <c r="K45" s="2">
        <v>0</v>
      </c>
      <c r="L45" s="2">
        <v>-7004</v>
      </c>
      <c r="M45" s="2">
        <v>0</v>
      </c>
      <c r="N45" s="2">
        <v>0</v>
      </c>
      <c r="O45" s="2">
        <v>-7004</v>
      </c>
      <c r="P45" s="2">
        <v>0</v>
      </c>
      <c r="Q45" s="2">
        <v>0</v>
      </c>
      <c r="R45" s="2">
        <v>-7004</v>
      </c>
      <c r="S45" s="2">
        <f t="shared" si="0"/>
        <v>-28017</v>
      </c>
    </row>
    <row r="46" spans="1:19" hidden="1" x14ac:dyDescent="0.2">
      <c r="A46" s="4" t="s">
        <v>983</v>
      </c>
      <c r="B46" s="4" t="s">
        <v>7</v>
      </c>
      <c r="C46" s="4" t="s">
        <v>1058</v>
      </c>
      <c r="D46" t="s">
        <v>1059</v>
      </c>
      <c r="E46" s="4" t="s">
        <v>1060</v>
      </c>
      <c r="F46" t="s">
        <v>1061</v>
      </c>
      <c r="G46" s="2">
        <v>-1556.8</v>
      </c>
      <c r="H46" s="2">
        <v>-187.91</v>
      </c>
      <c r="I46" s="2">
        <v>-1713.17</v>
      </c>
      <c r="J46" s="2">
        <v>-5139.79</v>
      </c>
      <c r="K46" s="2">
        <v>-628.65</v>
      </c>
      <c r="L46" s="2">
        <v>-168.45</v>
      </c>
      <c r="M46" s="2">
        <v>-8670.34</v>
      </c>
      <c r="N46" s="2">
        <v>-170.33</v>
      </c>
      <c r="O46" s="2">
        <v>-59.32</v>
      </c>
      <c r="P46" s="2">
        <v>-4622.78</v>
      </c>
      <c r="Q46" s="2">
        <v>-1698.04</v>
      </c>
      <c r="R46" s="2">
        <v>-796.95</v>
      </c>
      <c r="S46" s="2">
        <f t="shared" si="0"/>
        <v>-25412.530000000002</v>
      </c>
    </row>
    <row r="47" spans="1:19" hidden="1" x14ac:dyDescent="0.2">
      <c r="A47" s="4" t="s">
        <v>983</v>
      </c>
      <c r="B47" s="4" t="s">
        <v>7</v>
      </c>
      <c r="C47" s="4" t="s">
        <v>1058</v>
      </c>
      <c r="D47" t="s">
        <v>1059</v>
      </c>
      <c r="E47" s="4" t="s">
        <v>1062</v>
      </c>
      <c r="F47" t="s">
        <v>1063</v>
      </c>
      <c r="G47" s="2">
        <v>-4.0599999999999996</v>
      </c>
      <c r="H47" s="2">
        <v>0</v>
      </c>
      <c r="I47" s="2">
        <v>-251.99</v>
      </c>
      <c r="J47" s="2">
        <v>-0.93</v>
      </c>
      <c r="K47" s="2">
        <v>0</v>
      </c>
      <c r="L47" s="2">
        <v>-3.44</v>
      </c>
      <c r="M47" s="2">
        <v>-273.01</v>
      </c>
      <c r="N47" s="2">
        <v>-0.62</v>
      </c>
      <c r="O47" s="2">
        <v>-273.05</v>
      </c>
      <c r="P47" s="2">
        <v>-7.18</v>
      </c>
      <c r="Q47" s="2">
        <v>0</v>
      </c>
      <c r="R47" s="2">
        <v>-319.29000000000002</v>
      </c>
      <c r="S47" s="2">
        <f t="shared" si="0"/>
        <v>-1133.5700000000002</v>
      </c>
    </row>
    <row r="48" spans="1:19" hidden="1" x14ac:dyDescent="0.2">
      <c r="A48" s="4" t="s">
        <v>983</v>
      </c>
      <c r="B48" s="4" t="s">
        <v>7</v>
      </c>
      <c r="C48" s="4" t="s">
        <v>1058</v>
      </c>
      <c r="D48" t="s">
        <v>1059</v>
      </c>
      <c r="E48" s="4" t="s">
        <v>1064</v>
      </c>
      <c r="F48" t="s">
        <v>1065</v>
      </c>
      <c r="G48" s="2">
        <v>0</v>
      </c>
      <c r="H48" s="2">
        <v>0</v>
      </c>
      <c r="I48" s="2">
        <v>-41.91</v>
      </c>
      <c r="J48" s="2">
        <v>-1565.98</v>
      </c>
      <c r="K48" s="2">
        <v>-545.94000000000005</v>
      </c>
      <c r="L48" s="2">
        <v>0</v>
      </c>
      <c r="M48" s="2">
        <v>-46.2</v>
      </c>
      <c r="N48" s="2">
        <v>0</v>
      </c>
      <c r="O48" s="2">
        <v>0</v>
      </c>
      <c r="P48" s="2">
        <v>-619.1</v>
      </c>
      <c r="Q48" s="2">
        <v>0</v>
      </c>
      <c r="R48" s="2">
        <v>0</v>
      </c>
      <c r="S48" s="2">
        <f t="shared" si="0"/>
        <v>-2819.1299999999997</v>
      </c>
    </row>
    <row r="49" spans="1:19" hidden="1" x14ac:dyDescent="0.2">
      <c r="A49" s="4" t="s">
        <v>983</v>
      </c>
      <c r="B49" s="4" t="s">
        <v>7</v>
      </c>
      <c r="C49" s="4" t="s">
        <v>1058</v>
      </c>
      <c r="D49" t="s">
        <v>1059</v>
      </c>
      <c r="E49" s="4" t="s">
        <v>1066</v>
      </c>
      <c r="F49" t="s">
        <v>1067</v>
      </c>
      <c r="G49" s="2">
        <v>75595.509999999995</v>
      </c>
      <c r="H49" s="2">
        <v>86115.54</v>
      </c>
      <c r="I49" s="2">
        <v>-21029607.079999998</v>
      </c>
      <c r="J49" s="2">
        <v>-49386.96</v>
      </c>
      <c r="K49" s="2">
        <v>6584.58</v>
      </c>
      <c r="L49" s="2">
        <v>16492.09</v>
      </c>
      <c r="M49" s="2">
        <v>19874.46</v>
      </c>
      <c r="N49" s="2">
        <v>40415.86</v>
      </c>
      <c r="O49" s="2">
        <v>56258.25</v>
      </c>
      <c r="P49" s="2">
        <v>68061.33</v>
      </c>
      <c r="Q49" s="2">
        <v>82109.240000000005</v>
      </c>
      <c r="R49" s="2">
        <v>85704.59</v>
      </c>
      <c r="S49" s="2">
        <f t="shared" si="0"/>
        <v>-20541782.590000004</v>
      </c>
    </row>
    <row r="50" spans="1:19" hidden="1" x14ac:dyDescent="0.2">
      <c r="A50" s="4" t="s">
        <v>983</v>
      </c>
      <c r="B50" s="4" t="s">
        <v>7</v>
      </c>
      <c r="C50" s="4" t="s">
        <v>1058</v>
      </c>
      <c r="D50" t="s">
        <v>1059</v>
      </c>
      <c r="E50" s="4" t="s">
        <v>1068</v>
      </c>
      <c r="F50" t="s">
        <v>1069</v>
      </c>
      <c r="G50" s="2">
        <v>-83840.06</v>
      </c>
      <c r="H50" s="2">
        <v>-3558.09</v>
      </c>
      <c r="I50" s="2">
        <v>-1819.92</v>
      </c>
      <c r="J50" s="2">
        <v>-446303.02</v>
      </c>
      <c r="K50" s="2">
        <v>-308294.90999999997</v>
      </c>
      <c r="L50" s="2">
        <v>-565202.73</v>
      </c>
      <c r="M50" s="2">
        <v>-590866.31000000006</v>
      </c>
      <c r="N50" s="2">
        <v>-683136.62</v>
      </c>
      <c r="O50" s="2">
        <v>-459384.18</v>
      </c>
      <c r="P50" s="2">
        <v>-448966.53</v>
      </c>
      <c r="Q50" s="2">
        <v>-948394.33</v>
      </c>
      <c r="R50" s="2">
        <v>-1400736.46</v>
      </c>
      <c r="S50" s="2">
        <f t="shared" si="0"/>
        <v>-5940503.1600000001</v>
      </c>
    </row>
    <row r="51" spans="1:19" hidden="1" x14ac:dyDescent="0.2">
      <c r="A51" s="4" t="s">
        <v>983</v>
      </c>
      <c r="B51" s="4" t="s">
        <v>7</v>
      </c>
      <c r="C51" s="4" t="s">
        <v>1058</v>
      </c>
      <c r="D51" t="s">
        <v>1059</v>
      </c>
      <c r="E51" s="4" t="s">
        <v>1070</v>
      </c>
      <c r="F51" t="s">
        <v>1071</v>
      </c>
      <c r="G51" s="2">
        <v>0</v>
      </c>
      <c r="H51" s="2">
        <v>0</v>
      </c>
      <c r="I51" s="2">
        <v>0</v>
      </c>
      <c r="J51" s="2">
        <v>-29534.25</v>
      </c>
      <c r="K51" s="2">
        <v>-40392.93</v>
      </c>
      <c r="L51" s="2">
        <v>-41907.46</v>
      </c>
      <c r="M51" s="2">
        <v>-42081.86</v>
      </c>
      <c r="N51" s="2">
        <v>-39530.730000000003</v>
      </c>
      <c r="O51" s="2">
        <v>-42421.51</v>
      </c>
      <c r="P51" s="2">
        <v>-41223.910000000003</v>
      </c>
      <c r="Q51" s="2">
        <v>-107207.98</v>
      </c>
      <c r="R51" s="2">
        <v>-202917.63</v>
      </c>
      <c r="S51" s="2">
        <f t="shared" si="0"/>
        <v>-587218.26</v>
      </c>
    </row>
    <row r="52" spans="1:19" hidden="1" x14ac:dyDescent="0.2">
      <c r="A52" s="4" t="s">
        <v>983</v>
      </c>
      <c r="B52" s="4" t="s">
        <v>7</v>
      </c>
      <c r="C52" s="4" t="s">
        <v>1058</v>
      </c>
      <c r="D52" t="s">
        <v>1059</v>
      </c>
      <c r="E52" s="4" t="s">
        <v>1072</v>
      </c>
      <c r="F52" t="s">
        <v>1073</v>
      </c>
      <c r="G52" s="2">
        <v>-128.38999999999999</v>
      </c>
      <c r="H52" s="2">
        <v>-128.94999999999999</v>
      </c>
      <c r="I52" s="2">
        <v>-121.16</v>
      </c>
      <c r="J52" s="2">
        <v>-31175.34</v>
      </c>
      <c r="K52" s="2">
        <v>-42586.58</v>
      </c>
      <c r="L52" s="2">
        <v>-41341.279999999999</v>
      </c>
      <c r="M52" s="2">
        <v>-46819.11</v>
      </c>
      <c r="N52" s="2">
        <v>-41297.14</v>
      </c>
      <c r="O52" s="2">
        <v>-41156.089999999997</v>
      </c>
      <c r="P52" s="2">
        <v>-45487.56</v>
      </c>
      <c r="Q52" s="2">
        <v>-110672.13</v>
      </c>
      <c r="R52" s="2">
        <v>-195365.47</v>
      </c>
      <c r="S52" s="2">
        <f t="shared" si="0"/>
        <v>-596279.19999999995</v>
      </c>
    </row>
    <row r="53" spans="1:19" hidden="1" x14ac:dyDescent="0.2">
      <c r="A53" s="4" t="s">
        <v>983</v>
      </c>
      <c r="B53" s="4" t="s">
        <v>7</v>
      </c>
      <c r="C53" s="4" t="s">
        <v>1058</v>
      </c>
      <c r="D53" t="s">
        <v>1059</v>
      </c>
      <c r="E53" s="4" t="s">
        <v>1074</v>
      </c>
      <c r="F53" t="s">
        <v>1075</v>
      </c>
      <c r="G53" s="2">
        <v>0</v>
      </c>
      <c r="H53" s="2">
        <v>0</v>
      </c>
      <c r="I53" s="2">
        <v>0</v>
      </c>
      <c r="J53" s="2">
        <v>-84791.67</v>
      </c>
      <c r="K53" s="2">
        <v>-34687.5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f t="shared" si="0"/>
        <v>-119479.17</v>
      </c>
    </row>
    <row r="54" spans="1:19" hidden="1" x14ac:dyDescent="0.2">
      <c r="A54" s="4" t="s">
        <v>983</v>
      </c>
      <c r="B54" s="4" t="s">
        <v>7</v>
      </c>
      <c r="C54" s="4" t="s">
        <v>1058</v>
      </c>
      <c r="D54" t="s">
        <v>1059</v>
      </c>
      <c r="E54" s="4" t="s">
        <v>1076</v>
      </c>
      <c r="F54" t="s">
        <v>1077</v>
      </c>
      <c r="G54" s="2">
        <v>-16.84</v>
      </c>
      <c r="H54" s="2">
        <v>-17.37</v>
      </c>
      <c r="I54" s="2">
        <v>-17.100000000000001</v>
      </c>
      <c r="J54" s="2">
        <v>-937084.27</v>
      </c>
      <c r="K54" s="2">
        <v>-909287.78</v>
      </c>
      <c r="L54" s="2">
        <v>-961237.39</v>
      </c>
      <c r="M54" s="2">
        <v>-625862.26</v>
      </c>
      <c r="N54" s="2">
        <v>-540305.31999999995</v>
      </c>
      <c r="O54" s="2">
        <v>-721135.98</v>
      </c>
      <c r="P54" s="2">
        <v>-539603.80000000005</v>
      </c>
      <c r="Q54" s="2">
        <v>-137355.57999999999</v>
      </c>
      <c r="R54" s="2">
        <v>-6257.96</v>
      </c>
      <c r="S54" s="2">
        <f t="shared" si="0"/>
        <v>-5378181.6499999994</v>
      </c>
    </row>
    <row r="55" spans="1:19" hidden="1" x14ac:dyDescent="0.2">
      <c r="A55" s="4" t="s">
        <v>983</v>
      </c>
      <c r="B55" s="4" t="s">
        <v>7</v>
      </c>
      <c r="C55" s="4" t="s">
        <v>1058</v>
      </c>
      <c r="D55" t="s">
        <v>1059</v>
      </c>
      <c r="E55" s="4" t="s">
        <v>1078</v>
      </c>
      <c r="F55" t="s">
        <v>1079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-6.4</v>
      </c>
      <c r="O55" s="2">
        <v>-2729.94</v>
      </c>
      <c r="P55" s="2">
        <v>-4517.45</v>
      </c>
      <c r="Q55" s="2">
        <v>-179863.23</v>
      </c>
      <c r="R55" s="2">
        <v>-443439.3</v>
      </c>
      <c r="S55" s="2">
        <f t="shared" si="0"/>
        <v>-630556.32000000007</v>
      </c>
    </row>
    <row r="56" spans="1:19" hidden="1" x14ac:dyDescent="0.2">
      <c r="A56" s="4" t="s">
        <v>983</v>
      </c>
      <c r="B56" s="4" t="s">
        <v>7</v>
      </c>
      <c r="C56" s="4" t="s">
        <v>1058</v>
      </c>
      <c r="D56" t="s">
        <v>1059</v>
      </c>
      <c r="E56" s="4" t="s">
        <v>1000</v>
      </c>
      <c r="F56" t="s">
        <v>1001</v>
      </c>
      <c r="G56" s="2">
        <v>677.64</v>
      </c>
      <c r="H56" s="2">
        <v>-5599.4</v>
      </c>
      <c r="I56" s="2">
        <v>-6256.62</v>
      </c>
      <c r="J56" s="2">
        <v>106035.31</v>
      </c>
      <c r="K56" s="2">
        <v>88966.28</v>
      </c>
      <c r="L56" s="2">
        <v>106596.36</v>
      </c>
      <c r="M56" s="2">
        <v>86618.42</v>
      </c>
      <c r="N56" s="2">
        <v>84563.7</v>
      </c>
      <c r="O56" s="2">
        <v>81009.33</v>
      </c>
      <c r="P56" s="2">
        <v>68036.429999999993</v>
      </c>
      <c r="Q56" s="2">
        <v>93866.19</v>
      </c>
      <c r="R56" s="2">
        <v>144780.19</v>
      </c>
      <c r="S56" s="2">
        <f t="shared" si="0"/>
        <v>849293.82999999984</v>
      </c>
    </row>
    <row r="57" spans="1:19" hidden="1" x14ac:dyDescent="0.2">
      <c r="A57" s="4" t="s">
        <v>983</v>
      </c>
      <c r="B57" s="4" t="s">
        <v>7</v>
      </c>
      <c r="C57" s="4" t="s">
        <v>1058</v>
      </c>
      <c r="D57" t="s">
        <v>1059</v>
      </c>
      <c r="E57" s="4" t="s">
        <v>1002</v>
      </c>
      <c r="F57" t="s">
        <v>1003</v>
      </c>
      <c r="G57" s="2">
        <v>376.13</v>
      </c>
      <c r="H57" s="2">
        <v>-3108.03</v>
      </c>
      <c r="I57" s="2">
        <v>-3472.84</v>
      </c>
      <c r="J57" s="2">
        <v>60863.32</v>
      </c>
      <c r="K57" s="2">
        <v>51065.85</v>
      </c>
      <c r="L57" s="2">
        <v>61185.36</v>
      </c>
      <c r="M57" s="2">
        <v>49718.19</v>
      </c>
      <c r="N57" s="2">
        <v>48538.8</v>
      </c>
      <c r="O57" s="2">
        <v>46498.63</v>
      </c>
      <c r="P57" s="2">
        <v>39052.300000000003</v>
      </c>
      <c r="Q57" s="2">
        <v>53878.35</v>
      </c>
      <c r="R57" s="2">
        <v>83102.539999999994</v>
      </c>
      <c r="S57" s="2">
        <f t="shared" si="0"/>
        <v>487698.59999999992</v>
      </c>
    </row>
    <row r="58" spans="1:19" hidden="1" x14ac:dyDescent="0.2">
      <c r="A58" s="4" t="s">
        <v>983</v>
      </c>
      <c r="B58" s="4" t="s">
        <v>7</v>
      </c>
      <c r="C58" s="4" t="s">
        <v>1058</v>
      </c>
      <c r="D58" t="s">
        <v>1059</v>
      </c>
      <c r="E58" s="4" t="s">
        <v>1004</v>
      </c>
      <c r="F58" t="s">
        <v>1005</v>
      </c>
      <c r="G58" s="2">
        <v>770.18</v>
      </c>
      <c r="H58" s="2">
        <v>-6364.08</v>
      </c>
      <c r="I58" s="2">
        <v>-7111.05</v>
      </c>
      <c r="J58" s="2">
        <v>119983.15</v>
      </c>
      <c r="K58" s="2">
        <v>100668.87</v>
      </c>
      <c r="L58" s="2">
        <v>120618.01</v>
      </c>
      <c r="M58" s="2">
        <v>98012.17</v>
      </c>
      <c r="N58" s="2">
        <v>95687.17</v>
      </c>
      <c r="O58" s="2">
        <v>91665.27</v>
      </c>
      <c r="P58" s="2">
        <v>76985.91</v>
      </c>
      <c r="Q58" s="2">
        <v>106213.31</v>
      </c>
      <c r="R58" s="2">
        <v>163824.53</v>
      </c>
      <c r="S58" s="2">
        <f t="shared" si="0"/>
        <v>960953.44</v>
      </c>
    </row>
    <row r="59" spans="1:19" hidden="1" x14ac:dyDescent="0.2">
      <c r="A59" s="4" t="s">
        <v>983</v>
      </c>
      <c r="B59" s="4" t="s">
        <v>7</v>
      </c>
      <c r="C59" s="4" t="s">
        <v>1058</v>
      </c>
      <c r="D59" t="s">
        <v>1059</v>
      </c>
      <c r="E59" s="4" t="s">
        <v>1006</v>
      </c>
      <c r="F59" t="s">
        <v>1007</v>
      </c>
      <c r="G59" s="2">
        <v>780.13</v>
      </c>
      <c r="H59" s="2">
        <v>-6446.3</v>
      </c>
      <c r="I59" s="2">
        <v>-7202.92</v>
      </c>
      <c r="J59" s="2">
        <v>116813.19</v>
      </c>
      <c r="K59" s="2">
        <v>98009.19</v>
      </c>
      <c r="L59" s="2">
        <v>117431.27</v>
      </c>
      <c r="M59" s="2">
        <v>95422.67</v>
      </c>
      <c r="N59" s="2">
        <v>93159.11</v>
      </c>
      <c r="O59" s="2">
        <v>89243.47</v>
      </c>
      <c r="P59" s="2">
        <v>74951.95</v>
      </c>
      <c r="Q59" s="2">
        <v>103407.15</v>
      </c>
      <c r="R59" s="2">
        <v>159496.26999999999</v>
      </c>
      <c r="S59" s="2">
        <f t="shared" si="0"/>
        <v>935065.17999999993</v>
      </c>
    </row>
    <row r="60" spans="1:19" hidden="1" x14ac:dyDescent="0.2">
      <c r="A60" s="4" t="s">
        <v>983</v>
      </c>
      <c r="B60" s="4" t="s">
        <v>7</v>
      </c>
      <c r="C60" s="4" t="s">
        <v>1058</v>
      </c>
      <c r="D60" t="s">
        <v>1059</v>
      </c>
      <c r="E60" s="4" t="s">
        <v>1008</v>
      </c>
      <c r="F60" t="s">
        <v>1009</v>
      </c>
      <c r="G60" s="2">
        <v>4091.7</v>
      </c>
      <c r="H60" s="2">
        <v>-33810.19</v>
      </c>
      <c r="I60" s="2">
        <v>-37778.6</v>
      </c>
      <c r="J60" s="2">
        <v>665375.53</v>
      </c>
      <c r="K60" s="2">
        <v>558266.71</v>
      </c>
      <c r="L60" s="2">
        <v>668896.16</v>
      </c>
      <c r="M60" s="2">
        <v>543533.80000000005</v>
      </c>
      <c r="N60" s="2">
        <v>530640.34</v>
      </c>
      <c r="O60" s="2">
        <v>508336.58</v>
      </c>
      <c r="P60" s="2">
        <v>426931.13</v>
      </c>
      <c r="Q60" s="2">
        <v>589013.84</v>
      </c>
      <c r="R60" s="2">
        <v>908501.13</v>
      </c>
      <c r="S60" s="2">
        <f t="shared" si="0"/>
        <v>5331998.13</v>
      </c>
    </row>
    <row r="61" spans="1:19" hidden="1" x14ac:dyDescent="0.2">
      <c r="A61" s="4" t="s">
        <v>983</v>
      </c>
      <c r="B61" s="4" t="s">
        <v>7</v>
      </c>
      <c r="C61" s="4" t="s">
        <v>1058</v>
      </c>
      <c r="D61" t="s">
        <v>1059</v>
      </c>
      <c r="E61" s="4" t="s">
        <v>1010</v>
      </c>
      <c r="F61" t="s">
        <v>1011</v>
      </c>
      <c r="G61" s="2">
        <v>646.79</v>
      </c>
      <c r="H61" s="2">
        <v>-5344.51</v>
      </c>
      <c r="I61" s="2">
        <v>-5971.81</v>
      </c>
      <c r="J61" s="2">
        <v>99219.89</v>
      </c>
      <c r="K61" s="2">
        <v>83247.97</v>
      </c>
      <c r="L61" s="2">
        <v>99744.88</v>
      </c>
      <c r="M61" s="2">
        <v>81051.009999999995</v>
      </c>
      <c r="N61" s="2">
        <v>79128.36</v>
      </c>
      <c r="O61" s="2">
        <v>75802.45</v>
      </c>
      <c r="P61" s="2">
        <v>63663.38</v>
      </c>
      <c r="Q61" s="2">
        <v>87832.94</v>
      </c>
      <c r="R61" s="2">
        <v>135474.44</v>
      </c>
      <c r="S61" s="2">
        <f t="shared" si="0"/>
        <v>794495.79</v>
      </c>
    </row>
    <row r="62" spans="1:19" hidden="1" x14ac:dyDescent="0.2">
      <c r="A62" s="4" t="s">
        <v>983</v>
      </c>
      <c r="B62" s="4" t="s">
        <v>7</v>
      </c>
      <c r="C62" s="4" t="s">
        <v>1058</v>
      </c>
      <c r="D62" t="s">
        <v>1059</v>
      </c>
      <c r="E62" s="4" t="s">
        <v>1012</v>
      </c>
      <c r="F62" t="s">
        <v>1013</v>
      </c>
      <c r="G62" s="2">
        <v>2608.06</v>
      </c>
      <c r="H62" s="2">
        <v>-21550.71</v>
      </c>
      <c r="I62" s="2">
        <v>-24080.18</v>
      </c>
      <c r="J62" s="2">
        <v>416691.82</v>
      </c>
      <c r="K62" s="2">
        <v>349614.86</v>
      </c>
      <c r="L62" s="2">
        <v>418896.62</v>
      </c>
      <c r="M62" s="2">
        <v>340388.36</v>
      </c>
      <c r="N62" s="2">
        <v>332313.83</v>
      </c>
      <c r="O62" s="2">
        <v>318346.09000000003</v>
      </c>
      <c r="P62" s="2">
        <v>267365.88</v>
      </c>
      <c r="Q62" s="2">
        <v>368870.27</v>
      </c>
      <c r="R62" s="2">
        <v>568949.37</v>
      </c>
      <c r="S62" s="2">
        <f t="shared" si="0"/>
        <v>3338414.27</v>
      </c>
    </row>
    <row r="63" spans="1:19" hidden="1" x14ac:dyDescent="0.2">
      <c r="A63" s="4" t="s">
        <v>983</v>
      </c>
      <c r="B63" s="4" t="s">
        <v>7</v>
      </c>
      <c r="C63" s="4" t="s">
        <v>1080</v>
      </c>
      <c r="D63" t="s">
        <v>1081</v>
      </c>
      <c r="E63" s="4" t="s">
        <v>1064</v>
      </c>
      <c r="F63" t="s">
        <v>1065</v>
      </c>
      <c r="G63" s="2">
        <v>0</v>
      </c>
      <c r="H63" s="2">
        <v>0</v>
      </c>
      <c r="I63" s="2">
        <v>-86101.58</v>
      </c>
      <c r="J63" s="2">
        <v>-39.46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f t="shared" si="0"/>
        <v>-86141.040000000008</v>
      </c>
    </row>
    <row r="64" spans="1:19" hidden="1" x14ac:dyDescent="0.2">
      <c r="A64" s="4" t="s">
        <v>983</v>
      </c>
      <c r="B64" s="4" t="s">
        <v>7</v>
      </c>
      <c r="C64" s="4" t="s">
        <v>1080</v>
      </c>
      <c r="D64" t="s">
        <v>1081</v>
      </c>
      <c r="E64" s="4" t="s">
        <v>1000</v>
      </c>
      <c r="F64" t="s">
        <v>1001</v>
      </c>
      <c r="G64" s="2">
        <v>0</v>
      </c>
      <c r="H64" s="2">
        <v>0</v>
      </c>
      <c r="I64" s="2">
        <v>5863.52</v>
      </c>
      <c r="J64" s="2">
        <v>2.64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f t="shared" si="0"/>
        <v>5866.1600000000008</v>
      </c>
    </row>
    <row r="65" spans="1:19" hidden="1" x14ac:dyDescent="0.2">
      <c r="A65" s="4" t="s">
        <v>983</v>
      </c>
      <c r="B65" s="4" t="s">
        <v>7</v>
      </c>
      <c r="C65" s="4" t="s">
        <v>1080</v>
      </c>
      <c r="D65" t="s">
        <v>1081</v>
      </c>
      <c r="E65" s="4" t="s">
        <v>1002</v>
      </c>
      <c r="F65" t="s">
        <v>1003</v>
      </c>
      <c r="G65" s="2">
        <v>0</v>
      </c>
      <c r="H65" s="2">
        <v>0</v>
      </c>
      <c r="I65" s="2">
        <v>3254.64</v>
      </c>
      <c r="J65" s="2">
        <v>1.51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f t="shared" si="0"/>
        <v>3256.15</v>
      </c>
    </row>
    <row r="66" spans="1:19" hidden="1" x14ac:dyDescent="0.2">
      <c r="A66" s="4" t="s">
        <v>983</v>
      </c>
      <c r="B66" s="4" t="s">
        <v>7</v>
      </c>
      <c r="C66" s="4" t="s">
        <v>1080</v>
      </c>
      <c r="D66" t="s">
        <v>1081</v>
      </c>
      <c r="E66" s="4" t="s">
        <v>1004</v>
      </c>
      <c r="F66" t="s">
        <v>1005</v>
      </c>
      <c r="G66" s="2">
        <v>0</v>
      </c>
      <c r="H66" s="2">
        <v>0</v>
      </c>
      <c r="I66" s="2">
        <v>6664.26</v>
      </c>
      <c r="J66" s="2">
        <v>2.99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f t="shared" si="0"/>
        <v>6667.25</v>
      </c>
    </row>
    <row r="67" spans="1:19" hidden="1" x14ac:dyDescent="0.2">
      <c r="A67" s="4" t="s">
        <v>983</v>
      </c>
      <c r="B67" s="4" t="s">
        <v>7</v>
      </c>
      <c r="C67" s="4" t="s">
        <v>1080</v>
      </c>
      <c r="D67" t="s">
        <v>1081</v>
      </c>
      <c r="E67" s="4" t="s">
        <v>1006</v>
      </c>
      <c r="F67" t="s">
        <v>1007</v>
      </c>
      <c r="G67" s="2">
        <v>0</v>
      </c>
      <c r="H67" s="2">
        <v>0</v>
      </c>
      <c r="I67" s="2">
        <v>6750.36</v>
      </c>
      <c r="J67" s="2">
        <v>2.92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f t="shared" si="0"/>
        <v>6753.28</v>
      </c>
    </row>
    <row r="68" spans="1:19" hidden="1" x14ac:dyDescent="0.2">
      <c r="A68" s="4" t="s">
        <v>983</v>
      </c>
      <c r="B68" s="4" t="s">
        <v>7</v>
      </c>
      <c r="C68" s="4" t="s">
        <v>1080</v>
      </c>
      <c r="D68" t="s">
        <v>1081</v>
      </c>
      <c r="E68" s="4" t="s">
        <v>1008</v>
      </c>
      <c r="F68" t="s">
        <v>1009</v>
      </c>
      <c r="G68" s="2">
        <v>0</v>
      </c>
      <c r="H68" s="2">
        <v>0</v>
      </c>
      <c r="I68" s="2">
        <v>35404.97</v>
      </c>
      <c r="J68" s="2">
        <v>16.57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f t="shared" si="0"/>
        <v>35421.54</v>
      </c>
    </row>
    <row r="69" spans="1:19" hidden="1" x14ac:dyDescent="0.2">
      <c r="A69" s="4" t="s">
        <v>983</v>
      </c>
      <c r="B69" s="4" t="s">
        <v>7</v>
      </c>
      <c r="C69" s="4" t="s">
        <v>1080</v>
      </c>
      <c r="D69" t="s">
        <v>1081</v>
      </c>
      <c r="E69" s="4" t="s">
        <v>1010</v>
      </c>
      <c r="F69" t="s">
        <v>1011</v>
      </c>
      <c r="G69" s="2">
        <v>0</v>
      </c>
      <c r="H69" s="2">
        <v>0</v>
      </c>
      <c r="I69" s="2">
        <v>5596.6</v>
      </c>
      <c r="J69" s="2">
        <v>2.4700000000000002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f t="shared" si="0"/>
        <v>5599.0700000000006</v>
      </c>
    </row>
    <row r="70" spans="1:19" hidden="1" x14ac:dyDescent="0.2">
      <c r="A70" s="4" t="s">
        <v>983</v>
      </c>
      <c r="B70" s="4" t="s">
        <v>7</v>
      </c>
      <c r="C70" s="4" t="s">
        <v>1080</v>
      </c>
      <c r="D70" t="s">
        <v>1081</v>
      </c>
      <c r="E70" s="4" t="s">
        <v>1012</v>
      </c>
      <c r="F70" t="s">
        <v>1013</v>
      </c>
      <c r="G70" s="2">
        <v>0</v>
      </c>
      <c r="H70" s="2">
        <v>0</v>
      </c>
      <c r="I70" s="2">
        <v>22567.22</v>
      </c>
      <c r="J70" s="2">
        <v>10.37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f t="shared" si="0"/>
        <v>22577.59</v>
      </c>
    </row>
    <row r="71" spans="1:19" hidden="1" x14ac:dyDescent="0.2">
      <c r="A71" s="4" t="s">
        <v>983</v>
      </c>
      <c r="B71" s="4" t="s">
        <v>7</v>
      </c>
      <c r="C71" s="4" t="s">
        <v>1082</v>
      </c>
      <c r="D71" t="s">
        <v>1083</v>
      </c>
      <c r="E71" s="4" t="s">
        <v>1084</v>
      </c>
      <c r="F71" t="s">
        <v>1085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0.01</v>
      </c>
      <c r="Q71" s="2">
        <v>0</v>
      </c>
      <c r="R71" s="2">
        <v>0</v>
      </c>
      <c r="S71" s="2">
        <f t="shared" si="0"/>
        <v>0.01</v>
      </c>
    </row>
    <row r="72" spans="1:19" hidden="1" x14ac:dyDescent="0.2">
      <c r="A72" s="4" t="s">
        <v>983</v>
      </c>
      <c r="B72" s="4" t="s">
        <v>7</v>
      </c>
      <c r="C72" s="4" t="s">
        <v>1086</v>
      </c>
      <c r="D72" t="s">
        <v>1087</v>
      </c>
      <c r="E72" s="4" t="s">
        <v>1088</v>
      </c>
      <c r="F72" t="s">
        <v>1089</v>
      </c>
      <c r="G72" s="2">
        <v>0</v>
      </c>
      <c r="H72" s="2">
        <v>324.75</v>
      </c>
      <c r="I72" s="2">
        <v>10000</v>
      </c>
      <c r="J72" s="2">
        <v>250000</v>
      </c>
      <c r="K72" s="2">
        <v>300</v>
      </c>
      <c r="L72" s="2">
        <v>0</v>
      </c>
      <c r="M72" s="2">
        <v>0</v>
      </c>
      <c r="N72" s="2">
        <v>0</v>
      </c>
      <c r="O72" s="2">
        <v>2245</v>
      </c>
      <c r="P72" s="2">
        <v>0</v>
      </c>
      <c r="Q72" s="2">
        <v>0</v>
      </c>
      <c r="R72" s="2">
        <v>0</v>
      </c>
      <c r="S72" s="2">
        <f t="shared" ref="S72:S135" si="1">SUM(G72:R72)</f>
        <v>262869.75</v>
      </c>
    </row>
    <row r="73" spans="1:19" hidden="1" x14ac:dyDescent="0.2">
      <c r="A73" s="4" t="s">
        <v>983</v>
      </c>
      <c r="B73" s="4" t="s">
        <v>7</v>
      </c>
      <c r="C73" s="4" t="s">
        <v>1086</v>
      </c>
      <c r="D73" t="s">
        <v>1087</v>
      </c>
      <c r="E73" s="4" t="s">
        <v>1090</v>
      </c>
      <c r="F73" t="s">
        <v>1091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201600</v>
      </c>
      <c r="P73" s="2">
        <v>420700</v>
      </c>
      <c r="Q73" s="2">
        <v>0</v>
      </c>
      <c r="R73" s="2">
        <v>0</v>
      </c>
      <c r="S73" s="2">
        <f t="shared" si="1"/>
        <v>622300</v>
      </c>
    </row>
    <row r="74" spans="1:19" hidden="1" x14ac:dyDescent="0.2">
      <c r="A74" s="4" t="s">
        <v>983</v>
      </c>
      <c r="B74" s="4" t="s">
        <v>7</v>
      </c>
      <c r="C74" s="4" t="s">
        <v>1086</v>
      </c>
      <c r="D74" t="s">
        <v>1087</v>
      </c>
      <c r="E74" s="4" t="s">
        <v>1092</v>
      </c>
      <c r="F74" t="s">
        <v>1093</v>
      </c>
      <c r="G74" s="2">
        <v>0</v>
      </c>
      <c r="H74" s="2">
        <v>0</v>
      </c>
      <c r="I74" s="2">
        <v>32000</v>
      </c>
      <c r="J74" s="2">
        <v>0</v>
      </c>
      <c r="K74" s="2">
        <v>0</v>
      </c>
      <c r="L74" s="2">
        <v>0</v>
      </c>
      <c r="M74" s="2">
        <v>50000</v>
      </c>
      <c r="N74" s="2">
        <v>20000</v>
      </c>
      <c r="O74" s="2">
        <v>0</v>
      </c>
      <c r="P74" s="2">
        <v>0</v>
      </c>
      <c r="Q74" s="2">
        <v>0</v>
      </c>
      <c r="R74" s="2">
        <v>0</v>
      </c>
      <c r="S74" s="2">
        <f t="shared" si="1"/>
        <v>102000</v>
      </c>
    </row>
    <row r="75" spans="1:19" hidden="1" x14ac:dyDescent="0.2">
      <c r="A75" s="4" t="s">
        <v>983</v>
      </c>
      <c r="B75" s="4" t="s">
        <v>7</v>
      </c>
      <c r="C75" s="4" t="s">
        <v>1086</v>
      </c>
      <c r="D75" t="s">
        <v>1087</v>
      </c>
      <c r="E75" s="4" t="s">
        <v>1094</v>
      </c>
      <c r="F75" t="s">
        <v>1095</v>
      </c>
      <c r="G75" s="2">
        <v>0</v>
      </c>
      <c r="H75" s="2">
        <v>0</v>
      </c>
      <c r="I75" s="2">
        <v>118000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f t="shared" si="1"/>
        <v>118000</v>
      </c>
    </row>
    <row r="76" spans="1:19" hidden="1" x14ac:dyDescent="0.2">
      <c r="A76" s="4" t="s">
        <v>983</v>
      </c>
      <c r="B76" s="4" t="s">
        <v>7</v>
      </c>
      <c r="C76" s="4" t="s">
        <v>1086</v>
      </c>
      <c r="D76" t="s">
        <v>1087</v>
      </c>
      <c r="E76" s="4" t="s">
        <v>1096</v>
      </c>
      <c r="F76" t="s">
        <v>1097</v>
      </c>
      <c r="G76" s="2">
        <v>0</v>
      </c>
      <c r="H76" s="2">
        <v>40000</v>
      </c>
      <c r="I76" s="2">
        <v>633710</v>
      </c>
      <c r="J76" s="2">
        <v>34000</v>
      </c>
      <c r="K76" s="2">
        <v>22000</v>
      </c>
      <c r="L76" s="2">
        <v>579500</v>
      </c>
      <c r="M76" s="2">
        <v>166250</v>
      </c>
      <c r="N76" s="2">
        <v>11000</v>
      </c>
      <c r="O76" s="2">
        <v>55000</v>
      </c>
      <c r="P76" s="2">
        <v>20000</v>
      </c>
      <c r="Q76" s="2">
        <v>200000</v>
      </c>
      <c r="R76" s="2">
        <v>0</v>
      </c>
      <c r="S76" s="2">
        <f t="shared" si="1"/>
        <v>1761460</v>
      </c>
    </row>
    <row r="77" spans="1:19" hidden="1" x14ac:dyDescent="0.2">
      <c r="A77" s="4" t="s">
        <v>983</v>
      </c>
      <c r="B77" s="4" t="s">
        <v>7</v>
      </c>
      <c r="C77" s="4" t="s">
        <v>1086</v>
      </c>
      <c r="D77" t="s">
        <v>1087</v>
      </c>
      <c r="E77" s="4" t="s">
        <v>1000</v>
      </c>
      <c r="F77" t="s">
        <v>1001</v>
      </c>
      <c r="G77" s="2">
        <v>0</v>
      </c>
      <c r="H77" s="2">
        <v>-2753.1</v>
      </c>
      <c r="I77" s="2">
        <v>-54051.66</v>
      </c>
      <c r="J77" s="2">
        <v>-18999.599999999999</v>
      </c>
      <c r="K77" s="2">
        <v>-1491.87</v>
      </c>
      <c r="L77" s="2">
        <v>-38768.550000000003</v>
      </c>
      <c r="M77" s="2">
        <v>-14801.63</v>
      </c>
      <c r="N77" s="2">
        <v>-2073.9</v>
      </c>
      <c r="O77" s="2">
        <v>-17333.46</v>
      </c>
      <c r="P77" s="2">
        <v>-29683.53</v>
      </c>
      <c r="Q77" s="2">
        <v>-13380</v>
      </c>
      <c r="R77" s="2">
        <v>0</v>
      </c>
      <c r="S77" s="2">
        <f t="shared" si="1"/>
        <v>-193337.3</v>
      </c>
    </row>
    <row r="78" spans="1:19" hidden="1" x14ac:dyDescent="0.2">
      <c r="A78" s="4" t="s">
        <v>983</v>
      </c>
      <c r="B78" s="4" t="s">
        <v>7</v>
      </c>
      <c r="C78" s="4" t="s">
        <v>1086</v>
      </c>
      <c r="D78" t="s">
        <v>1087</v>
      </c>
      <c r="E78" s="4" t="s">
        <v>1002</v>
      </c>
      <c r="F78" t="s">
        <v>1003</v>
      </c>
      <c r="G78" s="2">
        <v>0</v>
      </c>
      <c r="H78" s="2">
        <v>-1528.15</v>
      </c>
      <c r="I78" s="2">
        <v>-30002.240000000002</v>
      </c>
      <c r="J78" s="2">
        <v>-10905.6</v>
      </c>
      <c r="K78" s="2">
        <v>-856.32</v>
      </c>
      <c r="L78" s="2">
        <v>-22252.799999999999</v>
      </c>
      <c r="M78" s="2">
        <v>-8496</v>
      </c>
      <c r="N78" s="2">
        <v>-1190.4000000000001</v>
      </c>
      <c r="O78" s="2">
        <v>-9949.25</v>
      </c>
      <c r="P78" s="2">
        <v>-17038.080000000002</v>
      </c>
      <c r="Q78" s="2">
        <v>-7680</v>
      </c>
      <c r="R78" s="2">
        <v>0</v>
      </c>
      <c r="S78" s="2">
        <f t="shared" si="1"/>
        <v>-109898.84</v>
      </c>
    </row>
    <row r="79" spans="1:19" hidden="1" x14ac:dyDescent="0.2">
      <c r="A79" s="4" t="s">
        <v>983</v>
      </c>
      <c r="B79" s="4" t="s">
        <v>7</v>
      </c>
      <c r="C79" s="4" t="s">
        <v>1086</v>
      </c>
      <c r="D79" t="s">
        <v>1087</v>
      </c>
      <c r="E79" s="4" t="s">
        <v>1004</v>
      </c>
      <c r="F79" t="s">
        <v>1005</v>
      </c>
      <c r="G79" s="2">
        <v>0</v>
      </c>
      <c r="H79" s="2">
        <v>-3129.07</v>
      </c>
      <c r="I79" s="2">
        <v>-61433.15</v>
      </c>
      <c r="J79" s="2">
        <v>-21498.799999999999</v>
      </c>
      <c r="K79" s="2">
        <v>-1688.11</v>
      </c>
      <c r="L79" s="2">
        <v>-43868.15</v>
      </c>
      <c r="M79" s="2">
        <v>-16748.63</v>
      </c>
      <c r="N79" s="2">
        <v>-2346.6999999999998</v>
      </c>
      <c r="O79" s="2">
        <v>-19613.490000000002</v>
      </c>
      <c r="P79" s="2">
        <v>-33588.089999999997</v>
      </c>
      <c r="Q79" s="2">
        <v>-15140</v>
      </c>
      <c r="R79" s="2">
        <v>0</v>
      </c>
      <c r="S79" s="2">
        <f t="shared" si="1"/>
        <v>-219054.19</v>
      </c>
    </row>
    <row r="80" spans="1:19" hidden="1" x14ac:dyDescent="0.2">
      <c r="A80" s="4" t="s">
        <v>983</v>
      </c>
      <c r="B80" s="4" t="s">
        <v>7</v>
      </c>
      <c r="C80" s="4" t="s">
        <v>1086</v>
      </c>
      <c r="D80" t="s">
        <v>1087</v>
      </c>
      <c r="E80" s="4" t="s">
        <v>1006</v>
      </c>
      <c r="F80" t="s">
        <v>1007</v>
      </c>
      <c r="G80" s="2">
        <v>0</v>
      </c>
      <c r="H80" s="2">
        <v>-3169.5</v>
      </c>
      <c r="I80" s="2">
        <v>-62226.87</v>
      </c>
      <c r="J80" s="2">
        <v>-20930.8</v>
      </c>
      <c r="K80" s="2">
        <v>-1643.51</v>
      </c>
      <c r="L80" s="2">
        <v>-42709.15</v>
      </c>
      <c r="M80" s="2">
        <v>-16306.13</v>
      </c>
      <c r="N80" s="2">
        <v>-2284.6999999999998</v>
      </c>
      <c r="O80" s="2">
        <v>-19095.310000000001</v>
      </c>
      <c r="P80" s="2">
        <v>-32700.69</v>
      </c>
      <c r="Q80" s="2">
        <v>-14740</v>
      </c>
      <c r="R80" s="2">
        <v>0</v>
      </c>
      <c r="S80" s="2">
        <f t="shared" si="1"/>
        <v>-215806.66</v>
      </c>
    </row>
    <row r="81" spans="1:19" hidden="1" x14ac:dyDescent="0.2">
      <c r="A81" s="4" t="s">
        <v>983</v>
      </c>
      <c r="B81" s="4" t="s">
        <v>7</v>
      </c>
      <c r="C81" s="4" t="s">
        <v>1086</v>
      </c>
      <c r="D81" t="s">
        <v>1087</v>
      </c>
      <c r="E81" s="4" t="s">
        <v>1008</v>
      </c>
      <c r="F81" t="s">
        <v>1009</v>
      </c>
      <c r="G81" s="2">
        <v>0</v>
      </c>
      <c r="H81" s="2">
        <v>-16623.71</v>
      </c>
      <c r="I81" s="2">
        <v>-326373.55</v>
      </c>
      <c r="J81" s="2">
        <v>-119223.2</v>
      </c>
      <c r="K81" s="2">
        <v>-9361.5400000000009</v>
      </c>
      <c r="L81" s="2">
        <v>-243274.1</v>
      </c>
      <c r="M81" s="2">
        <v>-92880.75</v>
      </c>
      <c r="N81" s="2">
        <v>-13013.8</v>
      </c>
      <c r="O81" s="2">
        <v>-108768.08</v>
      </c>
      <c r="P81" s="2">
        <v>-186265.26</v>
      </c>
      <c r="Q81" s="2">
        <v>-83960</v>
      </c>
      <c r="R81" s="2">
        <v>0</v>
      </c>
      <c r="S81" s="2">
        <f t="shared" si="1"/>
        <v>-1199743.99</v>
      </c>
    </row>
    <row r="82" spans="1:19" hidden="1" x14ac:dyDescent="0.2">
      <c r="A82" s="4" t="s">
        <v>983</v>
      </c>
      <c r="B82" s="4" t="s">
        <v>7</v>
      </c>
      <c r="C82" s="4" t="s">
        <v>1086</v>
      </c>
      <c r="D82" t="s">
        <v>1087</v>
      </c>
      <c r="E82" s="4" t="s">
        <v>1010</v>
      </c>
      <c r="F82" t="s">
        <v>1011</v>
      </c>
      <c r="G82" s="2">
        <v>0</v>
      </c>
      <c r="H82" s="2">
        <v>-2627.78</v>
      </c>
      <c r="I82" s="2">
        <v>-51591.15</v>
      </c>
      <c r="J82" s="2">
        <v>-17778.400000000001</v>
      </c>
      <c r="K82" s="2">
        <v>-1395.98</v>
      </c>
      <c r="L82" s="2">
        <v>-36276.699999999997</v>
      </c>
      <c r="M82" s="2">
        <v>-13850.25</v>
      </c>
      <c r="N82" s="2">
        <v>-1940.6</v>
      </c>
      <c r="O82" s="2">
        <v>-16219.35</v>
      </c>
      <c r="P82" s="2">
        <v>-27775.62</v>
      </c>
      <c r="Q82" s="2">
        <v>-12520</v>
      </c>
      <c r="R82" s="2">
        <v>0</v>
      </c>
      <c r="S82" s="2">
        <f t="shared" si="1"/>
        <v>-181975.83</v>
      </c>
    </row>
    <row r="83" spans="1:19" hidden="1" x14ac:dyDescent="0.2">
      <c r="A83" s="4" t="s">
        <v>983</v>
      </c>
      <c r="B83" s="4" t="s">
        <v>7</v>
      </c>
      <c r="C83" s="4" t="s">
        <v>1086</v>
      </c>
      <c r="D83" t="s">
        <v>1087</v>
      </c>
      <c r="E83" s="4" t="s">
        <v>1012</v>
      </c>
      <c r="F83" t="s">
        <v>1013</v>
      </c>
      <c r="G83" s="2">
        <v>0</v>
      </c>
      <c r="H83" s="2">
        <v>-10596</v>
      </c>
      <c r="I83" s="2">
        <v>-208031.39</v>
      </c>
      <c r="J83" s="2">
        <v>-74663.600000000006</v>
      </c>
      <c r="K83" s="2">
        <v>-5862.67</v>
      </c>
      <c r="L83" s="2">
        <v>-152350.54999999999</v>
      </c>
      <c r="M83" s="2">
        <v>-58166.63</v>
      </c>
      <c r="N83" s="2">
        <v>-8149.9</v>
      </c>
      <c r="O83" s="2">
        <v>-68116.08</v>
      </c>
      <c r="P83" s="2">
        <v>-116648.73</v>
      </c>
      <c r="Q83" s="2">
        <v>-52580</v>
      </c>
      <c r="R83" s="2">
        <v>0</v>
      </c>
      <c r="S83" s="2">
        <f t="shared" si="1"/>
        <v>-755165.54999999993</v>
      </c>
    </row>
    <row r="84" spans="1:19" hidden="1" x14ac:dyDescent="0.2">
      <c r="A84" s="4" t="s">
        <v>983</v>
      </c>
      <c r="B84" s="4" t="s">
        <v>7</v>
      </c>
      <c r="C84" s="4" t="s">
        <v>1098</v>
      </c>
      <c r="D84" t="s">
        <v>1099</v>
      </c>
      <c r="E84" s="4" t="s">
        <v>666</v>
      </c>
      <c r="F84" t="s">
        <v>667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71580</v>
      </c>
      <c r="M84" s="2">
        <v>0</v>
      </c>
      <c r="N84" s="2">
        <v>0</v>
      </c>
      <c r="O84" s="2">
        <v>0</v>
      </c>
      <c r="P84" s="2">
        <v>0</v>
      </c>
      <c r="Q84" s="2">
        <v>-72734.05</v>
      </c>
      <c r="R84" s="2">
        <v>0</v>
      </c>
      <c r="S84" s="2">
        <f t="shared" si="1"/>
        <v>-1154.0500000000029</v>
      </c>
    </row>
    <row r="85" spans="1:19" hidden="1" x14ac:dyDescent="0.2">
      <c r="A85" s="4" t="s">
        <v>983</v>
      </c>
      <c r="B85" s="4" t="s">
        <v>7</v>
      </c>
      <c r="C85" s="4" t="s">
        <v>1098</v>
      </c>
      <c r="D85" t="s">
        <v>1099</v>
      </c>
      <c r="E85" s="4" t="s">
        <v>1100</v>
      </c>
      <c r="F85" t="s">
        <v>1101</v>
      </c>
      <c r="G85" s="2">
        <v>0</v>
      </c>
      <c r="H85" s="2">
        <v>119391.07</v>
      </c>
      <c r="I85" s="2">
        <v>5398.56</v>
      </c>
      <c r="J85" s="2">
        <v>3978.43</v>
      </c>
      <c r="K85" s="2">
        <v>1455.63</v>
      </c>
      <c r="L85" s="2">
        <v>807.58</v>
      </c>
      <c r="M85" s="2">
        <v>0</v>
      </c>
      <c r="N85" s="2">
        <v>-122989.8</v>
      </c>
      <c r="O85" s="2">
        <v>0</v>
      </c>
      <c r="P85" s="2">
        <v>0</v>
      </c>
      <c r="Q85" s="2">
        <v>0</v>
      </c>
      <c r="R85" s="2">
        <v>0</v>
      </c>
      <c r="S85" s="2">
        <f t="shared" si="1"/>
        <v>8041.4700000000012</v>
      </c>
    </row>
    <row r="86" spans="1:19" hidden="1" x14ac:dyDescent="0.2">
      <c r="A86" s="4" t="s">
        <v>983</v>
      </c>
      <c r="B86" s="4" t="s">
        <v>7</v>
      </c>
      <c r="C86" s="4" t="s">
        <v>1098</v>
      </c>
      <c r="D86" t="s">
        <v>1099</v>
      </c>
      <c r="E86" s="4" t="s">
        <v>1000</v>
      </c>
      <c r="F86" t="s">
        <v>1001</v>
      </c>
      <c r="G86" s="2">
        <v>0</v>
      </c>
      <c r="H86" s="2">
        <v>-8130.53</v>
      </c>
      <c r="I86" s="2">
        <v>-367.64</v>
      </c>
      <c r="J86" s="2">
        <v>-266.14999999999998</v>
      </c>
      <c r="K86" s="2">
        <v>-97.38</v>
      </c>
      <c r="L86" s="2">
        <v>-4842.7299999999996</v>
      </c>
      <c r="M86" s="2">
        <v>0</v>
      </c>
      <c r="N86" s="2">
        <v>8228.02</v>
      </c>
      <c r="O86" s="2">
        <v>0</v>
      </c>
      <c r="P86" s="2">
        <v>0</v>
      </c>
      <c r="Q86" s="2">
        <v>4865.91</v>
      </c>
      <c r="R86" s="2">
        <v>0</v>
      </c>
      <c r="S86" s="2">
        <f t="shared" si="1"/>
        <v>-610.49999999999818</v>
      </c>
    </row>
    <row r="87" spans="1:19" hidden="1" x14ac:dyDescent="0.2">
      <c r="A87" s="4" t="s">
        <v>983</v>
      </c>
      <c r="B87" s="4" t="s">
        <v>7</v>
      </c>
      <c r="C87" s="4" t="s">
        <v>1098</v>
      </c>
      <c r="D87" t="s">
        <v>1099</v>
      </c>
      <c r="E87" s="4" t="s">
        <v>1002</v>
      </c>
      <c r="F87" t="s">
        <v>1003</v>
      </c>
      <c r="G87" s="2">
        <v>0</v>
      </c>
      <c r="H87" s="2">
        <v>-4512.9799999999996</v>
      </c>
      <c r="I87" s="2">
        <v>-204.07</v>
      </c>
      <c r="J87" s="2">
        <v>-152.77000000000001</v>
      </c>
      <c r="K87" s="2">
        <v>-55.9</v>
      </c>
      <c r="L87" s="2">
        <v>-2779.69</v>
      </c>
      <c r="M87" s="2">
        <v>0</v>
      </c>
      <c r="N87" s="2">
        <v>4722.8100000000004</v>
      </c>
      <c r="O87" s="2">
        <v>0</v>
      </c>
      <c r="P87" s="2">
        <v>0</v>
      </c>
      <c r="Q87" s="2">
        <v>2792.99</v>
      </c>
      <c r="R87" s="2">
        <v>0</v>
      </c>
      <c r="S87" s="2">
        <f t="shared" si="1"/>
        <v>-189.60999999999967</v>
      </c>
    </row>
    <row r="88" spans="1:19" hidden="1" x14ac:dyDescent="0.2">
      <c r="A88" s="4" t="s">
        <v>983</v>
      </c>
      <c r="B88" s="4" t="s">
        <v>7</v>
      </c>
      <c r="C88" s="4" t="s">
        <v>1098</v>
      </c>
      <c r="D88" t="s">
        <v>1099</v>
      </c>
      <c r="E88" s="4" t="s">
        <v>1004</v>
      </c>
      <c r="F88" t="s">
        <v>1005</v>
      </c>
      <c r="G88" s="2">
        <v>0</v>
      </c>
      <c r="H88" s="2">
        <v>-9240.8700000000008</v>
      </c>
      <c r="I88" s="2">
        <v>-417.85</v>
      </c>
      <c r="J88" s="2">
        <v>-301.17</v>
      </c>
      <c r="K88" s="2">
        <v>-110.19</v>
      </c>
      <c r="L88" s="2">
        <v>-5479.74</v>
      </c>
      <c r="M88" s="2">
        <v>0</v>
      </c>
      <c r="N88" s="2">
        <v>9310.33</v>
      </c>
      <c r="O88" s="2">
        <v>0</v>
      </c>
      <c r="P88" s="2">
        <v>0</v>
      </c>
      <c r="Q88" s="2">
        <v>5505.97</v>
      </c>
      <c r="R88" s="2">
        <v>0</v>
      </c>
      <c r="S88" s="2">
        <f t="shared" si="1"/>
        <v>-733.52000000000135</v>
      </c>
    </row>
    <row r="89" spans="1:19" hidden="1" x14ac:dyDescent="0.2">
      <c r="A89" s="4" t="s">
        <v>983</v>
      </c>
      <c r="B89" s="4" t="s">
        <v>7</v>
      </c>
      <c r="C89" s="4" t="s">
        <v>1098</v>
      </c>
      <c r="D89" t="s">
        <v>1099</v>
      </c>
      <c r="E89" s="4" t="s">
        <v>1006</v>
      </c>
      <c r="F89" t="s">
        <v>1007</v>
      </c>
      <c r="G89" s="2">
        <v>0</v>
      </c>
      <c r="H89" s="2">
        <v>-9360.26</v>
      </c>
      <c r="I89" s="2">
        <v>-423.24</v>
      </c>
      <c r="J89" s="2">
        <v>-293.20999999999998</v>
      </c>
      <c r="K89" s="2">
        <v>-107.27</v>
      </c>
      <c r="L89" s="2">
        <v>-5334.97</v>
      </c>
      <c r="M89" s="2">
        <v>0</v>
      </c>
      <c r="N89" s="2">
        <v>9064.35</v>
      </c>
      <c r="O89" s="2">
        <v>0</v>
      </c>
      <c r="P89" s="2">
        <v>0</v>
      </c>
      <c r="Q89" s="2">
        <v>5360.5</v>
      </c>
      <c r="R89" s="2">
        <v>0</v>
      </c>
      <c r="S89" s="2">
        <f t="shared" si="1"/>
        <v>-1094.1000000000004</v>
      </c>
    </row>
    <row r="90" spans="1:19" hidden="1" x14ac:dyDescent="0.2">
      <c r="A90" s="4" t="s">
        <v>983</v>
      </c>
      <c r="B90" s="4" t="s">
        <v>7</v>
      </c>
      <c r="C90" s="4" t="s">
        <v>1098</v>
      </c>
      <c r="D90" t="s">
        <v>1099</v>
      </c>
      <c r="E90" s="4" t="s">
        <v>1008</v>
      </c>
      <c r="F90" t="s">
        <v>1009</v>
      </c>
      <c r="G90" s="2">
        <v>0</v>
      </c>
      <c r="H90" s="2">
        <v>-49093.61</v>
      </c>
      <c r="I90" s="2">
        <v>-2219.89</v>
      </c>
      <c r="J90" s="2">
        <v>-1670.14</v>
      </c>
      <c r="K90" s="2">
        <v>-611.07000000000005</v>
      </c>
      <c r="L90" s="2">
        <v>-30388.31</v>
      </c>
      <c r="M90" s="2">
        <v>0</v>
      </c>
      <c r="N90" s="2">
        <v>51631.12</v>
      </c>
      <c r="O90" s="2">
        <v>0</v>
      </c>
      <c r="P90" s="2">
        <v>0</v>
      </c>
      <c r="Q90" s="2">
        <v>30533.75</v>
      </c>
      <c r="R90" s="2">
        <v>0</v>
      </c>
      <c r="S90" s="2">
        <f t="shared" si="1"/>
        <v>-1818.1500000000015</v>
      </c>
    </row>
    <row r="91" spans="1:19" hidden="1" x14ac:dyDescent="0.2">
      <c r="A91" s="4" t="s">
        <v>983</v>
      </c>
      <c r="B91" s="4" t="s">
        <v>7</v>
      </c>
      <c r="C91" s="4" t="s">
        <v>1098</v>
      </c>
      <c r="D91" t="s">
        <v>1099</v>
      </c>
      <c r="E91" s="4" t="s">
        <v>1010</v>
      </c>
      <c r="F91" t="s">
        <v>1011</v>
      </c>
      <c r="G91" s="2">
        <v>0</v>
      </c>
      <c r="H91" s="2">
        <v>-7760.42</v>
      </c>
      <c r="I91" s="2">
        <v>-350.91</v>
      </c>
      <c r="J91" s="2">
        <v>-249.05</v>
      </c>
      <c r="K91" s="2">
        <v>-91.12</v>
      </c>
      <c r="L91" s="2">
        <v>-4531.46</v>
      </c>
      <c r="M91" s="2">
        <v>0</v>
      </c>
      <c r="N91" s="2">
        <v>7699.16</v>
      </c>
      <c r="O91" s="2">
        <v>0</v>
      </c>
      <c r="P91" s="2">
        <v>0</v>
      </c>
      <c r="Q91" s="2">
        <v>4553.1499999999996</v>
      </c>
      <c r="R91" s="2">
        <v>0</v>
      </c>
      <c r="S91" s="2">
        <f t="shared" si="1"/>
        <v>-730.64999999999964</v>
      </c>
    </row>
    <row r="92" spans="1:19" hidden="1" x14ac:dyDescent="0.2">
      <c r="A92" s="4" t="s">
        <v>983</v>
      </c>
      <c r="B92" s="4" t="s">
        <v>7</v>
      </c>
      <c r="C92" s="4" t="s">
        <v>1098</v>
      </c>
      <c r="D92" t="s">
        <v>1099</v>
      </c>
      <c r="E92" s="4" t="s">
        <v>1012</v>
      </c>
      <c r="F92" t="s">
        <v>1013</v>
      </c>
      <c r="G92" s="2">
        <v>0</v>
      </c>
      <c r="H92" s="2">
        <v>-31292.400000000001</v>
      </c>
      <c r="I92" s="2">
        <v>-1414.96</v>
      </c>
      <c r="J92" s="2">
        <v>-1045.93</v>
      </c>
      <c r="K92" s="2">
        <v>-382.69</v>
      </c>
      <c r="L92" s="2">
        <v>-19030.689999999999</v>
      </c>
      <c r="M92" s="2">
        <v>0</v>
      </c>
      <c r="N92" s="2">
        <v>32334.02</v>
      </c>
      <c r="O92" s="2">
        <v>0</v>
      </c>
      <c r="P92" s="2">
        <v>0</v>
      </c>
      <c r="Q92" s="2">
        <v>19121.78</v>
      </c>
      <c r="R92" s="2">
        <v>0</v>
      </c>
      <c r="S92" s="2">
        <f t="shared" si="1"/>
        <v>-1710.869999999999</v>
      </c>
    </row>
    <row r="93" spans="1:19" hidden="1" x14ac:dyDescent="0.2">
      <c r="A93" s="4" t="s">
        <v>983</v>
      </c>
      <c r="B93" s="4" t="s">
        <v>7</v>
      </c>
      <c r="C93" s="4" t="s">
        <v>1102</v>
      </c>
      <c r="D93" t="s">
        <v>1103</v>
      </c>
      <c r="E93" s="4" t="s">
        <v>417</v>
      </c>
      <c r="F93" t="s">
        <v>418</v>
      </c>
      <c r="G93" s="2">
        <v>2754.84</v>
      </c>
      <c r="H93" s="2">
        <v>2754.85</v>
      </c>
      <c r="I93" s="2">
        <v>2754.86</v>
      </c>
      <c r="J93" s="2">
        <v>2781.87</v>
      </c>
      <c r="K93" s="2">
        <v>2808.88</v>
      </c>
      <c r="L93" s="2">
        <v>4219.0200000000004</v>
      </c>
      <c r="M93" s="2">
        <v>2830.32</v>
      </c>
      <c r="N93" s="2">
        <v>2837.5</v>
      </c>
      <c r="O93" s="2">
        <v>2837.5</v>
      </c>
      <c r="P93" s="2">
        <v>2837.48</v>
      </c>
      <c r="Q93" s="2">
        <v>4256.25</v>
      </c>
      <c r="R93" s="2">
        <v>2837.49</v>
      </c>
      <c r="S93" s="2">
        <f t="shared" si="1"/>
        <v>36510.86</v>
      </c>
    </row>
    <row r="94" spans="1:19" hidden="1" x14ac:dyDescent="0.2">
      <c r="A94" s="4" t="s">
        <v>983</v>
      </c>
      <c r="B94" s="4" t="s">
        <v>7</v>
      </c>
      <c r="C94" s="4" t="s">
        <v>1102</v>
      </c>
      <c r="D94" t="s">
        <v>1103</v>
      </c>
      <c r="E94" s="4" t="s">
        <v>602</v>
      </c>
      <c r="F94" t="s">
        <v>603</v>
      </c>
      <c r="G94" s="2">
        <v>137.72999999999999</v>
      </c>
      <c r="H94" s="2">
        <v>413.23</v>
      </c>
      <c r="I94" s="2">
        <v>137.75</v>
      </c>
      <c r="J94" s="2">
        <v>291.69</v>
      </c>
      <c r="K94" s="2">
        <v>297.10000000000002</v>
      </c>
      <c r="L94" s="2">
        <v>-1263.05</v>
      </c>
      <c r="M94" s="2">
        <v>428.96</v>
      </c>
      <c r="N94" s="2">
        <v>144.75</v>
      </c>
      <c r="O94" s="2">
        <v>141.87</v>
      </c>
      <c r="P94" s="2">
        <v>283.74</v>
      </c>
      <c r="Q94" s="2">
        <v>-993.11</v>
      </c>
      <c r="R94" s="2">
        <v>-0.01</v>
      </c>
      <c r="S94" s="2">
        <f t="shared" si="1"/>
        <v>20.65000000000008</v>
      </c>
    </row>
    <row r="95" spans="1:19" hidden="1" x14ac:dyDescent="0.2">
      <c r="A95" s="4" t="s">
        <v>983</v>
      </c>
      <c r="B95" s="4" t="s">
        <v>7</v>
      </c>
      <c r="C95" s="4" t="s">
        <v>1102</v>
      </c>
      <c r="D95" t="s">
        <v>1103</v>
      </c>
      <c r="E95" s="4" t="s">
        <v>788</v>
      </c>
      <c r="F95" t="s">
        <v>789</v>
      </c>
      <c r="G95" s="2">
        <v>78.680000000000007</v>
      </c>
      <c r="H95" s="2">
        <v>86.17</v>
      </c>
      <c r="I95" s="2">
        <v>78.680000000000007</v>
      </c>
      <c r="J95" s="2">
        <v>70.08</v>
      </c>
      <c r="K95" s="2">
        <v>70.819999999999993</v>
      </c>
      <c r="L95" s="2">
        <v>67.400000000000006</v>
      </c>
      <c r="M95" s="2">
        <v>74.31</v>
      </c>
      <c r="N95" s="2">
        <v>68</v>
      </c>
      <c r="O95" s="2">
        <v>67.930000000000007</v>
      </c>
      <c r="P95" s="2">
        <v>71.16</v>
      </c>
      <c r="Q95" s="2">
        <v>74.400000000000006</v>
      </c>
      <c r="R95" s="2">
        <v>64.69</v>
      </c>
      <c r="S95" s="2">
        <f t="shared" si="1"/>
        <v>872.32000000000016</v>
      </c>
    </row>
    <row r="96" spans="1:19" hidden="1" x14ac:dyDescent="0.2">
      <c r="A96" s="4" t="s">
        <v>983</v>
      </c>
      <c r="B96" s="4" t="s">
        <v>7</v>
      </c>
      <c r="C96" s="4" t="s">
        <v>1102</v>
      </c>
      <c r="D96" t="s">
        <v>1103</v>
      </c>
      <c r="E96" s="4" t="s">
        <v>786</v>
      </c>
      <c r="F96" t="s">
        <v>787</v>
      </c>
      <c r="G96" s="2">
        <v>60.17</v>
      </c>
      <c r="H96" s="2">
        <v>65.900000000000006</v>
      </c>
      <c r="I96" s="2">
        <v>60.17</v>
      </c>
      <c r="J96" s="2">
        <v>59.63</v>
      </c>
      <c r="K96" s="2">
        <v>60.26</v>
      </c>
      <c r="L96" s="2">
        <v>57.35</v>
      </c>
      <c r="M96" s="2">
        <v>63.23</v>
      </c>
      <c r="N96" s="2">
        <v>57.86</v>
      </c>
      <c r="O96" s="2">
        <v>57.8</v>
      </c>
      <c r="P96" s="2">
        <v>60.55</v>
      </c>
      <c r="Q96" s="2">
        <v>63.3</v>
      </c>
      <c r="R96" s="2">
        <v>55.05</v>
      </c>
      <c r="S96" s="2">
        <f t="shared" si="1"/>
        <v>721.26999999999987</v>
      </c>
    </row>
    <row r="97" spans="1:19" hidden="1" x14ac:dyDescent="0.2">
      <c r="A97" s="4" t="s">
        <v>983</v>
      </c>
      <c r="B97" s="4" t="s">
        <v>7</v>
      </c>
      <c r="C97" s="4" t="s">
        <v>1102</v>
      </c>
      <c r="D97" t="s">
        <v>1103</v>
      </c>
      <c r="E97" s="4" t="s">
        <v>1104</v>
      </c>
      <c r="F97" t="s">
        <v>1105</v>
      </c>
      <c r="G97" s="2">
        <v>3.47</v>
      </c>
      <c r="H97" s="2">
        <v>3.8</v>
      </c>
      <c r="I97" s="2">
        <v>3.47</v>
      </c>
      <c r="J97" s="2">
        <v>3.38</v>
      </c>
      <c r="K97" s="2">
        <v>3.42</v>
      </c>
      <c r="L97" s="2">
        <v>3.25</v>
      </c>
      <c r="M97" s="2">
        <v>3.59</v>
      </c>
      <c r="N97" s="2">
        <v>3.28</v>
      </c>
      <c r="O97" s="2">
        <v>3.28</v>
      </c>
      <c r="P97" s="2">
        <v>3.43</v>
      </c>
      <c r="Q97" s="2">
        <v>3.59</v>
      </c>
      <c r="R97" s="2">
        <v>3.12</v>
      </c>
      <c r="S97" s="2">
        <f t="shared" si="1"/>
        <v>41.080000000000005</v>
      </c>
    </row>
    <row r="98" spans="1:19" hidden="1" x14ac:dyDescent="0.2">
      <c r="A98" s="4" t="s">
        <v>983</v>
      </c>
      <c r="B98" s="4" t="s">
        <v>7</v>
      </c>
      <c r="C98" s="4" t="s">
        <v>1102</v>
      </c>
      <c r="D98" t="s">
        <v>1103</v>
      </c>
      <c r="E98" s="4" t="s">
        <v>917</v>
      </c>
      <c r="F98" t="s">
        <v>918</v>
      </c>
      <c r="G98" s="2">
        <v>487.69</v>
      </c>
      <c r="H98" s="2">
        <v>534.14</v>
      </c>
      <c r="I98" s="2">
        <v>487.69</v>
      </c>
      <c r="J98" s="2">
        <v>542.79</v>
      </c>
      <c r="K98" s="2">
        <v>548.52</v>
      </c>
      <c r="L98" s="2">
        <v>522.02</v>
      </c>
      <c r="M98" s="2">
        <v>575.59</v>
      </c>
      <c r="N98" s="2">
        <v>526.66999999999996</v>
      </c>
      <c r="O98" s="2">
        <v>526.16</v>
      </c>
      <c r="P98" s="2">
        <v>551.21</v>
      </c>
      <c r="Q98" s="2">
        <v>576.27</v>
      </c>
      <c r="R98" s="2">
        <v>501.1</v>
      </c>
      <c r="S98" s="2">
        <f t="shared" si="1"/>
        <v>6379.85</v>
      </c>
    </row>
    <row r="99" spans="1:19" hidden="1" x14ac:dyDescent="0.2">
      <c r="A99" s="4" t="s">
        <v>983</v>
      </c>
      <c r="B99" s="4" t="s">
        <v>7</v>
      </c>
      <c r="C99" s="4" t="s">
        <v>1102</v>
      </c>
      <c r="D99" t="s">
        <v>1103</v>
      </c>
      <c r="E99" s="4" t="s">
        <v>919</v>
      </c>
      <c r="F99" t="s">
        <v>920</v>
      </c>
      <c r="G99" s="2">
        <v>104.71</v>
      </c>
      <c r="H99" s="2">
        <v>114.68</v>
      </c>
      <c r="I99" s="2">
        <v>104.71</v>
      </c>
      <c r="J99" s="2">
        <v>134.01</v>
      </c>
      <c r="K99" s="2">
        <v>135.41999999999999</v>
      </c>
      <c r="L99" s="2">
        <v>128.88</v>
      </c>
      <c r="M99" s="2">
        <v>142.1</v>
      </c>
      <c r="N99" s="2">
        <v>130.03</v>
      </c>
      <c r="O99" s="2">
        <v>129.9</v>
      </c>
      <c r="P99" s="2">
        <v>136.09</v>
      </c>
      <c r="Q99" s="2">
        <v>142.27000000000001</v>
      </c>
      <c r="R99" s="2">
        <v>123.71</v>
      </c>
      <c r="S99" s="2">
        <f t="shared" si="1"/>
        <v>1526.51</v>
      </c>
    </row>
    <row r="100" spans="1:19" hidden="1" x14ac:dyDescent="0.2">
      <c r="A100" s="4" t="s">
        <v>983</v>
      </c>
      <c r="B100" s="4" t="s">
        <v>7</v>
      </c>
      <c r="C100" s="4" t="s">
        <v>1102</v>
      </c>
      <c r="D100" t="s">
        <v>1103</v>
      </c>
      <c r="E100" s="4" t="s">
        <v>921</v>
      </c>
      <c r="F100" t="s">
        <v>922</v>
      </c>
      <c r="G100" s="2">
        <v>52.36</v>
      </c>
      <c r="H100" s="2">
        <v>57.34</v>
      </c>
      <c r="I100" s="2">
        <v>52.36</v>
      </c>
      <c r="J100" s="2">
        <v>68.849999999999994</v>
      </c>
      <c r="K100" s="2">
        <v>69.569999999999993</v>
      </c>
      <c r="L100" s="2">
        <v>66.209999999999994</v>
      </c>
      <c r="M100" s="2">
        <v>73.010000000000005</v>
      </c>
      <c r="N100" s="2">
        <v>66.8</v>
      </c>
      <c r="O100" s="2">
        <v>66.739999999999995</v>
      </c>
      <c r="P100" s="2">
        <v>69.92</v>
      </c>
      <c r="Q100" s="2">
        <v>73.09</v>
      </c>
      <c r="R100" s="2">
        <v>63.56</v>
      </c>
      <c r="S100" s="2">
        <f t="shared" si="1"/>
        <v>779.81</v>
      </c>
    </row>
    <row r="101" spans="1:19" hidden="1" x14ac:dyDescent="0.2">
      <c r="A101" s="4" t="s">
        <v>983</v>
      </c>
      <c r="B101" s="4" t="s">
        <v>7</v>
      </c>
      <c r="C101" s="4" t="s">
        <v>1102</v>
      </c>
      <c r="D101" t="s">
        <v>1103</v>
      </c>
      <c r="E101" s="4" t="s">
        <v>923</v>
      </c>
      <c r="F101" t="s">
        <v>924</v>
      </c>
      <c r="G101" s="2">
        <v>5.79</v>
      </c>
      <c r="H101" s="2">
        <v>6.34</v>
      </c>
      <c r="I101" s="2">
        <v>5.79</v>
      </c>
      <c r="J101" s="2">
        <v>7.38</v>
      </c>
      <c r="K101" s="2">
        <v>7.45</v>
      </c>
      <c r="L101" s="2">
        <v>7.09</v>
      </c>
      <c r="M101" s="2">
        <v>7.82</v>
      </c>
      <c r="N101" s="2">
        <v>7.16</v>
      </c>
      <c r="O101" s="2">
        <v>7.15</v>
      </c>
      <c r="P101" s="2">
        <v>7.49</v>
      </c>
      <c r="Q101" s="2">
        <v>7.83</v>
      </c>
      <c r="R101" s="2">
        <v>6.81</v>
      </c>
      <c r="S101" s="2">
        <f t="shared" si="1"/>
        <v>84.100000000000009</v>
      </c>
    </row>
    <row r="102" spans="1:19" hidden="1" x14ac:dyDescent="0.2">
      <c r="A102" s="4" t="s">
        <v>983</v>
      </c>
      <c r="B102" s="4" t="s">
        <v>7</v>
      </c>
      <c r="C102" s="4" t="s">
        <v>1102</v>
      </c>
      <c r="D102" t="s">
        <v>1103</v>
      </c>
      <c r="E102" s="4" t="s">
        <v>925</v>
      </c>
      <c r="F102" t="s">
        <v>926</v>
      </c>
      <c r="G102" s="2">
        <v>18.510000000000002</v>
      </c>
      <c r="H102" s="2">
        <v>20.28</v>
      </c>
      <c r="I102" s="2">
        <v>18.510000000000002</v>
      </c>
      <c r="J102" s="2">
        <v>20.59</v>
      </c>
      <c r="K102" s="2">
        <v>20.81</v>
      </c>
      <c r="L102" s="2">
        <v>19.8</v>
      </c>
      <c r="M102" s="2">
        <v>21.84</v>
      </c>
      <c r="N102" s="2">
        <v>19.98</v>
      </c>
      <c r="O102" s="2">
        <v>19.96</v>
      </c>
      <c r="P102" s="2">
        <v>20.91</v>
      </c>
      <c r="Q102" s="2">
        <v>21.86</v>
      </c>
      <c r="R102" s="2">
        <v>19.010000000000002</v>
      </c>
      <c r="S102" s="2">
        <f t="shared" si="1"/>
        <v>242.06</v>
      </c>
    </row>
    <row r="103" spans="1:19" hidden="1" x14ac:dyDescent="0.2">
      <c r="A103" s="4" t="s">
        <v>983</v>
      </c>
      <c r="B103" s="4" t="s">
        <v>7</v>
      </c>
      <c r="C103" s="4" t="s">
        <v>1102</v>
      </c>
      <c r="D103" t="s">
        <v>1103</v>
      </c>
      <c r="E103" s="4" t="s">
        <v>53</v>
      </c>
      <c r="F103" t="s">
        <v>54</v>
      </c>
      <c r="G103" s="2">
        <v>-76.650000000000006</v>
      </c>
      <c r="H103" s="2">
        <v>-83.95</v>
      </c>
      <c r="I103" s="2">
        <v>-76.650000000000006</v>
      </c>
      <c r="J103" s="2">
        <v>-74.989999999999995</v>
      </c>
      <c r="K103" s="2">
        <v>-75.790000000000006</v>
      </c>
      <c r="L103" s="2">
        <v>-72.13</v>
      </c>
      <c r="M103" s="2">
        <v>-79.53</v>
      </c>
      <c r="N103" s="2">
        <v>-72.77</v>
      </c>
      <c r="O103" s="2">
        <v>-72.7</v>
      </c>
      <c r="P103" s="2">
        <v>-76.16</v>
      </c>
      <c r="Q103" s="2">
        <v>-79.62</v>
      </c>
      <c r="R103" s="2">
        <v>-69.23</v>
      </c>
      <c r="S103" s="2">
        <f t="shared" si="1"/>
        <v>-910.17000000000007</v>
      </c>
    </row>
    <row r="104" spans="1:19" hidden="1" x14ac:dyDescent="0.2">
      <c r="A104" s="4" t="s">
        <v>983</v>
      </c>
      <c r="B104" s="4" t="s">
        <v>7</v>
      </c>
      <c r="C104" s="4" t="s">
        <v>1102</v>
      </c>
      <c r="D104" t="s">
        <v>1103</v>
      </c>
      <c r="E104" s="4" t="s">
        <v>63</v>
      </c>
      <c r="F104" t="s">
        <v>64</v>
      </c>
      <c r="G104" s="2">
        <v>-45.12</v>
      </c>
      <c r="H104" s="2">
        <v>-49.42</v>
      </c>
      <c r="I104" s="2">
        <v>-45.12</v>
      </c>
      <c r="J104" s="2">
        <v>-32.58</v>
      </c>
      <c r="K104" s="2">
        <v>-32.92</v>
      </c>
      <c r="L104" s="2">
        <v>-31.33</v>
      </c>
      <c r="M104" s="2">
        <v>-34.549999999999997</v>
      </c>
      <c r="N104" s="2">
        <v>-31.61</v>
      </c>
      <c r="O104" s="2">
        <v>-31.58</v>
      </c>
      <c r="P104" s="2">
        <v>-33.08</v>
      </c>
      <c r="Q104" s="2">
        <v>-34.590000000000003</v>
      </c>
      <c r="R104" s="2">
        <v>-30.08</v>
      </c>
      <c r="S104" s="2">
        <f t="shared" si="1"/>
        <v>-431.97999999999996</v>
      </c>
    </row>
    <row r="105" spans="1:19" hidden="1" x14ac:dyDescent="0.2">
      <c r="A105" s="4" t="s">
        <v>983</v>
      </c>
      <c r="B105" s="4" t="s">
        <v>7</v>
      </c>
      <c r="C105" s="4" t="s">
        <v>1102</v>
      </c>
      <c r="D105" t="s">
        <v>1103</v>
      </c>
      <c r="E105" s="4" t="s">
        <v>1106</v>
      </c>
      <c r="F105" t="s">
        <v>1107</v>
      </c>
      <c r="G105" s="2">
        <v>2774.27</v>
      </c>
      <c r="H105" s="2">
        <v>2774.27</v>
      </c>
      <c r="I105" s="2">
        <v>2774.27</v>
      </c>
      <c r="J105" s="2">
        <v>2774.27</v>
      </c>
      <c r="K105" s="2">
        <v>803.23</v>
      </c>
      <c r="L105" s="2">
        <v>2805.76</v>
      </c>
      <c r="M105" s="2">
        <v>4686.97</v>
      </c>
      <c r="N105" s="2">
        <v>0</v>
      </c>
      <c r="O105" s="2">
        <v>-1146.9000000000001</v>
      </c>
      <c r="P105" s="2">
        <v>2715.93</v>
      </c>
      <c r="Q105" s="2">
        <v>2715.93</v>
      </c>
      <c r="R105" s="2">
        <v>2715.71</v>
      </c>
      <c r="S105" s="2">
        <f t="shared" si="1"/>
        <v>26393.71</v>
      </c>
    </row>
    <row r="106" spans="1:19" hidden="1" x14ac:dyDescent="0.2">
      <c r="A106" s="4" t="s">
        <v>983</v>
      </c>
      <c r="B106" s="4" t="s">
        <v>7</v>
      </c>
      <c r="C106" s="4" t="s">
        <v>1102</v>
      </c>
      <c r="D106" t="s">
        <v>1103</v>
      </c>
      <c r="E106" s="4" t="s">
        <v>1108</v>
      </c>
      <c r="F106" t="s">
        <v>1109</v>
      </c>
      <c r="G106" s="2">
        <v>3897.9</v>
      </c>
      <c r="H106" s="2">
        <v>3897.91</v>
      </c>
      <c r="I106" s="2">
        <v>3897.9</v>
      </c>
      <c r="J106" s="2">
        <v>3897.9</v>
      </c>
      <c r="K106" s="2">
        <v>3897.91</v>
      </c>
      <c r="L106" s="2">
        <v>3897.9</v>
      </c>
      <c r="M106" s="2">
        <v>3897.9</v>
      </c>
      <c r="N106" s="2">
        <v>3897.91</v>
      </c>
      <c r="O106" s="2">
        <v>3897.9</v>
      </c>
      <c r="P106" s="2">
        <v>3897.91</v>
      </c>
      <c r="Q106" s="2">
        <v>3897.91</v>
      </c>
      <c r="R106" s="2">
        <v>3897.91</v>
      </c>
      <c r="S106" s="2">
        <f t="shared" si="1"/>
        <v>46774.86</v>
      </c>
    </row>
    <row r="107" spans="1:19" hidden="1" x14ac:dyDescent="0.2">
      <c r="A107" s="4" t="s">
        <v>983</v>
      </c>
      <c r="B107" s="4" t="s">
        <v>7</v>
      </c>
      <c r="C107" s="4" t="s">
        <v>1102</v>
      </c>
      <c r="D107" t="s">
        <v>1103</v>
      </c>
      <c r="E107" s="4" t="s">
        <v>518</v>
      </c>
      <c r="F107" t="s">
        <v>519</v>
      </c>
      <c r="G107" s="2">
        <v>0</v>
      </c>
      <c r="H107" s="2">
        <v>60.67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f t="shared" si="1"/>
        <v>60.67</v>
      </c>
    </row>
    <row r="108" spans="1:19" hidden="1" x14ac:dyDescent="0.2">
      <c r="A108" s="4" t="s">
        <v>983</v>
      </c>
      <c r="B108" s="4" t="s">
        <v>7</v>
      </c>
      <c r="C108" s="4" t="s">
        <v>1102</v>
      </c>
      <c r="D108" t="s">
        <v>1103</v>
      </c>
      <c r="E108" s="4" t="s">
        <v>419</v>
      </c>
      <c r="F108" t="s">
        <v>420</v>
      </c>
      <c r="G108" s="2">
        <v>113.07000000000001</v>
      </c>
      <c r="H108" s="2">
        <v>146.06</v>
      </c>
      <c r="I108" s="2">
        <v>400.59</v>
      </c>
      <c r="J108" s="2">
        <v>437.22</v>
      </c>
      <c r="K108" s="2">
        <v>38.840000000000003</v>
      </c>
      <c r="L108" s="2">
        <v>105.23</v>
      </c>
      <c r="M108" s="2">
        <v>0</v>
      </c>
      <c r="N108" s="2">
        <v>36.770000000000003</v>
      </c>
      <c r="O108" s="2">
        <v>27.22</v>
      </c>
      <c r="P108" s="2">
        <v>16</v>
      </c>
      <c r="Q108" s="2">
        <v>43.23</v>
      </c>
      <c r="R108" s="2">
        <v>17.63</v>
      </c>
      <c r="S108" s="2">
        <f t="shared" si="1"/>
        <v>1381.8600000000001</v>
      </c>
    </row>
    <row r="109" spans="1:19" hidden="1" x14ac:dyDescent="0.2">
      <c r="A109" s="4" t="s">
        <v>983</v>
      </c>
      <c r="B109" s="4" t="s">
        <v>7</v>
      </c>
      <c r="C109" s="4" t="s">
        <v>1102</v>
      </c>
      <c r="D109" t="s">
        <v>1103</v>
      </c>
      <c r="E109" s="4" t="s">
        <v>1110</v>
      </c>
      <c r="F109" t="s">
        <v>1111</v>
      </c>
      <c r="G109" s="2">
        <v>0</v>
      </c>
      <c r="H109" s="2">
        <v>0</v>
      </c>
      <c r="I109" s="2">
        <v>72.290000000000006</v>
      </c>
      <c r="J109" s="2">
        <v>149.82</v>
      </c>
      <c r="K109" s="2">
        <v>0</v>
      </c>
      <c r="L109" s="2">
        <v>0</v>
      </c>
      <c r="M109" s="2">
        <v>6.39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f t="shared" si="1"/>
        <v>228.5</v>
      </c>
    </row>
    <row r="110" spans="1:19" hidden="1" x14ac:dyDescent="0.2">
      <c r="A110" s="4" t="s">
        <v>983</v>
      </c>
      <c r="B110" s="4" t="s">
        <v>7</v>
      </c>
      <c r="C110" s="4" t="s">
        <v>1102</v>
      </c>
      <c r="D110" t="s">
        <v>1103</v>
      </c>
      <c r="E110" s="4" t="s">
        <v>421</v>
      </c>
      <c r="F110" t="s">
        <v>422</v>
      </c>
      <c r="G110" s="2">
        <v>35.35</v>
      </c>
      <c r="H110" s="2">
        <v>19.149999999999999</v>
      </c>
      <c r="I110" s="2">
        <v>511.67</v>
      </c>
      <c r="J110" s="2">
        <v>221.26</v>
      </c>
      <c r="K110" s="2">
        <v>248.38</v>
      </c>
      <c r="L110" s="2">
        <v>29.95</v>
      </c>
      <c r="M110" s="2">
        <v>401.29</v>
      </c>
      <c r="N110" s="2">
        <v>743.74</v>
      </c>
      <c r="O110" s="2">
        <v>26.4</v>
      </c>
      <c r="P110" s="2">
        <v>0</v>
      </c>
      <c r="Q110" s="2">
        <v>37.200000000000003</v>
      </c>
      <c r="R110" s="2">
        <v>12.88</v>
      </c>
      <c r="S110" s="2">
        <f t="shared" si="1"/>
        <v>2287.27</v>
      </c>
    </row>
    <row r="111" spans="1:19" hidden="1" x14ac:dyDescent="0.2">
      <c r="A111" s="4" t="s">
        <v>983</v>
      </c>
      <c r="B111" s="4" t="s">
        <v>7</v>
      </c>
      <c r="C111" s="4" t="s">
        <v>1102</v>
      </c>
      <c r="D111" t="s">
        <v>1103</v>
      </c>
      <c r="E111" s="4" t="s">
        <v>534</v>
      </c>
      <c r="F111" t="s">
        <v>535</v>
      </c>
      <c r="G111" s="2">
        <v>163.72</v>
      </c>
      <c r="H111" s="2">
        <v>0</v>
      </c>
      <c r="I111" s="2">
        <v>1529.25</v>
      </c>
      <c r="J111" s="2">
        <v>599.51</v>
      </c>
      <c r="K111" s="2">
        <v>95.17</v>
      </c>
      <c r="L111" s="2">
        <v>0</v>
      </c>
      <c r="M111" s="2">
        <v>0</v>
      </c>
      <c r="N111" s="2">
        <v>78.400000000000006</v>
      </c>
      <c r="O111" s="2">
        <v>98.85</v>
      </c>
      <c r="P111" s="2">
        <v>0</v>
      </c>
      <c r="Q111" s="2">
        <v>61.75</v>
      </c>
      <c r="R111" s="2">
        <v>14.44</v>
      </c>
      <c r="S111" s="2">
        <f t="shared" si="1"/>
        <v>2641.09</v>
      </c>
    </row>
    <row r="112" spans="1:19" hidden="1" x14ac:dyDescent="0.2">
      <c r="A112" s="4" t="s">
        <v>983</v>
      </c>
      <c r="B112" s="4" t="s">
        <v>7</v>
      </c>
      <c r="C112" s="4" t="s">
        <v>1102</v>
      </c>
      <c r="D112" t="s">
        <v>1103</v>
      </c>
      <c r="E112" s="4" t="s">
        <v>506</v>
      </c>
      <c r="F112" t="s">
        <v>507</v>
      </c>
      <c r="G112" s="2">
        <v>4350.79</v>
      </c>
      <c r="H112" s="2">
        <v>4350.79</v>
      </c>
      <c r="I112" s="2">
        <v>4350.79</v>
      </c>
      <c r="J112" s="2">
        <v>4350.79</v>
      </c>
      <c r="K112" s="2">
        <v>4350.79</v>
      </c>
      <c r="L112" s="2">
        <v>4350.79</v>
      </c>
      <c r="M112" s="2">
        <v>4623.58</v>
      </c>
      <c r="N112" s="2">
        <v>4623.58</v>
      </c>
      <c r="O112" s="2">
        <v>4623.58</v>
      </c>
      <c r="P112" s="2">
        <v>4623.58</v>
      </c>
      <c r="Q112" s="2">
        <v>4623.58</v>
      </c>
      <c r="R112" s="2">
        <v>4623.58</v>
      </c>
      <c r="S112" s="2">
        <f t="shared" si="1"/>
        <v>53846.220000000008</v>
      </c>
    </row>
    <row r="113" spans="1:19" hidden="1" x14ac:dyDescent="0.2">
      <c r="A113" s="4" t="s">
        <v>983</v>
      </c>
      <c r="B113" s="4" t="s">
        <v>7</v>
      </c>
      <c r="C113" s="4" t="s">
        <v>1102</v>
      </c>
      <c r="D113" t="s">
        <v>1103</v>
      </c>
      <c r="E113" s="4" t="s">
        <v>722</v>
      </c>
      <c r="F113" t="s">
        <v>723</v>
      </c>
      <c r="G113" s="2">
        <v>0</v>
      </c>
      <c r="H113" s="2">
        <v>79.95</v>
      </c>
      <c r="I113" s="2">
        <v>0</v>
      </c>
      <c r="J113" s="2">
        <v>111.95</v>
      </c>
      <c r="K113" s="2">
        <v>14.45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f t="shared" si="1"/>
        <v>206.35</v>
      </c>
    </row>
    <row r="114" spans="1:19" hidden="1" x14ac:dyDescent="0.2">
      <c r="A114" s="4" t="s">
        <v>983</v>
      </c>
      <c r="B114" s="4" t="s">
        <v>7</v>
      </c>
      <c r="C114" s="4" t="s">
        <v>1102</v>
      </c>
      <c r="D114" t="s">
        <v>1103</v>
      </c>
      <c r="E114" s="4" t="s">
        <v>1112</v>
      </c>
      <c r="F114" t="s">
        <v>1113</v>
      </c>
      <c r="G114" s="2">
        <v>496.75</v>
      </c>
      <c r="H114" s="2">
        <v>496.94</v>
      </c>
      <c r="I114" s="2">
        <v>498.27</v>
      </c>
      <c r="J114" s="2">
        <v>496.52</v>
      </c>
      <c r="K114" s="2">
        <v>503.47</v>
      </c>
      <c r="L114" s="2">
        <v>503.47</v>
      </c>
      <c r="M114" s="2">
        <v>503.51</v>
      </c>
      <c r="N114" s="2">
        <v>501.65</v>
      </c>
      <c r="O114" s="2">
        <v>509.34</v>
      </c>
      <c r="P114" s="2">
        <v>507.7</v>
      </c>
      <c r="Q114" s="2">
        <v>507.7</v>
      </c>
      <c r="R114" s="2">
        <v>489.24</v>
      </c>
      <c r="S114" s="2">
        <f t="shared" si="1"/>
        <v>6014.5599999999995</v>
      </c>
    </row>
    <row r="115" spans="1:19" hidden="1" x14ac:dyDescent="0.2">
      <c r="A115" s="4" t="s">
        <v>983</v>
      </c>
      <c r="B115" s="4" t="s">
        <v>7</v>
      </c>
      <c r="C115" s="4" t="s">
        <v>1102</v>
      </c>
      <c r="D115" t="s">
        <v>1103</v>
      </c>
      <c r="E115" s="4" t="s">
        <v>532</v>
      </c>
      <c r="F115" t="s">
        <v>533</v>
      </c>
      <c r="G115" s="2">
        <v>0</v>
      </c>
      <c r="H115" s="2">
        <v>100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f t="shared" si="1"/>
        <v>100</v>
      </c>
    </row>
    <row r="116" spans="1:19" hidden="1" x14ac:dyDescent="0.2">
      <c r="A116" s="4" t="s">
        <v>983</v>
      </c>
      <c r="B116" s="4" t="s">
        <v>7</v>
      </c>
      <c r="C116" s="4" t="s">
        <v>1102</v>
      </c>
      <c r="D116" t="s">
        <v>1103</v>
      </c>
      <c r="E116" s="4" t="s">
        <v>1114</v>
      </c>
      <c r="F116" t="s">
        <v>1115</v>
      </c>
      <c r="G116" s="2">
        <v>0.37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2.17</v>
      </c>
      <c r="S116" s="2">
        <f t="shared" si="1"/>
        <v>2.54</v>
      </c>
    </row>
    <row r="117" spans="1:19" hidden="1" x14ac:dyDescent="0.2">
      <c r="A117" s="4" t="s">
        <v>983</v>
      </c>
      <c r="B117" s="4" t="s">
        <v>7</v>
      </c>
      <c r="C117" s="4" t="s">
        <v>1102</v>
      </c>
      <c r="D117" t="s">
        <v>1103</v>
      </c>
      <c r="E117" s="4" t="s">
        <v>307</v>
      </c>
      <c r="F117" t="s">
        <v>308</v>
      </c>
      <c r="G117" s="2">
        <v>0.38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10.17</v>
      </c>
      <c r="N117" s="2">
        <v>0</v>
      </c>
      <c r="O117" s="2">
        <v>0</v>
      </c>
      <c r="P117" s="2">
        <v>0</v>
      </c>
      <c r="Q117" s="2">
        <v>1.62</v>
      </c>
      <c r="R117" s="2">
        <v>0</v>
      </c>
      <c r="S117" s="2">
        <f t="shared" si="1"/>
        <v>12.170000000000002</v>
      </c>
    </row>
    <row r="118" spans="1:19" hidden="1" x14ac:dyDescent="0.2">
      <c r="A118" s="4" t="s">
        <v>983</v>
      </c>
      <c r="B118" s="4" t="s">
        <v>7</v>
      </c>
      <c r="C118" s="4" t="s">
        <v>1102</v>
      </c>
      <c r="D118" t="s">
        <v>1103</v>
      </c>
      <c r="E118" s="4" t="s">
        <v>1116</v>
      </c>
      <c r="F118" t="s">
        <v>1117</v>
      </c>
      <c r="G118" s="2">
        <v>8858.39</v>
      </c>
      <c r="H118" s="2">
        <v>8076.86</v>
      </c>
      <c r="I118" s="2">
        <v>15219.72</v>
      </c>
      <c r="J118" s="2">
        <v>9361.25</v>
      </c>
      <c r="K118" s="2">
        <v>8502.86</v>
      </c>
      <c r="L118" s="2">
        <v>8000</v>
      </c>
      <c r="M118" s="2">
        <v>6525.82</v>
      </c>
      <c r="N118" s="2">
        <v>110323.09</v>
      </c>
      <c r="O118" s="2">
        <v>43010.63</v>
      </c>
      <c r="P118" s="2">
        <v>8426</v>
      </c>
      <c r="Q118" s="2">
        <v>8000</v>
      </c>
      <c r="R118" s="2">
        <v>8000</v>
      </c>
      <c r="S118" s="2">
        <f t="shared" si="1"/>
        <v>242304.62</v>
      </c>
    </row>
    <row r="119" spans="1:19" hidden="1" x14ac:dyDescent="0.2">
      <c r="A119" s="4" t="s">
        <v>983</v>
      </c>
      <c r="B119" s="4" t="s">
        <v>7</v>
      </c>
      <c r="C119" s="4" t="s">
        <v>1102</v>
      </c>
      <c r="D119" t="s">
        <v>1103</v>
      </c>
      <c r="E119" s="4" t="s">
        <v>1000</v>
      </c>
      <c r="F119" t="s">
        <v>1001</v>
      </c>
      <c r="G119" s="2">
        <v>-2039.9299999999998</v>
      </c>
      <c r="H119" s="2">
        <v>-1978.6200000000001</v>
      </c>
      <c r="I119" s="2">
        <v>-2581.81</v>
      </c>
      <c r="J119" s="2">
        <v>-2100.9499999999998</v>
      </c>
      <c r="K119" s="2">
        <v>-1731.72</v>
      </c>
      <c r="L119" s="2">
        <v>-1892.4</v>
      </c>
      <c r="M119" s="2">
        <v>-2120.09</v>
      </c>
      <c r="N119" s="2">
        <v>-8514.7000000000007</v>
      </c>
      <c r="O119" s="2">
        <v>-3832.8100000000004</v>
      </c>
      <c r="P119" s="2">
        <v>-1935.5</v>
      </c>
      <c r="Q119" s="2">
        <v>-1927.52</v>
      </c>
      <c r="R119" s="2">
        <v>-1883.08</v>
      </c>
      <c r="S119" s="2">
        <f t="shared" si="1"/>
        <v>-32539.130000000005</v>
      </c>
    </row>
    <row r="120" spans="1:19" hidden="1" x14ac:dyDescent="0.2">
      <c r="A120" s="4" t="s">
        <v>983</v>
      </c>
      <c r="B120" s="4" t="s">
        <v>7</v>
      </c>
      <c r="C120" s="4" t="s">
        <v>1102</v>
      </c>
      <c r="D120" t="s">
        <v>1103</v>
      </c>
      <c r="E120" s="4" t="s">
        <v>1002</v>
      </c>
      <c r="F120" t="s">
        <v>1003</v>
      </c>
      <c r="G120" s="2">
        <v>-614.09</v>
      </c>
      <c r="H120" s="2">
        <v>-630.5</v>
      </c>
      <c r="I120" s="2">
        <v>-970.19</v>
      </c>
      <c r="J120" s="2">
        <v>-717.26</v>
      </c>
      <c r="K120" s="2">
        <v>-659.09</v>
      </c>
      <c r="L120" s="2">
        <v>-622.49</v>
      </c>
      <c r="M120" s="2">
        <v>-557.11</v>
      </c>
      <c r="N120" s="2">
        <v>-4571.91</v>
      </c>
      <c r="O120" s="2">
        <v>-1962.81</v>
      </c>
      <c r="P120" s="2">
        <v>-652.74</v>
      </c>
      <c r="Q120" s="2">
        <v>-648.15</v>
      </c>
      <c r="R120" s="2">
        <v>-623.84</v>
      </c>
      <c r="S120" s="2">
        <f t="shared" si="1"/>
        <v>-13230.179999999998</v>
      </c>
    </row>
    <row r="121" spans="1:19" hidden="1" x14ac:dyDescent="0.2">
      <c r="A121" s="4" t="s">
        <v>983</v>
      </c>
      <c r="B121" s="4" t="s">
        <v>7</v>
      </c>
      <c r="C121" s="4" t="s">
        <v>1102</v>
      </c>
      <c r="D121" t="s">
        <v>1103</v>
      </c>
      <c r="E121" s="4" t="s">
        <v>1004</v>
      </c>
      <c r="F121" t="s">
        <v>1005</v>
      </c>
      <c r="G121" s="2">
        <v>-1257.43</v>
      </c>
      <c r="H121" s="2">
        <v>-1291.03</v>
      </c>
      <c r="I121" s="2">
        <v>-1986.59</v>
      </c>
      <c r="J121" s="2">
        <v>-1413.96</v>
      </c>
      <c r="K121" s="2">
        <v>-1299.32</v>
      </c>
      <c r="L121" s="2">
        <v>-1227.1300000000001</v>
      </c>
      <c r="M121" s="2">
        <v>-1098.26</v>
      </c>
      <c r="N121" s="2">
        <v>-9012.8700000000008</v>
      </c>
      <c r="O121" s="2">
        <v>-3869.38</v>
      </c>
      <c r="P121" s="2">
        <v>-1286.77</v>
      </c>
      <c r="Q121" s="2">
        <v>-1277.74</v>
      </c>
      <c r="R121" s="2">
        <v>-1229.82</v>
      </c>
      <c r="S121" s="2">
        <f t="shared" si="1"/>
        <v>-26250.300000000003</v>
      </c>
    </row>
    <row r="122" spans="1:19" hidden="1" x14ac:dyDescent="0.2">
      <c r="A122" s="4" t="s">
        <v>983</v>
      </c>
      <c r="B122" s="4" t="s">
        <v>7</v>
      </c>
      <c r="C122" s="4" t="s">
        <v>1102</v>
      </c>
      <c r="D122" t="s">
        <v>1103</v>
      </c>
      <c r="E122" s="4" t="s">
        <v>1006</v>
      </c>
      <c r="F122" t="s">
        <v>1007</v>
      </c>
      <c r="G122" s="2">
        <v>-1273.68</v>
      </c>
      <c r="H122" s="2">
        <v>-1307.71</v>
      </c>
      <c r="I122" s="2">
        <v>-2012.25</v>
      </c>
      <c r="J122" s="2">
        <v>-1376.61</v>
      </c>
      <c r="K122" s="2">
        <v>-1264.99</v>
      </c>
      <c r="L122" s="2">
        <v>-1194.71</v>
      </c>
      <c r="M122" s="2">
        <v>-1069.25</v>
      </c>
      <c r="N122" s="2">
        <v>-8774.75</v>
      </c>
      <c r="O122" s="2">
        <v>-3767.15</v>
      </c>
      <c r="P122" s="2">
        <v>-1252.78</v>
      </c>
      <c r="Q122" s="2">
        <v>-1243.97</v>
      </c>
      <c r="R122" s="2">
        <v>-1197.33</v>
      </c>
      <c r="S122" s="2">
        <f t="shared" si="1"/>
        <v>-25735.18</v>
      </c>
    </row>
    <row r="123" spans="1:19" hidden="1" x14ac:dyDescent="0.2">
      <c r="A123" s="4" t="s">
        <v>983</v>
      </c>
      <c r="B123" s="4" t="s">
        <v>7</v>
      </c>
      <c r="C123" s="4" t="s">
        <v>1102</v>
      </c>
      <c r="D123" t="s">
        <v>1103</v>
      </c>
      <c r="E123" s="4" t="s">
        <v>1008</v>
      </c>
      <c r="F123" t="s">
        <v>1009</v>
      </c>
      <c r="G123" s="2">
        <v>-11683.720000000001</v>
      </c>
      <c r="H123" s="2">
        <v>-11375.23</v>
      </c>
      <c r="I123" s="2">
        <v>-15023.42</v>
      </c>
      <c r="J123" s="2">
        <v>-12694.24</v>
      </c>
      <c r="K123" s="2">
        <v>-10531.21</v>
      </c>
      <c r="L123" s="2">
        <v>-11410.52</v>
      </c>
      <c r="M123" s="2">
        <v>-12642.94</v>
      </c>
      <c r="N123" s="2">
        <v>-53114.19</v>
      </c>
      <c r="O123" s="2">
        <v>-23813.52</v>
      </c>
      <c r="P123" s="2">
        <v>-11686.56</v>
      </c>
      <c r="Q123" s="2">
        <v>-11636.43</v>
      </c>
      <c r="R123" s="2">
        <v>-11358.77</v>
      </c>
      <c r="S123" s="2">
        <f t="shared" si="1"/>
        <v>-196970.74999999997</v>
      </c>
    </row>
    <row r="124" spans="1:19" hidden="1" x14ac:dyDescent="0.2">
      <c r="A124" s="4" t="s">
        <v>983</v>
      </c>
      <c r="B124" s="4" t="s">
        <v>7</v>
      </c>
      <c r="C124" s="4" t="s">
        <v>1102</v>
      </c>
      <c r="D124" t="s">
        <v>1103</v>
      </c>
      <c r="E124" s="4" t="s">
        <v>1010</v>
      </c>
      <c r="F124" t="s">
        <v>1011</v>
      </c>
      <c r="G124" s="2">
        <v>-1055.98</v>
      </c>
      <c r="H124" s="2">
        <v>-1084.2</v>
      </c>
      <c r="I124" s="2">
        <v>-1668.32</v>
      </c>
      <c r="J124" s="2">
        <v>-1169.27</v>
      </c>
      <c r="K124" s="2">
        <v>-1074.47</v>
      </c>
      <c r="L124" s="2">
        <v>-1014.78</v>
      </c>
      <c r="M124" s="2">
        <v>-908.21</v>
      </c>
      <c r="N124" s="2">
        <v>-7453.18</v>
      </c>
      <c r="O124" s="2">
        <v>-3199.78</v>
      </c>
      <c r="P124" s="2">
        <v>-1064.0999999999999</v>
      </c>
      <c r="Q124" s="2">
        <v>-1056.6199999999999</v>
      </c>
      <c r="R124" s="2">
        <v>-1016.99</v>
      </c>
      <c r="S124" s="2">
        <f t="shared" si="1"/>
        <v>-21765.899999999998</v>
      </c>
    </row>
    <row r="125" spans="1:19" hidden="1" x14ac:dyDescent="0.2">
      <c r="A125" s="4" t="s">
        <v>983</v>
      </c>
      <c r="B125" s="4" t="s">
        <v>7</v>
      </c>
      <c r="C125" s="4" t="s">
        <v>1102</v>
      </c>
      <c r="D125" t="s">
        <v>1103</v>
      </c>
      <c r="E125" s="4" t="s">
        <v>1012</v>
      </c>
      <c r="F125" t="s">
        <v>1013</v>
      </c>
      <c r="G125" s="2">
        <v>-6348.35</v>
      </c>
      <c r="H125" s="2">
        <v>-6258.67</v>
      </c>
      <c r="I125" s="2">
        <v>-8594.3799999999992</v>
      </c>
      <c r="J125" s="2">
        <v>-6800.9</v>
      </c>
      <c r="K125" s="2">
        <v>-5807.85</v>
      </c>
      <c r="L125" s="2">
        <v>-6055.59</v>
      </c>
      <c r="M125" s="2">
        <v>-6366.45</v>
      </c>
      <c r="N125" s="2">
        <v>-32521.18</v>
      </c>
      <c r="O125" s="2">
        <v>-14355.58</v>
      </c>
      <c r="P125" s="2">
        <v>-6241.41</v>
      </c>
      <c r="Q125" s="2">
        <v>-6210.02</v>
      </c>
      <c r="R125" s="2">
        <v>-6038.9500000000007</v>
      </c>
      <c r="S125" s="2">
        <f t="shared" si="1"/>
        <v>-111599.33</v>
      </c>
    </row>
    <row r="126" spans="1:19" hidden="1" x14ac:dyDescent="0.2">
      <c r="A126" s="4" t="s">
        <v>983</v>
      </c>
      <c r="B126" s="4" t="s">
        <v>7</v>
      </c>
      <c r="C126" s="4" t="s">
        <v>1118</v>
      </c>
      <c r="D126" t="s">
        <v>1119</v>
      </c>
      <c r="E126" s="4" t="s">
        <v>417</v>
      </c>
      <c r="F126" t="s">
        <v>418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99.81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f t="shared" si="1"/>
        <v>99.81</v>
      </c>
    </row>
    <row r="127" spans="1:19" hidden="1" x14ac:dyDescent="0.2">
      <c r="A127" s="4" t="s">
        <v>983</v>
      </c>
      <c r="B127" s="4" t="s">
        <v>7</v>
      </c>
      <c r="C127" s="4" t="s">
        <v>1118</v>
      </c>
      <c r="D127" t="s">
        <v>1119</v>
      </c>
      <c r="E127" s="4" t="s">
        <v>602</v>
      </c>
      <c r="F127" t="s">
        <v>603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16.64</v>
      </c>
      <c r="M127" s="2">
        <v>-16.64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f t="shared" si="1"/>
        <v>0</v>
      </c>
    </row>
    <row r="128" spans="1:19" hidden="1" x14ac:dyDescent="0.2">
      <c r="A128" s="4" t="s">
        <v>983</v>
      </c>
      <c r="B128" s="4" t="s">
        <v>7</v>
      </c>
      <c r="C128" s="4" t="s">
        <v>1118</v>
      </c>
      <c r="D128" t="s">
        <v>1119</v>
      </c>
      <c r="E128" s="4" t="s">
        <v>788</v>
      </c>
      <c r="F128" t="s">
        <v>789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2.66</v>
      </c>
      <c r="M128" s="2">
        <v>-0.38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f t="shared" si="1"/>
        <v>2.2800000000000002</v>
      </c>
    </row>
    <row r="129" spans="1:19" hidden="1" x14ac:dyDescent="0.2">
      <c r="A129" s="4" t="s">
        <v>983</v>
      </c>
      <c r="B129" s="4" t="s">
        <v>7</v>
      </c>
      <c r="C129" s="4" t="s">
        <v>1118</v>
      </c>
      <c r="D129" t="s">
        <v>1119</v>
      </c>
      <c r="E129" s="4" t="s">
        <v>786</v>
      </c>
      <c r="F129" t="s">
        <v>787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2.2599999999999998</v>
      </c>
      <c r="M129" s="2">
        <v>-0.32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f t="shared" si="1"/>
        <v>1.9399999999999997</v>
      </c>
    </row>
    <row r="130" spans="1:19" hidden="1" x14ac:dyDescent="0.2">
      <c r="A130" s="4" t="s">
        <v>983</v>
      </c>
      <c r="B130" s="4" t="s">
        <v>7</v>
      </c>
      <c r="C130" s="4" t="s">
        <v>1118</v>
      </c>
      <c r="D130" t="s">
        <v>1119</v>
      </c>
      <c r="E130" s="4" t="s">
        <v>1104</v>
      </c>
      <c r="F130" t="s">
        <v>1105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0.13</v>
      </c>
      <c r="M130" s="2">
        <v>-0.02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f t="shared" si="1"/>
        <v>0.11</v>
      </c>
    </row>
    <row r="131" spans="1:19" hidden="1" x14ac:dyDescent="0.2">
      <c r="A131" s="4" t="s">
        <v>983</v>
      </c>
      <c r="B131" s="4" t="s">
        <v>7</v>
      </c>
      <c r="C131" s="4" t="s">
        <v>1118</v>
      </c>
      <c r="D131" t="s">
        <v>1119</v>
      </c>
      <c r="E131" s="4" t="s">
        <v>917</v>
      </c>
      <c r="F131" t="s">
        <v>918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20.57</v>
      </c>
      <c r="M131" s="2">
        <v>-2.94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f t="shared" si="1"/>
        <v>17.63</v>
      </c>
    </row>
    <row r="132" spans="1:19" hidden="1" x14ac:dyDescent="0.2">
      <c r="A132" s="4" t="s">
        <v>983</v>
      </c>
      <c r="B132" s="4" t="s">
        <v>7</v>
      </c>
      <c r="C132" s="4" t="s">
        <v>1118</v>
      </c>
      <c r="D132" t="s">
        <v>1119</v>
      </c>
      <c r="E132" s="4" t="s">
        <v>919</v>
      </c>
      <c r="F132" t="s">
        <v>920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5.08</v>
      </c>
      <c r="M132" s="2">
        <v>-0.73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f t="shared" si="1"/>
        <v>4.3499999999999996</v>
      </c>
    </row>
    <row r="133" spans="1:19" hidden="1" x14ac:dyDescent="0.2">
      <c r="A133" s="4" t="s">
        <v>983</v>
      </c>
      <c r="B133" s="4" t="s">
        <v>7</v>
      </c>
      <c r="C133" s="4" t="s">
        <v>1118</v>
      </c>
      <c r="D133" t="s">
        <v>1119</v>
      </c>
      <c r="E133" s="4" t="s">
        <v>921</v>
      </c>
      <c r="F133" t="s">
        <v>922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2.61</v>
      </c>
      <c r="M133" s="2">
        <v>-0.37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f t="shared" si="1"/>
        <v>2.2399999999999998</v>
      </c>
    </row>
    <row r="134" spans="1:19" hidden="1" x14ac:dyDescent="0.2">
      <c r="A134" s="4" t="s">
        <v>983</v>
      </c>
      <c r="B134" s="4" t="s">
        <v>7</v>
      </c>
      <c r="C134" s="4" t="s">
        <v>1118</v>
      </c>
      <c r="D134" t="s">
        <v>1119</v>
      </c>
      <c r="E134" s="4" t="s">
        <v>923</v>
      </c>
      <c r="F134" t="s">
        <v>924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0.28000000000000003</v>
      </c>
      <c r="M134" s="2">
        <v>-0.04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f t="shared" si="1"/>
        <v>0.24000000000000002</v>
      </c>
    </row>
    <row r="135" spans="1:19" hidden="1" x14ac:dyDescent="0.2">
      <c r="A135" s="4" t="s">
        <v>983</v>
      </c>
      <c r="B135" s="4" t="s">
        <v>7</v>
      </c>
      <c r="C135" s="4" t="s">
        <v>1118</v>
      </c>
      <c r="D135" t="s">
        <v>1119</v>
      </c>
      <c r="E135" s="4" t="s">
        <v>925</v>
      </c>
      <c r="F135" t="s">
        <v>926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0.78</v>
      </c>
      <c r="M135" s="2">
        <v>-0.11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f t="shared" si="1"/>
        <v>0.67</v>
      </c>
    </row>
    <row r="136" spans="1:19" hidden="1" x14ac:dyDescent="0.2">
      <c r="A136" s="4" t="s">
        <v>983</v>
      </c>
      <c r="B136" s="4" t="s">
        <v>7</v>
      </c>
      <c r="C136" s="4" t="s">
        <v>1118</v>
      </c>
      <c r="D136" t="s">
        <v>1119</v>
      </c>
      <c r="E136" s="4" t="s">
        <v>53</v>
      </c>
      <c r="F136" t="s">
        <v>54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-2.84</v>
      </c>
      <c r="M136" s="2">
        <v>0.41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f t="shared" ref="S136:S199" si="2">SUM(G136:R136)</f>
        <v>-2.4299999999999997</v>
      </c>
    </row>
    <row r="137" spans="1:19" hidden="1" x14ac:dyDescent="0.2">
      <c r="A137" s="4" t="s">
        <v>983</v>
      </c>
      <c r="B137" s="4" t="s">
        <v>7</v>
      </c>
      <c r="C137" s="4" t="s">
        <v>1118</v>
      </c>
      <c r="D137" t="s">
        <v>1119</v>
      </c>
      <c r="E137" s="4" t="s">
        <v>63</v>
      </c>
      <c r="F137" t="s">
        <v>64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-1.23</v>
      </c>
      <c r="M137" s="2">
        <v>0.18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f t="shared" si="2"/>
        <v>-1.05</v>
      </c>
    </row>
    <row r="138" spans="1:19" hidden="1" x14ac:dyDescent="0.2">
      <c r="A138" s="4" t="s">
        <v>983</v>
      </c>
      <c r="B138" s="4" t="s">
        <v>7</v>
      </c>
      <c r="C138" s="4" t="s">
        <v>1118</v>
      </c>
      <c r="D138" t="s">
        <v>1119</v>
      </c>
      <c r="E138" s="4" t="s">
        <v>670</v>
      </c>
      <c r="F138" t="s">
        <v>671</v>
      </c>
      <c r="G138" s="2">
        <v>27.5</v>
      </c>
      <c r="H138" s="2">
        <v>0</v>
      </c>
      <c r="I138" s="2">
        <v>82.5</v>
      </c>
      <c r="J138" s="2">
        <v>0</v>
      </c>
      <c r="K138" s="2">
        <v>0</v>
      </c>
      <c r="L138" s="2">
        <v>55</v>
      </c>
      <c r="M138" s="2">
        <v>27.5</v>
      </c>
      <c r="N138" s="2">
        <v>0</v>
      </c>
      <c r="O138" s="2">
        <v>0</v>
      </c>
      <c r="P138" s="2">
        <v>0</v>
      </c>
      <c r="Q138" s="2">
        <v>0</v>
      </c>
      <c r="R138" s="2">
        <v>55</v>
      </c>
      <c r="S138" s="2">
        <f t="shared" si="2"/>
        <v>247.5</v>
      </c>
    </row>
    <row r="139" spans="1:19" hidden="1" x14ac:dyDescent="0.2">
      <c r="A139" s="4" t="s">
        <v>983</v>
      </c>
      <c r="B139" s="4" t="s">
        <v>7</v>
      </c>
      <c r="C139" s="4" t="s">
        <v>1118</v>
      </c>
      <c r="D139" t="s">
        <v>1119</v>
      </c>
      <c r="E139" s="4" t="s">
        <v>1120</v>
      </c>
      <c r="F139" t="s">
        <v>1121</v>
      </c>
      <c r="G139" s="2">
        <v>57063.46</v>
      </c>
      <c r="H139" s="2">
        <v>0</v>
      </c>
      <c r="I139" s="2">
        <v>53790.18</v>
      </c>
      <c r="J139" s="2">
        <v>85146.79</v>
      </c>
      <c r="K139" s="2">
        <v>1992.4</v>
      </c>
      <c r="L139" s="2">
        <v>4679.25</v>
      </c>
      <c r="M139" s="2">
        <v>968.85</v>
      </c>
      <c r="N139" s="2">
        <v>0</v>
      </c>
      <c r="O139" s="2">
        <v>25908.13</v>
      </c>
      <c r="P139" s="2">
        <v>5803.83</v>
      </c>
      <c r="Q139" s="2">
        <v>0</v>
      </c>
      <c r="R139" s="2">
        <v>30000</v>
      </c>
      <c r="S139" s="2">
        <f t="shared" si="2"/>
        <v>265352.89</v>
      </c>
    </row>
    <row r="140" spans="1:19" hidden="1" x14ac:dyDescent="0.2">
      <c r="A140" s="4" t="s">
        <v>983</v>
      </c>
      <c r="B140" s="4" t="s">
        <v>7</v>
      </c>
      <c r="C140" s="4" t="s">
        <v>1118</v>
      </c>
      <c r="D140" t="s">
        <v>1119</v>
      </c>
      <c r="E140" s="4" t="s">
        <v>1122</v>
      </c>
      <c r="F140" t="s">
        <v>1123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v>2310</v>
      </c>
      <c r="M140" s="2">
        <v>50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f t="shared" si="2"/>
        <v>2360</v>
      </c>
    </row>
    <row r="141" spans="1:19" hidden="1" x14ac:dyDescent="0.2">
      <c r="A141" s="4" t="s">
        <v>983</v>
      </c>
      <c r="B141" s="4" t="s">
        <v>7</v>
      </c>
      <c r="C141" s="4" t="s">
        <v>1118</v>
      </c>
      <c r="D141" t="s">
        <v>1119</v>
      </c>
      <c r="E141" s="4" t="s">
        <v>654</v>
      </c>
      <c r="F141" t="s">
        <v>655</v>
      </c>
      <c r="G141" s="2">
        <v>190.23000000000002</v>
      </c>
      <c r="H141" s="2">
        <v>630.55999999999995</v>
      </c>
      <c r="I141" s="2">
        <v>310.19</v>
      </c>
      <c r="J141" s="2">
        <v>113.09</v>
      </c>
      <c r="K141" s="2">
        <v>431.99</v>
      </c>
      <c r="L141" s="2">
        <v>32.28</v>
      </c>
      <c r="M141" s="2">
        <v>0</v>
      </c>
      <c r="N141" s="2">
        <v>167.36</v>
      </c>
      <c r="O141" s="2">
        <v>49.06</v>
      </c>
      <c r="P141" s="2">
        <v>165.99</v>
      </c>
      <c r="Q141" s="2">
        <v>402.93</v>
      </c>
      <c r="R141" s="2">
        <v>27.05</v>
      </c>
      <c r="S141" s="2">
        <f t="shared" si="2"/>
        <v>2520.73</v>
      </c>
    </row>
    <row r="142" spans="1:19" hidden="1" x14ac:dyDescent="0.2">
      <c r="A142" s="4" t="s">
        <v>983</v>
      </c>
      <c r="B142" s="4" t="s">
        <v>7</v>
      </c>
      <c r="C142" s="4" t="s">
        <v>1118</v>
      </c>
      <c r="D142" t="s">
        <v>1119</v>
      </c>
      <c r="E142" s="4" t="s">
        <v>419</v>
      </c>
      <c r="F142" t="s">
        <v>420</v>
      </c>
      <c r="G142" s="2">
        <v>3666.62</v>
      </c>
      <c r="H142" s="2">
        <v>24036.44</v>
      </c>
      <c r="I142" s="2">
        <v>18601.09</v>
      </c>
      <c r="J142" s="2">
        <v>20554.949999999997</v>
      </c>
      <c r="K142" s="2">
        <v>31398.310000000005</v>
      </c>
      <c r="L142" s="2">
        <v>27577.18</v>
      </c>
      <c r="M142" s="2">
        <v>27959.599999999999</v>
      </c>
      <c r="N142" s="2">
        <v>8999.6299999999974</v>
      </c>
      <c r="O142" s="2">
        <v>2915.51</v>
      </c>
      <c r="P142" s="2">
        <v>21183.51</v>
      </c>
      <c r="Q142" s="2">
        <v>7058.0300000000007</v>
      </c>
      <c r="R142" s="2">
        <v>2672.85</v>
      </c>
      <c r="S142" s="2">
        <f t="shared" si="2"/>
        <v>196623.72000000003</v>
      </c>
    </row>
    <row r="143" spans="1:19" hidden="1" x14ac:dyDescent="0.2">
      <c r="A143" s="4" t="s">
        <v>983</v>
      </c>
      <c r="B143" s="4" t="s">
        <v>7</v>
      </c>
      <c r="C143" s="4" t="s">
        <v>1118</v>
      </c>
      <c r="D143" t="s">
        <v>1119</v>
      </c>
      <c r="E143" s="4" t="s">
        <v>1110</v>
      </c>
      <c r="F143" t="s">
        <v>1111</v>
      </c>
      <c r="G143" s="2">
        <v>867.79</v>
      </c>
      <c r="H143" s="2">
        <v>2641.8</v>
      </c>
      <c r="I143" s="2">
        <v>1510</v>
      </c>
      <c r="J143" s="2">
        <v>3459.8</v>
      </c>
      <c r="K143" s="2">
        <v>3835.2</v>
      </c>
      <c r="L143" s="2">
        <v>5935.57</v>
      </c>
      <c r="M143" s="2">
        <v>5237.53</v>
      </c>
      <c r="N143" s="2">
        <v>0</v>
      </c>
      <c r="O143" s="2">
        <v>100</v>
      </c>
      <c r="P143" s="2">
        <v>764.7</v>
      </c>
      <c r="Q143" s="2">
        <v>1422.2</v>
      </c>
      <c r="R143" s="2">
        <v>880.93</v>
      </c>
      <c r="S143" s="2">
        <f t="shared" si="2"/>
        <v>26655.52</v>
      </c>
    </row>
    <row r="144" spans="1:19" hidden="1" x14ac:dyDescent="0.2">
      <c r="A144" s="4" t="s">
        <v>983</v>
      </c>
      <c r="B144" s="4" t="s">
        <v>7</v>
      </c>
      <c r="C144" s="4" t="s">
        <v>1118</v>
      </c>
      <c r="D144" t="s">
        <v>1119</v>
      </c>
      <c r="E144" s="4" t="s">
        <v>421</v>
      </c>
      <c r="F144" t="s">
        <v>422</v>
      </c>
      <c r="G144" s="2">
        <v>6089.19</v>
      </c>
      <c r="H144" s="2">
        <v>9439.32</v>
      </c>
      <c r="I144" s="2">
        <v>7941.94</v>
      </c>
      <c r="J144" s="2">
        <v>6742.4000000000005</v>
      </c>
      <c r="K144" s="2">
        <v>15296.69</v>
      </c>
      <c r="L144" s="2">
        <v>0</v>
      </c>
      <c r="M144" s="2">
        <v>3949.84</v>
      </c>
      <c r="N144" s="2">
        <v>4720.13</v>
      </c>
      <c r="O144" s="2">
        <v>7417.07</v>
      </c>
      <c r="P144" s="2">
        <v>9293.0600000000013</v>
      </c>
      <c r="Q144" s="2">
        <v>10883.57</v>
      </c>
      <c r="R144" s="2">
        <v>288.31</v>
      </c>
      <c r="S144" s="2">
        <f t="shared" si="2"/>
        <v>82061.51999999999</v>
      </c>
    </row>
    <row r="145" spans="1:19" hidden="1" x14ac:dyDescent="0.2">
      <c r="A145" s="4" t="s">
        <v>983</v>
      </c>
      <c r="B145" s="4" t="s">
        <v>7</v>
      </c>
      <c r="C145" s="4" t="s">
        <v>1118</v>
      </c>
      <c r="D145" t="s">
        <v>1119</v>
      </c>
      <c r="E145" s="4" t="s">
        <v>534</v>
      </c>
      <c r="F145" t="s">
        <v>535</v>
      </c>
      <c r="G145" s="2">
        <v>2942.7899999999995</v>
      </c>
      <c r="H145" s="2">
        <v>4078.95</v>
      </c>
      <c r="I145" s="2">
        <v>598.15</v>
      </c>
      <c r="J145" s="2">
        <v>1351.42</v>
      </c>
      <c r="K145" s="2">
        <v>337.21</v>
      </c>
      <c r="L145" s="2">
        <v>3800.93</v>
      </c>
      <c r="M145" s="2">
        <v>0</v>
      </c>
      <c r="N145" s="2">
        <v>3695.58</v>
      </c>
      <c r="O145" s="2">
        <v>3054.4700000000003</v>
      </c>
      <c r="P145" s="2">
        <v>3198.37</v>
      </c>
      <c r="Q145" s="2">
        <v>5600.67</v>
      </c>
      <c r="R145" s="2">
        <v>2258.9499999999998</v>
      </c>
      <c r="S145" s="2">
        <f t="shared" si="2"/>
        <v>30917.49</v>
      </c>
    </row>
    <row r="146" spans="1:19" hidden="1" x14ac:dyDescent="0.2">
      <c r="A146" s="4" t="s">
        <v>983</v>
      </c>
      <c r="B146" s="4" t="s">
        <v>7</v>
      </c>
      <c r="C146" s="4" t="s">
        <v>1118</v>
      </c>
      <c r="D146" t="s">
        <v>1119</v>
      </c>
      <c r="E146" s="4" t="s">
        <v>506</v>
      </c>
      <c r="F146" t="s">
        <v>507</v>
      </c>
      <c r="G146" s="2">
        <v>975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1225</v>
      </c>
      <c r="S146" s="2">
        <f t="shared" si="2"/>
        <v>2200</v>
      </c>
    </row>
    <row r="147" spans="1:19" hidden="1" x14ac:dyDescent="0.2">
      <c r="A147" s="4" t="s">
        <v>983</v>
      </c>
      <c r="B147" s="4" t="s">
        <v>7</v>
      </c>
      <c r="C147" s="4" t="s">
        <v>1118</v>
      </c>
      <c r="D147" t="s">
        <v>1119</v>
      </c>
      <c r="E147" s="4" t="s">
        <v>736</v>
      </c>
      <c r="F147" t="s">
        <v>737</v>
      </c>
      <c r="G147" s="2">
        <v>0</v>
      </c>
      <c r="H147" s="2">
        <v>55.05</v>
      </c>
      <c r="I147" s="2">
        <v>30</v>
      </c>
      <c r="J147" s="2">
        <v>10656.67</v>
      </c>
      <c r="K147" s="2">
        <v>0</v>
      </c>
      <c r="L147" s="2">
        <v>0</v>
      </c>
      <c r="M147" s="2">
        <v>0</v>
      </c>
      <c r="N147" s="2">
        <v>177.5</v>
      </c>
      <c r="O147" s="2">
        <v>0</v>
      </c>
      <c r="P147" s="2">
        <v>3200</v>
      </c>
      <c r="Q147" s="2">
        <v>0</v>
      </c>
      <c r="R147" s="2">
        <v>506.48</v>
      </c>
      <c r="S147" s="2">
        <f t="shared" si="2"/>
        <v>14625.699999999999</v>
      </c>
    </row>
    <row r="148" spans="1:19" hidden="1" x14ac:dyDescent="0.2">
      <c r="A148" s="4" t="s">
        <v>983</v>
      </c>
      <c r="B148" s="4" t="s">
        <v>7</v>
      </c>
      <c r="C148" s="4" t="s">
        <v>1118</v>
      </c>
      <c r="D148" t="s">
        <v>1119</v>
      </c>
      <c r="E148" s="4" t="s">
        <v>722</v>
      </c>
      <c r="F148" t="s">
        <v>723</v>
      </c>
      <c r="G148" s="2">
        <v>0</v>
      </c>
      <c r="H148" s="2">
        <v>2485.4699999999998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2411.0500000000002</v>
      </c>
      <c r="P148" s="2">
        <v>1400</v>
      </c>
      <c r="Q148" s="2">
        <v>0</v>
      </c>
      <c r="R148" s="2">
        <v>0</v>
      </c>
      <c r="S148" s="2">
        <f t="shared" si="2"/>
        <v>6296.52</v>
      </c>
    </row>
    <row r="149" spans="1:19" hidden="1" x14ac:dyDescent="0.2">
      <c r="A149" s="4" t="s">
        <v>983</v>
      </c>
      <c r="B149" s="4" t="s">
        <v>7</v>
      </c>
      <c r="C149" s="4" t="s">
        <v>1118</v>
      </c>
      <c r="D149" t="s">
        <v>1119</v>
      </c>
      <c r="E149" s="4" t="s">
        <v>1112</v>
      </c>
      <c r="F149" t="s">
        <v>1113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12365.6</v>
      </c>
      <c r="M149" s="2">
        <v>2606.37</v>
      </c>
      <c r="N149" s="2">
        <v>0</v>
      </c>
      <c r="O149" s="2">
        <v>-2323.88</v>
      </c>
      <c r="P149" s="2">
        <v>0</v>
      </c>
      <c r="Q149" s="2">
        <v>0</v>
      </c>
      <c r="R149" s="2">
        <v>0</v>
      </c>
      <c r="S149" s="2">
        <f t="shared" si="2"/>
        <v>12648.09</v>
      </c>
    </row>
    <row r="150" spans="1:19" hidden="1" x14ac:dyDescent="0.2">
      <c r="A150" s="4" t="s">
        <v>983</v>
      </c>
      <c r="B150" s="4" t="s">
        <v>7</v>
      </c>
      <c r="C150" s="4" t="s">
        <v>1118</v>
      </c>
      <c r="D150" t="s">
        <v>1119</v>
      </c>
      <c r="E150" s="4" t="s">
        <v>532</v>
      </c>
      <c r="F150" t="s">
        <v>533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4484.7199999999993</v>
      </c>
      <c r="N150" s="2">
        <v>486</v>
      </c>
      <c r="O150" s="2">
        <v>1290</v>
      </c>
      <c r="P150" s="2">
        <v>2423.31</v>
      </c>
      <c r="Q150" s="2">
        <v>0</v>
      </c>
      <c r="R150" s="2">
        <v>0</v>
      </c>
      <c r="S150" s="2">
        <f t="shared" si="2"/>
        <v>8684.0299999999988</v>
      </c>
    </row>
    <row r="151" spans="1:19" hidden="1" x14ac:dyDescent="0.2">
      <c r="A151" s="4" t="s">
        <v>983</v>
      </c>
      <c r="B151" s="4" t="s">
        <v>7</v>
      </c>
      <c r="C151" s="4" t="s">
        <v>1118</v>
      </c>
      <c r="D151" t="s">
        <v>1119</v>
      </c>
      <c r="E151" s="4" t="s">
        <v>1124</v>
      </c>
      <c r="F151" t="s">
        <v>1125</v>
      </c>
      <c r="G151" s="2">
        <v>-43490.8</v>
      </c>
      <c r="H151" s="2">
        <v>156397.91</v>
      </c>
      <c r="I151" s="2">
        <v>693959.5</v>
      </c>
      <c r="J151" s="2">
        <v>380511.79</v>
      </c>
      <c r="K151" s="2">
        <v>-1008462.9</v>
      </c>
      <c r="L151" s="2">
        <v>-851992.16</v>
      </c>
      <c r="M151" s="2">
        <v>55635.55</v>
      </c>
      <c r="N151" s="2">
        <v>335877.27</v>
      </c>
      <c r="O151" s="2">
        <v>-163692.84</v>
      </c>
      <c r="P151" s="2">
        <v>661420.57999999996</v>
      </c>
      <c r="Q151" s="2">
        <v>-522735.27</v>
      </c>
      <c r="R151" s="2">
        <v>-92752.93</v>
      </c>
      <c r="S151" s="2">
        <f t="shared" si="2"/>
        <v>-399324.3000000001</v>
      </c>
    </row>
    <row r="152" spans="1:19" hidden="1" x14ac:dyDescent="0.2">
      <c r="A152" s="4" t="s">
        <v>983</v>
      </c>
      <c r="B152" s="4" t="s">
        <v>7</v>
      </c>
      <c r="C152" s="4" t="s">
        <v>1118</v>
      </c>
      <c r="D152" t="s">
        <v>1119</v>
      </c>
      <c r="E152" s="4" t="s">
        <v>307</v>
      </c>
      <c r="F152" t="s">
        <v>308</v>
      </c>
      <c r="G152" s="2">
        <v>112.56</v>
      </c>
      <c r="H152" s="2">
        <v>501.4</v>
      </c>
      <c r="I152" s="2">
        <v>337.91999999999996</v>
      </c>
      <c r="J152" s="2">
        <v>576.22</v>
      </c>
      <c r="K152" s="2">
        <v>634.01</v>
      </c>
      <c r="L152" s="2">
        <v>142.97999999999999</v>
      </c>
      <c r="M152" s="2">
        <v>234.99</v>
      </c>
      <c r="N152" s="2">
        <v>142.97999999999999</v>
      </c>
      <c r="O152" s="2">
        <v>449.95000000000005</v>
      </c>
      <c r="P152" s="2">
        <v>551.24</v>
      </c>
      <c r="Q152" s="2">
        <v>189.44</v>
      </c>
      <c r="R152" s="2">
        <v>442.71999999999997</v>
      </c>
      <c r="S152" s="2">
        <f t="shared" si="2"/>
        <v>4316.41</v>
      </c>
    </row>
    <row r="153" spans="1:19" hidden="1" x14ac:dyDescent="0.2">
      <c r="A153" s="4" t="s">
        <v>983</v>
      </c>
      <c r="B153" s="4" t="s">
        <v>7</v>
      </c>
      <c r="C153" s="4" t="s">
        <v>1118</v>
      </c>
      <c r="D153" t="s">
        <v>1119</v>
      </c>
      <c r="E153" s="4" t="s">
        <v>1126</v>
      </c>
      <c r="F153" t="s">
        <v>1127</v>
      </c>
      <c r="G153" s="2">
        <v>517.98</v>
      </c>
      <c r="H153" s="2">
        <v>1040</v>
      </c>
      <c r="I153" s="2">
        <v>3327</v>
      </c>
      <c r="J153" s="2">
        <v>0</v>
      </c>
      <c r="K153" s="2">
        <v>74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6025.66</v>
      </c>
      <c r="R153" s="2">
        <v>0</v>
      </c>
      <c r="S153" s="2">
        <f t="shared" si="2"/>
        <v>10984.64</v>
      </c>
    </row>
    <row r="154" spans="1:19" hidden="1" x14ac:dyDescent="0.2">
      <c r="A154" s="4" t="s">
        <v>983</v>
      </c>
      <c r="B154" s="4" t="s">
        <v>7</v>
      </c>
      <c r="C154" s="4" t="s">
        <v>1118</v>
      </c>
      <c r="D154" t="s">
        <v>1119</v>
      </c>
      <c r="E154" s="4" t="s">
        <v>666</v>
      </c>
      <c r="F154" t="s">
        <v>667</v>
      </c>
      <c r="G154" s="2">
        <v>32000</v>
      </c>
      <c r="H154" s="2">
        <v>20</v>
      </c>
      <c r="I154" s="2">
        <v>305836.57</v>
      </c>
      <c r="J154" s="2">
        <v>5433.1</v>
      </c>
      <c r="K154" s="2">
        <v>1759.91</v>
      </c>
      <c r="L154" s="2">
        <v>0</v>
      </c>
      <c r="M154" s="2">
        <v>0</v>
      </c>
      <c r="N154" s="2">
        <v>34</v>
      </c>
      <c r="O154" s="2">
        <v>0</v>
      </c>
      <c r="P154" s="2">
        <v>0</v>
      </c>
      <c r="Q154" s="2">
        <v>0</v>
      </c>
      <c r="R154" s="2">
        <v>0</v>
      </c>
      <c r="S154" s="2">
        <f t="shared" si="2"/>
        <v>345083.57999999996</v>
      </c>
    </row>
    <row r="155" spans="1:19" hidden="1" x14ac:dyDescent="0.2">
      <c r="A155" s="4" t="s">
        <v>983</v>
      </c>
      <c r="B155" s="4" t="s">
        <v>7</v>
      </c>
      <c r="C155" s="4" t="s">
        <v>1118</v>
      </c>
      <c r="D155" t="s">
        <v>1119</v>
      </c>
      <c r="E155" s="4" t="s">
        <v>1128</v>
      </c>
      <c r="F155" t="s">
        <v>1129</v>
      </c>
      <c r="G155" s="2">
        <v>495.79</v>
      </c>
      <c r="H155" s="2">
        <v>156.97</v>
      </c>
      <c r="I155" s="2">
        <v>3223.9000000000005</v>
      </c>
      <c r="J155" s="2">
        <v>4250.4800000000005</v>
      </c>
      <c r="K155" s="2">
        <v>2426.5</v>
      </c>
      <c r="L155" s="2">
        <v>-245660.49</v>
      </c>
      <c r="M155" s="2">
        <v>501.63</v>
      </c>
      <c r="N155" s="2">
        <v>292.08999999999997</v>
      </c>
      <c r="O155" s="2">
        <v>63.07</v>
      </c>
      <c r="P155" s="2">
        <v>1074.79</v>
      </c>
      <c r="Q155" s="2">
        <v>36516.39</v>
      </c>
      <c r="R155" s="2">
        <v>0</v>
      </c>
      <c r="S155" s="2">
        <f t="shared" si="2"/>
        <v>-196658.87999999995</v>
      </c>
    </row>
    <row r="156" spans="1:19" hidden="1" x14ac:dyDescent="0.2">
      <c r="A156" s="4" t="s">
        <v>983</v>
      </c>
      <c r="B156" s="4" t="s">
        <v>7</v>
      </c>
      <c r="C156" s="4" t="s">
        <v>1118</v>
      </c>
      <c r="D156" t="s">
        <v>1119</v>
      </c>
      <c r="E156" s="4" t="s">
        <v>1130</v>
      </c>
      <c r="F156" t="s">
        <v>1131</v>
      </c>
      <c r="G156" s="2">
        <v>53807.28</v>
      </c>
      <c r="H156" s="2">
        <v>109329.88</v>
      </c>
      <c r="I156" s="2">
        <v>60848.97</v>
      </c>
      <c r="J156" s="2">
        <v>74789.84</v>
      </c>
      <c r="K156" s="2">
        <v>103068.35</v>
      </c>
      <c r="L156" s="2">
        <v>75027.38</v>
      </c>
      <c r="M156" s="2">
        <v>109345.76000000001</v>
      </c>
      <c r="N156" s="2">
        <v>110564.98000000001</v>
      </c>
      <c r="O156" s="2">
        <v>71115.87000000001</v>
      </c>
      <c r="P156" s="2">
        <v>113456.32999999999</v>
      </c>
      <c r="Q156" s="2">
        <v>53032.26</v>
      </c>
      <c r="R156" s="2">
        <v>56661.7</v>
      </c>
      <c r="S156" s="2">
        <f t="shared" si="2"/>
        <v>991048.59999999986</v>
      </c>
    </row>
    <row r="157" spans="1:19" hidden="1" x14ac:dyDescent="0.2">
      <c r="A157" s="4" t="s">
        <v>983</v>
      </c>
      <c r="B157" s="4" t="s">
        <v>7</v>
      </c>
      <c r="C157" s="4" t="s">
        <v>1118</v>
      </c>
      <c r="D157" t="s">
        <v>1119</v>
      </c>
      <c r="E157" s="4" t="s">
        <v>1000</v>
      </c>
      <c r="F157" t="s">
        <v>1001</v>
      </c>
      <c r="G157" s="2">
        <v>-11024.5</v>
      </c>
      <c r="H157" s="2">
        <v>-11139.69</v>
      </c>
      <c r="I157" s="2">
        <v>-31167.97</v>
      </c>
      <c r="J157" s="2">
        <v>-14715.45</v>
      </c>
      <c r="K157" s="2">
        <v>-10932.02</v>
      </c>
      <c r="L157" s="2">
        <v>7082.8</v>
      </c>
      <c r="M157" s="2">
        <v>-10937.21</v>
      </c>
      <c r="N157" s="2">
        <v>-9186.32</v>
      </c>
      <c r="O157" s="2">
        <v>-7948.15</v>
      </c>
      <c r="P157" s="2">
        <v>-11126.37</v>
      </c>
      <c r="Q157" s="2">
        <v>-8209.75</v>
      </c>
      <c r="R157" s="2">
        <v>-11972.5</v>
      </c>
      <c r="S157" s="2">
        <f t="shared" si="2"/>
        <v>-131277.13</v>
      </c>
    </row>
    <row r="158" spans="1:19" hidden="1" x14ac:dyDescent="0.2">
      <c r="A158" s="4" t="s">
        <v>983</v>
      </c>
      <c r="B158" s="4" t="s">
        <v>7</v>
      </c>
      <c r="C158" s="4" t="s">
        <v>1118</v>
      </c>
      <c r="D158" t="s">
        <v>1119</v>
      </c>
      <c r="E158" s="4" t="s">
        <v>1002</v>
      </c>
      <c r="F158" t="s">
        <v>1003</v>
      </c>
      <c r="G158" s="2">
        <v>-6119.33</v>
      </c>
      <c r="H158" s="2">
        <v>-6183.26</v>
      </c>
      <c r="I158" s="2">
        <v>-17300.28</v>
      </c>
      <c r="J158" s="2">
        <v>-8446.5300000000007</v>
      </c>
      <c r="K158" s="2">
        <v>-6274.89</v>
      </c>
      <c r="L158" s="2">
        <v>4065.46</v>
      </c>
      <c r="M158" s="2">
        <v>-6277.86</v>
      </c>
      <c r="N158" s="2">
        <v>-5272.87</v>
      </c>
      <c r="O158" s="2">
        <v>-4562.16</v>
      </c>
      <c r="P158" s="2">
        <v>-6386.44</v>
      </c>
      <c r="Q158" s="2">
        <v>-4712.32</v>
      </c>
      <c r="R158" s="2">
        <v>-6872.11</v>
      </c>
      <c r="S158" s="2">
        <f t="shared" si="2"/>
        <v>-74342.590000000011</v>
      </c>
    </row>
    <row r="159" spans="1:19" hidden="1" x14ac:dyDescent="0.2">
      <c r="A159" s="4" t="s">
        <v>983</v>
      </c>
      <c r="B159" s="4" t="s">
        <v>7</v>
      </c>
      <c r="C159" s="4" t="s">
        <v>1118</v>
      </c>
      <c r="D159" t="s">
        <v>1119</v>
      </c>
      <c r="E159" s="4" t="s">
        <v>1004</v>
      </c>
      <c r="F159" t="s">
        <v>1005</v>
      </c>
      <c r="G159" s="2">
        <v>-12530.06</v>
      </c>
      <c r="H159" s="2">
        <v>-12660.97</v>
      </c>
      <c r="I159" s="2">
        <v>-35424.379999999997</v>
      </c>
      <c r="J159" s="2">
        <v>-16651.11</v>
      </c>
      <c r="K159" s="2">
        <v>-12370.02</v>
      </c>
      <c r="L159" s="2">
        <v>8014.47</v>
      </c>
      <c r="M159" s="2">
        <v>-12375.89</v>
      </c>
      <c r="N159" s="2">
        <v>-10394.68</v>
      </c>
      <c r="O159" s="2">
        <v>-8993.64</v>
      </c>
      <c r="P159" s="2">
        <v>-12589.93</v>
      </c>
      <c r="Q159" s="2">
        <v>-9289.65</v>
      </c>
      <c r="R159" s="2">
        <v>-13547.36</v>
      </c>
      <c r="S159" s="2">
        <f t="shared" si="2"/>
        <v>-148813.21999999997</v>
      </c>
    </row>
    <row r="160" spans="1:19" hidden="1" x14ac:dyDescent="0.2">
      <c r="A160" s="4" t="s">
        <v>983</v>
      </c>
      <c r="B160" s="4" t="s">
        <v>7</v>
      </c>
      <c r="C160" s="4" t="s">
        <v>1118</v>
      </c>
      <c r="D160" t="s">
        <v>1119</v>
      </c>
      <c r="E160" s="4" t="s">
        <v>1006</v>
      </c>
      <c r="F160" t="s">
        <v>1007</v>
      </c>
      <c r="G160" s="2">
        <v>-12691.94</v>
      </c>
      <c r="H160" s="2">
        <v>-12824.55</v>
      </c>
      <c r="I160" s="2">
        <v>-35882.06</v>
      </c>
      <c r="J160" s="2">
        <v>-16211.18</v>
      </c>
      <c r="K160" s="2">
        <v>-12043.21</v>
      </c>
      <c r="L160" s="2">
        <v>7802.73</v>
      </c>
      <c r="M160" s="2">
        <v>-12048.91</v>
      </c>
      <c r="N160" s="2">
        <v>-10120.06</v>
      </c>
      <c r="O160" s="2">
        <v>-8756.0300000000007</v>
      </c>
      <c r="P160" s="2">
        <v>-12257.3</v>
      </c>
      <c r="Q160" s="2">
        <v>-9044.2199999999993</v>
      </c>
      <c r="R160" s="2">
        <v>-13189.44</v>
      </c>
      <c r="S160" s="2">
        <f t="shared" si="2"/>
        <v>-147266.17000000001</v>
      </c>
    </row>
    <row r="161" spans="1:19" hidden="1" x14ac:dyDescent="0.2">
      <c r="A161" s="4" t="s">
        <v>983</v>
      </c>
      <c r="B161" s="4" t="s">
        <v>7</v>
      </c>
      <c r="C161" s="4" t="s">
        <v>1118</v>
      </c>
      <c r="D161" t="s">
        <v>1119</v>
      </c>
      <c r="E161" s="4" t="s">
        <v>1008</v>
      </c>
      <c r="F161" t="s">
        <v>1009</v>
      </c>
      <c r="G161" s="2">
        <v>-66567.94</v>
      </c>
      <c r="H161" s="2">
        <v>-67263.429999999993</v>
      </c>
      <c r="I161" s="2">
        <v>-188197.75</v>
      </c>
      <c r="J161" s="2">
        <v>-92339.96</v>
      </c>
      <c r="K161" s="2">
        <v>-68598.87</v>
      </c>
      <c r="L161" s="2">
        <v>44444.83</v>
      </c>
      <c r="M161" s="2">
        <v>-68631.399999999994</v>
      </c>
      <c r="N161" s="2">
        <v>-57644.5</v>
      </c>
      <c r="O161" s="2">
        <v>-49874.91</v>
      </c>
      <c r="P161" s="2">
        <v>-69818.42</v>
      </c>
      <c r="Q161" s="2">
        <v>-51516.47</v>
      </c>
      <c r="R161" s="2">
        <v>-75127.88</v>
      </c>
      <c r="S161" s="2">
        <f t="shared" si="2"/>
        <v>-811136.70000000007</v>
      </c>
    </row>
    <row r="162" spans="1:19" hidden="1" x14ac:dyDescent="0.2">
      <c r="A162" s="4" t="s">
        <v>983</v>
      </c>
      <c r="B162" s="4" t="s">
        <v>7</v>
      </c>
      <c r="C162" s="4" t="s">
        <v>1118</v>
      </c>
      <c r="D162" t="s">
        <v>1119</v>
      </c>
      <c r="E162" s="4" t="s">
        <v>1010</v>
      </c>
      <c r="F162" t="s">
        <v>1011</v>
      </c>
      <c r="G162" s="2">
        <v>-10522.66</v>
      </c>
      <c r="H162" s="2">
        <v>-10632.6</v>
      </c>
      <c r="I162" s="2">
        <v>-29749.16</v>
      </c>
      <c r="J162" s="2">
        <v>-13769.61</v>
      </c>
      <c r="K162" s="2">
        <v>-10229.370000000001</v>
      </c>
      <c r="L162" s="2">
        <v>6627.55</v>
      </c>
      <c r="M162" s="2">
        <v>-10234.219999999999</v>
      </c>
      <c r="N162" s="2">
        <v>-8595.8700000000008</v>
      </c>
      <c r="O162" s="2">
        <v>-7437.28</v>
      </c>
      <c r="P162" s="2">
        <v>-10411.23</v>
      </c>
      <c r="Q162" s="2">
        <v>-7682.07</v>
      </c>
      <c r="R162" s="2">
        <v>-11202.97</v>
      </c>
      <c r="S162" s="2">
        <f t="shared" si="2"/>
        <v>-123839.48999999999</v>
      </c>
    </row>
    <row r="163" spans="1:19" hidden="1" x14ac:dyDescent="0.2">
      <c r="A163" s="4" t="s">
        <v>983</v>
      </c>
      <c r="B163" s="4" t="s">
        <v>7</v>
      </c>
      <c r="C163" s="4" t="s">
        <v>1118</v>
      </c>
      <c r="D163" t="s">
        <v>1119</v>
      </c>
      <c r="E163" s="4" t="s">
        <v>1012</v>
      </c>
      <c r="F163" t="s">
        <v>1013</v>
      </c>
      <c r="G163" s="2">
        <v>-42430.59</v>
      </c>
      <c r="H163" s="2">
        <v>-42873.9</v>
      </c>
      <c r="I163" s="2">
        <v>-119957.75999999999</v>
      </c>
      <c r="J163" s="2">
        <v>-57827.95</v>
      </c>
      <c r="K163" s="2">
        <v>-42960.08</v>
      </c>
      <c r="L163" s="2">
        <v>27833.599999999999</v>
      </c>
      <c r="M163" s="2">
        <v>-42980.46</v>
      </c>
      <c r="N163" s="2">
        <v>-36099.9</v>
      </c>
      <c r="O163" s="2">
        <v>-31234.19</v>
      </c>
      <c r="P163" s="2">
        <v>-43723.83</v>
      </c>
      <c r="Q163" s="2">
        <v>-32262.22</v>
      </c>
      <c r="R163" s="2">
        <v>-47048.88</v>
      </c>
      <c r="S163" s="2">
        <f t="shared" si="2"/>
        <v>-511566.16000000015</v>
      </c>
    </row>
    <row r="164" spans="1:19" hidden="1" x14ac:dyDescent="0.2">
      <c r="A164" s="4" t="s">
        <v>983</v>
      </c>
      <c r="B164" s="4" t="s">
        <v>7</v>
      </c>
      <c r="C164" s="4" t="s">
        <v>1132</v>
      </c>
      <c r="D164" t="s">
        <v>1133</v>
      </c>
      <c r="E164" s="4" t="s">
        <v>1134</v>
      </c>
      <c r="F164" t="s">
        <v>587</v>
      </c>
      <c r="G164" s="2">
        <v>55583.33</v>
      </c>
      <c r="H164" s="2">
        <v>55583.33</v>
      </c>
      <c r="I164" s="2">
        <v>55583.33</v>
      </c>
      <c r="J164" s="2">
        <v>55583.33</v>
      </c>
      <c r="K164" s="2">
        <v>55583.33</v>
      </c>
      <c r="L164" s="2">
        <v>55583.33</v>
      </c>
      <c r="M164" s="2">
        <v>55583.33</v>
      </c>
      <c r="N164" s="2">
        <v>55583.33</v>
      </c>
      <c r="O164" s="2">
        <v>55583.33</v>
      </c>
      <c r="P164" s="2">
        <v>55583.33</v>
      </c>
      <c r="Q164" s="2">
        <v>55583.33</v>
      </c>
      <c r="R164" s="2">
        <v>55583.33</v>
      </c>
      <c r="S164" s="2">
        <f t="shared" si="2"/>
        <v>666999.96</v>
      </c>
    </row>
    <row r="165" spans="1:19" hidden="1" x14ac:dyDescent="0.2">
      <c r="A165" s="4" t="s">
        <v>983</v>
      </c>
      <c r="B165" s="4" t="s">
        <v>7</v>
      </c>
      <c r="C165" s="4" t="s">
        <v>1132</v>
      </c>
      <c r="D165" t="s">
        <v>1133</v>
      </c>
      <c r="E165" s="4" t="s">
        <v>1135</v>
      </c>
      <c r="F165" t="s">
        <v>1136</v>
      </c>
      <c r="G165" s="2">
        <v>843750</v>
      </c>
      <c r="H165" s="2">
        <v>843750</v>
      </c>
      <c r="I165" s="2">
        <v>843750</v>
      </c>
      <c r="J165" s="2">
        <v>843750</v>
      </c>
      <c r="K165" s="2">
        <v>843750</v>
      </c>
      <c r="L165" s="2">
        <v>843750</v>
      </c>
      <c r="M165" s="2">
        <v>843750</v>
      </c>
      <c r="N165" s="2">
        <v>843750</v>
      </c>
      <c r="O165" s="2">
        <v>843750</v>
      </c>
      <c r="P165" s="2">
        <v>843750</v>
      </c>
      <c r="Q165" s="2">
        <v>843750</v>
      </c>
      <c r="R165" s="2">
        <v>843750</v>
      </c>
      <c r="S165" s="2">
        <f t="shared" si="2"/>
        <v>10125000</v>
      </c>
    </row>
    <row r="166" spans="1:19" hidden="1" x14ac:dyDescent="0.2">
      <c r="A166" s="4" t="s">
        <v>983</v>
      </c>
      <c r="B166" s="4" t="s">
        <v>7</v>
      </c>
      <c r="C166" s="4" t="s">
        <v>1132</v>
      </c>
      <c r="D166" t="s">
        <v>1133</v>
      </c>
      <c r="E166" s="4" t="s">
        <v>1137</v>
      </c>
      <c r="F166" t="s">
        <v>1138</v>
      </c>
      <c r="G166" s="2">
        <v>991666.67</v>
      </c>
      <c r="H166" s="2">
        <v>991666.67</v>
      </c>
      <c r="I166" s="2">
        <v>991666.67</v>
      </c>
      <c r="J166" s="2">
        <v>991666.67</v>
      </c>
      <c r="K166" s="2">
        <v>991666.67</v>
      </c>
      <c r="L166" s="2">
        <v>991666.67</v>
      </c>
      <c r="M166" s="2">
        <v>991666.67</v>
      </c>
      <c r="N166" s="2">
        <v>991666.67</v>
      </c>
      <c r="O166" s="2">
        <v>991666.67</v>
      </c>
      <c r="P166" s="2">
        <v>991666.67</v>
      </c>
      <c r="Q166" s="2">
        <v>991666.67</v>
      </c>
      <c r="R166" s="2">
        <v>991666.67</v>
      </c>
      <c r="S166" s="2">
        <f t="shared" si="2"/>
        <v>11900000.040000001</v>
      </c>
    </row>
    <row r="167" spans="1:19" hidden="1" x14ac:dyDescent="0.2">
      <c r="A167" s="4" t="s">
        <v>983</v>
      </c>
      <c r="B167" s="4" t="s">
        <v>7</v>
      </c>
      <c r="C167" s="4" t="s">
        <v>1132</v>
      </c>
      <c r="D167" t="s">
        <v>1133</v>
      </c>
      <c r="E167" s="4" t="s">
        <v>1139</v>
      </c>
      <c r="F167" t="s">
        <v>1140</v>
      </c>
      <c r="G167" s="2">
        <v>-227727.88</v>
      </c>
      <c r="H167" s="2">
        <v>-227727.88</v>
      </c>
      <c r="I167" s="2">
        <v>-227727.88</v>
      </c>
      <c r="J167" s="2">
        <v>-1070380.22</v>
      </c>
      <c r="K167" s="2">
        <v>-1070380.22</v>
      </c>
      <c r="L167" s="2">
        <v>-1070380.22</v>
      </c>
      <c r="M167" s="2">
        <v>-1070380.22</v>
      </c>
      <c r="N167" s="2">
        <v>-1070380.22</v>
      </c>
      <c r="O167" s="2">
        <v>-1070380.22</v>
      </c>
      <c r="P167" s="2">
        <v>-1070380.22</v>
      </c>
      <c r="Q167" s="2">
        <v>-1070380.22</v>
      </c>
      <c r="R167" s="2">
        <v>-1070380.22</v>
      </c>
      <c r="S167" s="2">
        <f t="shared" si="2"/>
        <v>-10316605.619999999</v>
      </c>
    </row>
    <row r="168" spans="1:19" hidden="1" x14ac:dyDescent="0.2">
      <c r="A168" s="4" t="s">
        <v>983</v>
      </c>
      <c r="B168" s="4" t="s">
        <v>7</v>
      </c>
      <c r="C168" s="4" t="s">
        <v>1132</v>
      </c>
      <c r="D168" t="s">
        <v>1133</v>
      </c>
      <c r="E168" s="4" t="s">
        <v>1141</v>
      </c>
      <c r="F168" t="s">
        <v>1142</v>
      </c>
      <c r="G168" s="2">
        <v>1833333.33</v>
      </c>
      <c r="H168" s="2">
        <v>1833333.33</v>
      </c>
      <c r="I168" s="2">
        <v>1833333.33</v>
      </c>
      <c r="J168" s="2">
        <v>1833333.33</v>
      </c>
      <c r="K168" s="2">
        <v>1833333.33</v>
      </c>
      <c r="L168" s="2">
        <v>1833333.34</v>
      </c>
      <c r="M168" s="2">
        <v>1833333.33</v>
      </c>
      <c r="N168" s="2">
        <v>1833333.33</v>
      </c>
      <c r="O168" s="2">
        <v>1833333.33</v>
      </c>
      <c r="P168" s="2">
        <v>1833333.33</v>
      </c>
      <c r="Q168" s="2">
        <v>1833333.33</v>
      </c>
      <c r="R168" s="2">
        <v>1833333.34</v>
      </c>
      <c r="S168" s="2">
        <f t="shared" si="2"/>
        <v>21999999.98</v>
      </c>
    </row>
    <row r="169" spans="1:19" hidden="1" x14ac:dyDescent="0.2">
      <c r="A169" s="4" t="s">
        <v>983</v>
      </c>
      <c r="B169" s="4" t="s">
        <v>7</v>
      </c>
      <c r="C169" s="4" t="s">
        <v>1132</v>
      </c>
      <c r="D169" t="s">
        <v>1133</v>
      </c>
      <c r="E169" s="4" t="s">
        <v>1143</v>
      </c>
      <c r="F169" t="s">
        <v>1144</v>
      </c>
      <c r="G169" s="2">
        <v>1729166.66</v>
      </c>
      <c r="H169" s="2">
        <v>1729166.67</v>
      </c>
      <c r="I169" s="2">
        <v>1729166.67</v>
      </c>
      <c r="J169" s="2">
        <v>1729166.67</v>
      </c>
      <c r="K169" s="2">
        <v>1729166.67</v>
      </c>
      <c r="L169" s="2">
        <v>1729166.67</v>
      </c>
      <c r="M169" s="2">
        <v>1729166.66</v>
      </c>
      <c r="N169" s="2">
        <v>1729166.67</v>
      </c>
      <c r="O169" s="2">
        <v>1729166.67</v>
      </c>
      <c r="P169" s="2">
        <v>1729166.67</v>
      </c>
      <c r="Q169" s="2">
        <v>1729166.67</v>
      </c>
      <c r="R169" s="2">
        <v>1729166.67</v>
      </c>
      <c r="S169" s="2">
        <f t="shared" si="2"/>
        <v>20750000.020000003</v>
      </c>
    </row>
    <row r="170" spans="1:19" hidden="1" x14ac:dyDescent="0.2">
      <c r="A170" s="4" t="s">
        <v>983</v>
      </c>
      <c r="B170" s="4" t="s">
        <v>7</v>
      </c>
      <c r="C170" s="4" t="s">
        <v>1132</v>
      </c>
      <c r="D170" t="s">
        <v>1133</v>
      </c>
      <c r="E170" s="4" t="s">
        <v>1145</v>
      </c>
      <c r="F170" t="s">
        <v>1146</v>
      </c>
      <c r="G170" s="2">
        <v>2578125</v>
      </c>
      <c r="H170" s="2">
        <v>2578125</v>
      </c>
      <c r="I170" s="2">
        <v>2578125</v>
      </c>
      <c r="J170" s="2">
        <v>2578125</v>
      </c>
      <c r="K170" s="2">
        <v>2578125</v>
      </c>
      <c r="L170" s="2">
        <v>2578125</v>
      </c>
      <c r="M170" s="2">
        <v>2578125</v>
      </c>
      <c r="N170" s="2">
        <v>2578125</v>
      </c>
      <c r="O170" s="2">
        <v>2578125</v>
      </c>
      <c r="P170" s="2">
        <v>2578125</v>
      </c>
      <c r="Q170" s="2">
        <v>2578125</v>
      </c>
      <c r="R170" s="2">
        <v>2578125</v>
      </c>
      <c r="S170" s="2">
        <f t="shared" si="2"/>
        <v>30937500</v>
      </c>
    </row>
    <row r="171" spans="1:19" hidden="1" x14ac:dyDescent="0.2">
      <c r="A171" s="4" t="s">
        <v>983</v>
      </c>
      <c r="B171" s="4" t="s">
        <v>7</v>
      </c>
      <c r="C171" s="4" t="s">
        <v>1132</v>
      </c>
      <c r="D171" t="s">
        <v>1133</v>
      </c>
      <c r="E171" s="4" t="s">
        <v>1147</v>
      </c>
      <c r="F171" t="s">
        <v>1148</v>
      </c>
      <c r="G171" s="2">
        <v>1250000</v>
      </c>
      <c r="H171" s="2">
        <v>1250000</v>
      </c>
      <c r="I171" s="2">
        <v>1250000</v>
      </c>
      <c r="J171" s="2">
        <v>1250000</v>
      </c>
      <c r="K171" s="2">
        <v>1250000</v>
      </c>
      <c r="L171" s="2">
        <v>1250000</v>
      </c>
      <c r="M171" s="2">
        <v>1250000</v>
      </c>
      <c r="N171" s="2">
        <v>1250000</v>
      </c>
      <c r="O171" s="2">
        <v>1250000</v>
      </c>
      <c r="P171" s="2">
        <v>1250000</v>
      </c>
      <c r="Q171" s="2">
        <v>1250000</v>
      </c>
      <c r="R171" s="2">
        <v>1250000</v>
      </c>
      <c r="S171" s="2">
        <f t="shared" si="2"/>
        <v>15000000</v>
      </c>
    </row>
    <row r="172" spans="1:19" hidden="1" x14ac:dyDescent="0.2">
      <c r="A172" s="4" t="s">
        <v>983</v>
      </c>
      <c r="B172" s="4" t="s">
        <v>7</v>
      </c>
      <c r="C172" s="4" t="s">
        <v>1132</v>
      </c>
      <c r="D172" t="s">
        <v>1133</v>
      </c>
      <c r="E172" s="4" t="s">
        <v>1149</v>
      </c>
      <c r="F172" t="s">
        <v>1150</v>
      </c>
      <c r="G172" s="2">
        <v>2150000</v>
      </c>
      <c r="H172" s="2">
        <v>2150000</v>
      </c>
      <c r="I172" s="2">
        <v>2150000</v>
      </c>
      <c r="J172" s="2">
        <v>2150000</v>
      </c>
      <c r="K172" s="2">
        <v>2150000</v>
      </c>
      <c r="L172" s="2">
        <v>2150000</v>
      </c>
      <c r="M172" s="2">
        <v>2150000</v>
      </c>
      <c r="N172" s="2">
        <v>2150000</v>
      </c>
      <c r="O172" s="2">
        <v>2150000</v>
      </c>
      <c r="P172" s="2">
        <v>2150000</v>
      </c>
      <c r="Q172" s="2">
        <v>2150000</v>
      </c>
      <c r="R172" s="2">
        <v>2150000</v>
      </c>
      <c r="S172" s="2">
        <f t="shared" si="2"/>
        <v>25800000</v>
      </c>
    </row>
    <row r="173" spans="1:19" hidden="1" x14ac:dyDescent="0.2">
      <c r="A173" s="4" t="s">
        <v>983</v>
      </c>
      <c r="B173" s="4" t="s">
        <v>7</v>
      </c>
      <c r="C173" s="4" t="s">
        <v>1132</v>
      </c>
      <c r="D173" t="s">
        <v>1133</v>
      </c>
      <c r="E173" s="4" t="s">
        <v>1151</v>
      </c>
      <c r="F173" t="s">
        <v>1152</v>
      </c>
      <c r="G173" s="2">
        <v>1546875</v>
      </c>
      <c r="H173" s="2">
        <v>1546875</v>
      </c>
      <c r="I173" s="2">
        <v>1546875</v>
      </c>
      <c r="J173" s="2">
        <v>1546875</v>
      </c>
      <c r="K173" s="2">
        <v>1546875</v>
      </c>
      <c r="L173" s="2">
        <v>1546875</v>
      </c>
      <c r="M173" s="2">
        <v>1546875</v>
      </c>
      <c r="N173" s="2">
        <v>1546875</v>
      </c>
      <c r="O173" s="2">
        <v>1546875</v>
      </c>
      <c r="P173" s="2">
        <v>1546875</v>
      </c>
      <c r="Q173" s="2">
        <v>1546875</v>
      </c>
      <c r="R173" s="2">
        <v>1546875</v>
      </c>
      <c r="S173" s="2">
        <f t="shared" si="2"/>
        <v>18562500</v>
      </c>
    </row>
    <row r="174" spans="1:19" hidden="1" x14ac:dyDescent="0.2">
      <c r="A174" s="4" t="s">
        <v>983</v>
      </c>
      <c r="B174" s="4" t="s">
        <v>7</v>
      </c>
      <c r="C174" s="4" t="s">
        <v>1132</v>
      </c>
      <c r="D174" t="s">
        <v>1133</v>
      </c>
      <c r="E174" s="4" t="s">
        <v>1153</v>
      </c>
      <c r="F174" t="s">
        <v>1154</v>
      </c>
      <c r="G174" s="2">
        <v>1093750</v>
      </c>
      <c r="H174" s="2">
        <v>1093750</v>
      </c>
      <c r="I174" s="2">
        <v>1093750</v>
      </c>
      <c r="J174" s="2">
        <v>1093750</v>
      </c>
      <c r="K174" s="2">
        <v>1093750</v>
      </c>
      <c r="L174" s="2">
        <v>1093750</v>
      </c>
      <c r="M174" s="2">
        <v>1093750</v>
      </c>
      <c r="N174" s="2">
        <v>1093750</v>
      </c>
      <c r="O174" s="2">
        <v>1093750</v>
      </c>
      <c r="P174" s="2">
        <v>1093750</v>
      </c>
      <c r="Q174" s="2">
        <v>1093750</v>
      </c>
      <c r="R174" s="2">
        <v>1093750</v>
      </c>
      <c r="S174" s="2">
        <f t="shared" si="2"/>
        <v>13125000</v>
      </c>
    </row>
    <row r="175" spans="1:19" hidden="1" x14ac:dyDescent="0.2">
      <c r="A175" s="4" t="s">
        <v>983</v>
      </c>
      <c r="B175" s="4" t="s">
        <v>7</v>
      </c>
      <c r="C175" s="4" t="s">
        <v>1132</v>
      </c>
      <c r="D175" t="s">
        <v>1133</v>
      </c>
      <c r="E175" s="4" t="s">
        <v>1155</v>
      </c>
      <c r="F175" t="s">
        <v>1156</v>
      </c>
      <c r="G175" s="2">
        <v>1406250</v>
      </c>
      <c r="H175" s="2">
        <v>1406250</v>
      </c>
      <c r="I175" s="2">
        <v>1406250</v>
      </c>
      <c r="J175" s="2">
        <v>1406250</v>
      </c>
      <c r="K175" s="2">
        <v>1406250</v>
      </c>
      <c r="L175" s="2">
        <v>1406250</v>
      </c>
      <c r="M175" s="2">
        <v>1406250</v>
      </c>
      <c r="N175" s="2">
        <v>1406250</v>
      </c>
      <c r="O175" s="2">
        <v>1406250</v>
      </c>
      <c r="P175" s="2">
        <v>1406250</v>
      </c>
      <c r="Q175" s="2">
        <v>1406250</v>
      </c>
      <c r="R175" s="2">
        <v>1406250</v>
      </c>
      <c r="S175" s="2">
        <f t="shared" si="2"/>
        <v>16875000</v>
      </c>
    </row>
    <row r="176" spans="1:19" hidden="1" x14ac:dyDescent="0.2">
      <c r="A176" s="4" t="s">
        <v>983</v>
      </c>
      <c r="B176" s="4" t="s">
        <v>7</v>
      </c>
      <c r="C176" s="4" t="s">
        <v>1132</v>
      </c>
      <c r="D176" t="s">
        <v>1133</v>
      </c>
      <c r="E176" s="4" t="s">
        <v>1157</v>
      </c>
      <c r="F176" t="s">
        <v>1158</v>
      </c>
      <c r="G176" s="2">
        <v>750000</v>
      </c>
      <c r="H176" s="2">
        <v>750000</v>
      </c>
      <c r="I176" s="2">
        <v>750000</v>
      </c>
      <c r="J176" s="2">
        <v>750000</v>
      </c>
      <c r="K176" s="2">
        <v>750000</v>
      </c>
      <c r="L176" s="2">
        <v>750000</v>
      </c>
      <c r="M176" s="2">
        <v>750000</v>
      </c>
      <c r="N176" s="2">
        <v>750000</v>
      </c>
      <c r="O176" s="2">
        <v>750000</v>
      </c>
      <c r="P176" s="2">
        <v>750000</v>
      </c>
      <c r="Q176" s="2">
        <v>750000</v>
      </c>
      <c r="R176" s="2">
        <v>750000</v>
      </c>
      <c r="S176" s="2">
        <f t="shared" si="2"/>
        <v>9000000</v>
      </c>
    </row>
    <row r="177" spans="1:19" hidden="1" x14ac:dyDescent="0.2">
      <c r="A177" s="4" t="s">
        <v>983</v>
      </c>
      <c r="B177" s="4" t="s">
        <v>7</v>
      </c>
      <c r="C177" s="4" t="s">
        <v>1132</v>
      </c>
      <c r="D177" t="s">
        <v>1133</v>
      </c>
      <c r="E177" s="4" t="s">
        <v>1159</v>
      </c>
      <c r="F177" t="s">
        <v>1160</v>
      </c>
      <c r="G177" s="2">
        <v>1425000</v>
      </c>
      <c r="H177" s="2">
        <v>1425000</v>
      </c>
      <c r="I177" s="2">
        <v>1425000</v>
      </c>
      <c r="J177" s="2">
        <v>1425000</v>
      </c>
      <c r="K177" s="2">
        <v>1425000</v>
      </c>
      <c r="L177" s="2">
        <v>1425000</v>
      </c>
      <c r="M177" s="2">
        <v>1425000</v>
      </c>
      <c r="N177" s="2">
        <v>1425000</v>
      </c>
      <c r="O177" s="2">
        <v>1425000</v>
      </c>
      <c r="P177" s="2">
        <v>1425000</v>
      </c>
      <c r="Q177" s="2">
        <v>1425000</v>
      </c>
      <c r="R177" s="2">
        <v>1425000</v>
      </c>
      <c r="S177" s="2">
        <f t="shared" si="2"/>
        <v>17100000</v>
      </c>
    </row>
    <row r="178" spans="1:19" hidden="1" x14ac:dyDescent="0.2">
      <c r="A178" s="4" t="s">
        <v>983</v>
      </c>
      <c r="B178" s="4" t="s">
        <v>7</v>
      </c>
      <c r="C178" s="4" t="s">
        <v>1132</v>
      </c>
      <c r="D178" t="s">
        <v>1133</v>
      </c>
      <c r="E178" s="4" t="s">
        <v>1161</v>
      </c>
      <c r="F178" t="s">
        <v>1162</v>
      </c>
      <c r="G178" s="2">
        <v>2395833.33</v>
      </c>
      <c r="H178" s="2">
        <v>2395833.33</v>
      </c>
      <c r="I178" s="2">
        <v>2395833.33</v>
      </c>
      <c r="J178" s="2">
        <v>2395833.34</v>
      </c>
      <c r="K178" s="2">
        <v>2395833.33</v>
      </c>
      <c r="L178" s="2">
        <v>2395833.33</v>
      </c>
      <c r="M178" s="2">
        <v>2395833.33</v>
      </c>
      <c r="N178" s="2">
        <v>2395833.33</v>
      </c>
      <c r="O178" s="2">
        <v>2395833.33</v>
      </c>
      <c r="P178" s="2">
        <v>2395833.34</v>
      </c>
      <c r="Q178" s="2">
        <v>2395833.33</v>
      </c>
      <c r="R178" s="2">
        <v>2395833.33</v>
      </c>
      <c r="S178" s="2">
        <f t="shared" si="2"/>
        <v>28749999.979999997</v>
      </c>
    </row>
    <row r="179" spans="1:19" hidden="1" x14ac:dyDescent="0.2">
      <c r="A179" s="4" t="s">
        <v>983</v>
      </c>
      <c r="B179" s="4" t="s">
        <v>7</v>
      </c>
      <c r="C179" s="4" t="s">
        <v>1132</v>
      </c>
      <c r="D179" t="s">
        <v>1133</v>
      </c>
      <c r="E179" s="4" t="s">
        <v>1163</v>
      </c>
      <c r="F179" t="s">
        <v>1164</v>
      </c>
      <c r="G179" s="2">
        <v>1362500</v>
      </c>
      <c r="H179" s="2">
        <v>1362500</v>
      </c>
      <c r="I179" s="2">
        <v>1362500</v>
      </c>
      <c r="J179" s="2">
        <v>1362500</v>
      </c>
      <c r="K179" s="2">
        <v>1362500</v>
      </c>
      <c r="L179" s="2">
        <v>1362500</v>
      </c>
      <c r="M179" s="2">
        <v>1362500</v>
      </c>
      <c r="N179" s="2">
        <v>1362500</v>
      </c>
      <c r="O179" s="2">
        <v>1362500</v>
      </c>
      <c r="P179" s="2">
        <v>1362500</v>
      </c>
      <c r="Q179" s="2">
        <v>1362500</v>
      </c>
      <c r="R179" s="2">
        <v>1362500</v>
      </c>
      <c r="S179" s="2">
        <f t="shared" si="2"/>
        <v>16350000</v>
      </c>
    </row>
    <row r="180" spans="1:19" hidden="1" x14ac:dyDescent="0.2">
      <c r="A180" s="4" t="s">
        <v>983</v>
      </c>
      <c r="B180" s="4" t="s">
        <v>7</v>
      </c>
      <c r="C180" s="4" t="s">
        <v>1132</v>
      </c>
      <c r="D180" t="s">
        <v>1133</v>
      </c>
      <c r="E180" s="4" t="s">
        <v>1165</v>
      </c>
      <c r="F180" t="s">
        <v>1166</v>
      </c>
      <c r="G180" s="2">
        <v>0</v>
      </c>
      <c r="H180" s="2">
        <v>0</v>
      </c>
      <c r="I180" s="2">
        <v>0</v>
      </c>
      <c r="J180" s="2">
        <v>1808333.33</v>
      </c>
      <c r="K180" s="2">
        <v>2583333.33</v>
      </c>
      <c r="L180" s="2">
        <v>2639022.36</v>
      </c>
      <c r="M180" s="2">
        <v>2527644.2999999998</v>
      </c>
      <c r="N180" s="2">
        <v>2583333.33</v>
      </c>
      <c r="O180" s="2">
        <v>2583333.33</v>
      </c>
      <c r="P180" s="2">
        <v>2583333.33</v>
      </c>
      <c r="Q180" s="2">
        <v>2583333.34</v>
      </c>
      <c r="R180" s="2">
        <v>2583333.33</v>
      </c>
      <c r="S180" s="2">
        <f t="shared" si="2"/>
        <v>22474999.980000004</v>
      </c>
    </row>
    <row r="181" spans="1:19" hidden="1" x14ac:dyDescent="0.2">
      <c r="A181" s="4" t="s">
        <v>983</v>
      </c>
      <c r="B181" s="4" t="s">
        <v>7</v>
      </c>
      <c r="C181" s="4" t="s">
        <v>1132</v>
      </c>
      <c r="D181" t="s">
        <v>1133</v>
      </c>
      <c r="E181" s="4" t="s">
        <v>1167</v>
      </c>
      <c r="F181" t="s">
        <v>1168</v>
      </c>
      <c r="G181" s="2">
        <v>0</v>
      </c>
      <c r="H181" s="2">
        <v>0</v>
      </c>
      <c r="I181" s="2">
        <v>0</v>
      </c>
      <c r="J181" s="2">
        <v>1376666.67</v>
      </c>
      <c r="K181" s="2">
        <v>1966666.67</v>
      </c>
      <c r="L181" s="2">
        <v>2066471.72</v>
      </c>
      <c r="M181" s="2">
        <v>1866861.62</v>
      </c>
      <c r="N181" s="2">
        <v>1966666.67</v>
      </c>
      <c r="O181" s="2">
        <v>1966666.67</v>
      </c>
      <c r="P181" s="2">
        <v>1966666.67</v>
      </c>
      <c r="Q181" s="2">
        <v>1966666.67</v>
      </c>
      <c r="R181" s="2">
        <v>2499305.56</v>
      </c>
      <c r="S181" s="2">
        <f t="shared" si="2"/>
        <v>17642638.919999998</v>
      </c>
    </row>
    <row r="182" spans="1:19" hidden="1" x14ac:dyDescent="0.2">
      <c r="A182" s="4" t="s">
        <v>983</v>
      </c>
      <c r="B182" s="4" t="s">
        <v>7</v>
      </c>
      <c r="C182" s="4" t="s">
        <v>1132</v>
      </c>
      <c r="D182" t="s">
        <v>1133</v>
      </c>
      <c r="E182" s="4" t="s">
        <v>1000</v>
      </c>
      <c r="F182" t="s">
        <v>1001</v>
      </c>
      <c r="G182" s="2">
        <v>-1442637.58</v>
      </c>
      <c r="H182" s="2">
        <v>-1442637.58</v>
      </c>
      <c r="I182" s="2">
        <v>-1442637.58</v>
      </c>
      <c r="J182" s="2">
        <v>-1573919.71</v>
      </c>
      <c r="K182" s="2">
        <v>-1665238.21</v>
      </c>
      <c r="L182" s="2">
        <v>-1675640.77</v>
      </c>
      <c r="M182" s="2">
        <v>-1654835.66</v>
      </c>
      <c r="N182" s="2">
        <v>-1665238.21</v>
      </c>
      <c r="O182" s="2">
        <v>-1665238.21</v>
      </c>
      <c r="P182" s="2">
        <v>-1665238.21</v>
      </c>
      <c r="Q182" s="2">
        <v>-1665238.21</v>
      </c>
      <c r="R182" s="2">
        <v>-1700871.76</v>
      </c>
      <c r="S182" s="2">
        <f t="shared" si="2"/>
        <v>-19259371.690000005</v>
      </c>
    </row>
    <row r="183" spans="1:19" hidden="1" x14ac:dyDescent="0.2">
      <c r="A183" s="4" t="s">
        <v>983</v>
      </c>
      <c r="B183" s="4" t="s">
        <v>7</v>
      </c>
      <c r="C183" s="4" t="s">
        <v>1132</v>
      </c>
      <c r="D183" t="s">
        <v>1133</v>
      </c>
      <c r="E183" s="4" t="s">
        <v>1002</v>
      </c>
      <c r="F183" t="s">
        <v>1003</v>
      </c>
      <c r="G183" s="2">
        <v>-800759.18</v>
      </c>
      <c r="H183" s="2">
        <v>-800759.18</v>
      </c>
      <c r="I183" s="2">
        <v>-800759.18</v>
      </c>
      <c r="J183" s="2">
        <v>-903415.8</v>
      </c>
      <c r="K183" s="2">
        <v>-955831.8</v>
      </c>
      <c r="L183" s="2">
        <v>-961802.78</v>
      </c>
      <c r="M183" s="2">
        <v>-949860.83</v>
      </c>
      <c r="N183" s="2">
        <v>-955831.8</v>
      </c>
      <c r="O183" s="2">
        <v>-955831.8</v>
      </c>
      <c r="P183" s="2">
        <v>-955831.8</v>
      </c>
      <c r="Q183" s="2">
        <v>-955831.8</v>
      </c>
      <c r="R183" s="2">
        <v>-976285.13</v>
      </c>
      <c r="S183" s="2">
        <f t="shared" si="2"/>
        <v>-10972801.080000002</v>
      </c>
    </row>
    <row r="184" spans="1:19" hidden="1" x14ac:dyDescent="0.2">
      <c r="A184" s="4" t="s">
        <v>983</v>
      </c>
      <c r="B184" s="4" t="s">
        <v>7</v>
      </c>
      <c r="C184" s="4" t="s">
        <v>1132</v>
      </c>
      <c r="D184" t="s">
        <v>1133</v>
      </c>
      <c r="E184" s="4" t="s">
        <v>1004</v>
      </c>
      <c r="F184" t="s">
        <v>1005</v>
      </c>
      <c r="G184" s="2">
        <v>-1639649.76</v>
      </c>
      <c r="H184" s="2">
        <v>-1639649.76</v>
      </c>
      <c r="I184" s="2">
        <v>-1639649.76</v>
      </c>
      <c r="J184" s="2">
        <v>-1780952.5</v>
      </c>
      <c r="K184" s="2">
        <v>-1884283</v>
      </c>
      <c r="L184" s="2">
        <v>-1896053.9</v>
      </c>
      <c r="M184" s="2">
        <v>-1872512.1</v>
      </c>
      <c r="N184" s="2">
        <v>-1884283</v>
      </c>
      <c r="O184" s="2">
        <v>-1884283</v>
      </c>
      <c r="P184" s="2">
        <v>-1884283</v>
      </c>
      <c r="Q184" s="2">
        <v>-1884283</v>
      </c>
      <c r="R184" s="2">
        <v>-1924603.77</v>
      </c>
      <c r="S184" s="2">
        <f t="shared" si="2"/>
        <v>-21814486.550000001</v>
      </c>
    </row>
    <row r="185" spans="1:19" hidden="1" x14ac:dyDescent="0.2">
      <c r="A185" s="4" t="s">
        <v>983</v>
      </c>
      <c r="B185" s="4" t="s">
        <v>7</v>
      </c>
      <c r="C185" s="4" t="s">
        <v>1132</v>
      </c>
      <c r="D185" t="s">
        <v>1133</v>
      </c>
      <c r="E185" s="4" t="s">
        <v>1006</v>
      </c>
      <c r="F185" t="s">
        <v>1007</v>
      </c>
      <c r="G185" s="2">
        <v>-1660833.87</v>
      </c>
      <c r="H185" s="2">
        <v>-1660833.87</v>
      </c>
      <c r="I185" s="2">
        <v>-1660833.87</v>
      </c>
      <c r="J185" s="2">
        <v>-1733899.59</v>
      </c>
      <c r="K185" s="2">
        <v>-1834500.09</v>
      </c>
      <c r="L185" s="2">
        <v>-1845960.01</v>
      </c>
      <c r="M185" s="2">
        <v>-1823040.18</v>
      </c>
      <c r="N185" s="2">
        <v>-1834500.09</v>
      </c>
      <c r="O185" s="2">
        <v>-1834500.09</v>
      </c>
      <c r="P185" s="2">
        <v>-1834500.09</v>
      </c>
      <c r="Q185" s="2">
        <v>-1834500.09</v>
      </c>
      <c r="R185" s="2">
        <v>-1873755.58</v>
      </c>
      <c r="S185" s="2">
        <f t="shared" si="2"/>
        <v>-21431657.420000002</v>
      </c>
    </row>
    <row r="186" spans="1:19" hidden="1" x14ac:dyDescent="0.2">
      <c r="A186" s="4" t="s">
        <v>983</v>
      </c>
      <c r="B186" s="4" t="s">
        <v>7</v>
      </c>
      <c r="C186" s="4" t="s">
        <v>1132</v>
      </c>
      <c r="D186" t="s">
        <v>1133</v>
      </c>
      <c r="E186" s="4" t="s">
        <v>1008</v>
      </c>
      <c r="F186" t="s">
        <v>1009</v>
      </c>
      <c r="G186" s="2">
        <v>-8710904.1600000001</v>
      </c>
      <c r="H186" s="2">
        <v>-8710904.1600000001</v>
      </c>
      <c r="I186" s="2">
        <v>-8710904.1600000001</v>
      </c>
      <c r="J186" s="2">
        <v>-9876405.0199999996</v>
      </c>
      <c r="K186" s="2">
        <v>-10449432.02</v>
      </c>
      <c r="L186" s="2">
        <v>-10514708.43</v>
      </c>
      <c r="M186" s="2">
        <v>-10384155.6</v>
      </c>
      <c r="N186" s="2">
        <v>-10449432.02</v>
      </c>
      <c r="O186" s="2">
        <v>-10449432.02</v>
      </c>
      <c r="P186" s="2">
        <v>-10449432.02</v>
      </c>
      <c r="Q186" s="2">
        <v>-10449432.02</v>
      </c>
      <c r="R186" s="2">
        <v>-10673033.83</v>
      </c>
      <c r="S186" s="2">
        <f t="shared" si="2"/>
        <v>-119828175.45999998</v>
      </c>
    </row>
    <row r="187" spans="1:19" hidden="1" x14ac:dyDescent="0.2">
      <c r="A187" s="4" t="s">
        <v>983</v>
      </c>
      <c r="B187" s="4" t="s">
        <v>7</v>
      </c>
      <c r="C187" s="4" t="s">
        <v>1132</v>
      </c>
      <c r="D187" t="s">
        <v>1133</v>
      </c>
      <c r="E187" s="4" t="s">
        <v>1010</v>
      </c>
      <c r="F187" t="s">
        <v>1011</v>
      </c>
      <c r="G187" s="2">
        <v>-1376966.85</v>
      </c>
      <c r="H187" s="2">
        <v>-1376966.85</v>
      </c>
      <c r="I187" s="2">
        <v>-1376966.85</v>
      </c>
      <c r="J187" s="2">
        <v>-1472755.97</v>
      </c>
      <c r="K187" s="2">
        <v>-1558204.96</v>
      </c>
      <c r="L187" s="2">
        <v>-1567938.89</v>
      </c>
      <c r="M187" s="2">
        <v>-1548471.03</v>
      </c>
      <c r="N187" s="2">
        <v>-1558204.96</v>
      </c>
      <c r="O187" s="2">
        <v>-1558204.96</v>
      </c>
      <c r="P187" s="2">
        <v>-1558204.97</v>
      </c>
      <c r="Q187" s="2">
        <v>-1558204.97</v>
      </c>
      <c r="R187" s="2">
        <v>-1591548.16</v>
      </c>
      <c r="S187" s="2">
        <f t="shared" si="2"/>
        <v>-18102639.420000002</v>
      </c>
    </row>
    <row r="188" spans="1:19" hidden="1" x14ac:dyDescent="0.2">
      <c r="A188" s="4" t="s">
        <v>983</v>
      </c>
      <c r="B188" s="4" t="s">
        <v>7</v>
      </c>
      <c r="C188" s="4" t="s">
        <v>1132</v>
      </c>
      <c r="D188" t="s">
        <v>1133</v>
      </c>
      <c r="E188" s="4" t="s">
        <v>1012</v>
      </c>
      <c r="F188" t="s">
        <v>1013</v>
      </c>
      <c r="G188" s="2">
        <v>-5552354.04</v>
      </c>
      <c r="H188" s="2">
        <v>-5552354.04</v>
      </c>
      <c r="I188" s="2">
        <v>-5552354.04</v>
      </c>
      <c r="J188" s="2">
        <v>-6185104.5300000003</v>
      </c>
      <c r="K188" s="2">
        <v>-6543963.0199999996</v>
      </c>
      <c r="L188" s="2">
        <v>-6584842.4199999999</v>
      </c>
      <c r="M188" s="2">
        <v>-6503083.6299999999</v>
      </c>
      <c r="N188" s="2">
        <v>-6543963.0199999996</v>
      </c>
      <c r="O188" s="2">
        <v>-6543963.0199999996</v>
      </c>
      <c r="P188" s="2">
        <v>-6543963.0300000003</v>
      </c>
      <c r="Q188" s="2">
        <v>-6543963.0300000003</v>
      </c>
      <c r="R188" s="2">
        <v>-6683993.79</v>
      </c>
      <c r="S188" s="2">
        <f t="shared" si="2"/>
        <v>-75333901.610000014</v>
      </c>
    </row>
    <row r="189" spans="1:19" hidden="1" x14ac:dyDescent="0.2">
      <c r="A189" s="4" t="s">
        <v>983</v>
      </c>
      <c r="B189" s="4" t="s">
        <v>7</v>
      </c>
      <c r="C189" s="4" t="s">
        <v>1169</v>
      </c>
      <c r="D189" t="s">
        <v>1170</v>
      </c>
      <c r="E189" s="4" t="s">
        <v>1171</v>
      </c>
      <c r="F189" t="s">
        <v>1172</v>
      </c>
      <c r="G189" s="2">
        <v>3377.78</v>
      </c>
      <c r="H189" s="2">
        <v>3377.78</v>
      </c>
      <c r="I189" s="2">
        <v>3377.78</v>
      </c>
      <c r="J189" s="2">
        <v>3377.78</v>
      </c>
      <c r="K189" s="2">
        <v>3377.78</v>
      </c>
      <c r="L189" s="2">
        <v>3377.78</v>
      </c>
      <c r="M189" s="2">
        <v>3377.78</v>
      </c>
      <c r="N189" s="2">
        <v>3377.78</v>
      </c>
      <c r="O189" s="2">
        <v>3377.78</v>
      </c>
      <c r="P189" s="2">
        <v>3377.78</v>
      </c>
      <c r="Q189" s="2">
        <v>3377.78</v>
      </c>
      <c r="R189" s="2">
        <v>3377.78</v>
      </c>
      <c r="S189" s="2">
        <f t="shared" si="2"/>
        <v>40533.359999999993</v>
      </c>
    </row>
    <row r="190" spans="1:19" hidden="1" x14ac:dyDescent="0.2">
      <c r="A190" s="4" t="s">
        <v>983</v>
      </c>
      <c r="B190" s="4" t="s">
        <v>7</v>
      </c>
      <c r="C190" s="4" t="s">
        <v>1169</v>
      </c>
      <c r="D190" t="s">
        <v>1170</v>
      </c>
      <c r="E190" s="4" t="s">
        <v>1173</v>
      </c>
      <c r="F190" t="s">
        <v>1136</v>
      </c>
      <c r="G190" s="2">
        <v>8328.18</v>
      </c>
      <c r="H190" s="2">
        <v>8328.18</v>
      </c>
      <c r="I190" s="2">
        <v>8328.18</v>
      </c>
      <c r="J190" s="2">
        <v>8328.18</v>
      </c>
      <c r="K190" s="2">
        <v>8328.18</v>
      </c>
      <c r="L190" s="2">
        <v>8328.18</v>
      </c>
      <c r="M190" s="2">
        <v>8328.18</v>
      </c>
      <c r="N190" s="2">
        <v>8328.18</v>
      </c>
      <c r="O190" s="2">
        <v>8328.18</v>
      </c>
      <c r="P190" s="2">
        <v>8328.18</v>
      </c>
      <c r="Q190" s="2">
        <v>8328.18</v>
      </c>
      <c r="R190" s="2">
        <v>8328.18</v>
      </c>
      <c r="S190" s="2">
        <f t="shared" si="2"/>
        <v>99938.159999999974</v>
      </c>
    </row>
    <row r="191" spans="1:19" hidden="1" x14ac:dyDescent="0.2">
      <c r="A191" s="4" t="s">
        <v>983</v>
      </c>
      <c r="B191" s="4" t="s">
        <v>7</v>
      </c>
      <c r="C191" s="4" t="s">
        <v>1169</v>
      </c>
      <c r="D191" t="s">
        <v>1170</v>
      </c>
      <c r="E191" s="4" t="s">
        <v>1174</v>
      </c>
      <c r="F191" t="s">
        <v>1175</v>
      </c>
      <c r="G191" s="2">
        <v>6265.85</v>
      </c>
      <c r="H191" s="2">
        <v>6265.85</v>
      </c>
      <c r="I191" s="2">
        <v>6265.85</v>
      </c>
      <c r="J191" s="2">
        <v>6265.85</v>
      </c>
      <c r="K191" s="2">
        <v>6265.85</v>
      </c>
      <c r="L191" s="2">
        <v>6265.85</v>
      </c>
      <c r="M191" s="2">
        <v>6265.85</v>
      </c>
      <c r="N191" s="2">
        <v>6265.85</v>
      </c>
      <c r="O191" s="2">
        <v>6265.85</v>
      </c>
      <c r="P191" s="2">
        <v>6265.85</v>
      </c>
      <c r="Q191" s="2">
        <v>6265.85</v>
      </c>
      <c r="R191" s="2">
        <v>6265.85</v>
      </c>
      <c r="S191" s="2">
        <f t="shared" si="2"/>
        <v>75190.2</v>
      </c>
    </row>
    <row r="192" spans="1:19" hidden="1" x14ac:dyDescent="0.2">
      <c r="A192" s="4" t="s">
        <v>983</v>
      </c>
      <c r="B192" s="4" t="s">
        <v>7</v>
      </c>
      <c r="C192" s="4" t="s">
        <v>1169</v>
      </c>
      <c r="D192" t="s">
        <v>1170</v>
      </c>
      <c r="E192" s="4" t="s">
        <v>1176</v>
      </c>
      <c r="F192" t="s">
        <v>1177</v>
      </c>
      <c r="G192" s="2">
        <v>15571.63</v>
      </c>
      <c r="H192" s="2">
        <v>15571.63</v>
      </c>
      <c r="I192" s="2">
        <v>15571.63</v>
      </c>
      <c r="J192" s="2">
        <v>15571.63</v>
      </c>
      <c r="K192" s="2">
        <v>15571.63</v>
      </c>
      <c r="L192" s="2">
        <v>15571.63</v>
      </c>
      <c r="M192" s="2">
        <v>15571.63</v>
      </c>
      <c r="N192" s="2">
        <v>15571.63</v>
      </c>
      <c r="O192" s="2">
        <v>15571.63</v>
      </c>
      <c r="P192" s="2">
        <v>15571.63</v>
      </c>
      <c r="Q192" s="2">
        <v>15571.63</v>
      </c>
      <c r="R192" s="2">
        <v>15571.63</v>
      </c>
      <c r="S192" s="2">
        <f t="shared" si="2"/>
        <v>186859.56000000003</v>
      </c>
    </row>
    <row r="193" spans="1:19" hidden="1" x14ac:dyDescent="0.2">
      <c r="A193" s="4" t="s">
        <v>983</v>
      </c>
      <c r="B193" s="4" t="s">
        <v>7</v>
      </c>
      <c r="C193" s="4" t="s">
        <v>1169</v>
      </c>
      <c r="D193" t="s">
        <v>1170</v>
      </c>
      <c r="E193" s="4" t="s">
        <v>1178</v>
      </c>
      <c r="F193" t="s">
        <v>1179</v>
      </c>
      <c r="G193" s="2">
        <v>17518.34</v>
      </c>
      <c r="H193" s="2">
        <v>17518.34</v>
      </c>
      <c r="I193" s="2">
        <v>17518.34</v>
      </c>
      <c r="J193" s="2">
        <v>17518.34</v>
      </c>
      <c r="K193" s="2">
        <v>17518.34</v>
      </c>
      <c r="L193" s="2">
        <v>17518.34</v>
      </c>
      <c r="M193" s="2">
        <v>17518.34</v>
      </c>
      <c r="N193" s="2">
        <v>17518.34</v>
      </c>
      <c r="O193" s="2">
        <v>17518.34</v>
      </c>
      <c r="P193" s="2">
        <v>17518.34</v>
      </c>
      <c r="Q193" s="2">
        <v>17518.34</v>
      </c>
      <c r="R193" s="2">
        <v>17518.34</v>
      </c>
      <c r="S193" s="2">
        <f t="shared" si="2"/>
        <v>210220.08</v>
      </c>
    </row>
    <row r="194" spans="1:19" hidden="1" x14ac:dyDescent="0.2">
      <c r="A194" s="4" t="s">
        <v>983</v>
      </c>
      <c r="B194" s="4" t="s">
        <v>7</v>
      </c>
      <c r="C194" s="4" t="s">
        <v>1169</v>
      </c>
      <c r="D194" t="s">
        <v>1170</v>
      </c>
      <c r="E194" s="4" t="s">
        <v>1180</v>
      </c>
      <c r="F194" t="s">
        <v>1181</v>
      </c>
      <c r="G194" s="2">
        <v>26149.37</v>
      </c>
      <c r="H194" s="2">
        <v>26149.37</v>
      </c>
      <c r="I194" s="2">
        <v>26149.37</v>
      </c>
      <c r="J194" s="2">
        <v>26149.37</v>
      </c>
      <c r="K194" s="2">
        <v>26149.37</v>
      </c>
      <c r="L194" s="2">
        <v>26149.37</v>
      </c>
      <c r="M194" s="2">
        <v>26149.37</v>
      </c>
      <c r="N194" s="2">
        <v>26149.37</v>
      </c>
      <c r="O194" s="2">
        <v>26149.37</v>
      </c>
      <c r="P194" s="2">
        <v>26149.37</v>
      </c>
      <c r="Q194" s="2">
        <v>26149.37</v>
      </c>
      <c r="R194" s="2">
        <v>26149.37</v>
      </c>
      <c r="S194" s="2">
        <f t="shared" si="2"/>
        <v>313792.44</v>
      </c>
    </row>
    <row r="195" spans="1:19" hidden="1" x14ac:dyDescent="0.2">
      <c r="A195" s="4" t="s">
        <v>983</v>
      </c>
      <c r="B195" s="4" t="s">
        <v>7</v>
      </c>
      <c r="C195" s="4" t="s">
        <v>1169</v>
      </c>
      <c r="D195" t="s">
        <v>1170</v>
      </c>
      <c r="E195" s="4" t="s">
        <v>1182</v>
      </c>
      <c r="F195" t="s">
        <v>1183</v>
      </c>
      <c r="G195" s="2">
        <v>46256</v>
      </c>
      <c r="H195" s="2">
        <v>46256</v>
      </c>
      <c r="I195" s="2">
        <v>46256</v>
      </c>
      <c r="J195" s="2">
        <v>46256</v>
      </c>
      <c r="K195" s="2">
        <v>46256</v>
      </c>
      <c r="L195" s="2">
        <v>46256</v>
      </c>
      <c r="M195" s="2">
        <v>46256</v>
      </c>
      <c r="N195" s="2">
        <v>46256</v>
      </c>
      <c r="O195" s="2">
        <v>46256</v>
      </c>
      <c r="P195" s="2">
        <v>46256</v>
      </c>
      <c r="Q195" s="2">
        <v>46256</v>
      </c>
      <c r="R195" s="2">
        <v>46256</v>
      </c>
      <c r="S195" s="2">
        <f t="shared" si="2"/>
        <v>555072</v>
      </c>
    </row>
    <row r="196" spans="1:19" hidden="1" x14ac:dyDescent="0.2">
      <c r="A196" s="4" t="s">
        <v>983</v>
      </c>
      <c r="B196" s="4" t="s">
        <v>7</v>
      </c>
      <c r="C196" s="4" t="s">
        <v>1169</v>
      </c>
      <c r="D196" t="s">
        <v>1170</v>
      </c>
      <c r="E196" s="4" t="s">
        <v>1184</v>
      </c>
      <c r="F196" t="s">
        <v>1185</v>
      </c>
      <c r="G196" s="2">
        <v>26280.06</v>
      </c>
      <c r="H196" s="2">
        <v>26280.06</v>
      </c>
      <c r="I196" s="2">
        <v>26280.06</v>
      </c>
      <c r="J196" s="2">
        <v>26280.06</v>
      </c>
      <c r="K196" s="2">
        <v>26280.06</v>
      </c>
      <c r="L196" s="2">
        <v>26280.06</v>
      </c>
      <c r="M196" s="2">
        <v>26280.06</v>
      </c>
      <c r="N196" s="2">
        <v>26280.06</v>
      </c>
      <c r="O196" s="2">
        <v>26280.06</v>
      </c>
      <c r="P196" s="2">
        <v>26280.06</v>
      </c>
      <c r="Q196" s="2">
        <v>26280.06</v>
      </c>
      <c r="R196" s="2">
        <v>26280.06</v>
      </c>
      <c r="S196" s="2">
        <f t="shared" si="2"/>
        <v>315360.72000000003</v>
      </c>
    </row>
    <row r="197" spans="1:19" hidden="1" x14ac:dyDescent="0.2">
      <c r="A197" s="4" t="s">
        <v>983</v>
      </c>
      <c r="B197" s="4" t="s">
        <v>7</v>
      </c>
      <c r="C197" s="4" t="s">
        <v>1169</v>
      </c>
      <c r="D197" t="s">
        <v>1170</v>
      </c>
      <c r="E197" s="4" t="s">
        <v>1186</v>
      </c>
      <c r="F197" t="s">
        <v>1187</v>
      </c>
      <c r="G197" s="2">
        <v>18353.13</v>
      </c>
      <c r="H197" s="2">
        <v>18353.13</v>
      </c>
      <c r="I197" s="2">
        <v>18353.13</v>
      </c>
      <c r="J197" s="2">
        <v>18353.13</v>
      </c>
      <c r="K197" s="2">
        <v>18353.13</v>
      </c>
      <c r="L197" s="2">
        <v>18353.13</v>
      </c>
      <c r="M197" s="2">
        <v>18353.13</v>
      </c>
      <c r="N197" s="2">
        <v>18353.13</v>
      </c>
      <c r="O197" s="2">
        <v>18353.13</v>
      </c>
      <c r="P197" s="2">
        <v>18353.13</v>
      </c>
      <c r="Q197" s="2">
        <v>18353.13</v>
      </c>
      <c r="R197" s="2">
        <v>18353.13</v>
      </c>
      <c r="S197" s="2">
        <f t="shared" si="2"/>
        <v>220237.56000000003</v>
      </c>
    </row>
    <row r="198" spans="1:19" hidden="1" x14ac:dyDescent="0.2">
      <c r="A198" s="4" t="s">
        <v>983</v>
      </c>
      <c r="B198" s="4" t="s">
        <v>7</v>
      </c>
      <c r="C198" s="4" t="s">
        <v>1169</v>
      </c>
      <c r="D198" t="s">
        <v>1170</v>
      </c>
      <c r="E198" s="4" t="s">
        <v>1188</v>
      </c>
      <c r="F198" t="s">
        <v>1189</v>
      </c>
      <c r="G198" s="2">
        <v>13158.81</v>
      </c>
      <c r="H198" s="2">
        <v>13158.81</v>
      </c>
      <c r="I198" s="2">
        <v>13158.81</v>
      </c>
      <c r="J198" s="2">
        <v>13158.81</v>
      </c>
      <c r="K198" s="2">
        <v>13158.81</v>
      </c>
      <c r="L198" s="2">
        <v>13158.81</v>
      </c>
      <c r="M198" s="2">
        <v>13158.81</v>
      </c>
      <c r="N198" s="2">
        <v>13158.81</v>
      </c>
      <c r="O198" s="2">
        <v>13158.81</v>
      </c>
      <c r="P198" s="2">
        <v>13158.81</v>
      </c>
      <c r="Q198" s="2">
        <v>13158.81</v>
      </c>
      <c r="R198" s="2">
        <v>13158.81</v>
      </c>
      <c r="S198" s="2">
        <f t="shared" si="2"/>
        <v>157905.72</v>
      </c>
    </row>
    <row r="199" spans="1:19" hidden="1" x14ac:dyDescent="0.2">
      <c r="A199" s="4" t="s">
        <v>983</v>
      </c>
      <c r="B199" s="4" t="s">
        <v>7</v>
      </c>
      <c r="C199" s="4" t="s">
        <v>1169</v>
      </c>
      <c r="D199" t="s">
        <v>1170</v>
      </c>
      <c r="E199" s="4" t="s">
        <v>1190</v>
      </c>
      <c r="F199" t="s">
        <v>1191</v>
      </c>
      <c r="G199" s="2">
        <v>15665.13</v>
      </c>
      <c r="H199" s="2">
        <v>15665.13</v>
      </c>
      <c r="I199" s="2">
        <v>15665.13</v>
      </c>
      <c r="J199" s="2">
        <v>15665.13</v>
      </c>
      <c r="K199" s="2">
        <v>15665.13</v>
      </c>
      <c r="L199" s="2">
        <v>15665.13</v>
      </c>
      <c r="M199" s="2">
        <v>15665.13</v>
      </c>
      <c r="N199" s="2">
        <v>15665.13</v>
      </c>
      <c r="O199" s="2">
        <v>15665.13</v>
      </c>
      <c r="P199" s="2">
        <v>15665.13</v>
      </c>
      <c r="Q199" s="2">
        <v>15665.13</v>
      </c>
      <c r="R199" s="2">
        <v>15665.13</v>
      </c>
      <c r="S199" s="2">
        <f t="shared" si="2"/>
        <v>187981.56000000003</v>
      </c>
    </row>
    <row r="200" spans="1:19" hidden="1" x14ac:dyDescent="0.2">
      <c r="A200" s="4" t="s">
        <v>983</v>
      </c>
      <c r="B200" s="4" t="s">
        <v>7</v>
      </c>
      <c r="C200" s="4" t="s">
        <v>1169</v>
      </c>
      <c r="D200" t="s">
        <v>1170</v>
      </c>
      <c r="E200" s="4" t="s">
        <v>1192</v>
      </c>
      <c r="F200" t="s">
        <v>1193</v>
      </c>
      <c r="G200" s="2">
        <v>61960.75</v>
      </c>
      <c r="H200" s="2">
        <v>61960.75</v>
      </c>
      <c r="I200" s="2">
        <v>61960.75</v>
      </c>
      <c r="J200" s="2">
        <v>61960.75</v>
      </c>
      <c r="K200" s="2">
        <v>61960.75</v>
      </c>
      <c r="L200" s="2">
        <v>61960.75</v>
      </c>
      <c r="M200" s="2">
        <v>61960.75</v>
      </c>
      <c r="N200" s="2">
        <v>61960.75</v>
      </c>
      <c r="O200" s="2">
        <v>61960.75</v>
      </c>
      <c r="P200" s="2">
        <v>61960.75</v>
      </c>
      <c r="Q200" s="2">
        <v>61960.75</v>
      </c>
      <c r="R200" s="2">
        <v>61960.75</v>
      </c>
      <c r="S200" s="2">
        <f t="shared" ref="S200:S263" si="3">SUM(G200:R200)</f>
        <v>743529</v>
      </c>
    </row>
    <row r="201" spans="1:19" hidden="1" x14ac:dyDescent="0.2">
      <c r="A201" s="4" t="s">
        <v>983</v>
      </c>
      <c r="B201" s="4" t="s">
        <v>7</v>
      </c>
      <c r="C201" s="4" t="s">
        <v>1169</v>
      </c>
      <c r="D201" t="s">
        <v>1170</v>
      </c>
      <c r="E201" s="4" t="s">
        <v>1194</v>
      </c>
      <c r="F201" t="s">
        <v>1195</v>
      </c>
      <c r="G201" s="2">
        <v>28203.33</v>
      </c>
      <c r="H201" s="2">
        <v>28203.33</v>
      </c>
      <c r="I201" s="2">
        <v>28203.33</v>
      </c>
      <c r="J201" s="2">
        <v>28203.33</v>
      </c>
      <c r="K201" s="2">
        <v>28203.33</v>
      </c>
      <c r="L201" s="2">
        <v>28203.33</v>
      </c>
      <c r="M201" s="2">
        <v>28203.33</v>
      </c>
      <c r="N201" s="2">
        <v>28203.33</v>
      </c>
      <c r="O201" s="2">
        <v>28203.33</v>
      </c>
      <c r="P201" s="2">
        <v>28203.33</v>
      </c>
      <c r="Q201" s="2">
        <v>28203.33</v>
      </c>
      <c r="R201" s="2">
        <v>28203.33</v>
      </c>
      <c r="S201" s="2">
        <f t="shared" si="3"/>
        <v>338439.96000000014</v>
      </c>
    </row>
    <row r="202" spans="1:19" hidden="1" x14ac:dyDescent="0.2">
      <c r="A202" s="4" t="s">
        <v>983</v>
      </c>
      <c r="B202" s="4" t="s">
        <v>7</v>
      </c>
      <c r="C202" s="4" t="s">
        <v>1169</v>
      </c>
      <c r="D202" t="s">
        <v>1170</v>
      </c>
      <c r="E202" s="4" t="s">
        <v>1196</v>
      </c>
      <c r="F202" t="s">
        <v>1197</v>
      </c>
      <c r="G202" s="2">
        <v>20617.560000000001</v>
      </c>
      <c r="H202" s="2">
        <v>20617.560000000001</v>
      </c>
      <c r="I202" s="2">
        <v>20617.560000000001</v>
      </c>
      <c r="J202" s="2">
        <v>20617.560000000001</v>
      </c>
      <c r="K202" s="2">
        <v>20617.560000000001</v>
      </c>
      <c r="L202" s="2">
        <v>20617.560000000001</v>
      </c>
      <c r="M202" s="2">
        <v>20617.560000000001</v>
      </c>
      <c r="N202" s="2">
        <v>20617.560000000001</v>
      </c>
      <c r="O202" s="2">
        <v>20617.560000000001</v>
      </c>
      <c r="P202" s="2">
        <v>20617.560000000001</v>
      </c>
      <c r="Q202" s="2">
        <v>20617.560000000001</v>
      </c>
      <c r="R202" s="2">
        <v>20617.560000000001</v>
      </c>
      <c r="S202" s="2">
        <f t="shared" si="3"/>
        <v>247410.72</v>
      </c>
    </row>
    <row r="203" spans="1:19" hidden="1" x14ac:dyDescent="0.2">
      <c r="A203" s="4" t="s">
        <v>983</v>
      </c>
      <c r="B203" s="4" t="s">
        <v>7</v>
      </c>
      <c r="C203" s="4" t="s">
        <v>1169</v>
      </c>
      <c r="D203" t="s">
        <v>1170</v>
      </c>
      <c r="E203" s="4" t="s">
        <v>1198</v>
      </c>
      <c r="F203" t="s">
        <v>1199</v>
      </c>
      <c r="G203" s="2">
        <v>26736.61</v>
      </c>
      <c r="H203" s="2">
        <v>26736.61</v>
      </c>
      <c r="I203" s="2">
        <v>26736.61</v>
      </c>
      <c r="J203" s="2">
        <v>26736.61</v>
      </c>
      <c r="K203" s="2">
        <v>26736.61</v>
      </c>
      <c r="L203" s="2">
        <v>26736.61</v>
      </c>
      <c r="M203" s="2">
        <v>26736.61</v>
      </c>
      <c r="N203" s="2">
        <v>26736.61</v>
      </c>
      <c r="O203" s="2">
        <v>26736.61</v>
      </c>
      <c r="P203" s="2">
        <v>26736.61</v>
      </c>
      <c r="Q203" s="2">
        <v>26736.61</v>
      </c>
      <c r="R203" s="2">
        <v>26736.61</v>
      </c>
      <c r="S203" s="2">
        <f t="shared" si="3"/>
        <v>320839.31999999989</v>
      </c>
    </row>
    <row r="204" spans="1:19" hidden="1" x14ac:dyDescent="0.2">
      <c r="A204" s="4" t="s">
        <v>983</v>
      </c>
      <c r="B204" s="4" t="s">
        <v>7</v>
      </c>
      <c r="C204" s="4" t="s">
        <v>1169</v>
      </c>
      <c r="D204" t="s">
        <v>1170</v>
      </c>
      <c r="E204" s="4" t="s">
        <v>1200</v>
      </c>
      <c r="F204" t="s">
        <v>1201</v>
      </c>
      <c r="G204" s="2">
        <v>0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74252.039999999994</v>
      </c>
      <c r="N204" s="2">
        <v>18563.009999999998</v>
      </c>
      <c r="O204" s="2">
        <v>18563.009999999998</v>
      </c>
      <c r="P204" s="2">
        <v>18563.009999999998</v>
      </c>
      <c r="Q204" s="2">
        <v>18563.009999999998</v>
      </c>
      <c r="R204" s="2">
        <v>18563.009999999998</v>
      </c>
      <c r="S204" s="2">
        <f t="shared" si="3"/>
        <v>167067.09</v>
      </c>
    </row>
    <row r="205" spans="1:19" hidden="1" x14ac:dyDescent="0.2">
      <c r="A205" s="4" t="s">
        <v>983</v>
      </c>
      <c r="B205" s="4" t="s">
        <v>7</v>
      </c>
      <c r="C205" s="4" t="s">
        <v>1169</v>
      </c>
      <c r="D205" t="s">
        <v>1170</v>
      </c>
      <c r="E205" s="4" t="s">
        <v>1202</v>
      </c>
      <c r="F205" t="s">
        <v>1203</v>
      </c>
      <c r="G205" s="2">
        <v>0</v>
      </c>
      <c r="H205" s="2">
        <v>0</v>
      </c>
      <c r="I205" s="2">
        <v>0</v>
      </c>
      <c r="J205" s="2">
        <v>0</v>
      </c>
      <c r="K205" s="2">
        <v>0</v>
      </c>
      <c r="L205" s="2">
        <v>0</v>
      </c>
      <c r="M205" s="2">
        <v>133073.4</v>
      </c>
      <c r="N205" s="2">
        <v>33268.35</v>
      </c>
      <c r="O205" s="2">
        <v>33268.35</v>
      </c>
      <c r="P205" s="2">
        <v>33268.35</v>
      </c>
      <c r="Q205" s="2">
        <v>33268.35</v>
      </c>
      <c r="R205" s="2">
        <v>33268.35</v>
      </c>
      <c r="S205" s="2">
        <f t="shared" si="3"/>
        <v>299415.14999999997</v>
      </c>
    </row>
    <row r="206" spans="1:19" hidden="1" x14ac:dyDescent="0.2">
      <c r="A206" s="4" t="s">
        <v>983</v>
      </c>
      <c r="B206" s="4" t="s">
        <v>7</v>
      </c>
      <c r="C206" s="4" t="s">
        <v>1169</v>
      </c>
      <c r="D206" t="s">
        <v>1170</v>
      </c>
      <c r="E206" s="4" t="s">
        <v>1000</v>
      </c>
      <c r="F206" t="s">
        <v>1001</v>
      </c>
      <c r="G206" s="2">
        <v>-22775.53</v>
      </c>
      <c r="H206" s="2">
        <v>-22775.53</v>
      </c>
      <c r="I206" s="2">
        <v>-22775.53</v>
      </c>
      <c r="J206" s="2">
        <v>-22374.21</v>
      </c>
      <c r="K206" s="2">
        <v>-22374.21</v>
      </c>
      <c r="L206" s="2">
        <v>-22374.21</v>
      </c>
      <c r="M206" s="2">
        <v>-36244.28</v>
      </c>
      <c r="N206" s="2">
        <v>-25841.73</v>
      </c>
      <c r="O206" s="2">
        <v>-25841.73</v>
      </c>
      <c r="P206" s="2">
        <v>-25841.73</v>
      </c>
      <c r="Q206" s="2">
        <v>-25841.73</v>
      </c>
      <c r="R206" s="2">
        <v>-25841.73</v>
      </c>
      <c r="S206" s="2">
        <f t="shared" si="3"/>
        <v>-300902.14999999997</v>
      </c>
    </row>
    <row r="207" spans="1:19" hidden="1" x14ac:dyDescent="0.2">
      <c r="A207" s="4" t="s">
        <v>983</v>
      </c>
      <c r="B207" s="4" t="s">
        <v>7</v>
      </c>
      <c r="C207" s="4" t="s">
        <v>1169</v>
      </c>
      <c r="D207" t="s">
        <v>1170</v>
      </c>
      <c r="E207" s="4" t="s">
        <v>1002</v>
      </c>
      <c r="F207" t="s">
        <v>1003</v>
      </c>
      <c r="G207" s="2">
        <v>-12641.92</v>
      </c>
      <c r="H207" s="2">
        <v>-12641.92</v>
      </c>
      <c r="I207" s="2">
        <v>-12641.92</v>
      </c>
      <c r="J207" s="2">
        <v>-12842.59</v>
      </c>
      <c r="K207" s="2">
        <v>-12842.59</v>
      </c>
      <c r="L207" s="2">
        <v>-12842.59</v>
      </c>
      <c r="M207" s="2">
        <v>-20803.89</v>
      </c>
      <c r="N207" s="2">
        <v>-14832.92</v>
      </c>
      <c r="O207" s="2">
        <v>-14832.92</v>
      </c>
      <c r="P207" s="2">
        <v>-14832.92</v>
      </c>
      <c r="Q207" s="2">
        <v>-14832.92</v>
      </c>
      <c r="R207" s="2">
        <v>-14832.92</v>
      </c>
      <c r="S207" s="2">
        <f t="shared" si="3"/>
        <v>-171422.02000000002</v>
      </c>
    </row>
    <row r="208" spans="1:19" hidden="1" x14ac:dyDescent="0.2">
      <c r="A208" s="4" t="s">
        <v>983</v>
      </c>
      <c r="B208" s="4" t="s">
        <v>7</v>
      </c>
      <c r="C208" s="4" t="s">
        <v>1169</v>
      </c>
      <c r="D208" t="s">
        <v>1170</v>
      </c>
      <c r="E208" s="4" t="s">
        <v>1004</v>
      </c>
      <c r="F208" t="s">
        <v>1005</v>
      </c>
      <c r="G208" s="2">
        <v>-25885.85</v>
      </c>
      <c r="H208" s="2">
        <v>-25885.85</v>
      </c>
      <c r="I208" s="2">
        <v>-25885.85</v>
      </c>
      <c r="J208" s="2">
        <v>-25317.3</v>
      </c>
      <c r="K208" s="2">
        <v>-25317.3</v>
      </c>
      <c r="L208" s="2">
        <v>-25317.3</v>
      </c>
      <c r="M208" s="2">
        <v>-41011.839999999997</v>
      </c>
      <c r="N208" s="2">
        <v>-29240.93</v>
      </c>
      <c r="O208" s="2">
        <v>-29240.93</v>
      </c>
      <c r="P208" s="2">
        <v>-29240.93</v>
      </c>
      <c r="Q208" s="2">
        <v>-29240.93</v>
      </c>
      <c r="R208" s="2">
        <v>-29240.93</v>
      </c>
      <c r="S208" s="2">
        <f t="shared" si="3"/>
        <v>-340825.93999999994</v>
      </c>
    </row>
    <row r="209" spans="1:19" hidden="1" x14ac:dyDescent="0.2">
      <c r="A209" s="4" t="s">
        <v>983</v>
      </c>
      <c r="B209" s="4" t="s">
        <v>7</v>
      </c>
      <c r="C209" s="4" t="s">
        <v>1169</v>
      </c>
      <c r="D209" t="s">
        <v>1170</v>
      </c>
      <c r="E209" s="4" t="s">
        <v>1006</v>
      </c>
      <c r="F209" t="s">
        <v>1007</v>
      </c>
      <c r="G209" s="2">
        <v>-26220.29</v>
      </c>
      <c r="H209" s="2">
        <v>-26220.29</v>
      </c>
      <c r="I209" s="2">
        <v>-26220.29</v>
      </c>
      <c r="J209" s="2">
        <v>-24648.42</v>
      </c>
      <c r="K209" s="2">
        <v>-24648.42</v>
      </c>
      <c r="L209" s="2">
        <v>-24648.42</v>
      </c>
      <c r="M209" s="2">
        <v>-39928.300000000003</v>
      </c>
      <c r="N209" s="2">
        <v>-28468.39</v>
      </c>
      <c r="O209" s="2">
        <v>-28468.39</v>
      </c>
      <c r="P209" s="2">
        <v>-28468.39</v>
      </c>
      <c r="Q209" s="2">
        <v>-28468.39</v>
      </c>
      <c r="R209" s="2">
        <v>-28468.39</v>
      </c>
      <c r="S209" s="2">
        <f t="shared" si="3"/>
        <v>-334876.38000000006</v>
      </c>
    </row>
    <row r="210" spans="1:19" hidden="1" x14ac:dyDescent="0.2">
      <c r="A210" s="4" t="s">
        <v>983</v>
      </c>
      <c r="B210" s="4" t="s">
        <v>7</v>
      </c>
      <c r="C210" s="4" t="s">
        <v>1169</v>
      </c>
      <c r="D210" t="s">
        <v>1170</v>
      </c>
      <c r="E210" s="4" t="s">
        <v>1008</v>
      </c>
      <c r="F210" t="s">
        <v>1009</v>
      </c>
      <c r="G210" s="2">
        <v>-137522.76999999999</v>
      </c>
      <c r="H210" s="2">
        <v>-137522.76999999999</v>
      </c>
      <c r="I210" s="2">
        <v>-137522.76999999999</v>
      </c>
      <c r="J210" s="2">
        <v>-140398.97</v>
      </c>
      <c r="K210" s="2">
        <v>-140398.97</v>
      </c>
      <c r="L210" s="2">
        <v>-140398.97</v>
      </c>
      <c r="M210" s="2">
        <v>-227434.19</v>
      </c>
      <c r="N210" s="2">
        <v>-162157.78</v>
      </c>
      <c r="O210" s="2">
        <v>-162157.78</v>
      </c>
      <c r="P210" s="2">
        <v>-162157.78</v>
      </c>
      <c r="Q210" s="2">
        <v>-162157.78</v>
      </c>
      <c r="R210" s="2">
        <v>-162157.78</v>
      </c>
      <c r="S210" s="2">
        <f t="shared" si="3"/>
        <v>-1871988.31</v>
      </c>
    </row>
    <row r="211" spans="1:19" hidden="1" x14ac:dyDescent="0.2">
      <c r="A211" s="4" t="s">
        <v>983</v>
      </c>
      <c r="B211" s="4" t="s">
        <v>7</v>
      </c>
      <c r="C211" s="4" t="s">
        <v>1169</v>
      </c>
      <c r="D211" t="s">
        <v>1170</v>
      </c>
      <c r="E211" s="4" t="s">
        <v>1010</v>
      </c>
      <c r="F211" t="s">
        <v>1011</v>
      </c>
      <c r="G211" s="2">
        <v>-21738.76</v>
      </c>
      <c r="H211" s="2">
        <v>-21738.76</v>
      </c>
      <c r="I211" s="2">
        <v>-21738.76</v>
      </c>
      <c r="J211" s="2">
        <v>-20936.099999999999</v>
      </c>
      <c r="K211" s="2">
        <v>-20936.099999999999</v>
      </c>
      <c r="L211" s="2">
        <v>-20936.099999999999</v>
      </c>
      <c r="M211" s="2">
        <v>-33914.67</v>
      </c>
      <c r="N211" s="2">
        <v>-24180.75</v>
      </c>
      <c r="O211" s="2">
        <v>-24180.75</v>
      </c>
      <c r="P211" s="2">
        <v>-24180.75</v>
      </c>
      <c r="Q211" s="2">
        <v>-24180.75</v>
      </c>
      <c r="R211" s="2">
        <v>-24180.75</v>
      </c>
      <c r="S211" s="2">
        <f t="shared" si="3"/>
        <v>-282843</v>
      </c>
    </row>
    <row r="212" spans="1:19" hidden="1" x14ac:dyDescent="0.2">
      <c r="A212" s="4" t="s">
        <v>983</v>
      </c>
      <c r="B212" s="4" t="s">
        <v>7</v>
      </c>
      <c r="C212" s="4" t="s">
        <v>1169</v>
      </c>
      <c r="D212" t="s">
        <v>1170</v>
      </c>
      <c r="E212" s="4" t="s">
        <v>1012</v>
      </c>
      <c r="F212" t="s">
        <v>1013</v>
      </c>
      <c r="G212" s="2">
        <v>-87657.39</v>
      </c>
      <c r="H212" s="2">
        <v>-87657.39</v>
      </c>
      <c r="I212" s="2">
        <v>-87657.39</v>
      </c>
      <c r="J212" s="2">
        <v>-87924.94</v>
      </c>
      <c r="K212" s="2">
        <v>-87924.94</v>
      </c>
      <c r="L212" s="2">
        <v>-87924.94</v>
      </c>
      <c r="M212" s="2">
        <v>-142430.79999999999</v>
      </c>
      <c r="N212" s="2">
        <v>-101551.41</v>
      </c>
      <c r="O212" s="2">
        <v>-101551.41</v>
      </c>
      <c r="P212" s="2">
        <v>-101551.41</v>
      </c>
      <c r="Q212" s="2">
        <v>-101551.41</v>
      </c>
      <c r="R212" s="2">
        <v>-101551.41</v>
      </c>
      <c r="S212" s="2">
        <f t="shared" si="3"/>
        <v>-1176934.8400000001</v>
      </c>
    </row>
    <row r="213" spans="1:19" hidden="1" x14ac:dyDescent="0.2">
      <c r="A213" s="4" t="s">
        <v>983</v>
      </c>
      <c r="B213" s="4" t="s">
        <v>7</v>
      </c>
      <c r="C213" s="4" t="s">
        <v>1204</v>
      </c>
      <c r="D213" t="s">
        <v>1205</v>
      </c>
      <c r="E213" s="4" t="s">
        <v>1178</v>
      </c>
      <c r="F213" t="s">
        <v>1179</v>
      </c>
      <c r="G213" s="2">
        <v>13988.35</v>
      </c>
      <c r="H213" s="2">
        <v>13988.35</v>
      </c>
      <c r="I213" s="2">
        <v>13988.35</v>
      </c>
      <c r="J213" s="2">
        <v>13988.35</v>
      </c>
      <c r="K213" s="2">
        <v>13988.35</v>
      </c>
      <c r="L213" s="2">
        <v>13988.35</v>
      </c>
      <c r="M213" s="2">
        <v>13988.35</v>
      </c>
      <c r="N213" s="2">
        <v>13988.35</v>
      </c>
      <c r="O213" s="2">
        <v>13988.35</v>
      </c>
      <c r="P213" s="2">
        <v>13988.35</v>
      </c>
      <c r="Q213" s="2">
        <v>13988.35</v>
      </c>
      <c r="R213" s="2">
        <v>13988.35</v>
      </c>
      <c r="S213" s="2">
        <f t="shared" si="3"/>
        <v>167860.20000000004</v>
      </c>
    </row>
    <row r="214" spans="1:19" hidden="1" x14ac:dyDescent="0.2">
      <c r="A214" s="4" t="s">
        <v>983</v>
      </c>
      <c r="B214" s="4" t="s">
        <v>7</v>
      </c>
      <c r="C214" s="4" t="s">
        <v>1204</v>
      </c>
      <c r="D214" t="s">
        <v>1205</v>
      </c>
      <c r="E214" s="4" t="s">
        <v>1000</v>
      </c>
      <c r="F214" t="s">
        <v>1001</v>
      </c>
      <c r="G214" s="2">
        <v>-952.61</v>
      </c>
      <c r="H214" s="2">
        <v>-952.61</v>
      </c>
      <c r="I214" s="2">
        <v>-952.61</v>
      </c>
      <c r="J214" s="2">
        <v>-935.82</v>
      </c>
      <c r="K214" s="2">
        <v>-935.82</v>
      </c>
      <c r="L214" s="2">
        <v>-935.82</v>
      </c>
      <c r="M214" s="2">
        <v>-935.82</v>
      </c>
      <c r="N214" s="2">
        <v>-935.82</v>
      </c>
      <c r="O214" s="2">
        <v>-935.82</v>
      </c>
      <c r="P214" s="2">
        <v>-935.82</v>
      </c>
      <c r="Q214" s="2">
        <v>-935.82</v>
      </c>
      <c r="R214" s="2">
        <v>-935.82</v>
      </c>
      <c r="S214" s="2">
        <f t="shared" si="3"/>
        <v>-11280.21</v>
      </c>
    </row>
    <row r="215" spans="1:19" hidden="1" x14ac:dyDescent="0.2">
      <c r="A215" s="4" t="s">
        <v>983</v>
      </c>
      <c r="B215" s="4" t="s">
        <v>7</v>
      </c>
      <c r="C215" s="4" t="s">
        <v>1204</v>
      </c>
      <c r="D215" t="s">
        <v>1205</v>
      </c>
      <c r="E215" s="4" t="s">
        <v>1002</v>
      </c>
      <c r="F215" t="s">
        <v>1003</v>
      </c>
      <c r="G215" s="2">
        <v>-528.76</v>
      </c>
      <c r="H215" s="2">
        <v>-528.76</v>
      </c>
      <c r="I215" s="2">
        <v>-528.76</v>
      </c>
      <c r="J215" s="2">
        <v>-537.15</v>
      </c>
      <c r="K215" s="2">
        <v>-537.15</v>
      </c>
      <c r="L215" s="2">
        <v>-537.15</v>
      </c>
      <c r="M215" s="2">
        <v>-537.15</v>
      </c>
      <c r="N215" s="2">
        <v>-537.15</v>
      </c>
      <c r="O215" s="2">
        <v>-537.15</v>
      </c>
      <c r="P215" s="2">
        <v>-537.15</v>
      </c>
      <c r="Q215" s="2">
        <v>-537.15</v>
      </c>
      <c r="R215" s="2">
        <v>-537.15</v>
      </c>
      <c r="S215" s="2">
        <f t="shared" si="3"/>
        <v>-6420.6299999999983</v>
      </c>
    </row>
    <row r="216" spans="1:19" hidden="1" x14ac:dyDescent="0.2">
      <c r="A216" s="4" t="s">
        <v>983</v>
      </c>
      <c r="B216" s="4" t="s">
        <v>7</v>
      </c>
      <c r="C216" s="4" t="s">
        <v>1204</v>
      </c>
      <c r="D216" t="s">
        <v>1205</v>
      </c>
      <c r="E216" s="4" t="s">
        <v>1004</v>
      </c>
      <c r="F216" t="s">
        <v>1005</v>
      </c>
      <c r="G216" s="2">
        <v>-1082.7</v>
      </c>
      <c r="H216" s="2">
        <v>-1082.7</v>
      </c>
      <c r="I216" s="2">
        <v>-1082.7</v>
      </c>
      <c r="J216" s="2">
        <v>-1058.92</v>
      </c>
      <c r="K216" s="2">
        <v>-1058.92</v>
      </c>
      <c r="L216" s="2">
        <v>-1058.92</v>
      </c>
      <c r="M216" s="2">
        <v>-1058.92</v>
      </c>
      <c r="N216" s="2">
        <v>-1058.92</v>
      </c>
      <c r="O216" s="2">
        <v>-1058.92</v>
      </c>
      <c r="P216" s="2">
        <v>-1058.92</v>
      </c>
      <c r="Q216" s="2">
        <v>-1058.92</v>
      </c>
      <c r="R216" s="2">
        <v>-1058.92</v>
      </c>
      <c r="S216" s="2">
        <f t="shared" si="3"/>
        <v>-12778.380000000001</v>
      </c>
    </row>
    <row r="217" spans="1:19" hidden="1" x14ac:dyDescent="0.2">
      <c r="A217" s="4" t="s">
        <v>983</v>
      </c>
      <c r="B217" s="4" t="s">
        <v>7</v>
      </c>
      <c r="C217" s="4" t="s">
        <v>1204</v>
      </c>
      <c r="D217" t="s">
        <v>1205</v>
      </c>
      <c r="E217" s="4" t="s">
        <v>1006</v>
      </c>
      <c r="F217" t="s">
        <v>1007</v>
      </c>
      <c r="G217" s="2">
        <v>-1096.69</v>
      </c>
      <c r="H217" s="2">
        <v>-1096.69</v>
      </c>
      <c r="I217" s="2">
        <v>-1096.69</v>
      </c>
      <c r="J217" s="2">
        <v>-1030.95</v>
      </c>
      <c r="K217" s="2">
        <v>-1030.95</v>
      </c>
      <c r="L217" s="2">
        <v>-1030.95</v>
      </c>
      <c r="M217" s="2">
        <v>-1030.95</v>
      </c>
      <c r="N217" s="2">
        <v>-1030.95</v>
      </c>
      <c r="O217" s="2">
        <v>-1030.95</v>
      </c>
      <c r="P217" s="2">
        <v>-1030.95</v>
      </c>
      <c r="Q217" s="2">
        <v>-1030.95</v>
      </c>
      <c r="R217" s="2">
        <v>-1030.95</v>
      </c>
      <c r="S217" s="2">
        <f t="shared" si="3"/>
        <v>-12568.620000000003</v>
      </c>
    </row>
    <row r="218" spans="1:19" hidden="1" x14ac:dyDescent="0.2">
      <c r="A218" s="4" t="s">
        <v>983</v>
      </c>
      <c r="B218" s="4" t="s">
        <v>7</v>
      </c>
      <c r="C218" s="4" t="s">
        <v>1204</v>
      </c>
      <c r="D218" t="s">
        <v>1205</v>
      </c>
      <c r="E218" s="4" t="s">
        <v>1008</v>
      </c>
      <c r="F218" t="s">
        <v>1009</v>
      </c>
      <c r="G218" s="2">
        <v>-5752.01</v>
      </c>
      <c r="H218" s="2">
        <v>-5752.01</v>
      </c>
      <c r="I218" s="2">
        <v>-5752.01</v>
      </c>
      <c r="J218" s="2">
        <v>-5872.31</v>
      </c>
      <c r="K218" s="2">
        <v>-5872.31</v>
      </c>
      <c r="L218" s="2">
        <v>-5872.31</v>
      </c>
      <c r="M218" s="2">
        <v>-5872.31</v>
      </c>
      <c r="N218" s="2">
        <v>-5872.31</v>
      </c>
      <c r="O218" s="2">
        <v>-5872.31</v>
      </c>
      <c r="P218" s="2">
        <v>-5872.31</v>
      </c>
      <c r="Q218" s="2">
        <v>-5872.31</v>
      </c>
      <c r="R218" s="2">
        <v>-5872.31</v>
      </c>
      <c r="S218" s="2">
        <f t="shared" si="3"/>
        <v>-70106.819999999992</v>
      </c>
    </row>
    <row r="219" spans="1:19" hidden="1" x14ac:dyDescent="0.2">
      <c r="A219" s="4" t="s">
        <v>983</v>
      </c>
      <c r="B219" s="4" t="s">
        <v>7</v>
      </c>
      <c r="C219" s="4" t="s">
        <v>1204</v>
      </c>
      <c r="D219" t="s">
        <v>1205</v>
      </c>
      <c r="E219" s="4" t="s">
        <v>1010</v>
      </c>
      <c r="F219" t="s">
        <v>1011</v>
      </c>
      <c r="G219" s="2">
        <v>-909.24</v>
      </c>
      <c r="H219" s="2">
        <v>-909.24</v>
      </c>
      <c r="I219" s="2">
        <v>-909.24</v>
      </c>
      <c r="J219" s="2">
        <v>-875.67</v>
      </c>
      <c r="K219" s="2">
        <v>-875.67</v>
      </c>
      <c r="L219" s="2">
        <v>-875.67</v>
      </c>
      <c r="M219" s="2">
        <v>-875.67</v>
      </c>
      <c r="N219" s="2">
        <v>-875.67</v>
      </c>
      <c r="O219" s="2">
        <v>-875.67</v>
      </c>
      <c r="P219" s="2">
        <v>-875.67</v>
      </c>
      <c r="Q219" s="2">
        <v>-875.67</v>
      </c>
      <c r="R219" s="2">
        <v>-875.67</v>
      </c>
      <c r="S219" s="2">
        <f t="shared" si="3"/>
        <v>-10608.75</v>
      </c>
    </row>
    <row r="220" spans="1:19" hidden="1" x14ac:dyDescent="0.2">
      <c r="A220" s="4" t="s">
        <v>983</v>
      </c>
      <c r="B220" s="4" t="s">
        <v>7</v>
      </c>
      <c r="C220" s="4" t="s">
        <v>1204</v>
      </c>
      <c r="D220" t="s">
        <v>1205</v>
      </c>
      <c r="E220" s="4" t="s">
        <v>1012</v>
      </c>
      <c r="F220" t="s">
        <v>1013</v>
      </c>
      <c r="G220" s="2">
        <v>-3666.35</v>
      </c>
      <c r="H220" s="2">
        <v>-3666.35</v>
      </c>
      <c r="I220" s="2">
        <v>-3666.35</v>
      </c>
      <c r="J220" s="2">
        <v>-3677.54</v>
      </c>
      <c r="K220" s="2">
        <v>-3677.54</v>
      </c>
      <c r="L220" s="2">
        <v>-3677.54</v>
      </c>
      <c r="M220" s="2">
        <v>-3677.54</v>
      </c>
      <c r="N220" s="2">
        <v>-3677.54</v>
      </c>
      <c r="O220" s="2">
        <v>-3677.54</v>
      </c>
      <c r="P220" s="2">
        <v>-3677.54</v>
      </c>
      <c r="Q220" s="2">
        <v>-3677.54</v>
      </c>
      <c r="R220" s="2">
        <v>-3677.54</v>
      </c>
      <c r="S220" s="2">
        <f t="shared" si="3"/>
        <v>-44096.91</v>
      </c>
    </row>
    <row r="221" spans="1:19" hidden="1" x14ac:dyDescent="0.2">
      <c r="A221" s="4" t="s">
        <v>983</v>
      </c>
      <c r="B221" s="4" t="s">
        <v>7</v>
      </c>
      <c r="C221" s="4" t="s">
        <v>1206</v>
      </c>
      <c r="D221" t="s">
        <v>1207</v>
      </c>
      <c r="E221" s="4" t="s">
        <v>1180</v>
      </c>
      <c r="F221" t="s">
        <v>1181</v>
      </c>
      <c r="G221" s="2">
        <v>-29778.959999999999</v>
      </c>
      <c r="H221" s="2">
        <v>-29778.959999999999</v>
      </c>
      <c r="I221" s="2">
        <v>-29778.959999999999</v>
      </c>
      <c r="J221" s="2">
        <v>-29778.959999999999</v>
      </c>
      <c r="K221" s="2">
        <v>-29778.959999999999</v>
      </c>
      <c r="L221" s="2">
        <v>-29778.959999999999</v>
      </c>
      <c r="M221" s="2">
        <v>-29778.959999999999</v>
      </c>
      <c r="N221" s="2">
        <v>-29778.959999999999</v>
      </c>
      <c r="O221" s="2">
        <v>-29778.959999999999</v>
      </c>
      <c r="P221" s="2">
        <v>-29778.959999999999</v>
      </c>
      <c r="Q221" s="2">
        <v>-29778.959999999999</v>
      </c>
      <c r="R221" s="2">
        <v>-29778.959999999999</v>
      </c>
      <c r="S221" s="2">
        <f t="shared" si="3"/>
        <v>-357347.52</v>
      </c>
    </row>
    <row r="222" spans="1:19" hidden="1" x14ac:dyDescent="0.2">
      <c r="A222" s="4" t="s">
        <v>983</v>
      </c>
      <c r="B222" s="4" t="s">
        <v>7</v>
      </c>
      <c r="C222" s="4" t="s">
        <v>1206</v>
      </c>
      <c r="D222" t="s">
        <v>1207</v>
      </c>
      <c r="E222" s="4" t="s">
        <v>1000</v>
      </c>
      <c r="F222" t="s">
        <v>1001</v>
      </c>
      <c r="G222" s="2">
        <v>2027.94</v>
      </c>
      <c r="H222" s="2">
        <v>2027.94</v>
      </c>
      <c r="I222" s="2">
        <v>2027.94</v>
      </c>
      <c r="J222" s="2">
        <v>1992.22</v>
      </c>
      <c r="K222" s="2">
        <v>1992.22</v>
      </c>
      <c r="L222" s="2">
        <v>1992.22</v>
      </c>
      <c r="M222" s="2">
        <v>1992.22</v>
      </c>
      <c r="N222" s="2">
        <v>1992.22</v>
      </c>
      <c r="O222" s="2">
        <v>1992.22</v>
      </c>
      <c r="P222" s="2">
        <v>1992.22</v>
      </c>
      <c r="Q222" s="2">
        <v>1992.22</v>
      </c>
      <c r="R222" s="2">
        <v>1992.22</v>
      </c>
      <c r="S222" s="2">
        <f t="shared" si="3"/>
        <v>24013.800000000003</v>
      </c>
    </row>
    <row r="223" spans="1:19" hidden="1" x14ac:dyDescent="0.2">
      <c r="A223" s="4" t="s">
        <v>983</v>
      </c>
      <c r="B223" s="4" t="s">
        <v>7</v>
      </c>
      <c r="C223" s="4" t="s">
        <v>1206</v>
      </c>
      <c r="D223" t="s">
        <v>1207</v>
      </c>
      <c r="E223" s="4" t="s">
        <v>1002</v>
      </c>
      <c r="F223" t="s">
        <v>1003</v>
      </c>
      <c r="G223" s="2">
        <v>1125.6400000000001</v>
      </c>
      <c r="H223" s="2">
        <v>1125.6400000000001</v>
      </c>
      <c r="I223" s="2">
        <v>1125.6400000000001</v>
      </c>
      <c r="J223" s="2">
        <v>1143.51</v>
      </c>
      <c r="K223" s="2">
        <v>1143.51</v>
      </c>
      <c r="L223" s="2">
        <v>1143.51</v>
      </c>
      <c r="M223" s="2">
        <v>1143.51</v>
      </c>
      <c r="N223" s="2">
        <v>1143.51</v>
      </c>
      <c r="O223" s="2">
        <v>1143.51</v>
      </c>
      <c r="P223" s="2">
        <v>1143.51</v>
      </c>
      <c r="Q223" s="2">
        <v>1143.51</v>
      </c>
      <c r="R223" s="2">
        <v>1143.51</v>
      </c>
      <c r="S223" s="2">
        <f t="shared" si="3"/>
        <v>13668.510000000002</v>
      </c>
    </row>
    <row r="224" spans="1:19" hidden="1" x14ac:dyDescent="0.2">
      <c r="A224" s="4" t="s">
        <v>983</v>
      </c>
      <c r="B224" s="4" t="s">
        <v>7</v>
      </c>
      <c r="C224" s="4" t="s">
        <v>1206</v>
      </c>
      <c r="D224" t="s">
        <v>1207</v>
      </c>
      <c r="E224" s="4" t="s">
        <v>1004</v>
      </c>
      <c r="F224" t="s">
        <v>1005</v>
      </c>
      <c r="G224" s="2">
        <v>2304.89</v>
      </c>
      <c r="H224" s="2">
        <v>2304.89</v>
      </c>
      <c r="I224" s="2">
        <v>2304.89</v>
      </c>
      <c r="J224" s="2">
        <v>2254.27</v>
      </c>
      <c r="K224" s="2">
        <v>2254.27</v>
      </c>
      <c r="L224" s="2">
        <v>2254.27</v>
      </c>
      <c r="M224" s="2">
        <v>2254.27</v>
      </c>
      <c r="N224" s="2">
        <v>2254.27</v>
      </c>
      <c r="O224" s="2">
        <v>2254.27</v>
      </c>
      <c r="P224" s="2">
        <v>2254.27</v>
      </c>
      <c r="Q224" s="2">
        <v>2254.27</v>
      </c>
      <c r="R224" s="2">
        <v>2254.27</v>
      </c>
      <c r="S224" s="2">
        <f t="shared" si="3"/>
        <v>27203.100000000002</v>
      </c>
    </row>
    <row r="225" spans="1:19" hidden="1" x14ac:dyDescent="0.2">
      <c r="A225" s="4" t="s">
        <v>983</v>
      </c>
      <c r="B225" s="4" t="s">
        <v>7</v>
      </c>
      <c r="C225" s="4" t="s">
        <v>1206</v>
      </c>
      <c r="D225" t="s">
        <v>1207</v>
      </c>
      <c r="E225" s="4" t="s">
        <v>1006</v>
      </c>
      <c r="F225" t="s">
        <v>1007</v>
      </c>
      <c r="G225" s="2">
        <v>2334.67</v>
      </c>
      <c r="H225" s="2">
        <v>2334.67</v>
      </c>
      <c r="I225" s="2">
        <v>2334.67</v>
      </c>
      <c r="J225" s="2">
        <v>2194.6999999999998</v>
      </c>
      <c r="K225" s="2">
        <v>2194.6999999999998</v>
      </c>
      <c r="L225" s="2">
        <v>2194.6999999999998</v>
      </c>
      <c r="M225" s="2">
        <v>2194.6999999999998</v>
      </c>
      <c r="N225" s="2">
        <v>2194.6999999999998</v>
      </c>
      <c r="O225" s="2">
        <v>2194.6999999999998</v>
      </c>
      <c r="P225" s="2">
        <v>2194.6999999999998</v>
      </c>
      <c r="Q225" s="2">
        <v>2194.6999999999998</v>
      </c>
      <c r="R225" s="2">
        <v>2194.6999999999998</v>
      </c>
      <c r="S225" s="2">
        <f t="shared" si="3"/>
        <v>26756.310000000005</v>
      </c>
    </row>
    <row r="226" spans="1:19" hidden="1" x14ac:dyDescent="0.2">
      <c r="A226" s="4" t="s">
        <v>983</v>
      </c>
      <c r="B226" s="4" t="s">
        <v>7</v>
      </c>
      <c r="C226" s="4" t="s">
        <v>1206</v>
      </c>
      <c r="D226" t="s">
        <v>1207</v>
      </c>
      <c r="E226" s="4" t="s">
        <v>1008</v>
      </c>
      <c r="F226" t="s">
        <v>1009</v>
      </c>
      <c r="G226" s="2">
        <v>12245.11</v>
      </c>
      <c r="H226" s="2">
        <v>12245.11</v>
      </c>
      <c r="I226" s="2">
        <v>12245.11</v>
      </c>
      <c r="J226" s="2">
        <v>12501.21</v>
      </c>
      <c r="K226" s="2">
        <v>12501.21</v>
      </c>
      <c r="L226" s="2">
        <v>12501.21</v>
      </c>
      <c r="M226" s="2">
        <v>12501.21</v>
      </c>
      <c r="N226" s="2">
        <v>12501.21</v>
      </c>
      <c r="O226" s="2">
        <v>12501.21</v>
      </c>
      <c r="P226" s="2">
        <v>12501.21</v>
      </c>
      <c r="Q226" s="2">
        <v>12501.21</v>
      </c>
      <c r="R226" s="2">
        <v>12501.21</v>
      </c>
      <c r="S226" s="2">
        <f t="shared" si="3"/>
        <v>149246.21999999994</v>
      </c>
    </row>
    <row r="227" spans="1:19" hidden="1" x14ac:dyDescent="0.2">
      <c r="A227" s="4" t="s">
        <v>983</v>
      </c>
      <c r="B227" s="4" t="s">
        <v>7</v>
      </c>
      <c r="C227" s="4" t="s">
        <v>1206</v>
      </c>
      <c r="D227" t="s">
        <v>1207</v>
      </c>
      <c r="E227" s="4" t="s">
        <v>1010</v>
      </c>
      <c r="F227" t="s">
        <v>1011</v>
      </c>
      <c r="G227" s="2">
        <v>1935.63</v>
      </c>
      <c r="H227" s="2">
        <v>1935.63</v>
      </c>
      <c r="I227" s="2">
        <v>1935.63</v>
      </c>
      <c r="J227" s="2">
        <v>1864.16</v>
      </c>
      <c r="K227" s="2">
        <v>1864.16</v>
      </c>
      <c r="L227" s="2">
        <v>1864.16</v>
      </c>
      <c r="M227" s="2">
        <v>1864.16</v>
      </c>
      <c r="N227" s="2">
        <v>1864.16</v>
      </c>
      <c r="O227" s="2">
        <v>1864.16</v>
      </c>
      <c r="P227" s="2">
        <v>1864.16</v>
      </c>
      <c r="Q227" s="2">
        <v>1864.16</v>
      </c>
      <c r="R227" s="2">
        <v>1864.16</v>
      </c>
      <c r="S227" s="2">
        <f t="shared" si="3"/>
        <v>22584.33</v>
      </c>
    </row>
    <row r="228" spans="1:19" hidden="1" x14ac:dyDescent="0.2">
      <c r="A228" s="4" t="s">
        <v>983</v>
      </c>
      <c r="B228" s="4" t="s">
        <v>7</v>
      </c>
      <c r="C228" s="4" t="s">
        <v>1206</v>
      </c>
      <c r="D228" t="s">
        <v>1207</v>
      </c>
      <c r="E228" s="4" t="s">
        <v>1012</v>
      </c>
      <c r="F228" t="s">
        <v>1013</v>
      </c>
      <c r="G228" s="2">
        <v>7805.07</v>
      </c>
      <c r="H228" s="2">
        <v>7805.07</v>
      </c>
      <c r="I228" s="2">
        <v>7805.07</v>
      </c>
      <c r="J228" s="2">
        <v>7828.89</v>
      </c>
      <c r="K228" s="2">
        <v>7828.89</v>
      </c>
      <c r="L228" s="2">
        <v>7828.89</v>
      </c>
      <c r="M228" s="2">
        <v>7828.89</v>
      </c>
      <c r="N228" s="2">
        <v>7828.89</v>
      </c>
      <c r="O228" s="2">
        <v>7828.89</v>
      </c>
      <c r="P228" s="2">
        <v>7828.89</v>
      </c>
      <c r="Q228" s="2">
        <v>7828.89</v>
      </c>
      <c r="R228" s="2">
        <v>7828.89</v>
      </c>
      <c r="S228" s="2">
        <f t="shared" si="3"/>
        <v>93875.22</v>
      </c>
    </row>
    <row r="229" spans="1:19" hidden="1" x14ac:dyDescent="0.2">
      <c r="A229" s="4" t="s">
        <v>983</v>
      </c>
      <c r="B229" s="4" t="s">
        <v>7</v>
      </c>
      <c r="C229" s="4" t="s">
        <v>1208</v>
      </c>
      <c r="D229" t="s">
        <v>1209</v>
      </c>
      <c r="E229" s="4" t="s">
        <v>1100</v>
      </c>
      <c r="F229" t="s">
        <v>1101</v>
      </c>
      <c r="G229" s="2">
        <v>1021</v>
      </c>
      <c r="H229" s="2">
        <v>0</v>
      </c>
      <c r="I229" s="2">
        <v>0</v>
      </c>
      <c r="J229" s="2">
        <v>8218.2800000000007</v>
      </c>
      <c r="K229" s="2">
        <v>0</v>
      </c>
      <c r="L229" s="2">
        <v>0</v>
      </c>
      <c r="M229" s="2">
        <v>0</v>
      </c>
      <c r="N229" s="2">
        <v>546.9</v>
      </c>
      <c r="O229" s="2">
        <v>0</v>
      </c>
      <c r="P229" s="2">
        <v>0</v>
      </c>
      <c r="Q229" s="2">
        <v>0</v>
      </c>
      <c r="R229" s="2">
        <v>-226.53</v>
      </c>
      <c r="S229" s="2">
        <f t="shared" si="3"/>
        <v>9559.65</v>
      </c>
    </row>
    <row r="230" spans="1:19" hidden="1" x14ac:dyDescent="0.2">
      <c r="A230" s="4" t="s">
        <v>983</v>
      </c>
      <c r="B230" s="4" t="s">
        <v>7</v>
      </c>
      <c r="C230" s="4" t="s">
        <v>1208</v>
      </c>
      <c r="D230" t="s">
        <v>1209</v>
      </c>
      <c r="E230" s="4" t="s">
        <v>1210</v>
      </c>
      <c r="F230" t="s">
        <v>1211</v>
      </c>
      <c r="G230" s="2">
        <v>5308.44</v>
      </c>
      <c r="H230" s="2">
        <v>5308.44</v>
      </c>
      <c r="I230" s="2">
        <v>5137.2</v>
      </c>
      <c r="J230" s="2">
        <v>5308.44</v>
      </c>
      <c r="K230" s="2">
        <v>5137.2</v>
      </c>
      <c r="L230" s="2">
        <v>5308.44</v>
      </c>
      <c r="M230" s="2">
        <v>5293.87</v>
      </c>
      <c r="N230" s="2">
        <v>4952.33</v>
      </c>
      <c r="O230" s="2">
        <v>5293.87</v>
      </c>
      <c r="P230" s="2">
        <v>5123.1000000000004</v>
      </c>
      <c r="Q230" s="2">
        <v>5293.87</v>
      </c>
      <c r="R230" s="2">
        <v>5123.1000000000004</v>
      </c>
      <c r="S230" s="2">
        <f t="shared" si="3"/>
        <v>62588.3</v>
      </c>
    </row>
    <row r="231" spans="1:19" hidden="1" x14ac:dyDescent="0.2">
      <c r="A231" s="4" t="s">
        <v>983</v>
      </c>
      <c r="B231" s="4" t="s">
        <v>7</v>
      </c>
      <c r="C231" s="4" t="s">
        <v>1208</v>
      </c>
      <c r="D231" t="s">
        <v>1209</v>
      </c>
      <c r="E231" s="4" t="s">
        <v>1212</v>
      </c>
      <c r="F231" t="s">
        <v>1213</v>
      </c>
      <c r="G231" s="2">
        <v>335511.62</v>
      </c>
      <c r="H231" s="2">
        <v>335511.62</v>
      </c>
      <c r="I231" s="2">
        <v>329094.95</v>
      </c>
      <c r="J231" s="2">
        <v>335511.62</v>
      </c>
      <c r="K231" s="2">
        <v>329094.95</v>
      </c>
      <c r="L231" s="2">
        <v>335511.62</v>
      </c>
      <c r="M231" s="2">
        <v>335511.62</v>
      </c>
      <c r="N231" s="2">
        <v>322678.28000000003</v>
      </c>
      <c r="O231" s="2">
        <v>341511.62</v>
      </c>
      <c r="P231" s="2">
        <v>404889.26</v>
      </c>
      <c r="Q231" s="2">
        <v>414395.51</v>
      </c>
      <c r="R231" s="2">
        <v>404889.26</v>
      </c>
      <c r="S231" s="2">
        <f t="shared" si="3"/>
        <v>4224111.93</v>
      </c>
    </row>
    <row r="232" spans="1:19" hidden="1" x14ac:dyDescent="0.2">
      <c r="A232" s="4" t="s">
        <v>983</v>
      </c>
      <c r="B232" s="4" t="s">
        <v>7</v>
      </c>
      <c r="C232" s="4" t="s">
        <v>1208</v>
      </c>
      <c r="D232" t="s">
        <v>1209</v>
      </c>
      <c r="E232" s="4" t="s">
        <v>1214</v>
      </c>
      <c r="F232" t="s">
        <v>1215</v>
      </c>
      <c r="G232" s="2">
        <v>633.85</v>
      </c>
      <c r="H232" s="2">
        <v>637.84</v>
      </c>
      <c r="I232" s="2">
        <v>641.15</v>
      </c>
      <c r="J232" s="2">
        <v>691.29</v>
      </c>
      <c r="K232" s="2">
        <v>1173.99</v>
      </c>
      <c r="L232" s="2">
        <v>747.79</v>
      </c>
      <c r="M232" s="2">
        <v>824.12</v>
      </c>
      <c r="N232" s="2">
        <v>828.55</v>
      </c>
      <c r="O232" s="2">
        <v>832.99</v>
      </c>
      <c r="P232" s="2">
        <v>885.77</v>
      </c>
      <c r="Q232" s="2">
        <v>890.52</v>
      </c>
      <c r="R232" s="2">
        <v>895.3</v>
      </c>
      <c r="S232" s="2">
        <f t="shared" si="3"/>
        <v>9683.16</v>
      </c>
    </row>
    <row r="233" spans="1:19" hidden="1" x14ac:dyDescent="0.2">
      <c r="A233" s="4" t="s">
        <v>983</v>
      </c>
      <c r="B233" s="4" t="s">
        <v>7</v>
      </c>
      <c r="C233" s="4" t="s">
        <v>1208</v>
      </c>
      <c r="D233" t="s">
        <v>1209</v>
      </c>
      <c r="E233" s="4" t="s">
        <v>1216</v>
      </c>
      <c r="F233" t="s">
        <v>1217</v>
      </c>
      <c r="G233" s="2">
        <v>432</v>
      </c>
      <c r="H233" s="2">
        <v>0</v>
      </c>
      <c r="I233" s="2">
        <v>671128.46</v>
      </c>
      <c r="J233" s="2">
        <v>-741.51</v>
      </c>
      <c r="K233" s="2">
        <v>156.96</v>
      </c>
      <c r="L233" s="2">
        <v>-139145.5</v>
      </c>
      <c r="M233" s="2">
        <v>0</v>
      </c>
      <c r="N233" s="2">
        <v>92.46</v>
      </c>
      <c r="O233" s="2">
        <v>51654.83</v>
      </c>
      <c r="P233" s="2">
        <v>0</v>
      </c>
      <c r="Q233" s="2">
        <v>0</v>
      </c>
      <c r="R233" s="2">
        <v>51640.62</v>
      </c>
      <c r="S233" s="2">
        <f t="shared" si="3"/>
        <v>635218.31999999983</v>
      </c>
    </row>
    <row r="234" spans="1:19" hidden="1" x14ac:dyDescent="0.2">
      <c r="A234" s="4" t="s">
        <v>983</v>
      </c>
      <c r="B234" s="4" t="s">
        <v>7</v>
      </c>
      <c r="C234" s="4" t="s">
        <v>1208</v>
      </c>
      <c r="D234" t="s">
        <v>1209</v>
      </c>
      <c r="E234" s="4" t="s">
        <v>1218</v>
      </c>
      <c r="F234" t="s">
        <v>1219</v>
      </c>
      <c r="G234" s="2">
        <v>0</v>
      </c>
      <c r="H234" s="2">
        <v>77052.78</v>
      </c>
      <c r="I234" s="2">
        <v>178675.28</v>
      </c>
      <c r="J234" s="2">
        <v>105101.66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f t="shared" si="3"/>
        <v>360829.72</v>
      </c>
    </row>
    <row r="235" spans="1:19" hidden="1" x14ac:dyDescent="0.2">
      <c r="A235" s="4" t="s">
        <v>983</v>
      </c>
      <c r="B235" s="4" t="s">
        <v>7</v>
      </c>
      <c r="C235" s="4" t="s">
        <v>1208</v>
      </c>
      <c r="D235" t="s">
        <v>1209</v>
      </c>
      <c r="E235" s="4" t="s">
        <v>1220</v>
      </c>
      <c r="F235" t="s">
        <v>1221</v>
      </c>
      <c r="G235" s="2">
        <v>0</v>
      </c>
      <c r="H235" s="2">
        <v>95630</v>
      </c>
      <c r="I235" s="2">
        <v>490183.91</v>
      </c>
      <c r="J235" s="2">
        <v>131669.46</v>
      </c>
      <c r="K235" s="2">
        <v>0</v>
      </c>
      <c r="L235" s="2">
        <v>0</v>
      </c>
      <c r="M235" s="2">
        <v>0</v>
      </c>
      <c r="N235" s="2">
        <v>-0.04</v>
      </c>
      <c r="O235" s="2">
        <v>0</v>
      </c>
      <c r="P235" s="2">
        <v>0</v>
      </c>
      <c r="Q235" s="2">
        <v>0</v>
      </c>
      <c r="R235" s="2">
        <v>0</v>
      </c>
      <c r="S235" s="2">
        <f t="shared" si="3"/>
        <v>717483.32999999984</v>
      </c>
    </row>
    <row r="236" spans="1:19" hidden="1" x14ac:dyDescent="0.2">
      <c r="A236" s="4" t="s">
        <v>983</v>
      </c>
      <c r="B236" s="4" t="s">
        <v>7</v>
      </c>
      <c r="C236" s="4" t="s">
        <v>1208</v>
      </c>
      <c r="D236" t="s">
        <v>1209</v>
      </c>
      <c r="E236" s="4" t="s">
        <v>1222</v>
      </c>
      <c r="F236" t="s">
        <v>1223</v>
      </c>
      <c r="G236" s="2">
        <v>0</v>
      </c>
      <c r="H236" s="2">
        <v>62148.06</v>
      </c>
      <c r="I236" s="2">
        <v>262737.51</v>
      </c>
      <c r="J236" s="2">
        <v>74525.56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2">
        <f t="shared" si="3"/>
        <v>399411.13</v>
      </c>
    </row>
    <row r="237" spans="1:19" hidden="1" x14ac:dyDescent="0.2">
      <c r="A237" s="4" t="s">
        <v>983</v>
      </c>
      <c r="B237" s="4" t="s">
        <v>7</v>
      </c>
      <c r="C237" s="4" t="s">
        <v>1208</v>
      </c>
      <c r="D237" t="s">
        <v>1209</v>
      </c>
      <c r="E237" s="4" t="s">
        <v>1224</v>
      </c>
      <c r="F237" t="s">
        <v>1225</v>
      </c>
      <c r="G237" s="2">
        <v>750</v>
      </c>
      <c r="H237" s="2">
        <v>74020</v>
      </c>
      <c r="I237" s="2">
        <v>432570.55</v>
      </c>
      <c r="J237" s="2">
        <v>100747.23</v>
      </c>
      <c r="K237" s="2">
        <v>0</v>
      </c>
      <c r="L237" s="2">
        <v>0</v>
      </c>
      <c r="M237" s="2">
        <v>0</v>
      </c>
      <c r="N237" s="2">
        <v>-0.01</v>
      </c>
      <c r="O237" s="2">
        <v>0</v>
      </c>
      <c r="P237" s="2">
        <v>0</v>
      </c>
      <c r="Q237" s="2">
        <v>0</v>
      </c>
      <c r="R237" s="2">
        <v>0</v>
      </c>
      <c r="S237" s="2">
        <f t="shared" si="3"/>
        <v>608087.77</v>
      </c>
    </row>
    <row r="238" spans="1:19" hidden="1" x14ac:dyDescent="0.2">
      <c r="A238" s="4" t="s">
        <v>983</v>
      </c>
      <c r="B238" s="4" t="s">
        <v>7</v>
      </c>
      <c r="C238" s="4" t="s">
        <v>1208</v>
      </c>
      <c r="D238" t="s">
        <v>1209</v>
      </c>
      <c r="E238" s="4" t="s">
        <v>1226</v>
      </c>
      <c r="F238" t="s">
        <v>1227</v>
      </c>
      <c r="G238" s="2">
        <v>9777.01</v>
      </c>
      <c r="H238" s="2">
        <v>9777.01</v>
      </c>
      <c r="I238" s="2">
        <v>9622.92</v>
      </c>
      <c r="J238" s="2">
        <v>9777.01</v>
      </c>
      <c r="K238" s="2">
        <v>9622.92</v>
      </c>
      <c r="L238" s="2">
        <v>9777.01</v>
      </c>
      <c r="M238" s="2">
        <v>9777.01</v>
      </c>
      <c r="N238" s="2">
        <v>9468.82</v>
      </c>
      <c r="O238" s="2">
        <v>9777.01</v>
      </c>
      <c r="P238" s="2">
        <v>9622.92</v>
      </c>
      <c r="Q238" s="2">
        <v>9777.01</v>
      </c>
      <c r="R238" s="2">
        <v>9622.92</v>
      </c>
      <c r="S238" s="2">
        <f t="shared" si="3"/>
        <v>116399.56999999998</v>
      </c>
    </row>
    <row r="239" spans="1:19" hidden="1" x14ac:dyDescent="0.2">
      <c r="A239" s="4" t="s">
        <v>983</v>
      </c>
      <c r="B239" s="4" t="s">
        <v>7</v>
      </c>
      <c r="C239" s="4" t="s">
        <v>1208</v>
      </c>
      <c r="D239" t="s">
        <v>1209</v>
      </c>
      <c r="E239" s="4" t="s">
        <v>1000</v>
      </c>
      <c r="F239" t="s">
        <v>1001</v>
      </c>
      <c r="G239" s="2">
        <v>-24068.85</v>
      </c>
      <c r="H239" s="2">
        <v>-44951.839999999997</v>
      </c>
      <c r="I239" s="2">
        <v>-162063.82999999999</v>
      </c>
      <c r="J239" s="2">
        <v>-51567.13</v>
      </c>
      <c r="K239" s="2">
        <v>-23092.94</v>
      </c>
      <c r="L239" s="2">
        <v>-14196.14</v>
      </c>
      <c r="M239" s="2">
        <v>-23509.11</v>
      </c>
      <c r="N239" s="2">
        <v>-22650.15</v>
      </c>
      <c r="O239" s="2">
        <v>-27366.799999999999</v>
      </c>
      <c r="P239" s="2">
        <v>-28132.85</v>
      </c>
      <c r="Q239" s="2">
        <v>-28790.880000000001</v>
      </c>
      <c r="R239" s="2">
        <v>-31573.1</v>
      </c>
      <c r="S239" s="2">
        <f t="shared" si="3"/>
        <v>-481963.61999999994</v>
      </c>
    </row>
    <row r="240" spans="1:19" hidden="1" x14ac:dyDescent="0.2">
      <c r="A240" s="4" t="s">
        <v>983</v>
      </c>
      <c r="B240" s="4" t="s">
        <v>7</v>
      </c>
      <c r="C240" s="4" t="s">
        <v>1208</v>
      </c>
      <c r="D240" t="s">
        <v>1209</v>
      </c>
      <c r="E240" s="4" t="s">
        <v>1002</v>
      </c>
      <c r="F240" t="s">
        <v>1003</v>
      </c>
      <c r="G240" s="2">
        <v>-13359.81</v>
      </c>
      <c r="H240" s="2">
        <v>-24951.24</v>
      </c>
      <c r="I240" s="2">
        <v>-89956.13</v>
      </c>
      <c r="J240" s="2">
        <v>-29599.07</v>
      </c>
      <c r="K240" s="2">
        <v>-13255.15</v>
      </c>
      <c r="L240" s="2">
        <v>-8148.46</v>
      </c>
      <c r="M240" s="2">
        <v>-13494.01</v>
      </c>
      <c r="N240" s="2">
        <v>-13000.99</v>
      </c>
      <c r="O240" s="2">
        <v>-15708.3</v>
      </c>
      <c r="P240" s="2">
        <v>-16148.01</v>
      </c>
      <c r="Q240" s="2">
        <v>-16525.71</v>
      </c>
      <c r="R240" s="2">
        <v>-18122.68</v>
      </c>
      <c r="S240" s="2">
        <f t="shared" si="3"/>
        <v>-272269.56</v>
      </c>
    </row>
    <row r="241" spans="1:19" hidden="1" x14ac:dyDescent="0.2">
      <c r="A241" s="4" t="s">
        <v>983</v>
      </c>
      <c r="B241" s="4" t="s">
        <v>7</v>
      </c>
      <c r="C241" s="4" t="s">
        <v>1208</v>
      </c>
      <c r="D241" t="s">
        <v>1209</v>
      </c>
      <c r="E241" s="4" t="s">
        <v>1004</v>
      </c>
      <c r="F241" t="s">
        <v>1005</v>
      </c>
      <c r="G241" s="2">
        <v>-27355.79</v>
      </c>
      <c r="H241" s="2">
        <v>-51090.64</v>
      </c>
      <c r="I241" s="2">
        <v>-184195.9</v>
      </c>
      <c r="J241" s="2">
        <v>-58350.239999999998</v>
      </c>
      <c r="K241" s="2">
        <v>-26130.58</v>
      </c>
      <c r="L241" s="2">
        <v>-16063.49</v>
      </c>
      <c r="M241" s="2">
        <v>-26601.48</v>
      </c>
      <c r="N241" s="2">
        <v>-25629.54</v>
      </c>
      <c r="O241" s="2">
        <v>-30966.62</v>
      </c>
      <c r="P241" s="2">
        <v>-31833.439999999999</v>
      </c>
      <c r="Q241" s="2">
        <v>-32578.02</v>
      </c>
      <c r="R241" s="2">
        <v>-35726.21</v>
      </c>
      <c r="S241" s="2">
        <f t="shared" si="3"/>
        <v>-546521.94999999995</v>
      </c>
    </row>
    <row r="242" spans="1:19" hidden="1" x14ac:dyDescent="0.2">
      <c r="A242" s="4" t="s">
        <v>983</v>
      </c>
      <c r="B242" s="4" t="s">
        <v>7</v>
      </c>
      <c r="C242" s="4" t="s">
        <v>1208</v>
      </c>
      <c r="D242" t="s">
        <v>1209</v>
      </c>
      <c r="E242" s="4" t="s">
        <v>1006</v>
      </c>
      <c r="F242" t="s">
        <v>1007</v>
      </c>
      <c r="G242" s="2">
        <v>-27709.21</v>
      </c>
      <c r="H242" s="2">
        <v>-51750.720000000001</v>
      </c>
      <c r="I242" s="2">
        <v>-186575.69</v>
      </c>
      <c r="J242" s="2">
        <v>-56808.62</v>
      </c>
      <c r="K242" s="2">
        <v>-25440.2</v>
      </c>
      <c r="L242" s="2">
        <v>-15639.1</v>
      </c>
      <c r="M242" s="2">
        <v>-25898.67</v>
      </c>
      <c r="N242" s="2">
        <v>-24952.41</v>
      </c>
      <c r="O242" s="2">
        <v>-30148.48</v>
      </c>
      <c r="P242" s="2">
        <v>-30992.41</v>
      </c>
      <c r="Q242" s="2">
        <v>-31717.31</v>
      </c>
      <c r="R242" s="2">
        <v>-34782.33</v>
      </c>
      <c r="S242" s="2">
        <f t="shared" si="3"/>
        <v>-542415.14999999991</v>
      </c>
    </row>
    <row r="243" spans="1:19" hidden="1" x14ac:dyDescent="0.2">
      <c r="A243" s="4" t="s">
        <v>983</v>
      </c>
      <c r="B243" s="4" t="s">
        <v>7</v>
      </c>
      <c r="C243" s="4" t="s">
        <v>1208</v>
      </c>
      <c r="D243" t="s">
        <v>1209</v>
      </c>
      <c r="E243" s="4" t="s">
        <v>1008</v>
      </c>
      <c r="F243" t="s">
        <v>1009</v>
      </c>
      <c r="G243" s="2">
        <v>-145332.03</v>
      </c>
      <c r="H243" s="2">
        <v>-271427.26</v>
      </c>
      <c r="I243" s="2">
        <v>-978570.44</v>
      </c>
      <c r="J243" s="2">
        <v>-323585.63</v>
      </c>
      <c r="K243" s="2">
        <v>-144909.09</v>
      </c>
      <c r="L243" s="2">
        <v>-89081.29</v>
      </c>
      <c r="M243" s="2">
        <v>-147520.5</v>
      </c>
      <c r="N243" s="2">
        <v>-142130.54999999999</v>
      </c>
      <c r="O243" s="2">
        <v>-171727.72</v>
      </c>
      <c r="P243" s="2">
        <v>-176534.74</v>
      </c>
      <c r="Q243" s="2">
        <v>-180663.83</v>
      </c>
      <c r="R243" s="2">
        <v>-198122.37</v>
      </c>
      <c r="S243" s="2">
        <f t="shared" si="3"/>
        <v>-2969605.45</v>
      </c>
    </row>
    <row r="244" spans="1:19" hidden="1" x14ac:dyDescent="0.2">
      <c r="A244" s="4" t="s">
        <v>983</v>
      </c>
      <c r="B244" s="4" t="s">
        <v>7</v>
      </c>
      <c r="C244" s="4" t="s">
        <v>1208</v>
      </c>
      <c r="D244" t="s">
        <v>1209</v>
      </c>
      <c r="E244" s="4" t="s">
        <v>1010</v>
      </c>
      <c r="F244" t="s">
        <v>1011</v>
      </c>
      <c r="G244" s="2">
        <v>-22973.200000000001</v>
      </c>
      <c r="H244" s="2">
        <v>-42905.57</v>
      </c>
      <c r="I244" s="2">
        <v>-154686.48000000001</v>
      </c>
      <c r="J244" s="2">
        <v>-48252.65</v>
      </c>
      <c r="K244" s="2">
        <v>-21608.639999999999</v>
      </c>
      <c r="L244" s="2">
        <v>-13283.68</v>
      </c>
      <c r="M244" s="2">
        <v>-21998.05</v>
      </c>
      <c r="N244" s="2">
        <v>-21194.31</v>
      </c>
      <c r="O244" s="2">
        <v>-25607.8</v>
      </c>
      <c r="P244" s="2">
        <v>-26324.62</v>
      </c>
      <c r="Q244" s="2">
        <v>-26940.34</v>
      </c>
      <c r="R244" s="2">
        <v>-29543.74</v>
      </c>
      <c r="S244" s="2">
        <f t="shared" si="3"/>
        <v>-455319.08</v>
      </c>
    </row>
    <row r="245" spans="1:19" hidden="1" x14ac:dyDescent="0.2">
      <c r="A245" s="4" t="s">
        <v>983</v>
      </c>
      <c r="B245" s="4" t="s">
        <v>7</v>
      </c>
      <c r="C245" s="4" t="s">
        <v>1208</v>
      </c>
      <c r="D245" t="s">
        <v>1209</v>
      </c>
      <c r="E245" s="4" t="s">
        <v>1012</v>
      </c>
      <c r="F245" t="s">
        <v>1013</v>
      </c>
      <c r="G245" s="2">
        <v>-92635.03</v>
      </c>
      <c r="H245" s="2">
        <v>-173008.48</v>
      </c>
      <c r="I245" s="2">
        <v>-623743.46</v>
      </c>
      <c r="J245" s="2">
        <v>-202645.7</v>
      </c>
      <c r="K245" s="2">
        <v>-90749.4</v>
      </c>
      <c r="L245" s="2">
        <v>-55787.21</v>
      </c>
      <c r="M245" s="2">
        <v>-92384.8</v>
      </c>
      <c r="N245" s="2">
        <v>-89009.34</v>
      </c>
      <c r="O245" s="2">
        <v>-107544.59</v>
      </c>
      <c r="P245" s="2">
        <v>-110554.98</v>
      </c>
      <c r="Q245" s="2">
        <v>-113140.83</v>
      </c>
      <c r="R245" s="2">
        <v>-124074.25</v>
      </c>
      <c r="S245" s="2">
        <f t="shared" si="3"/>
        <v>-1875278.07</v>
      </c>
    </row>
    <row r="246" spans="1:19" hidden="1" x14ac:dyDescent="0.2">
      <c r="A246" s="4" t="s">
        <v>983</v>
      </c>
      <c r="B246" s="4" t="s">
        <v>7</v>
      </c>
      <c r="C246" s="4" t="s">
        <v>1228</v>
      </c>
      <c r="D246" t="s">
        <v>1229</v>
      </c>
      <c r="E246" s="4" t="s">
        <v>662</v>
      </c>
      <c r="F246" t="s">
        <v>663</v>
      </c>
      <c r="G246" s="2">
        <v>0</v>
      </c>
      <c r="H246" s="2">
        <v>0</v>
      </c>
      <c r="I246" s="2">
        <v>0</v>
      </c>
      <c r="J246" s="2">
        <v>0</v>
      </c>
      <c r="K246" s="2">
        <v>0</v>
      </c>
      <c r="L246" s="2">
        <v>0</v>
      </c>
      <c r="M246" s="2">
        <v>0</v>
      </c>
      <c r="N246" s="2">
        <v>6066.56</v>
      </c>
      <c r="O246" s="2">
        <v>0</v>
      </c>
      <c r="P246" s="2">
        <v>404.65</v>
      </c>
      <c r="Q246" s="2">
        <v>-404.65</v>
      </c>
      <c r="R246" s="2">
        <v>0</v>
      </c>
      <c r="S246" s="2">
        <f t="shared" si="3"/>
        <v>6066.56</v>
      </c>
    </row>
    <row r="247" spans="1:19" hidden="1" x14ac:dyDescent="0.2">
      <c r="A247" s="4" t="s">
        <v>983</v>
      </c>
      <c r="B247" s="4" t="s">
        <v>7</v>
      </c>
      <c r="C247" s="4" t="s">
        <v>1228</v>
      </c>
      <c r="D247" t="s">
        <v>1229</v>
      </c>
      <c r="E247" s="4" t="s">
        <v>670</v>
      </c>
      <c r="F247" t="s">
        <v>671</v>
      </c>
      <c r="G247" s="2">
        <v>0</v>
      </c>
      <c r="H247" s="2">
        <v>0</v>
      </c>
      <c r="I247" s="2">
        <v>0</v>
      </c>
      <c r="J247" s="2">
        <v>376.2</v>
      </c>
      <c r="K247" s="2">
        <v>2361.09</v>
      </c>
      <c r="L247" s="2">
        <v>2584.65</v>
      </c>
      <c r="M247" s="2">
        <v>3864.17</v>
      </c>
      <c r="N247" s="2">
        <v>8167.28</v>
      </c>
      <c r="O247" s="2">
        <v>1746.06</v>
      </c>
      <c r="P247" s="2">
        <v>635.66999999999996</v>
      </c>
      <c r="Q247" s="2">
        <v>17049.95</v>
      </c>
      <c r="R247" s="2">
        <v>3284.67</v>
      </c>
      <c r="S247" s="2">
        <f t="shared" si="3"/>
        <v>40069.74</v>
      </c>
    </row>
    <row r="248" spans="1:19" hidden="1" x14ac:dyDescent="0.2">
      <c r="A248" s="4" t="s">
        <v>983</v>
      </c>
      <c r="B248" s="4" t="s">
        <v>7</v>
      </c>
      <c r="C248" s="4" t="s">
        <v>1228</v>
      </c>
      <c r="D248" t="s">
        <v>1229</v>
      </c>
      <c r="E248" s="4" t="s">
        <v>1230</v>
      </c>
      <c r="F248" t="s">
        <v>1231</v>
      </c>
      <c r="G248" s="2">
        <v>0</v>
      </c>
      <c r="H248" s="2">
        <v>0</v>
      </c>
      <c r="I248" s="2">
        <v>0</v>
      </c>
      <c r="J248" s="2">
        <v>0</v>
      </c>
      <c r="K248" s="2">
        <v>0</v>
      </c>
      <c r="L248" s="2">
        <v>0</v>
      </c>
      <c r="M248" s="2">
        <v>0</v>
      </c>
      <c r="N248" s="2">
        <v>0</v>
      </c>
      <c r="O248" s="2">
        <v>1366.17</v>
      </c>
      <c r="P248" s="2">
        <v>0</v>
      </c>
      <c r="Q248" s="2">
        <v>0</v>
      </c>
      <c r="R248" s="2">
        <v>0</v>
      </c>
      <c r="S248" s="2">
        <f t="shared" si="3"/>
        <v>1366.17</v>
      </c>
    </row>
    <row r="249" spans="1:19" hidden="1" x14ac:dyDescent="0.2">
      <c r="A249" s="4" t="s">
        <v>983</v>
      </c>
      <c r="B249" s="4" t="s">
        <v>7</v>
      </c>
      <c r="C249" s="4" t="s">
        <v>1228</v>
      </c>
      <c r="D249" t="s">
        <v>1229</v>
      </c>
      <c r="E249" s="4" t="s">
        <v>532</v>
      </c>
      <c r="F249" t="s">
        <v>533</v>
      </c>
      <c r="G249" s="2">
        <v>23770.76</v>
      </c>
      <c r="H249" s="2">
        <v>39496.980000000003</v>
      </c>
      <c r="I249" s="2">
        <v>0</v>
      </c>
      <c r="J249" s="2">
        <v>0</v>
      </c>
      <c r="K249" s="2">
        <v>0</v>
      </c>
      <c r="L249" s="2">
        <v>0</v>
      </c>
      <c r="M249" s="2">
        <v>0</v>
      </c>
      <c r="N249" s="2">
        <v>0</v>
      </c>
      <c r="O249" s="2">
        <v>0</v>
      </c>
      <c r="P249" s="2">
        <v>0</v>
      </c>
      <c r="Q249" s="2">
        <v>0</v>
      </c>
      <c r="R249" s="2">
        <v>8204.7999999999993</v>
      </c>
      <c r="S249" s="2">
        <f t="shared" si="3"/>
        <v>71472.540000000008</v>
      </c>
    </row>
    <row r="250" spans="1:19" hidden="1" x14ac:dyDescent="0.2">
      <c r="A250" s="4" t="s">
        <v>983</v>
      </c>
      <c r="B250" s="4" t="s">
        <v>7</v>
      </c>
      <c r="C250" s="4" t="s">
        <v>1232</v>
      </c>
      <c r="D250" t="s">
        <v>1233</v>
      </c>
      <c r="E250" s="4" t="s">
        <v>381</v>
      </c>
      <c r="F250" t="s">
        <v>382</v>
      </c>
      <c r="G250" s="2">
        <v>0</v>
      </c>
      <c r="H250" s="2">
        <v>-231.97</v>
      </c>
      <c r="I250" s="2">
        <v>0</v>
      </c>
      <c r="J250" s="2">
        <v>0</v>
      </c>
      <c r="K250" s="2">
        <v>0</v>
      </c>
      <c r="L250" s="2">
        <v>-2835.41</v>
      </c>
      <c r="M250" s="2">
        <v>-3827.42</v>
      </c>
      <c r="N250" s="2">
        <v>-8109.56</v>
      </c>
      <c r="O250" s="2">
        <v>-7930.31</v>
      </c>
      <c r="P250" s="2">
        <v>-7981.74</v>
      </c>
      <c r="Q250" s="2">
        <v>-14682.17</v>
      </c>
      <c r="R250" s="2">
        <v>-8260.15</v>
      </c>
      <c r="S250" s="2">
        <f t="shared" si="3"/>
        <v>-53858.73</v>
      </c>
    </row>
    <row r="251" spans="1:19" hidden="1" x14ac:dyDescent="0.2">
      <c r="A251" s="4" t="s">
        <v>983</v>
      </c>
      <c r="B251" s="4" t="s">
        <v>7</v>
      </c>
      <c r="C251" s="4" t="s">
        <v>1232</v>
      </c>
      <c r="D251" t="s">
        <v>1233</v>
      </c>
      <c r="E251" s="4" t="s">
        <v>1234</v>
      </c>
      <c r="F251" t="s">
        <v>1235</v>
      </c>
      <c r="G251" s="2">
        <v>0</v>
      </c>
      <c r="H251" s="2">
        <v>231.97</v>
      </c>
      <c r="I251" s="2">
        <v>0</v>
      </c>
      <c r="J251" s="2">
        <v>0</v>
      </c>
      <c r="K251" s="2">
        <v>0</v>
      </c>
      <c r="L251" s="2">
        <v>2835.41</v>
      </c>
      <c r="M251" s="2">
        <v>3827.42</v>
      </c>
      <c r="N251" s="2">
        <v>8109.56</v>
      </c>
      <c r="O251" s="2">
        <v>7930.31</v>
      </c>
      <c r="P251" s="2">
        <v>7981.74</v>
      </c>
      <c r="Q251" s="2">
        <v>14682.17</v>
      </c>
      <c r="R251" s="2">
        <v>8260.15</v>
      </c>
      <c r="S251" s="2">
        <f t="shared" si="3"/>
        <v>53858.73</v>
      </c>
    </row>
    <row r="252" spans="1:19" hidden="1" x14ac:dyDescent="0.2">
      <c r="A252" s="4" t="s">
        <v>983</v>
      </c>
      <c r="B252" s="4" t="s">
        <v>7</v>
      </c>
      <c r="C252" s="4" t="s">
        <v>1232</v>
      </c>
      <c r="D252" t="s">
        <v>1233</v>
      </c>
      <c r="E252" s="4" t="s">
        <v>670</v>
      </c>
      <c r="F252" t="s">
        <v>671</v>
      </c>
      <c r="G252" s="2">
        <v>0</v>
      </c>
      <c r="H252" s="2">
        <v>0</v>
      </c>
      <c r="I252" s="2">
        <v>0</v>
      </c>
      <c r="J252" s="2">
        <v>0</v>
      </c>
      <c r="K252" s="2">
        <v>0</v>
      </c>
      <c r="L252" s="2">
        <v>0</v>
      </c>
      <c r="M252" s="2">
        <v>0</v>
      </c>
      <c r="N252" s="2">
        <v>0</v>
      </c>
      <c r="O252" s="2">
        <v>-1223.17</v>
      </c>
      <c r="P252" s="2">
        <v>0</v>
      </c>
      <c r="Q252" s="2">
        <v>0</v>
      </c>
      <c r="R252" s="2">
        <v>0</v>
      </c>
      <c r="S252" s="2">
        <f t="shared" si="3"/>
        <v>-1223.17</v>
      </c>
    </row>
    <row r="253" spans="1:19" hidden="1" x14ac:dyDescent="0.2">
      <c r="A253" s="4" t="s">
        <v>983</v>
      </c>
      <c r="B253" s="4" t="s">
        <v>7</v>
      </c>
      <c r="C253" s="4" t="s">
        <v>1232</v>
      </c>
      <c r="D253" t="s">
        <v>1233</v>
      </c>
      <c r="E253" s="4" t="s">
        <v>636</v>
      </c>
      <c r="F253" t="s">
        <v>637</v>
      </c>
      <c r="G253" s="2">
        <v>0</v>
      </c>
      <c r="H253" s="2">
        <v>0</v>
      </c>
      <c r="I253" s="2">
        <v>0</v>
      </c>
      <c r="J253" s="2">
        <v>0</v>
      </c>
      <c r="K253" s="2">
        <v>0</v>
      </c>
      <c r="L253" s="2">
        <v>0</v>
      </c>
      <c r="M253" s="2">
        <v>3779.4</v>
      </c>
      <c r="N253" s="2">
        <v>127.97</v>
      </c>
      <c r="O253" s="2">
        <v>0</v>
      </c>
      <c r="P253" s="2">
        <v>0</v>
      </c>
      <c r="Q253" s="2">
        <v>0</v>
      </c>
      <c r="R253" s="2">
        <v>0</v>
      </c>
      <c r="S253" s="2">
        <f t="shared" si="3"/>
        <v>3907.37</v>
      </c>
    </row>
    <row r="254" spans="1:19" hidden="1" x14ac:dyDescent="0.2">
      <c r="A254" s="4" t="s">
        <v>983</v>
      </c>
      <c r="B254" s="4" t="s">
        <v>7</v>
      </c>
      <c r="C254" s="4" t="s">
        <v>1232</v>
      </c>
      <c r="D254" t="s">
        <v>1233</v>
      </c>
      <c r="E254" s="4" t="s">
        <v>740</v>
      </c>
      <c r="F254" t="s">
        <v>741</v>
      </c>
      <c r="G254" s="2">
        <v>0</v>
      </c>
      <c r="H254" s="2">
        <v>0</v>
      </c>
      <c r="I254" s="2">
        <v>0</v>
      </c>
      <c r="J254" s="2">
        <v>0</v>
      </c>
      <c r="K254" s="2">
        <v>0</v>
      </c>
      <c r="L254" s="2">
        <v>0</v>
      </c>
      <c r="M254" s="2">
        <v>0</v>
      </c>
      <c r="N254" s="2">
        <v>0</v>
      </c>
      <c r="O254" s="2">
        <v>27066.46</v>
      </c>
      <c r="P254" s="2">
        <v>283.86</v>
      </c>
      <c r="Q254" s="2">
        <v>21427.119999999999</v>
      </c>
      <c r="R254" s="2">
        <v>-21427.119999999999</v>
      </c>
      <c r="S254" s="2">
        <f t="shared" si="3"/>
        <v>27350.320000000003</v>
      </c>
    </row>
    <row r="255" spans="1:19" hidden="1" x14ac:dyDescent="0.2">
      <c r="A255" s="4" t="s">
        <v>983</v>
      </c>
      <c r="B255" s="4" t="s">
        <v>7</v>
      </c>
      <c r="C255" s="4" t="s">
        <v>1236</v>
      </c>
      <c r="D255" t="s">
        <v>1237</v>
      </c>
      <c r="E255" s="4" t="s">
        <v>417</v>
      </c>
      <c r="F255" t="s">
        <v>418</v>
      </c>
      <c r="G255" s="2">
        <v>0</v>
      </c>
      <c r="H255" s="2">
        <v>0</v>
      </c>
      <c r="I255" s="2">
        <v>0</v>
      </c>
      <c r="J255" s="2">
        <v>0</v>
      </c>
      <c r="K255" s="2">
        <v>0</v>
      </c>
      <c r="L255" s="2">
        <v>988.72</v>
      </c>
      <c r="M255" s="2">
        <v>0</v>
      </c>
      <c r="N255" s="2">
        <v>0</v>
      </c>
      <c r="O255" s="2">
        <v>0</v>
      </c>
      <c r="P255" s="2">
        <v>0</v>
      </c>
      <c r="Q255" s="2">
        <v>0</v>
      </c>
      <c r="R255" s="2">
        <v>0</v>
      </c>
      <c r="S255" s="2">
        <f t="shared" si="3"/>
        <v>988.72</v>
      </c>
    </row>
    <row r="256" spans="1:19" hidden="1" x14ac:dyDescent="0.2">
      <c r="A256" s="4" t="s">
        <v>983</v>
      </c>
      <c r="B256" s="4" t="s">
        <v>7</v>
      </c>
      <c r="C256" s="4" t="s">
        <v>1236</v>
      </c>
      <c r="D256" t="s">
        <v>1237</v>
      </c>
      <c r="E256" s="4" t="s">
        <v>381</v>
      </c>
      <c r="F256" t="s">
        <v>382</v>
      </c>
      <c r="G256" s="2">
        <v>-3011.34</v>
      </c>
      <c r="H256" s="2">
        <v>-11332.779999999999</v>
      </c>
      <c r="I256" s="2">
        <v>-4745.1000000000004</v>
      </c>
      <c r="J256" s="2">
        <v>-6092.09</v>
      </c>
      <c r="K256" s="2">
        <v>-4864.58</v>
      </c>
      <c r="L256" s="2">
        <v>-5055.7300000000005</v>
      </c>
      <c r="M256" s="2">
        <v>-2569.7399999999998</v>
      </c>
      <c r="N256" s="2">
        <v>-4464.8</v>
      </c>
      <c r="O256" s="2">
        <v>-4251.83</v>
      </c>
      <c r="P256" s="2">
        <v>-6780.64</v>
      </c>
      <c r="Q256" s="2">
        <v>-6630.56</v>
      </c>
      <c r="R256" s="2">
        <v>-18837.559999999998</v>
      </c>
      <c r="S256" s="2">
        <f t="shared" si="3"/>
        <v>-78636.75</v>
      </c>
    </row>
    <row r="257" spans="1:19" hidden="1" x14ac:dyDescent="0.2">
      <c r="A257" s="4" t="s">
        <v>983</v>
      </c>
      <c r="B257" s="4" t="s">
        <v>7</v>
      </c>
      <c r="C257" s="4" t="s">
        <v>1236</v>
      </c>
      <c r="D257" t="s">
        <v>1237</v>
      </c>
      <c r="E257" s="4" t="s">
        <v>602</v>
      </c>
      <c r="F257" t="s">
        <v>603</v>
      </c>
      <c r="G257" s="2">
        <v>0</v>
      </c>
      <c r="H257" s="2">
        <v>0</v>
      </c>
      <c r="I257" s="2">
        <v>0</v>
      </c>
      <c r="J257" s="2">
        <v>0</v>
      </c>
      <c r="K257" s="2">
        <v>0</v>
      </c>
      <c r="L257" s="2">
        <v>164.78000000000003</v>
      </c>
      <c r="M257" s="2">
        <v>-164.78</v>
      </c>
      <c r="N257" s="2">
        <v>0</v>
      </c>
      <c r="O257" s="2">
        <v>0</v>
      </c>
      <c r="P257" s="2">
        <v>0</v>
      </c>
      <c r="Q257" s="2">
        <v>0</v>
      </c>
      <c r="R257" s="2">
        <v>0</v>
      </c>
      <c r="S257" s="2">
        <f t="shared" si="3"/>
        <v>2.8421709430404007E-14</v>
      </c>
    </row>
    <row r="258" spans="1:19" hidden="1" x14ac:dyDescent="0.2">
      <c r="A258" s="4" t="s">
        <v>983</v>
      </c>
      <c r="B258" s="4" t="s">
        <v>7</v>
      </c>
      <c r="C258" s="4" t="s">
        <v>1236</v>
      </c>
      <c r="D258" t="s">
        <v>1237</v>
      </c>
      <c r="E258" s="4" t="s">
        <v>1234</v>
      </c>
      <c r="F258" t="s">
        <v>1235</v>
      </c>
      <c r="G258" s="2">
        <v>3011.34</v>
      </c>
      <c r="H258" s="2">
        <v>11332.779999999999</v>
      </c>
      <c r="I258" s="2">
        <v>4745.1000000000004</v>
      </c>
      <c r="J258" s="2">
        <v>6092.09</v>
      </c>
      <c r="K258" s="2">
        <v>4864.58</v>
      </c>
      <c r="L258" s="2">
        <v>5055.7300000000005</v>
      </c>
      <c r="M258" s="2">
        <v>2569.7399999999998</v>
      </c>
      <c r="N258" s="2">
        <v>4464.8</v>
      </c>
      <c r="O258" s="2">
        <v>4251.83</v>
      </c>
      <c r="P258" s="2">
        <v>6780.64</v>
      </c>
      <c r="Q258" s="2">
        <v>6630.56</v>
      </c>
      <c r="R258" s="2">
        <v>18837.559999999998</v>
      </c>
      <c r="S258" s="2">
        <f t="shared" si="3"/>
        <v>78636.75</v>
      </c>
    </row>
    <row r="259" spans="1:19" hidden="1" x14ac:dyDescent="0.2">
      <c r="A259" s="4" t="s">
        <v>983</v>
      </c>
      <c r="B259" s="4" t="s">
        <v>7</v>
      </c>
      <c r="C259" s="4" t="s">
        <v>1236</v>
      </c>
      <c r="D259" t="s">
        <v>1237</v>
      </c>
      <c r="E259" s="4" t="s">
        <v>670</v>
      </c>
      <c r="F259" t="s">
        <v>671</v>
      </c>
      <c r="G259" s="2">
        <v>0</v>
      </c>
      <c r="H259" s="2">
        <v>3113.06</v>
      </c>
      <c r="I259" s="2">
        <v>0</v>
      </c>
      <c r="J259" s="2">
        <v>0</v>
      </c>
      <c r="K259" s="2">
        <v>0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Q259" s="2">
        <v>0</v>
      </c>
      <c r="R259" s="2">
        <v>0</v>
      </c>
      <c r="S259" s="2">
        <f t="shared" si="3"/>
        <v>3113.06</v>
      </c>
    </row>
    <row r="260" spans="1:19" hidden="1" x14ac:dyDescent="0.2">
      <c r="A260" s="4" t="s">
        <v>983</v>
      </c>
      <c r="B260" s="4" t="s">
        <v>7</v>
      </c>
      <c r="C260" s="4" t="s">
        <v>1236</v>
      </c>
      <c r="D260" t="s">
        <v>1237</v>
      </c>
      <c r="E260" s="4" t="s">
        <v>1238</v>
      </c>
      <c r="F260" t="s">
        <v>1239</v>
      </c>
      <c r="G260" s="2">
        <v>0</v>
      </c>
      <c r="H260" s="2">
        <v>0</v>
      </c>
      <c r="I260" s="2">
        <v>0</v>
      </c>
      <c r="J260" s="2">
        <v>0</v>
      </c>
      <c r="K260" s="2">
        <v>0</v>
      </c>
      <c r="L260" s="2">
        <v>0</v>
      </c>
      <c r="M260" s="2">
        <v>0</v>
      </c>
      <c r="N260" s="2">
        <v>516.92999999999995</v>
      </c>
      <c r="O260" s="2">
        <v>0</v>
      </c>
      <c r="P260" s="2">
        <v>0</v>
      </c>
      <c r="Q260" s="2">
        <v>840</v>
      </c>
      <c r="R260" s="2">
        <v>28.44</v>
      </c>
      <c r="S260" s="2">
        <f t="shared" si="3"/>
        <v>1385.37</v>
      </c>
    </row>
    <row r="261" spans="1:19" hidden="1" x14ac:dyDescent="0.2">
      <c r="A261" s="4" t="s">
        <v>983</v>
      </c>
      <c r="B261" s="4" t="s">
        <v>7</v>
      </c>
      <c r="C261" s="4" t="s">
        <v>1236</v>
      </c>
      <c r="D261" t="s">
        <v>1237</v>
      </c>
      <c r="E261" s="4" t="s">
        <v>171</v>
      </c>
      <c r="F261" t="s">
        <v>172</v>
      </c>
      <c r="G261" s="2">
        <v>0</v>
      </c>
      <c r="H261" s="2">
        <v>0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2">
        <v>61.06</v>
      </c>
      <c r="O261" s="2">
        <v>0</v>
      </c>
      <c r="P261" s="2">
        <v>0</v>
      </c>
      <c r="Q261" s="2">
        <v>0</v>
      </c>
      <c r="R261" s="2">
        <v>0</v>
      </c>
      <c r="S261" s="2">
        <f t="shared" si="3"/>
        <v>61.06</v>
      </c>
    </row>
    <row r="262" spans="1:19" hidden="1" x14ac:dyDescent="0.2">
      <c r="A262" s="4" t="s">
        <v>983</v>
      </c>
      <c r="B262" s="4" t="s">
        <v>7</v>
      </c>
      <c r="C262" s="4" t="s">
        <v>1236</v>
      </c>
      <c r="D262" t="s">
        <v>1237</v>
      </c>
      <c r="E262" s="4" t="s">
        <v>419</v>
      </c>
      <c r="F262" t="s">
        <v>420</v>
      </c>
      <c r="G262" s="2">
        <v>0</v>
      </c>
      <c r="H262" s="2">
        <v>378.44</v>
      </c>
      <c r="I262" s="2">
        <v>2230.17</v>
      </c>
      <c r="J262" s="2">
        <v>419</v>
      </c>
      <c r="K262" s="2">
        <v>0</v>
      </c>
      <c r="L262" s="2">
        <v>0</v>
      </c>
      <c r="M262" s="2">
        <v>0</v>
      </c>
      <c r="N262" s="2">
        <v>0</v>
      </c>
      <c r="O262" s="2">
        <v>0</v>
      </c>
      <c r="P262" s="2">
        <v>1146.82</v>
      </c>
      <c r="Q262" s="2">
        <v>0</v>
      </c>
      <c r="R262" s="2">
        <v>96.67</v>
      </c>
      <c r="S262" s="2">
        <f t="shared" si="3"/>
        <v>4271.1000000000004</v>
      </c>
    </row>
    <row r="263" spans="1:19" hidden="1" x14ac:dyDescent="0.2">
      <c r="A263" s="4" t="s">
        <v>983</v>
      </c>
      <c r="B263" s="4" t="s">
        <v>7</v>
      </c>
      <c r="C263" s="4" t="s">
        <v>1236</v>
      </c>
      <c r="D263" t="s">
        <v>1237</v>
      </c>
      <c r="E263" s="4" t="s">
        <v>421</v>
      </c>
      <c r="F263" t="s">
        <v>422</v>
      </c>
      <c r="G263" s="2">
        <v>0</v>
      </c>
      <c r="H263" s="2">
        <v>0</v>
      </c>
      <c r="I263" s="2">
        <v>0</v>
      </c>
      <c r="J263" s="2">
        <v>0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  <c r="P263" s="2">
        <v>868.15</v>
      </c>
      <c r="Q263" s="2">
        <v>242.49</v>
      </c>
      <c r="R263" s="2">
        <v>0</v>
      </c>
      <c r="S263" s="2">
        <f t="shared" si="3"/>
        <v>1110.6399999999999</v>
      </c>
    </row>
    <row r="264" spans="1:19" hidden="1" x14ac:dyDescent="0.2">
      <c r="A264" s="4" t="s">
        <v>983</v>
      </c>
      <c r="B264" s="4" t="s">
        <v>7</v>
      </c>
      <c r="C264" s="4" t="s">
        <v>1236</v>
      </c>
      <c r="D264" t="s">
        <v>1237</v>
      </c>
      <c r="E264" s="4" t="s">
        <v>534</v>
      </c>
      <c r="F264" t="s">
        <v>535</v>
      </c>
      <c r="G264" s="2">
        <v>0</v>
      </c>
      <c r="H264" s="2">
        <v>0</v>
      </c>
      <c r="I264" s="2">
        <v>0</v>
      </c>
      <c r="J264" s="2">
        <v>0</v>
      </c>
      <c r="K264" s="2">
        <v>0</v>
      </c>
      <c r="L264" s="2">
        <v>0</v>
      </c>
      <c r="M264" s="2">
        <v>0</v>
      </c>
      <c r="N264" s="2">
        <v>0</v>
      </c>
      <c r="O264" s="2">
        <v>0</v>
      </c>
      <c r="P264" s="2">
        <v>1131.76</v>
      </c>
      <c r="Q264" s="2">
        <v>119.64</v>
      </c>
      <c r="R264" s="2">
        <v>0</v>
      </c>
      <c r="S264" s="2">
        <f t="shared" ref="S264:S327" si="4">SUM(G264:R264)</f>
        <v>1251.4000000000001</v>
      </c>
    </row>
    <row r="265" spans="1:19" hidden="1" x14ac:dyDescent="0.2">
      <c r="A265" s="4" t="s">
        <v>983</v>
      </c>
      <c r="B265" s="4" t="s">
        <v>7</v>
      </c>
      <c r="C265" s="4" t="s">
        <v>1236</v>
      </c>
      <c r="D265" t="s">
        <v>1237</v>
      </c>
      <c r="E265" s="4" t="s">
        <v>532</v>
      </c>
      <c r="F265" t="s">
        <v>533</v>
      </c>
      <c r="G265" s="2">
        <v>0</v>
      </c>
      <c r="H265" s="2">
        <v>0</v>
      </c>
      <c r="I265" s="2">
        <v>0</v>
      </c>
      <c r="J265" s="2">
        <v>0</v>
      </c>
      <c r="K265" s="2">
        <v>0</v>
      </c>
      <c r="L265" s="2">
        <v>1872.5</v>
      </c>
      <c r="M265" s="2">
        <v>901.77</v>
      </c>
      <c r="N265" s="2">
        <v>0</v>
      </c>
      <c r="O265" s="2">
        <v>2913.75</v>
      </c>
      <c r="P265" s="2">
        <v>0</v>
      </c>
      <c r="Q265" s="2">
        <v>0</v>
      </c>
      <c r="R265" s="2">
        <v>0</v>
      </c>
      <c r="S265" s="2">
        <f t="shared" si="4"/>
        <v>5688.02</v>
      </c>
    </row>
    <row r="266" spans="1:19" hidden="1" x14ac:dyDescent="0.2">
      <c r="A266" s="4" t="s">
        <v>983</v>
      </c>
      <c r="B266" s="4" t="s">
        <v>7</v>
      </c>
      <c r="C266" s="4" t="s">
        <v>1236</v>
      </c>
      <c r="D266" t="s">
        <v>1237</v>
      </c>
      <c r="E266" s="4" t="s">
        <v>307</v>
      </c>
      <c r="F266" t="s">
        <v>308</v>
      </c>
      <c r="G266" s="2">
        <v>0</v>
      </c>
      <c r="H266" s="2">
        <v>0</v>
      </c>
      <c r="I266" s="2">
        <v>0</v>
      </c>
      <c r="J266" s="2">
        <v>0</v>
      </c>
      <c r="K266" s="2">
        <v>213.85</v>
      </c>
      <c r="L266" s="2">
        <v>0</v>
      </c>
      <c r="M266" s="2">
        <v>0</v>
      </c>
      <c r="N266" s="2">
        <v>0</v>
      </c>
      <c r="O266" s="2">
        <v>0</v>
      </c>
      <c r="P266" s="2">
        <v>0</v>
      </c>
      <c r="Q266" s="2">
        <v>0</v>
      </c>
      <c r="R266" s="2">
        <v>0</v>
      </c>
      <c r="S266" s="2">
        <f t="shared" si="4"/>
        <v>213.85</v>
      </c>
    </row>
    <row r="267" spans="1:19" hidden="1" x14ac:dyDescent="0.2">
      <c r="A267" s="4" t="s">
        <v>983</v>
      </c>
      <c r="B267" s="4" t="s">
        <v>7</v>
      </c>
      <c r="C267" s="4" t="s">
        <v>1240</v>
      </c>
      <c r="D267" t="s">
        <v>1241</v>
      </c>
      <c r="E267" s="4" t="s">
        <v>417</v>
      </c>
      <c r="F267" t="s">
        <v>418</v>
      </c>
      <c r="G267" s="2">
        <v>0</v>
      </c>
      <c r="H267" s="2">
        <v>0</v>
      </c>
      <c r="I267" s="2">
        <v>0</v>
      </c>
      <c r="J267" s="2">
        <v>0</v>
      </c>
      <c r="K267" s="2">
        <v>0</v>
      </c>
      <c r="L267" s="2">
        <v>0</v>
      </c>
      <c r="M267" s="2">
        <v>0</v>
      </c>
      <c r="N267" s="2">
        <v>0</v>
      </c>
      <c r="O267" s="2">
        <v>0</v>
      </c>
      <c r="P267" s="2">
        <v>0</v>
      </c>
      <c r="Q267" s="2">
        <v>495</v>
      </c>
      <c r="R267" s="2">
        <v>0</v>
      </c>
      <c r="S267" s="2">
        <f t="shared" si="4"/>
        <v>495</v>
      </c>
    </row>
    <row r="268" spans="1:19" hidden="1" x14ac:dyDescent="0.2">
      <c r="A268" s="4" t="s">
        <v>983</v>
      </c>
      <c r="B268" s="4" t="s">
        <v>7</v>
      </c>
      <c r="C268" s="4" t="s">
        <v>1240</v>
      </c>
      <c r="D268" t="s">
        <v>1241</v>
      </c>
      <c r="E268" s="4" t="s">
        <v>602</v>
      </c>
      <c r="F268" t="s">
        <v>603</v>
      </c>
      <c r="G268" s="2">
        <v>0</v>
      </c>
      <c r="H268" s="2">
        <v>0</v>
      </c>
      <c r="I268" s="2">
        <v>0</v>
      </c>
      <c r="J268" s="2">
        <v>0</v>
      </c>
      <c r="K268" s="2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82.5</v>
      </c>
      <c r="R268" s="2">
        <v>-82.5</v>
      </c>
      <c r="S268" s="2">
        <f t="shared" si="4"/>
        <v>0</v>
      </c>
    </row>
    <row r="269" spans="1:19" hidden="1" x14ac:dyDescent="0.2">
      <c r="A269" s="4" t="s">
        <v>983</v>
      </c>
      <c r="B269" s="4" t="s">
        <v>7</v>
      </c>
      <c r="C269" s="4" t="s">
        <v>1240</v>
      </c>
      <c r="D269" t="s">
        <v>1241</v>
      </c>
      <c r="E269" s="4" t="s">
        <v>662</v>
      </c>
      <c r="F269" t="s">
        <v>663</v>
      </c>
      <c r="G269" s="2">
        <v>0</v>
      </c>
      <c r="H269" s="2">
        <v>0</v>
      </c>
      <c r="I269" s="2">
        <v>7533.32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R269" s="2">
        <v>0</v>
      </c>
      <c r="S269" s="2">
        <f t="shared" si="4"/>
        <v>7533.32</v>
      </c>
    </row>
    <row r="270" spans="1:19" hidden="1" x14ac:dyDescent="0.2">
      <c r="A270" s="4" t="s">
        <v>983</v>
      </c>
      <c r="B270" s="4" t="s">
        <v>7</v>
      </c>
      <c r="C270" s="4" t="s">
        <v>1240</v>
      </c>
      <c r="D270" t="s">
        <v>1241</v>
      </c>
      <c r="E270" s="4" t="s">
        <v>670</v>
      </c>
      <c r="F270" t="s">
        <v>671</v>
      </c>
      <c r="G270" s="2">
        <v>0</v>
      </c>
      <c r="H270" s="2">
        <v>0</v>
      </c>
      <c r="I270" s="2">
        <v>598.66</v>
      </c>
      <c r="J270" s="2">
        <v>0</v>
      </c>
      <c r="K270" s="2">
        <v>0</v>
      </c>
      <c r="L270" s="2">
        <v>0</v>
      </c>
      <c r="M270" s="2">
        <v>0</v>
      </c>
      <c r="N270" s="2">
        <v>523.57000000000005</v>
      </c>
      <c r="O270" s="2">
        <v>0</v>
      </c>
      <c r="P270" s="2">
        <v>0</v>
      </c>
      <c r="Q270" s="2">
        <v>0</v>
      </c>
      <c r="R270" s="2">
        <v>0</v>
      </c>
      <c r="S270" s="2">
        <f t="shared" si="4"/>
        <v>1122.23</v>
      </c>
    </row>
    <row r="271" spans="1:19" hidden="1" x14ac:dyDescent="0.2">
      <c r="A271" s="4" t="s">
        <v>983</v>
      </c>
      <c r="B271" s="4" t="s">
        <v>7</v>
      </c>
      <c r="C271" s="4" t="s">
        <v>1240</v>
      </c>
      <c r="D271" t="s">
        <v>1241</v>
      </c>
      <c r="E271" s="4" t="s">
        <v>1242</v>
      </c>
      <c r="F271" t="s">
        <v>1243</v>
      </c>
      <c r="G271" s="2">
        <v>7309.4699999999993</v>
      </c>
      <c r="H271" s="2">
        <v>7313.2199999999993</v>
      </c>
      <c r="I271" s="2">
        <v>7434.9699999999993</v>
      </c>
      <c r="J271" s="2">
        <v>7434.9800000000005</v>
      </c>
      <c r="K271" s="2">
        <v>0</v>
      </c>
      <c r="L271" s="2">
        <v>-7516.84</v>
      </c>
      <c r="M271" s="2">
        <v>5654.0499999999993</v>
      </c>
      <c r="N271" s="2">
        <v>-5955.22</v>
      </c>
      <c r="O271" s="2">
        <v>-7499.75</v>
      </c>
      <c r="P271" s="2">
        <v>0</v>
      </c>
      <c r="Q271" s="2">
        <v>0</v>
      </c>
      <c r="R271" s="2">
        <v>0</v>
      </c>
      <c r="S271" s="2">
        <f t="shared" si="4"/>
        <v>14174.879999999994</v>
      </c>
    </row>
    <row r="272" spans="1:19" hidden="1" x14ac:dyDescent="0.2">
      <c r="A272" s="4" t="s">
        <v>983</v>
      </c>
      <c r="B272" s="4" t="s">
        <v>7</v>
      </c>
      <c r="C272" s="4" t="s">
        <v>1240</v>
      </c>
      <c r="D272" t="s">
        <v>1241</v>
      </c>
      <c r="E272" s="4" t="s">
        <v>636</v>
      </c>
      <c r="F272" t="s">
        <v>637</v>
      </c>
      <c r="G272" s="2">
        <v>12654.870000000003</v>
      </c>
      <c r="H272" s="2">
        <v>9128.2099999999991</v>
      </c>
      <c r="I272" s="2">
        <v>10386.65</v>
      </c>
      <c r="J272" s="2">
        <v>9772.7999999999993</v>
      </c>
      <c r="K272" s="2">
        <v>10364.209999999999</v>
      </c>
      <c r="L272" s="2">
        <v>9858.56</v>
      </c>
      <c r="M272" s="2">
        <v>13168.7</v>
      </c>
      <c r="N272" s="2">
        <v>10896.22</v>
      </c>
      <c r="O272" s="2">
        <v>12184.890000000001</v>
      </c>
      <c r="P272" s="2">
        <v>15456.470000000001</v>
      </c>
      <c r="Q272" s="2">
        <v>2276.8000000000002</v>
      </c>
      <c r="R272" s="2">
        <v>1753.9899999999998</v>
      </c>
      <c r="S272" s="2">
        <f t="shared" si="4"/>
        <v>117902.37000000001</v>
      </c>
    </row>
    <row r="273" spans="1:19" hidden="1" x14ac:dyDescent="0.2">
      <c r="A273" s="4" t="s">
        <v>983</v>
      </c>
      <c r="B273" s="4" t="s">
        <v>7</v>
      </c>
      <c r="C273" s="4" t="s">
        <v>1240</v>
      </c>
      <c r="D273" t="s">
        <v>1241</v>
      </c>
      <c r="E273" s="4" t="s">
        <v>1244</v>
      </c>
      <c r="F273" t="s">
        <v>1245</v>
      </c>
      <c r="G273" s="2">
        <v>0</v>
      </c>
      <c r="H273" s="2">
        <v>0</v>
      </c>
      <c r="I273" s="2">
        <v>0</v>
      </c>
      <c r="J273" s="2">
        <v>0</v>
      </c>
      <c r="K273" s="2">
        <v>7029.66</v>
      </c>
      <c r="L273" s="2">
        <v>14464.63</v>
      </c>
      <c r="M273" s="2">
        <v>2624.6800000000003</v>
      </c>
      <c r="N273" s="2">
        <v>13640.29</v>
      </c>
      <c r="O273" s="2">
        <v>7948.93</v>
      </c>
      <c r="P273" s="2">
        <v>8597.84</v>
      </c>
      <c r="Q273" s="2">
        <v>8187.92</v>
      </c>
      <c r="R273" s="2">
        <v>4282.97</v>
      </c>
      <c r="S273" s="2">
        <f t="shared" si="4"/>
        <v>66776.92</v>
      </c>
    </row>
    <row r="274" spans="1:19" hidden="1" x14ac:dyDescent="0.2">
      <c r="A274" s="4" t="s">
        <v>983</v>
      </c>
      <c r="B274" s="4" t="s">
        <v>7</v>
      </c>
      <c r="C274" s="4" t="s">
        <v>1240</v>
      </c>
      <c r="D274" t="s">
        <v>1241</v>
      </c>
      <c r="E274" s="4" t="s">
        <v>1246</v>
      </c>
      <c r="F274" t="s">
        <v>1247</v>
      </c>
      <c r="G274" s="2">
        <v>0</v>
      </c>
      <c r="H274" s="2">
        <v>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68.010000000000005</v>
      </c>
      <c r="R274" s="2">
        <v>18.2</v>
      </c>
      <c r="S274" s="2">
        <f t="shared" si="4"/>
        <v>86.210000000000008</v>
      </c>
    </row>
    <row r="275" spans="1:19" hidden="1" x14ac:dyDescent="0.2">
      <c r="A275" s="4" t="s">
        <v>983</v>
      </c>
      <c r="B275" s="4" t="s">
        <v>7</v>
      </c>
      <c r="C275" s="4" t="s">
        <v>1240</v>
      </c>
      <c r="D275" t="s">
        <v>1241</v>
      </c>
      <c r="E275" s="4" t="s">
        <v>740</v>
      </c>
      <c r="F275" t="s">
        <v>741</v>
      </c>
      <c r="G275" s="2">
        <v>0</v>
      </c>
      <c r="H275" s="2">
        <v>3011.52</v>
      </c>
      <c r="I275" s="2">
        <v>101.97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2">
        <v>0</v>
      </c>
      <c r="P275" s="2">
        <v>0</v>
      </c>
      <c r="Q275" s="2">
        <v>0</v>
      </c>
      <c r="R275" s="2">
        <v>0</v>
      </c>
      <c r="S275" s="2">
        <f t="shared" si="4"/>
        <v>3113.49</v>
      </c>
    </row>
    <row r="276" spans="1:19" hidden="1" x14ac:dyDescent="0.2">
      <c r="A276" s="4" t="s">
        <v>983</v>
      </c>
      <c r="B276" s="4" t="s">
        <v>7</v>
      </c>
      <c r="C276" s="4" t="s">
        <v>1240</v>
      </c>
      <c r="D276" t="s">
        <v>1241</v>
      </c>
      <c r="E276" s="4" t="s">
        <v>219</v>
      </c>
      <c r="F276" t="s">
        <v>220</v>
      </c>
      <c r="G276" s="2">
        <v>0</v>
      </c>
      <c r="H276" s="2">
        <v>0</v>
      </c>
      <c r="I276" s="2">
        <v>0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689.67</v>
      </c>
      <c r="R276" s="2">
        <v>225.02</v>
      </c>
      <c r="S276" s="2">
        <f t="shared" si="4"/>
        <v>914.68999999999994</v>
      </c>
    </row>
    <row r="277" spans="1:19" hidden="1" x14ac:dyDescent="0.2">
      <c r="A277" s="4" t="s">
        <v>983</v>
      </c>
      <c r="B277" s="4" t="s">
        <v>7</v>
      </c>
      <c r="C277" s="4" t="s">
        <v>1240</v>
      </c>
      <c r="D277" t="s">
        <v>1241</v>
      </c>
      <c r="E277" s="4" t="s">
        <v>738</v>
      </c>
      <c r="F277" t="s">
        <v>739</v>
      </c>
      <c r="G277" s="2">
        <v>2144.2399999999998</v>
      </c>
      <c r="H277" s="2">
        <v>3092.93</v>
      </c>
      <c r="I277" s="2">
        <v>1567.92</v>
      </c>
      <c r="J277" s="2">
        <v>2024.77</v>
      </c>
      <c r="K277" s="2">
        <v>513.54999999999995</v>
      </c>
      <c r="L277" s="2">
        <v>41.16</v>
      </c>
      <c r="M277" s="2">
        <v>169.85</v>
      </c>
      <c r="N277" s="2">
        <v>166.15</v>
      </c>
      <c r="O277" s="2">
        <v>273.70999999999998</v>
      </c>
      <c r="P277" s="2">
        <v>1544.18</v>
      </c>
      <c r="Q277" s="2">
        <v>376.91</v>
      </c>
      <c r="R277" s="2">
        <v>3099.65</v>
      </c>
      <c r="S277" s="2">
        <f t="shared" si="4"/>
        <v>15015.019999999999</v>
      </c>
    </row>
    <row r="278" spans="1:19" hidden="1" x14ac:dyDescent="0.2">
      <c r="A278" s="4" t="s">
        <v>983</v>
      </c>
      <c r="B278" s="4" t="s">
        <v>7</v>
      </c>
      <c r="C278" s="4" t="s">
        <v>1240</v>
      </c>
      <c r="D278" t="s">
        <v>1241</v>
      </c>
      <c r="E278" s="4" t="s">
        <v>1248</v>
      </c>
      <c r="F278" t="s">
        <v>1249</v>
      </c>
      <c r="G278" s="2">
        <v>54.13</v>
      </c>
      <c r="H278" s="2">
        <v>54.13</v>
      </c>
      <c r="I278" s="2">
        <v>54.13</v>
      </c>
      <c r="J278" s="2">
        <v>54.13</v>
      </c>
      <c r="K278" s="2">
        <v>54.13</v>
      </c>
      <c r="L278" s="2">
        <v>54.13</v>
      </c>
      <c r="M278" s="2">
        <v>54.13</v>
      </c>
      <c r="N278" s="2">
        <v>54.13</v>
      </c>
      <c r="O278" s="2">
        <v>54.13</v>
      </c>
      <c r="P278" s="2">
        <v>54.13</v>
      </c>
      <c r="Q278" s="2">
        <v>50</v>
      </c>
      <c r="R278" s="2">
        <v>54.13</v>
      </c>
      <c r="S278" s="2">
        <f t="shared" si="4"/>
        <v>645.43000000000006</v>
      </c>
    </row>
    <row r="279" spans="1:19" hidden="1" x14ac:dyDescent="0.2">
      <c r="A279" s="4" t="s">
        <v>983</v>
      </c>
      <c r="B279" s="4" t="s">
        <v>7</v>
      </c>
      <c r="C279" s="4" t="s">
        <v>1240</v>
      </c>
      <c r="D279" t="s">
        <v>1241</v>
      </c>
      <c r="E279" s="4" t="s">
        <v>1250</v>
      </c>
      <c r="F279" t="s">
        <v>1251</v>
      </c>
      <c r="G279" s="2">
        <v>-1863.53</v>
      </c>
      <c r="H279" s="2">
        <v>300</v>
      </c>
      <c r="I279" s="2">
        <v>300</v>
      </c>
      <c r="J279" s="2">
        <v>300</v>
      </c>
      <c r="K279" s="2">
        <v>250</v>
      </c>
      <c r="L279" s="2">
        <v>250</v>
      </c>
      <c r="M279" s="2">
        <v>0</v>
      </c>
      <c r="N279" s="2">
        <v>650</v>
      </c>
      <c r="O279" s="2">
        <v>766.3</v>
      </c>
      <c r="P279" s="2">
        <v>-9938.2799999999988</v>
      </c>
      <c r="Q279" s="2">
        <v>175</v>
      </c>
      <c r="R279" s="2">
        <v>175</v>
      </c>
      <c r="S279" s="2">
        <f t="shared" si="4"/>
        <v>-8635.5099999999984</v>
      </c>
    </row>
    <row r="280" spans="1:19" hidden="1" x14ac:dyDescent="0.2">
      <c r="A280" s="4" t="s">
        <v>983</v>
      </c>
      <c r="B280" s="4" t="s">
        <v>7</v>
      </c>
      <c r="C280" s="4" t="s">
        <v>1240</v>
      </c>
      <c r="D280" t="s">
        <v>1241</v>
      </c>
      <c r="E280" s="4" t="s">
        <v>1252</v>
      </c>
      <c r="F280" t="s">
        <v>1253</v>
      </c>
      <c r="G280" s="2">
        <v>36.130000000000003</v>
      </c>
      <c r="H280" s="2">
        <v>36.130000000000003</v>
      </c>
      <c r="I280" s="2">
        <v>36.130000000000003</v>
      </c>
      <c r="J280" s="2">
        <v>36.120000000000005</v>
      </c>
      <c r="K280" s="2">
        <v>36.129999999999995</v>
      </c>
      <c r="L280" s="2">
        <v>0.01</v>
      </c>
      <c r="M280" s="2">
        <v>1219.55</v>
      </c>
      <c r="N280" s="2">
        <v>209.77</v>
      </c>
      <c r="O280" s="2">
        <v>232.36</v>
      </c>
      <c r="P280" s="2">
        <v>-11301.970000000001</v>
      </c>
      <c r="Q280" s="2">
        <v>2585.2999999999997</v>
      </c>
      <c r="R280" s="2">
        <v>966.54</v>
      </c>
      <c r="S280" s="2">
        <f t="shared" si="4"/>
        <v>-5907.800000000002</v>
      </c>
    </row>
    <row r="281" spans="1:19" hidden="1" x14ac:dyDescent="0.2">
      <c r="A281" s="4" t="s">
        <v>983</v>
      </c>
      <c r="B281" s="4" t="s">
        <v>7</v>
      </c>
      <c r="C281" s="4" t="s">
        <v>1240</v>
      </c>
      <c r="D281" t="s">
        <v>1241</v>
      </c>
      <c r="E281" s="4" t="s">
        <v>518</v>
      </c>
      <c r="F281" t="s">
        <v>519</v>
      </c>
      <c r="G281" s="2">
        <v>0</v>
      </c>
      <c r="H281" s="2">
        <v>0</v>
      </c>
      <c r="I281" s="2">
        <v>0</v>
      </c>
      <c r="J281" s="2">
        <v>0</v>
      </c>
      <c r="K281" s="2">
        <v>0</v>
      </c>
      <c r="L281" s="2">
        <v>0</v>
      </c>
      <c r="M281" s="2">
        <v>0</v>
      </c>
      <c r="N281" s="2">
        <v>0</v>
      </c>
      <c r="O281" s="2">
        <v>79.400000000000006</v>
      </c>
      <c r="P281" s="2">
        <v>0</v>
      </c>
      <c r="Q281" s="2">
        <v>0</v>
      </c>
      <c r="R281" s="2">
        <v>0</v>
      </c>
      <c r="S281" s="2">
        <f t="shared" si="4"/>
        <v>79.400000000000006</v>
      </c>
    </row>
    <row r="282" spans="1:19" hidden="1" x14ac:dyDescent="0.2">
      <c r="A282" s="4" t="s">
        <v>983</v>
      </c>
      <c r="B282" s="4" t="s">
        <v>7</v>
      </c>
      <c r="C282" s="4" t="s">
        <v>1240</v>
      </c>
      <c r="D282" t="s">
        <v>1241</v>
      </c>
      <c r="E282" s="4" t="s">
        <v>419</v>
      </c>
      <c r="F282" t="s">
        <v>420</v>
      </c>
      <c r="G282" s="2">
        <v>128.27000000000001</v>
      </c>
      <c r="H282" s="2">
        <v>0</v>
      </c>
      <c r="I282" s="2">
        <v>0</v>
      </c>
      <c r="J282" s="2">
        <v>0</v>
      </c>
      <c r="K282" s="2">
        <v>0</v>
      </c>
      <c r="L282" s="2">
        <v>202.97</v>
      </c>
      <c r="M282" s="2">
        <v>0</v>
      </c>
      <c r="N282" s="2">
        <v>279.39</v>
      </c>
      <c r="O282" s="2">
        <v>0</v>
      </c>
      <c r="P282" s="2">
        <v>0</v>
      </c>
      <c r="Q282" s="2">
        <v>0</v>
      </c>
      <c r="R282" s="2">
        <v>88.71</v>
      </c>
      <c r="S282" s="2">
        <f t="shared" si="4"/>
        <v>699.34</v>
      </c>
    </row>
    <row r="283" spans="1:19" hidden="1" x14ac:dyDescent="0.2">
      <c r="A283" s="4" t="s">
        <v>983</v>
      </c>
      <c r="B283" s="4" t="s">
        <v>7</v>
      </c>
      <c r="C283" s="4" t="s">
        <v>1240</v>
      </c>
      <c r="D283" t="s">
        <v>1241</v>
      </c>
      <c r="E283" s="4" t="s">
        <v>421</v>
      </c>
      <c r="F283" t="s">
        <v>422</v>
      </c>
      <c r="G283" s="2">
        <v>0</v>
      </c>
      <c r="H283" s="2">
        <v>0</v>
      </c>
      <c r="I283" s="2">
        <v>0</v>
      </c>
      <c r="J283" s="2">
        <v>0</v>
      </c>
      <c r="K283" s="2">
        <v>0</v>
      </c>
      <c r="L283" s="2">
        <v>0</v>
      </c>
      <c r="M283" s="2">
        <v>0</v>
      </c>
      <c r="N283" s="2">
        <v>2500.91</v>
      </c>
      <c r="O283" s="2">
        <v>19.96</v>
      </c>
      <c r="P283" s="2">
        <v>0</v>
      </c>
      <c r="Q283" s="2">
        <v>0</v>
      </c>
      <c r="R283" s="2">
        <v>0</v>
      </c>
      <c r="S283" s="2">
        <f t="shared" si="4"/>
        <v>2520.87</v>
      </c>
    </row>
    <row r="284" spans="1:19" hidden="1" x14ac:dyDescent="0.2">
      <c r="A284" s="4" t="s">
        <v>983</v>
      </c>
      <c r="B284" s="4" t="s">
        <v>7</v>
      </c>
      <c r="C284" s="4" t="s">
        <v>1240</v>
      </c>
      <c r="D284" t="s">
        <v>1241</v>
      </c>
      <c r="E284" s="4" t="s">
        <v>534</v>
      </c>
      <c r="F284" t="s">
        <v>535</v>
      </c>
      <c r="G284" s="2">
        <v>0</v>
      </c>
      <c r="H284" s="2">
        <v>0</v>
      </c>
      <c r="I284" s="2">
        <v>0</v>
      </c>
      <c r="J284" s="2">
        <v>0</v>
      </c>
      <c r="K284" s="2">
        <v>0</v>
      </c>
      <c r="L284" s="2">
        <v>0</v>
      </c>
      <c r="M284" s="2">
        <v>0</v>
      </c>
      <c r="N284" s="2">
        <v>1402.84</v>
      </c>
      <c r="O284" s="2">
        <v>0</v>
      </c>
      <c r="P284" s="2">
        <v>0</v>
      </c>
      <c r="Q284" s="2">
        <v>0</v>
      </c>
      <c r="R284" s="2">
        <v>163.52000000000001</v>
      </c>
      <c r="S284" s="2">
        <f t="shared" si="4"/>
        <v>1566.36</v>
      </c>
    </row>
    <row r="285" spans="1:19" hidden="1" x14ac:dyDescent="0.2">
      <c r="A285" s="4" t="s">
        <v>983</v>
      </c>
      <c r="B285" s="4" t="s">
        <v>7</v>
      </c>
      <c r="C285" s="4" t="s">
        <v>1240</v>
      </c>
      <c r="D285" t="s">
        <v>1241</v>
      </c>
      <c r="E285" s="4" t="s">
        <v>1254</v>
      </c>
      <c r="F285" t="s">
        <v>1255</v>
      </c>
      <c r="G285" s="2">
        <v>0</v>
      </c>
      <c r="H285" s="2">
        <v>70.33</v>
      </c>
      <c r="I285" s="2">
        <v>0</v>
      </c>
      <c r="J285" s="2">
        <v>0</v>
      </c>
      <c r="K285" s="2">
        <v>375.52</v>
      </c>
      <c r="L285" s="2">
        <v>0</v>
      </c>
      <c r="M285" s="2">
        <v>0</v>
      </c>
      <c r="N285" s="2">
        <v>0</v>
      </c>
      <c r="O285" s="2">
        <v>0</v>
      </c>
      <c r="P285" s="2">
        <v>0</v>
      </c>
      <c r="Q285" s="2">
        <v>0</v>
      </c>
      <c r="R285" s="2">
        <v>0</v>
      </c>
      <c r="S285" s="2">
        <f t="shared" si="4"/>
        <v>445.84999999999997</v>
      </c>
    </row>
    <row r="286" spans="1:19" hidden="1" x14ac:dyDescent="0.2">
      <c r="A286" s="4" t="s">
        <v>983</v>
      </c>
      <c r="B286" s="4" t="s">
        <v>7</v>
      </c>
      <c r="C286" s="4" t="s">
        <v>1240</v>
      </c>
      <c r="D286" t="s">
        <v>1241</v>
      </c>
      <c r="E286" s="4" t="s">
        <v>532</v>
      </c>
      <c r="F286" t="s">
        <v>533</v>
      </c>
      <c r="G286" s="2">
        <v>8487.3799999999992</v>
      </c>
      <c r="H286" s="2">
        <v>0</v>
      </c>
      <c r="I286" s="2">
        <v>0</v>
      </c>
      <c r="J286" s="2">
        <v>0</v>
      </c>
      <c r="K286" s="2">
        <v>0</v>
      </c>
      <c r="L286" s="2">
        <v>1232</v>
      </c>
      <c r="M286" s="2">
        <v>0</v>
      </c>
      <c r="N286" s="2">
        <v>0</v>
      </c>
      <c r="O286" s="2">
        <v>0</v>
      </c>
      <c r="P286" s="2">
        <v>0</v>
      </c>
      <c r="Q286" s="2">
        <v>0</v>
      </c>
      <c r="R286" s="2">
        <v>0</v>
      </c>
      <c r="S286" s="2">
        <f t="shared" si="4"/>
        <v>9719.3799999999992</v>
      </c>
    </row>
    <row r="287" spans="1:19" hidden="1" x14ac:dyDescent="0.2">
      <c r="A287" s="4" t="s">
        <v>983</v>
      </c>
      <c r="B287" s="4" t="s">
        <v>7</v>
      </c>
      <c r="C287" s="4" t="s">
        <v>1240</v>
      </c>
      <c r="D287" t="s">
        <v>1241</v>
      </c>
      <c r="E287" s="4" t="s">
        <v>1256</v>
      </c>
      <c r="F287" t="s">
        <v>1257</v>
      </c>
      <c r="G287" s="2">
        <v>0</v>
      </c>
      <c r="H287" s="2">
        <v>0</v>
      </c>
      <c r="I287" s="2">
        <v>0</v>
      </c>
      <c r="J287" s="2">
        <v>0</v>
      </c>
      <c r="K287" s="2">
        <v>0</v>
      </c>
      <c r="L287" s="2">
        <v>0</v>
      </c>
      <c r="M287" s="2">
        <v>0</v>
      </c>
      <c r="N287" s="2">
        <v>3721.89</v>
      </c>
      <c r="O287" s="2">
        <v>0</v>
      </c>
      <c r="P287" s="2">
        <v>0</v>
      </c>
      <c r="Q287" s="2">
        <v>0</v>
      </c>
      <c r="R287" s="2">
        <v>0</v>
      </c>
      <c r="S287" s="2">
        <f t="shared" si="4"/>
        <v>3721.89</v>
      </c>
    </row>
    <row r="288" spans="1:19" hidden="1" x14ac:dyDescent="0.2">
      <c r="A288" s="4" t="s">
        <v>983</v>
      </c>
      <c r="B288" s="4" t="s">
        <v>7</v>
      </c>
      <c r="C288" s="4" t="s">
        <v>1240</v>
      </c>
      <c r="D288" t="s">
        <v>1241</v>
      </c>
      <c r="E288" s="4" t="s">
        <v>307</v>
      </c>
      <c r="F288" t="s">
        <v>308</v>
      </c>
      <c r="G288" s="2">
        <v>0</v>
      </c>
      <c r="H288" s="2">
        <v>0</v>
      </c>
      <c r="I288" s="2">
        <v>0</v>
      </c>
      <c r="J288" s="2">
        <v>0</v>
      </c>
      <c r="K288" s="2">
        <v>0</v>
      </c>
      <c r="L288" s="2">
        <v>345.24</v>
      </c>
      <c r="M288" s="2">
        <v>0</v>
      </c>
      <c r="N288" s="2">
        <v>0</v>
      </c>
      <c r="O288" s="2">
        <v>0</v>
      </c>
      <c r="P288" s="2">
        <v>0</v>
      </c>
      <c r="Q288" s="2">
        <v>0</v>
      </c>
      <c r="R288" s="2">
        <v>0</v>
      </c>
      <c r="S288" s="2">
        <f t="shared" si="4"/>
        <v>345.24</v>
      </c>
    </row>
    <row r="289" spans="1:19" hidden="1" x14ac:dyDescent="0.2">
      <c r="A289" s="4" t="s">
        <v>983</v>
      </c>
      <c r="B289" s="4" t="s">
        <v>7</v>
      </c>
      <c r="C289" s="4" t="s">
        <v>1258</v>
      </c>
      <c r="D289" t="s">
        <v>1259</v>
      </c>
      <c r="E289" s="4" t="s">
        <v>662</v>
      </c>
      <c r="F289" t="s">
        <v>663</v>
      </c>
      <c r="G289" s="2">
        <v>6.25</v>
      </c>
      <c r="H289" s="2">
        <v>0</v>
      </c>
      <c r="I289" s="2">
        <v>0</v>
      </c>
      <c r="J289" s="2">
        <v>0</v>
      </c>
      <c r="K289" s="2">
        <v>0</v>
      </c>
      <c r="L289" s="2">
        <v>0</v>
      </c>
      <c r="M289" s="2">
        <v>0</v>
      </c>
      <c r="N289" s="2">
        <v>0</v>
      </c>
      <c r="O289" s="2">
        <v>0</v>
      </c>
      <c r="P289" s="2">
        <v>0</v>
      </c>
      <c r="Q289" s="2">
        <v>0</v>
      </c>
      <c r="R289" s="2">
        <v>0</v>
      </c>
      <c r="S289" s="2">
        <f t="shared" si="4"/>
        <v>6.25</v>
      </c>
    </row>
    <row r="290" spans="1:19" hidden="1" x14ac:dyDescent="0.2">
      <c r="A290" s="4" t="s">
        <v>983</v>
      </c>
      <c r="B290" s="4" t="s">
        <v>7</v>
      </c>
      <c r="C290" s="4" t="s">
        <v>1258</v>
      </c>
      <c r="D290" t="s">
        <v>1259</v>
      </c>
      <c r="E290" s="4" t="s">
        <v>670</v>
      </c>
      <c r="F290" t="s">
        <v>671</v>
      </c>
      <c r="G290" s="2">
        <v>20794.55</v>
      </c>
      <c r="H290" s="2">
        <v>369.75</v>
      </c>
      <c r="I290" s="2">
        <v>6543.92</v>
      </c>
      <c r="J290" s="2">
        <v>0</v>
      </c>
      <c r="K290" s="2">
        <v>0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Q290" s="2">
        <v>0</v>
      </c>
      <c r="R290" s="2">
        <v>0</v>
      </c>
      <c r="S290" s="2">
        <f t="shared" si="4"/>
        <v>27708.22</v>
      </c>
    </row>
    <row r="291" spans="1:19" hidden="1" x14ac:dyDescent="0.2">
      <c r="A291" s="4" t="s">
        <v>983</v>
      </c>
      <c r="B291" s="4" t="s">
        <v>7</v>
      </c>
      <c r="C291" s="4" t="s">
        <v>1258</v>
      </c>
      <c r="D291" t="s">
        <v>1259</v>
      </c>
      <c r="E291" s="4" t="s">
        <v>518</v>
      </c>
      <c r="F291" t="s">
        <v>519</v>
      </c>
      <c r="G291" s="2">
        <v>0</v>
      </c>
      <c r="H291" s="2">
        <v>0</v>
      </c>
      <c r="I291" s="2">
        <v>0</v>
      </c>
      <c r="J291" s="2">
        <v>0</v>
      </c>
      <c r="K291" s="2">
        <v>0</v>
      </c>
      <c r="L291" s="2">
        <v>0</v>
      </c>
      <c r="M291" s="2">
        <v>0</v>
      </c>
      <c r="N291" s="2">
        <v>26.07</v>
      </c>
      <c r="O291" s="2">
        <v>0</v>
      </c>
      <c r="P291" s="2">
        <v>0</v>
      </c>
      <c r="Q291" s="2">
        <v>0</v>
      </c>
      <c r="R291" s="2">
        <v>0</v>
      </c>
      <c r="S291" s="2">
        <f t="shared" si="4"/>
        <v>26.07</v>
      </c>
    </row>
    <row r="292" spans="1:19" hidden="1" x14ac:dyDescent="0.2">
      <c r="A292" s="4" t="s">
        <v>983</v>
      </c>
      <c r="B292" s="4" t="s">
        <v>7</v>
      </c>
      <c r="C292" s="4" t="s">
        <v>1258</v>
      </c>
      <c r="D292" t="s">
        <v>1259</v>
      </c>
      <c r="E292" s="4" t="s">
        <v>1230</v>
      </c>
      <c r="F292" t="s">
        <v>1231</v>
      </c>
      <c r="G292" s="2">
        <v>0</v>
      </c>
      <c r="H292" s="2">
        <v>0</v>
      </c>
      <c r="I292" s="2">
        <v>1475.84</v>
      </c>
      <c r="J292" s="2">
        <v>0</v>
      </c>
      <c r="K292" s="2">
        <v>0</v>
      </c>
      <c r="L292" s="2">
        <v>0</v>
      </c>
      <c r="M292" s="2">
        <v>0</v>
      </c>
      <c r="N292" s="2">
        <v>0</v>
      </c>
      <c r="O292" s="2">
        <v>1611.75</v>
      </c>
      <c r="P292" s="2">
        <v>54.57</v>
      </c>
      <c r="Q292" s="2">
        <v>0</v>
      </c>
      <c r="R292" s="2">
        <v>0</v>
      </c>
      <c r="S292" s="2">
        <f t="shared" si="4"/>
        <v>3142.1600000000003</v>
      </c>
    </row>
    <row r="293" spans="1:19" hidden="1" x14ac:dyDescent="0.2">
      <c r="A293" s="4" t="s">
        <v>983</v>
      </c>
      <c r="B293" s="4" t="s">
        <v>7</v>
      </c>
      <c r="C293" s="4" t="s">
        <v>1258</v>
      </c>
      <c r="D293" t="s">
        <v>1259</v>
      </c>
      <c r="E293" s="4" t="s">
        <v>217</v>
      </c>
      <c r="F293" t="s">
        <v>218</v>
      </c>
      <c r="G293" s="2">
        <v>0</v>
      </c>
      <c r="H293" s="2">
        <v>0</v>
      </c>
      <c r="I293" s="2">
        <v>0</v>
      </c>
      <c r="J293" s="2">
        <v>0</v>
      </c>
      <c r="K293" s="2">
        <v>0</v>
      </c>
      <c r="L293" s="2">
        <v>0</v>
      </c>
      <c r="M293" s="2">
        <v>0</v>
      </c>
      <c r="N293" s="2">
        <v>0</v>
      </c>
      <c r="O293" s="2">
        <v>0</v>
      </c>
      <c r="P293" s="2">
        <v>0</v>
      </c>
      <c r="Q293" s="2">
        <v>0</v>
      </c>
      <c r="R293" s="2">
        <v>3482.98</v>
      </c>
      <c r="S293" s="2">
        <f t="shared" si="4"/>
        <v>3482.98</v>
      </c>
    </row>
    <row r="294" spans="1:19" hidden="1" x14ac:dyDescent="0.2">
      <c r="A294" s="4" t="s">
        <v>983</v>
      </c>
      <c r="B294" s="4" t="s">
        <v>7</v>
      </c>
      <c r="C294" s="4" t="s">
        <v>1258</v>
      </c>
      <c r="D294" t="s">
        <v>1259</v>
      </c>
      <c r="E294" s="4" t="s">
        <v>1260</v>
      </c>
      <c r="F294" t="s">
        <v>1261</v>
      </c>
      <c r="G294" s="2">
        <v>0</v>
      </c>
      <c r="H294" s="2">
        <v>0</v>
      </c>
      <c r="I294" s="2">
        <v>0</v>
      </c>
      <c r="J294" s="2">
        <v>0</v>
      </c>
      <c r="K294" s="2">
        <v>0</v>
      </c>
      <c r="L294" s="2">
        <v>0</v>
      </c>
      <c r="M294" s="2">
        <v>0</v>
      </c>
      <c r="N294" s="2">
        <v>0</v>
      </c>
      <c r="O294" s="2">
        <v>0</v>
      </c>
      <c r="P294" s="2">
        <v>0</v>
      </c>
      <c r="Q294" s="2">
        <v>0</v>
      </c>
      <c r="R294" s="2">
        <v>5000</v>
      </c>
      <c r="S294" s="2">
        <f t="shared" si="4"/>
        <v>5000</v>
      </c>
    </row>
    <row r="295" spans="1:19" hidden="1" x14ac:dyDescent="0.2">
      <c r="A295" s="4" t="s">
        <v>983</v>
      </c>
      <c r="B295" s="4" t="s">
        <v>7</v>
      </c>
      <c r="C295" s="4" t="s">
        <v>1258</v>
      </c>
      <c r="D295" t="s">
        <v>1259</v>
      </c>
      <c r="E295" s="4" t="s">
        <v>532</v>
      </c>
      <c r="F295" t="s">
        <v>533</v>
      </c>
      <c r="G295" s="2">
        <v>0</v>
      </c>
      <c r="H295" s="2">
        <v>0</v>
      </c>
      <c r="I295" s="2">
        <v>0</v>
      </c>
      <c r="J295" s="2">
        <v>0</v>
      </c>
      <c r="K295" s="2">
        <v>0</v>
      </c>
      <c r="L295" s="2">
        <v>0</v>
      </c>
      <c r="M295" s="2">
        <v>21095.919999999998</v>
      </c>
      <c r="N295" s="2">
        <v>11770.5</v>
      </c>
      <c r="O295" s="2">
        <v>0</v>
      </c>
      <c r="P295" s="2">
        <v>11088.15</v>
      </c>
      <c r="Q295" s="2">
        <v>23784.230000000003</v>
      </c>
      <c r="R295" s="2">
        <v>46435.55</v>
      </c>
      <c r="S295" s="2">
        <f t="shared" si="4"/>
        <v>114174.35</v>
      </c>
    </row>
    <row r="296" spans="1:19" hidden="1" x14ac:dyDescent="0.2">
      <c r="A296" s="4" t="s">
        <v>983</v>
      </c>
      <c r="B296" s="4" t="s">
        <v>7</v>
      </c>
      <c r="C296" s="4" t="s">
        <v>1262</v>
      </c>
      <c r="D296" t="s">
        <v>1263</v>
      </c>
      <c r="E296" s="4" t="s">
        <v>1106</v>
      </c>
      <c r="F296" t="s">
        <v>1107</v>
      </c>
      <c r="G296" s="2">
        <v>1058.44</v>
      </c>
      <c r="H296" s="2">
        <v>-1487.77</v>
      </c>
      <c r="I296" s="2">
        <v>-1487.77</v>
      </c>
      <c r="J296" s="2">
        <v>-2444.77</v>
      </c>
      <c r="K296" s="2">
        <v>-199.51</v>
      </c>
      <c r="L296" s="2">
        <v>-2675.02</v>
      </c>
      <c r="M296" s="2">
        <v>-2444.77</v>
      </c>
      <c r="N296" s="2">
        <v>-2735.27</v>
      </c>
      <c r="O296" s="2">
        <v>-2444.77</v>
      </c>
      <c r="P296" s="2">
        <v>-713.48</v>
      </c>
      <c r="Q296" s="2">
        <v>64635.81</v>
      </c>
      <c r="R296" s="2">
        <v>290.5</v>
      </c>
      <c r="S296" s="2">
        <f t="shared" si="4"/>
        <v>49351.619999999995</v>
      </c>
    </row>
    <row r="297" spans="1:19" hidden="1" x14ac:dyDescent="0.2">
      <c r="A297" s="4" t="s">
        <v>983</v>
      </c>
      <c r="B297" s="4" t="s">
        <v>7</v>
      </c>
      <c r="C297" s="4" t="s">
        <v>1262</v>
      </c>
      <c r="D297" t="s">
        <v>1263</v>
      </c>
      <c r="E297" s="4" t="s">
        <v>1264</v>
      </c>
      <c r="F297" t="s">
        <v>1265</v>
      </c>
      <c r="G297" s="2">
        <v>200</v>
      </c>
      <c r="H297" s="2">
        <v>91.88</v>
      </c>
      <c r="I297" s="2">
        <v>0</v>
      </c>
      <c r="J297" s="2">
        <v>0.01</v>
      </c>
      <c r="K297" s="2">
        <v>0</v>
      </c>
      <c r="L297" s="2">
        <v>0</v>
      </c>
      <c r="M297" s="2">
        <v>0</v>
      </c>
      <c r="N297" s="2">
        <v>0</v>
      </c>
      <c r="O297" s="2">
        <v>0</v>
      </c>
      <c r="P297" s="2">
        <v>0</v>
      </c>
      <c r="Q297" s="2">
        <v>0</v>
      </c>
      <c r="R297" s="2">
        <v>0</v>
      </c>
      <c r="S297" s="2">
        <f t="shared" si="4"/>
        <v>291.89</v>
      </c>
    </row>
    <row r="298" spans="1:19" hidden="1" x14ac:dyDescent="0.2">
      <c r="A298" s="4" t="s">
        <v>983</v>
      </c>
      <c r="B298" s="4" t="s">
        <v>7</v>
      </c>
      <c r="C298" s="4" t="s">
        <v>1266</v>
      </c>
      <c r="D298" t="s">
        <v>1267</v>
      </c>
      <c r="E298" s="4" t="s">
        <v>1268</v>
      </c>
      <c r="F298" t="s">
        <v>1269</v>
      </c>
      <c r="G298" s="2">
        <v>0</v>
      </c>
      <c r="H298" s="2">
        <v>0</v>
      </c>
      <c r="I298" s="2">
        <v>0</v>
      </c>
      <c r="J298" s="2">
        <v>0</v>
      </c>
      <c r="K298" s="2">
        <v>0</v>
      </c>
      <c r="L298" s="2">
        <v>201.22</v>
      </c>
      <c r="M298" s="2">
        <v>141.80000000000001</v>
      </c>
      <c r="N298" s="2">
        <v>363.46</v>
      </c>
      <c r="O298" s="2">
        <v>255.8</v>
      </c>
      <c r="P298" s="2">
        <v>254.08</v>
      </c>
      <c r="Q298" s="2">
        <v>293.68</v>
      </c>
      <c r="R298" s="2">
        <v>303.10000000000002</v>
      </c>
      <c r="S298" s="2">
        <f t="shared" si="4"/>
        <v>1813.1399999999999</v>
      </c>
    </row>
    <row r="299" spans="1:19" hidden="1" x14ac:dyDescent="0.2">
      <c r="A299" s="4" t="s">
        <v>983</v>
      </c>
      <c r="B299" s="4" t="s">
        <v>7</v>
      </c>
      <c r="C299" s="4" t="s">
        <v>1266</v>
      </c>
      <c r="D299" t="s">
        <v>1267</v>
      </c>
      <c r="E299" s="4" t="s">
        <v>654</v>
      </c>
      <c r="F299" t="s">
        <v>655</v>
      </c>
      <c r="G299" s="2">
        <v>0</v>
      </c>
      <c r="H299" s="2">
        <v>0</v>
      </c>
      <c r="I299" s="2">
        <v>0</v>
      </c>
      <c r="J299" s="2">
        <v>0</v>
      </c>
      <c r="K299" s="2">
        <v>0</v>
      </c>
      <c r="L299" s="2">
        <v>334.97</v>
      </c>
      <c r="M299" s="2">
        <v>330.05</v>
      </c>
      <c r="N299" s="2">
        <v>353.2</v>
      </c>
      <c r="O299" s="2">
        <v>343.68</v>
      </c>
      <c r="P299" s="2">
        <v>343.63</v>
      </c>
      <c r="Q299" s="2">
        <v>1126.1199999999999</v>
      </c>
      <c r="R299" s="2">
        <v>1194.93</v>
      </c>
      <c r="S299" s="2">
        <f t="shared" si="4"/>
        <v>4026.58</v>
      </c>
    </row>
    <row r="300" spans="1:19" hidden="1" x14ac:dyDescent="0.2">
      <c r="A300" s="4" t="s">
        <v>983</v>
      </c>
      <c r="B300" s="4" t="s">
        <v>7</v>
      </c>
      <c r="C300" s="4" t="s">
        <v>1266</v>
      </c>
      <c r="D300" t="s">
        <v>1267</v>
      </c>
      <c r="E300" s="4" t="s">
        <v>1270</v>
      </c>
      <c r="F300" t="s">
        <v>1271</v>
      </c>
      <c r="G300" s="2">
        <v>0</v>
      </c>
      <c r="H300" s="2">
        <v>0</v>
      </c>
      <c r="I300" s="2">
        <v>0</v>
      </c>
      <c r="J300" s="2">
        <v>0</v>
      </c>
      <c r="K300" s="2">
        <v>0</v>
      </c>
      <c r="L300" s="2">
        <v>-536.19000000000005</v>
      </c>
      <c r="M300" s="2">
        <v>-471.85</v>
      </c>
      <c r="N300" s="2">
        <v>-716.66</v>
      </c>
      <c r="O300" s="2">
        <v>-599.48</v>
      </c>
      <c r="P300" s="2">
        <v>-597.71</v>
      </c>
      <c r="Q300" s="2">
        <v>-1419.8</v>
      </c>
      <c r="R300" s="2">
        <v>-1498.03</v>
      </c>
      <c r="S300" s="2">
        <f t="shared" si="4"/>
        <v>-5839.72</v>
      </c>
    </row>
    <row r="301" spans="1:19" hidden="1" x14ac:dyDescent="0.2">
      <c r="A301" s="4" t="s">
        <v>983</v>
      </c>
      <c r="B301" s="4" t="s">
        <v>7</v>
      </c>
      <c r="C301" s="4" t="s">
        <v>1272</v>
      </c>
      <c r="D301" t="s">
        <v>1273</v>
      </c>
      <c r="E301" s="4" t="s">
        <v>417</v>
      </c>
      <c r="F301" t="s">
        <v>418</v>
      </c>
      <c r="G301" s="2">
        <v>8497.43</v>
      </c>
      <c r="H301" s="2">
        <v>7532.46</v>
      </c>
      <c r="I301" s="2">
        <v>9077.42</v>
      </c>
      <c r="J301" s="2">
        <v>8780.56</v>
      </c>
      <c r="K301" s="2">
        <v>11665.3</v>
      </c>
      <c r="L301" s="2">
        <v>17485.34</v>
      </c>
      <c r="M301" s="2">
        <v>13829.37</v>
      </c>
      <c r="N301" s="2">
        <v>9302.5400000000009</v>
      </c>
      <c r="O301" s="2">
        <v>9995.9500000000007</v>
      </c>
      <c r="P301" s="2">
        <v>8232.6299999999992</v>
      </c>
      <c r="Q301" s="2">
        <v>13292.22</v>
      </c>
      <c r="R301" s="2">
        <v>11483.42</v>
      </c>
      <c r="S301" s="2">
        <f t="shared" si="4"/>
        <v>129174.63999999998</v>
      </c>
    </row>
    <row r="302" spans="1:19" hidden="1" x14ac:dyDescent="0.2">
      <c r="A302" s="4" t="s">
        <v>983</v>
      </c>
      <c r="B302" s="4" t="s">
        <v>7</v>
      </c>
      <c r="C302" s="4" t="s">
        <v>1272</v>
      </c>
      <c r="D302" t="s">
        <v>1273</v>
      </c>
      <c r="E302" s="4" t="s">
        <v>602</v>
      </c>
      <c r="F302" t="s">
        <v>603</v>
      </c>
      <c r="G302" s="2">
        <v>319.06</v>
      </c>
      <c r="H302" s="2">
        <v>840.38</v>
      </c>
      <c r="I302" s="2">
        <v>1149.0999999999999</v>
      </c>
      <c r="J302" s="2">
        <v>729.63</v>
      </c>
      <c r="K302" s="2">
        <v>2897.37</v>
      </c>
      <c r="L302" s="2">
        <v>-5251.49</v>
      </c>
      <c r="M302" s="2">
        <v>2617.5300000000002</v>
      </c>
      <c r="N302" s="2">
        <v>-1345.61</v>
      </c>
      <c r="O302" s="2">
        <v>811.84</v>
      </c>
      <c r="P302" s="2">
        <v>-58.4</v>
      </c>
      <c r="Q302" s="2">
        <v>-2724.21</v>
      </c>
      <c r="R302" s="2">
        <v>655.49</v>
      </c>
      <c r="S302" s="2">
        <f t="shared" si="4"/>
        <v>640.69000000000028</v>
      </c>
    </row>
    <row r="303" spans="1:19" hidden="1" x14ac:dyDescent="0.2">
      <c r="A303" s="4" t="s">
        <v>983</v>
      </c>
      <c r="B303" s="4" t="s">
        <v>7</v>
      </c>
      <c r="C303" s="4" t="s">
        <v>1272</v>
      </c>
      <c r="D303" t="s">
        <v>1273</v>
      </c>
      <c r="E303" s="4" t="s">
        <v>1242</v>
      </c>
      <c r="F303" t="s">
        <v>1243</v>
      </c>
      <c r="G303" s="2">
        <v>0</v>
      </c>
      <c r="H303" s="2">
        <v>0</v>
      </c>
      <c r="I303" s="2">
        <v>0</v>
      </c>
      <c r="J303" s="2">
        <v>0</v>
      </c>
      <c r="K303" s="2">
        <v>0</v>
      </c>
      <c r="L303" s="2">
        <v>0</v>
      </c>
      <c r="M303" s="2">
        <v>0</v>
      </c>
      <c r="N303" s="2">
        <v>0</v>
      </c>
      <c r="O303" s="2">
        <v>0</v>
      </c>
      <c r="P303" s="2">
        <v>0</v>
      </c>
      <c r="Q303" s="2">
        <v>0</v>
      </c>
      <c r="R303" s="2">
        <v>0</v>
      </c>
      <c r="S303" s="2">
        <f t="shared" si="4"/>
        <v>0</v>
      </c>
    </row>
    <row r="304" spans="1:19" hidden="1" x14ac:dyDescent="0.2">
      <c r="A304" s="4" t="s">
        <v>983</v>
      </c>
      <c r="B304" s="4" t="s">
        <v>7</v>
      </c>
      <c r="C304" s="4" t="s">
        <v>1272</v>
      </c>
      <c r="D304" t="s">
        <v>1273</v>
      </c>
      <c r="E304" s="4" t="s">
        <v>636</v>
      </c>
      <c r="F304" t="s">
        <v>637</v>
      </c>
      <c r="G304" s="2">
        <v>0</v>
      </c>
      <c r="H304" s="2">
        <v>0</v>
      </c>
      <c r="I304" s="2">
        <v>0</v>
      </c>
      <c r="J304" s="2">
        <v>0</v>
      </c>
      <c r="K304" s="2">
        <v>0</v>
      </c>
      <c r="L304" s="2">
        <v>0</v>
      </c>
      <c r="M304" s="2">
        <v>0</v>
      </c>
      <c r="N304" s="2">
        <v>0</v>
      </c>
      <c r="O304" s="2">
        <v>68.62</v>
      </c>
      <c r="P304" s="2">
        <v>477.96</v>
      </c>
      <c r="Q304" s="2">
        <v>92.67</v>
      </c>
      <c r="R304" s="2">
        <v>12.15</v>
      </c>
      <c r="S304" s="2">
        <f t="shared" si="4"/>
        <v>651.39999999999986</v>
      </c>
    </row>
    <row r="305" spans="1:19" hidden="1" x14ac:dyDescent="0.2">
      <c r="A305" s="4" t="s">
        <v>983</v>
      </c>
      <c r="B305" s="4" t="s">
        <v>7</v>
      </c>
      <c r="C305" s="4" t="s">
        <v>1272</v>
      </c>
      <c r="D305" t="s">
        <v>1273</v>
      </c>
      <c r="E305" s="4" t="s">
        <v>1250</v>
      </c>
      <c r="F305" t="s">
        <v>1251</v>
      </c>
      <c r="G305" s="2">
        <v>0</v>
      </c>
      <c r="H305" s="2">
        <v>0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25</v>
      </c>
      <c r="P305" s="2">
        <v>25</v>
      </c>
      <c r="Q305" s="2">
        <v>25</v>
      </c>
      <c r="R305" s="2">
        <v>25</v>
      </c>
      <c r="S305" s="2">
        <f t="shared" si="4"/>
        <v>100</v>
      </c>
    </row>
    <row r="306" spans="1:19" hidden="1" x14ac:dyDescent="0.2">
      <c r="A306" s="4" t="s">
        <v>983</v>
      </c>
      <c r="B306" s="4" t="s">
        <v>7</v>
      </c>
      <c r="C306" s="4" t="s">
        <v>1272</v>
      </c>
      <c r="D306" t="s">
        <v>1273</v>
      </c>
      <c r="E306" s="4" t="s">
        <v>419</v>
      </c>
      <c r="F306" t="s">
        <v>420</v>
      </c>
      <c r="G306" s="2">
        <v>0</v>
      </c>
      <c r="H306" s="2">
        <v>0</v>
      </c>
      <c r="I306" s="2">
        <v>0</v>
      </c>
      <c r="J306" s="2">
        <v>0</v>
      </c>
      <c r="K306" s="2">
        <v>0</v>
      </c>
      <c r="L306" s="2">
        <v>0</v>
      </c>
      <c r="M306" s="2">
        <v>37.729999999999997</v>
      </c>
      <c r="N306" s="2">
        <v>0</v>
      </c>
      <c r="O306" s="2">
        <v>0</v>
      </c>
      <c r="P306" s="2">
        <v>0</v>
      </c>
      <c r="Q306" s="2">
        <v>0</v>
      </c>
      <c r="R306" s="2">
        <v>0</v>
      </c>
      <c r="S306" s="2">
        <f t="shared" si="4"/>
        <v>37.729999999999997</v>
      </c>
    </row>
    <row r="307" spans="1:19" hidden="1" x14ac:dyDescent="0.2">
      <c r="A307" s="4" t="s">
        <v>983</v>
      </c>
      <c r="B307" s="4" t="s">
        <v>7</v>
      </c>
      <c r="C307" s="4" t="s">
        <v>1272</v>
      </c>
      <c r="D307" t="s">
        <v>1273</v>
      </c>
      <c r="E307" s="4" t="s">
        <v>307</v>
      </c>
      <c r="F307" t="s">
        <v>308</v>
      </c>
      <c r="G307" s="2">
        <v>0</v>
      </c>
      <c r="H307" s="2">
        <v>0</v>
      </c>
      <c r="I307" s="2">
        <v>0</v>
      </c>
      <c r="J307" s="2">
        <v>0</v>
      </c>
      <c r="K307" s="2">
        <v>0</v>
      </c>
      <c r="L307" s="2">
        <v>0</v>
      </c>
      <c r="M307" s="2">
        <v>0</v>
      </c>
      <c r="N307" s="2">
        <v>0</v>
      </c>
      <c r="O307" s="2">
        <v>70</v>
      </c>
      <c r="P307" s="2">
        <v>0</v>
      </c>
      <c r="Q307" s="2">
        <v>0</v>
      </c>
      <c r="R307" s="2">
        <v>0</v>
      </c>
      <c r="S307" s="2">
        <f t="shared" si="4"/>
        <v>70</v>
      </c>
    </row>
    <row r="308" spans="1:19" hidden="1" x14ac:dyDescent="0.2">
      <c r="A308" s="4" t="s">
        <v>983</v>
      </c>
      <c r="B308" s="4" t="s">
        <v>7</v>
      </c>
      <c r="C308" s="4" t="s">
        <v>1274</v>
      </c>
      <c r="D308" t="s">
        <v>1275</v>
      </c>
      <c r="E308" s="4" t="s">
        <v>417</v>
      </c>
      <c r="F308" t="s">
        <v>418</v>
      </c>
      <c r="G308" s="2">
        <v>30000</v>
      </c>
      <c r="H308" s="2">
        <v>29999.989999999998</v>
      </c>
      <c r="I308" s="2">
        <v>30000</v>
      </c>
      <c r="J308" s="2">
        <v>30103.85</v>
      </c>
      <c r="K308" s="2">
        <v>30207.69</v>
      </c>
      <c r="L308" s="2">
        <v>45311.53</v>
      </c>
      <c r="M308" s="2">
        <v>31073.1</v>
      </c>
      <c r="N308" s="2">
        <v>31361.53</v>
      </c>
      <c r="O308" s="2">
        <v>31361.519999999997</v>
      </c>
      <c r="P308" s="2">
        <v>31361.55</v>
      </c>
      <c r="Q308" s="2">
        <v>47042.3</v>
      </c>
      <c r="R308" s="2">
        <v>31468.510000000002</v>
      </c>
      <c r="S308" s="2">
        <f t="shared" si="4"/>
        <v>399291.57</v>
      </c>
    </row>
    <row r="309" spans="1:19" hidden="1" x14ac:dyDescent="0.2">
      <c r="A309" s="4" t="s">
        <v>983</v>
      </c>
      <c r="B309" s="4" t="s">
        <v>7</v>
      </c>
      <c r="C309" s="4" t="s">
        <v>1274</v>
      </c>
      <c r="D309" t="s">
        <v>1275</v>
      </c>
      <c r="E309" s="4" t="s">
        <v>602</v>
      </c>
      <c r="F309" t="s">
        <v>603</v>
      </c>
      <c r="G309" s="2">
        <v>1500</v>
      </c>
      <c r="H309" s="2">
        <v>4499.99</v>
      </c>
      <c r="I309" s="2">
        <v>1500.02</v>
      </c>
      <c r="J309" s="2">
        <v>3062.2999999999997</v>
      </c>
      <c r="K309" s="2">
        <v>3083.07</v>
      </c>
      <c r="L309" s="2">
        <v>-13593.460000000001</v>
      </c>
      <c r="M309" s="2">
        <v>4877.32</v>
      </c>
      <c r="N309" s="2">
        <v>1683.45</v>
      </c>
      <c r="O309" s="2">
        <v>1568.07</v>
      </c>
      <c r="P309" s="2">
        <v>3136.17</v>
      </c>
      <c r="Q309" s="2">
        <v>-10976.550000000001</v>
      </c>
      <c r="R309" s="2">
        <v>26.75</v>
      </c>
      <c r="S309" s="2">
        <f t="shared" si="4"/>
        <v>367.12999999999556</v>
      </c>
    </row>
    <row r="310" spans="1:19" hidden="1" x14ac:dyDescent="0.2">
      <c r="A310" s="4" t="s">
        <v>983</v>
      </c>
      <c r="B310" s="4" t="s">
        <v>7</v>
      </c>
      <c r="C310" s="4" t="s">
        <v>1274</v>
      </c>
      <c r="D310" t="s">
        <v>1275</v>
      </c>
      <c r="E310" s="4" t="s">
        <v>1276</v>
      </c>
      <c r="F310" t="s">
        <v>1277</v>
      </c>
      <c r="G310" s="2">
        <v>0</v>
      </c>
      <c r="H310" s="2">
        <v>115.54</v>
      </c>
      <c r="I310" s="2">
        <v>51.01</v>
      </c>
      <c r="J310" s="2">
        <v>41.21</v>
      </c>
      <c r="K310" s="2">
        <v>53.63</v>
      </c>
      <c r="L310" s="2">
        <v>41.83</v>
      </c>
      <c r="M310" s="2">
        <v>28.71</v>
      </c>
      <c r="N310" s="2">
        <v>4853.9799999999996</v>
      </c>
      <c r="O310" s="2">
        <v>6791.5</v>
      </c>
      <c r="P310" s="2">
        <v>6382.09</v>
      </c>
      <c r="Q310" s="2">
        <v>7757.49</v>
      </c>
      <c r="R310" s="2">
        <v>7126.63</v>
      </c>
      <c r="S310" s="2">
        <f t="shared" si="4"/>
        <v>33243.619999999995</v>
      </c>
    </row>
    <row r="311" spans="1:19" hidden="1" x14ac:dyDescent="0.2">
      <c r="A311" s="4" t="s">
        <v>983</v>
      </c>
      <c r="B311" s="4" t="s">
        <v>7</v>
      </c>
      <c r="C311" s="4" t="s">
        <v>1274</v>
      </c>
      <c r="D311" t="s">
        <v>1275</v>
      </c>
      <c r="E311" s="4" t="s">
        <v>654</v>
      </c>
      <c r="F311" t="s">
        <v>655</v>
      </c>
      <c r="G311" s="2">
        <v>0</v>
      </c>
      <c r="H311" s="2">
        <v>0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2">
        <v>89.85</v>
      </c>
      <c r="P311" s="2">
        <v>0</v>
      </c>
      <c r="Q311" s="2">
        <v>0</v>
      </c>
      <c r="R311" s="2">
        <v>0</v>
      </c>
      <c r="S311" s="2">
        <f t="shared" si="4"/>
        <v>89.85</v>
      </c>
    </row>
    <row r="312" spans="1:19" hidden="1" x14ac:dyDescent="0.2">
      <c r="A312" s="4" t="s">
        <v>983</v>
      </c>
      <c r="B312" s="4" t="s">
        <v>7</v>
      </c>
      <c r="C312" s="4" t="s">
        <v>1274</v>
      </c>
      <c r="D312" t="s">
        <v>1275</v>
      </c>
      <c r="E312" s="4" t="s">
        <v>419</v>
      </c>
      <c r="F312" t="s">
        <v>420</v>
      </c>
      <c r="G312" s="2">
        <v>0</v>
      </c>
      <c r="H312" s="2">
        <v>0</v>
      </c>
      <c r="I312" s="2">
        <v>584</v>
      </c>
      <c r="J312" s="2">
        <v>0</v>
      </c>
      <c r="K312" s="2">
        <v>81.99</v>
      </c>
      <c r="L312" s="2">
        <v>0</v>
      </c>
      <c r="M312" s="2">
        <v>0</v>
      </c>
      <c r="N312" s="2">
        <v>0</v>
      </c>
      <c r="O312" s="2">
        <v>0</v>
      </c>
      <c r="P312" s="2">
        <v>2419.25</v>
      </c>
      <c r="Q312" s="2">
        <v>107.53</v>
      </c>
      <c r="R312" s="2">
        <v>0</v>
      </c>
      <c r="S312" s="2">
        <f t="shared" si="4"/>
        <v>3192.77</v>
      </c>
    </row>
    <row r="313" spans="1:19" hidden="1" x14ac:dyDescent="0.2">
      <c r="A313" s="4" t="s">
        <v>983</v>
      </c>
      <c r="B313" s="4" t="s">
        <v>7</v>
      </c>
      <c r="C313" s="4" t="s">
        <v>1274</v>
      </c>
      <c r="D313" t="s">
        <v>1275</v>
      </c>
      <c r="E313" s="4" t="s">
        <v>421</v>
      </c>
      <c r="F313" t="s">
        <v>422</v>
      </c>
      <c r="G313" s="2">
        <v>0</v>
      </c>
      <c r="H313" s="2">
        <v>0</v>
      </c>
      <c r="I313" s="2">
        <v>0</v>
      </c>
      <c r="J313" s="2">
        <v>0</v>
      </c>
      <c r="K313" s="2">
        <v>256.76</v>
      </c>
      <c r="L313" s="2">
        <v>0</v>
      </c>
      <c r="M313" s="2">
        <v>0</v>
      </c>
      <c r="N313" s="2">
        <v>0</v>
      </c>
      <c r="O313" s="2">
        <v>0</v>
      </c>
      <c r="P313" s="2">
        <v>0</v>
      </c>
      <c r="Q313" s="2">
        <v>812.89</v>
      </c>
      <c r="R313" s="2">
        <v>0</v>
      </c>
      <c r="S313" s="2">
        <f t="shared" si="4"/>
        <v>1069.6500000000001</v>
      </c>
    </row>
    <row r="314" spans="1:19" hidden="1" x14ac:dyDescent="0.2">
      <c r="A314" s="4" t="s">
        <v>983</v>
      </c>
      <c r="B314" s="4" t="s">
        <v>7</v>
      </c>
      <c r="C314" s="4" t="s">
        <v>1274</v>
      </c>
      <c r="D314" t="s">
        <v>1275</v>
      </c>
      <c r="E314" s="4" t="s">
        <v>534</v>
      </c>
      <c r="F314" t="s">
        <v>535</v>
      </c>
      <c r="G314" s="2">
        <v>0</v>
      </c>
      <c r="H314" s="2">
        <v>0</v>
      </c>
      <c r="I314" s="2">
        <v>0</v>
      </c>
      <c r="J314" s="2">
        <v>0</v>
      </c>
      <c r="K314" s="2">
        <v>812.46</v>
      </c>
      <c r="L314" s="2">
        <v>0</v>
      </c>
      <c r="M314" s="2">
        <v>0</v>
      </c>
      <c r="N314" s="2">
        <v>0</v>
      </c>
      <c r="O314" s="2">
        <v>0</v>
      </c>
      <c r="P314" s="2">
        <v>0</v>
      </c>
      <c r="Q314" s="2">
        <v>249.04</v>
      </c>
      <c r="R314" s="2">
        <v>0</v>
      </c>
      <c r="S314" s="2">
        <f t="shared" si="4"/>
        <v>1061.5</v>
      </c>
    </row>
    <row r="315" spans="1:19" hidden="1" x14ac:dyDescent="0.2">
      <c r="A315" s="4" t="s">
        <v>983</v>
      </c>
      <c r="B315" s="4" t="s">
        <v>7</v>
      </c>
      <c r="C315" s="4" t="s">
        <v>1274</v>
      </c>
      <c r="D315" t="s">
        <v>1275</v>
      </c>
      <c r="E315" s="4" t="s">
        <v>722</v>
      </c>
      <c r="F315" t="s">
        <v>723</v>
      </c>
      <c r="G315" s="2">
        <v>0</v>
      </c>
      <c r="H315" s="2">
        <v>0</v>
      </c>
      <c r="I315" s="2">
        <v>0</v>
      </c>
      <c r="J315" s="2">
        <v>0</v>
      </c>
      <c r="K315" s="2">
        <v>2317.5</v>
      </c>
      <c r="L315" s="2">
        <v>0</v>
      </c>
      <c r="M315" s="2">
        <v>0</v>
      </c>
      <c r="N315" s="2">
        <v>0</v>
      </c>
      <c r="O315" s="2">
        <v>0</v>
      </c>
      <c r="P315" s="2">
        <v>0</v>
      </c>
      <c r="Q315" s="2">
        <v>1295</v>
      </c>
      <c r="R315" s="2">
        <v>0</v>
      </c>
      <c r="S315" s="2">
        <f t="shared" si="4"/>
        <v>3612.5</v>
      </c>
    </row>
    <row r="316" spans="1:19" hidden="1" x14ac:dyDescent="0.2">
      <c r="A316" s="4" t="s">
        <v>983</v>
      </c>
      <c r="B316" s="4" t="s">
        <v>7</v>
      </c>
      <c r="C316" s="4" t="s">
        <v>1274</v>
      </c>
      <c r="D316" t="s">
        <v>1275</v>
      </c>
      <c r="E316" s="4" t="s">
        <v>1278</v>
      </c>
      <c r="F316" t="s">
        <v>1279</v>
      </c>
      <c r="G316" s="2">
        <v>0</v>
      </c>
      <c r="H316" s="2">
        <v>0</v>
      </c>
      <c r="I316" s="2">
        <v>0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2">
        <v>219</v>
      </c>
      <c r="P316" s="2">
        <v>0</v>
      </c>
      <c r="Q316" s="2">
        <v>0</v>
      </c>
      <c r="R316" s="2">
        <v>0</v>
      </c>
      <c r="S316" s="2">
        <f t="shared" si="4"/>
        <v>219</v>
      </c>
    </row>
    <row r="317" spans="1:19" hidden="1" x14ac:dyDescent="0.2">
      <c r="A317" s="4" t="s">
        <v>983</v>
      </c>
      <c r="B317" s="4" t="s">
        <v>7</v>
      </c>
      <c r="C317" s="4" t="s">
        <v>1274</v>
      </c>
      <c r="D317" t="s">
        <v>1275</v>
      </c>
      <c r="E317" s="4" t="s">
        <v>307</v>
      </c>
      <c r="F317" t="s">
        <v>308</v>
      </c>
      <c r="G317" s="2">
        <v>0</v>
      </c>
      <c r="H317" s="2">
        <v>0</v>
      </c>
      <c r="I317" s="2">
        <v>0</v>
      </c>
      <c r="J317" s="2">
        <v>0</v>
      </c>
      <c r="K317" s="2">
        <v>0</v>
      </c>
      <c r="L317" s="2">
        <v>100.79</v>
      </c>
      <c r="M317" s="2">
        <v>0</v>
      </c>
      <c r="N317" s="2">
        <v>0</v>
      </c>
      <c r="O317" s="2">
        <v>0</v>
      </c>
      <c r="P317" s="2">
        <v>0</v>
      </c>
      <c r="Q317" s="2">
        <v>0</v>
      </c>
      <c r="R317" s="2">
        <v>0</v>
      </c>
      <c r="S317" s="2">
        <f t="shared" si="4"/>
        <v>100.79</v>
      </c>
    </row>
    <row r="318" spans="1:19" hidden="1" x14ac:dyDescent="0.2">
      <c r="A318" s="4" t="s">
        <v>983</v>
      </c>
      <c r="B318" s="4" t="s">
        <v>7</v>
      </c>
      <c r="C318" s="4" t="s">
        <v>1274</v>
      </c>
      <c r="D318" t="s">
        <v>1275</v>
      </c>
      <c r="E318" s="4" t="s">
        <v>666</v>
      </c>
      <c r="F318" t="s">
        <v>667</v>
      </c>
      <c r="G318" s="2">
        <v>0</v>
      </c>
      <c r="H318" s="2">
        <v>0</v>
      </c>
      <c r="I318" s="2">
        <v>0</v>
      </c>
      <c r="J318" s="2">
        <v>0</v>
      </c>
      <c r="K318" s="2">
        <v>0</v>
      </c>
      <c r="L318" s="2">
        <v>0</v>
      </c>
      <c r="M318" s="2">
        <v>0</v>
      </c>
      <c r="N318" s="2">
        <v>0</v>
      </c>
      <c r="O318" s="2">
        <v>0</v>
      </c>
      <c r="P318" s="2">
        <v>-43.86</v>
      </c>
      <c r="Q318" s="2">
        <v>0</v>
      </c>
      <c r="R318" s="2">
        <v>0</v>
      </c>
      <c r="S318" s="2">
        <f t="shared" si="4"/>
        <v>-43.86</v>
      </c>
    </row>
    <row r="319" spans="1:19" hidden="1" x14ac:dyDescent="0.2">
      <c r="A319" s="4" t="s">
        <v>983</v>
      </c>
      <c r="B319" s="4" t="s">
        <v>7</v>
      </c>
      <c r="C319" s="4" t="s">
        <v>1280</v>
      </c>
      <c r="D319" t="s">
        <v>1281</v>
      </c>
      <c r="E319" s="4" t="s">
        <v>307</v>
      </c>
      <c r="F319" t="s">
        <v>308</v>
      </c>
      <c r="G319" s="2">
        <v>57.85</v>
      </c>
      <c r="H319" s="2">
        <v>1331.2</v>
      </c>
      <c r="I319" s="2">
        <v>1839.15</v>
      </c>
      <c r="J319" s="2">
        <v>131.13</v>
      </c>
      <c r="K319" s="2">
        <v>234.92</v>
      </c>
      <c r="L319" s="2">
        <v>110.11</v>
      </c>
      <c r="M319" s="2">
        <v>0</v>
      </c>
      <c r="N319" s="2">
        <v>0</v>
      </c>
      <c r="O319" s="2">
        <v>0</v>
      </c>
      <c r="P319" s="2">
        <v>0</v>
      </c>
      <c r="Q319" s="2">
        <v>0</v>
      </c>
      <c r="R319" s="2">
        <v>0</v>
      </c>
      <c r="S319" s="2">
        <f t="shared" si="4"/>
        <v>3704.36</v>
      </c>
    </row>
    <row r="320" spans="1:19" hidden="1" x14ac:dyDescent="0.2">
      <c r="A320" s="4" t="s">
        <v>983</v>
      </c>
      <c r="B320" s="4" t="s">
        <v>7</v>
      </c>
      <c r="C320" s="4" t="s">
        <v>1282</v>
      </c>
      <c r="D320" t="s">
        <v>1283</v>
      </c>
      <c r="E320" s="4" t="s">
        <v>1284</v>
      </c>
      <c r="F320" t="s">
        <v>1285</v>
      </c>
      <c r="G320" s="2">
        <v>9304.74</v>
      </c>
      <c r="H320" s="2">
        <v>18609.48</v>
      </c>
      <c r="I320" s="2">
        <v>2584.65</v>
      </c>
      <c r="J320" s="2">
        <v>8358.76</v>
      </c>
      <c r="K320" s="2">
        <v>10943.41</v>
      </c>
      <c r="L320" s="2">
        <v>8358.76</v>
      </c>
      <c r="M320" s="2">
        <v>10943.41</v>
      </c>
      <c r="N320" s="2">
        <v>10943.41</v>
      </c>
      <c r="O320" s="2">
        <v>13518.76</v>
      </c>
      <c r="P320" s="2">
        <v>5783.41</v>
      </c>
      <c r="Q320" s="2">
        <v>10943.41</v>
      </c>
      <c r="R320" s="2">
        <v>13011.13</v>
      </c>
      <c r="S320" s="2">
        <f t="shared" si="4"/>
        <v>123303.33000000002</v>
      </c>
    </row>
    <row r="321" spans="1:19" hidden="1" x14ac:dyDescent="0.2">
      <c r="A321" s="4" t="s">
        <v>983</v>
      </c>
      <c r="B321" s="4" t="s">
        <v>7</v>
      </c>
      <c r="C321" s="4" t="s">
        <v>1282</v>
      </c>
      <c r="D321" t="s">
        <v>1283</v>
      </c>
      <c r="E321" s="4" t="s">
        <v>1286</v>
      </c>
      <c r="F321" t="s">
        <v>1287</v>
      </c>
      <c r="G321" s="2">
        <v>604.34</v>
      </c>
      <c r="H321" s="2">
        <v>1.21</v>
      </c>
      <c r="I321" s="2">
        <v>191.26</v>
      </c>
      <c r="J321" s="2">
        <v>2584.65</v>
      </c>
      <c r="K321" s="2">
        <v>0</v>
      </c>
      <c r="L321" s="2">
        <v>0</v>
      </c>
      <c r="M321" s="2">
        <v>0</v>
      </c>
      <c r="N321" s="2">
        <v>0</v>
      </c>
      <c r="O321" s="2">
        <v>0</v>
      </c>
      <c r="P321" s="2">
        <v>465.24</v>
      </c>
      <c r="Q321" s="2">
        <v>0</v>
      </c>
      <c r="R321" s="2">
        <v>0</v>
      </c>
      <c r="S321" s="2">
        <f t="shared" si="4"/>
        <v>3846.7</v>
      </c>
    </row>
    <row r="322" spans="1:19" hidden="1" x14ac:dyDescent="0.2">
      <c r="A322" s="4" t="s">
        <v>983</v>
      </c>
      <c r="B322" s="4" t="s">
        <v>7</v>
      </c>
      <c r="C322" s="4" t="s">
        <v>1282</v>
      </c>
      <c r="D322" t="s">
        <v>1283</v>
      </c>
      <c r="E322" s="4" t="s">
        <v>1288</v>
      </c>
      <c r="F322" t="s">
        <v>1289</v>
      </c>
      <c r="G322" s="2">
        <v>0</v>
      </c>
      <c r="H322" s="2">
        <v>0</v>
      </c>
      <c r="I322" s="2">
        <v>158289.17000000001</v>
      </c>
      <c r="J322" s="2">
        <v>0</v>
      </c>
      <c r="K322" s="2">
        <v>0</v>
      </c>
      <c r="L322" s="2">
        <v>0</v>
      </c>
      <c r="M322" s="2">
        <v>0</v>
      </c>
      <c r="N322" s="2">
        <v>0</v>
      </c>
      <c r="O322" s="2">
        <v>0</v>
      </c>
      <c r="P322" s="2">
        <v>0</v>
      </c>
      <c r="Q322" s="2">
        <v>0</v>
      </c>
      <c r="R322" s="2">
        <v>0</v>
      </c>
      <c r="S322" s="2">
        <f t="shared" si="4"/>
        <v>158289.17000000001</v>
      </c>
    </row>
    <row r="323" spans="1:19" hidden="1" x14ac:dyDescent="0.2">
      <c r="A323" s="4" t="s">
        <v>983</v>
      </c>
      <c r="B323" s="4" t="s">
        <v>7</v>
      </c>
      <c r="C323" s="4" t="s">
        <v>1290</v>
      </c>
      <c r="D323" t="s">
        <v>1291</v>
      </c>
      <c r="E323" s="4" t="s">
        <v>532</v>
      </c>
      <c r="F323" t="s">
        <v>533</v>
      </c>
      <c r="G323" s="2">
        <v>0</v>
      </c>
      <c r="H323" s="2">
        <v>0</v>
      </c>
      <c r="I323" s="2">
        <v>0</v>
      </c>
      <c r="J323" s="2">
        <v>0</v>
      </c>
      <c r="K323" s="2">
        <v>0</v>
      </c>
      <c r="L323" s="2">
        <v>0</v>
      </c>
      <c r="M323" s="2">
        <v>0</v>
      </c>
      <c r="N323" s="2">
        <v>0</v>
      </c>
      <c r="O323" s="2">
        <v>0</v>
      </c>
      <c r="P323" s="2">
        <v>0</v>
      </c>
      <c r="Q323" s="2">
        <v>3027.66</v>
      </c>
      <c r="R323" s="2">
        <v>0</v>
      </c>
      <c r="S323" s="2">
        <f t="shared" si="4"/>
        <v>3027.66</v>
      </c>
    </row>
    <row r="324" spans="1:19" hidden="1" x14ac:dyDescent="0.2">
      <c r="A324" s="4" t="s">
        <v>983</v>
      </c>
      <c r="B324" s="4" t="s">
        <v>7</v>
      </c>
      <c r="C324" s="4" t="s">
        <v>1292</v>
      </c>
      <c r="D324" t="s">
        <v>1293</v>
      </c>
      <c r="E324" s="4" t="s">
        <v>417</v>
      </c>
      <c r="F324" t="s">
        <v>418</v>
      </c>
      <c r="G324" s="2">
        <v>4446283.9399999995</v>
      </c>
      <c r="H324" s="2">
        <v>4495573.6199999992</v>
      </c>
      <c r="I324" s="2">
        <v>4455185.2599999979</v>
      </c>
      <c r="J324" s="2">
        <v>4452419.92</v>
      </c>
      <c r="K324" s="2">
        <v>4371394.7699999996</v>
      </c>
      <c r="L324" s="2">
        <v>6551387.2000000002</v>
      </c>
      <c r="M324" s="2">
        <v>4375381.76</v>
      </c>
      <c r="N324" s="2">
        <v>4391196.72</v>
      </c>
      <c r="O324" s="2">
        <v>4387513.0700000012</v>
      </c>
      <c r="P324" s="2">
        <v>4352945.0199999986</v>
      </c>
      <c r="Q324" s="2">
        <v>6599558.1400000025</v>
      </c>
      <c r="R324" s="2">
        <v>4515269.040000001</v>
      </c>
      <c r="S324" s="2">
        <f t="shared" si="4"/>
        <v>57394108.459999986</v>
      </c>
    </row>
    <row r="325" spans="1:19" hidden="1" x14ac:dyDescent="0.2">
      <c r="A325" s="4" t="s">
        <v>983</v>
      </c>
      <c r="B325" s="4" t="s">
        <v>7</v>
      </c>
      <c r="C325" s="4" t="s">
        <v>1292</v>
      </c>
      <c r="D325" t="s">
        <v>1293</v>
      </c>
      <c r="E325" s="4" t="s">
        <v>1294</v>
      </c>
      <c r="F325" t="s">
        <v>1295</v>
      </c>
      <c r="G325" s="2">
        <v>152865.9</v>
      </c>
      <c r="H325" s="2">
        <v>188653.97000000003</v>
      </c>
      <c r="I325" s="2">
        <v>169731.95999999996</v>
      </c>
      <c r="J325" s="2">
        <v>133632.01999999996</v>
      </c>
      <c r="K325" s="2">
        <v>139101.5</v>
      </c>
      <c r="L325" s="2">
        <v>167332.31000000003</v>
      </c>
      <c r="M325" s="2">
        <v>100160.58</v>
      </c>
      <c r="N325" s="2">
        <v>188526.23</v>
      </c>
      <c r="O325" s="2">
        <v>193728.63</v>
      </c>
      <c r="P325" s="2">
        <v>176700.78</v>
      </c>
      <c r="Q325" s="2">
        <v>326073.68999999994</v>
      </c>
      <c r="R325" s="2">
        <v>226786.60000000003</v>
      </c>
      <c r="S325" s="2">
        <f t="shared" si="4"/>
        <v>2163294.17</v>
      </c>
    </row>
    <row r="326" spans="1:19" hidden="1" x14ac:dyDescent="0.2">
      <c r="A326" s="4" t="s">
        <v>983</v>
      </c>
      <c r="B326" s="4" t="s">
        <v>7</v>
      </c>
      <c r="C326" s="4" t="s">
        <v>1292</v>
      </c>
      <c r="D326" t="s">
        <v>1293</v>
      </c>
      <c r="E326" s="4" t="s">
        <v>381</v>
      </c>
      <c r="F326" t="s">
        <v>382</v>
      </c>
      <c r="G326" s="2">
        <v>-112189.31999999999</v>
      </c>
      <c r="H326" s="2">
        <v>-154431</v>
      </c>
      <c r="I326" s="2">
        <v>-141424.5</v>
      </c>
      <c r="J326" s="2">
        <v>-112661.18</v>
      </c>
      <c r="K326" s="2">
        <v>-105334.93000000001</v>
      </c>
      <c r="L326" s="2">
        <v>-128543.66</v>
      </c>
      <c r="M326" s="2">
        <v>-86874.499999999985</v>
      </c>
      <c r="N326" s="2">
        <v>-171057.31</v>
      </c>
      <c r="O326" s="2">
        <v>-178611.71</v>
      </c>
      <c r="P326" s="2">
        <v>-168947.43</v>
      </c>
      <c r="Q326" s="2">
        <v>-310792.28000000003</v>
      </c>
      <c r="R326" s="2">
        <v>-210459.09000000003</v>
      </c>
      <c r="S326" s="2">
        <f t="shared" si="4"/>
        <v>-1881326.9100000001</v>
      </c>
    </row>
    <row r="327" spans="1:19" hidden="1" x14ac:dyDescent="0.2">
      <c r="A327" s="4" t="s">
        <v>983</v>
      </c>
      <c r="B327" s="4" t="s">
        <v>7</v>
      </c>
      <c r="C327" s="4" t="s">
        <v>1292</v>
      </c>
      <c r="D327" t="s">
        <v>1293</v>
      </c>
      <c r="E327" s="4" t="s">
        <v>1296</v>
      </c>
      <c r="F327" t="s">
        <v>1297</v>
      </c>
      <c r="G327" s="2">
        <v>362.81</v>
      </c>
      <c r="H327" s="2">
        <v>423.28</v>
      </c>
      <c r="I327" s="2">
        <v>302.35000000000002</v>
      </c>
      <c r="J327" s="2">
        <v>982.01</v>
      </c>
      <c r="K327" s="2">
        <v>1372.75</v>
      </c>
      <c r="L327" s="2">
        <v>4346.93</v>
      </c>
      <c r="M327" s="2">
        <v>3390.1</v>
      </c>
      <c r="N327" s="2">
        <v>285.22000000000003</v>
      </c>
      <c r="O327" s="2">
        <v>7927.53</v>
      </c>
      <c r="P327" s="2">
        <v>7409.64</v>
      </c>
      <c r="Q327" s="2">
        <v>5599.84</v>
      </c>
      <c r="R327" s="2">
        <v>5342.74</v>
      </c>
      <c r="S327" s="2">
        <f t="shared" si="4"/>
        <v>37745.199999999997</v>
      </c>
    </row>
    <row r="328" spans="1:19" hidden="1" x14ac:dyDescent="0.2">
      <c r="A328" s="4" t="s">
        <v>983</v>
      </c>
      <c r="B328" s="4" t="s">
        <v>7</v>
      </c>
      <c r="C328" s="4" t="s">
        <v>1292</v>
      </c>
      <c r="D328" t="s">
        <v>1293</v>
      </c>
      <c r="E328" s="4" t="s">
        <v>602</v>
      </c>
      <c r="F328" t="s">
        <v>603</v>
      </c>
      <c r="G328" s="2">
        <v>230324.4899999999</v>
      </c>
      <c r="H328" s="2">
        <v>689204.57</v>
      </c>
      <c r="I328" s="2">
        <v>204545.31999999995</v>
      </c>
      <c r="J328" s="2">
        <v>444297.20000000007</v>
      </c>
      <c r="K328" s="2">
        <v>404364.21000000014</v>
      </c>
      <c r="L328" s="2">
        <v>-1968314.8699999999</v>
      </c>
      <c r="M328" s="2">
        <v>658854.82000000007</v>
      </c>
      <c r="N328" s="2">
        <v>190844.49000000002</v>
      </c>
      <c r="O328" s="2">
        <v>207898.67999999993</v>
      </c>
      <c r="P328" s="2">
        <v>465992.37000000017</v>
      </c>
      <c r="Q328" s="2">
        <v>-1515353.0799999994</v>
      </c>
      <c r="R328" s="2">
        <v>29293.32</v>
      </c>
      <c r="S328" s="2">
        <f t="shared" ref="S328:S391" si="5">SUM(G328:R328)</f>
        <v>41951.520000001117</v>
      </c>
    </row>
    <row r="329" spans="1:19" hidden="1" x14ac:dyDescent="0.2">
      <c r="A329" s="4" t="s">
        <v>983</v>
      </c>
      <c r="B329" s="4" t="s">
        <v>7</v>
      </c>
      <c r="C329" s="4" t="s">
        <v>1292</v>
      </c>
      <c r="D329" t="s">
        <v>1293</v>
      </c>
      <c r="E329" s="4" t="s">
        <v>1234</v>
      </c>
      <c r="F329" t="s">
        <v>1235</v>
      </c>
      <c r="G329" s="2">
        <v>26766.269999999997</v>
      </c>
      <c r="H329" s="2">
        <v>63558.69</v>
      </c>
      <c r="I329" s="2">
        <v>55067.43</v>
      </c>
      <c r="J329" s="2">
        <v>41569.230000000003</v>
      </c>
      <c r="K329" s="2">
        <v>34723.619999999995</v>
      </c>
      <c r="L329" s="2">
        <v>41041.960000000006</v>
      </c>
      <c r="M329" s="2">
        <v>29479.77</v>
      </c>
      <c r="N329" s="2">
        <v>83454.330000000016</v>
      </c>
      <c r="O329" s="2">
        <v>89086.33</v>
      </c>
      <c r="P329" s="2">
        <v>98317.640000000014</v>
      </c>
      <c r="Q329" s="2">
        <v>174382.47999999998</v>
      </c>
      <c r="R329" s="2">
        <v>127988.81</v>
      </c>
      <c r="S329" s="2">
        <f t="shared" si="5"/>
        <v>865436.56</v>
      </c>
    </row>
    <row r="330" spans="1:19" hidden="1" x14ac:dyDescent="0.2">
      <c r="A330" s="4" t="s">
        <v>983</v>
      </c>
      <c r="B330" s="4" t="s">
        <v>7</v>
      </c>
      <c r="C330" s="4" t="s">
        <v>1292</v>
      </c>
      <c r="D330" t="s">
        <v>1293</v>
      </c>
      <c r="E330" s="4" t="s">
        <v>1298</v>
      </c>
      <c r="F330" t="s">
        <v>1299</v>
      </c>
      <c r="G330" s="2">
        <v>-67442.849999999991</v>
      </c>
      <c r="H330" s="2">
        <v>-97781.66</v>
      </c>
      <c r="I330" s="2">
        <v>-83374.89</v>
      </c>
      <c r="J330" s="2">
        <v>-62540.07</v>
      </c>
      <c r="K330" s="2">
        <v>-68490.19</v>
      </c>
      <c r="L330" s="2">
        <v>-79830.61</v>
      </c>
      <c r="M330" s="2">
        <v>-42765.850000000006</v>
      </c>
      <c r="N330" s="2">
        <v>-100923.25</v>
      </c>
      <c r="O330" s="2">
        <v>-104203.25</v>
      </c>
      <c r="P330" s="2">
        <v>-106070.99</v>
      </c>
      <c r="Q330" s="2">
        <v>-189663.88999999998</v>
      </c>
      <c r="R330" s="2">
        <v>-144316.32</v>
      </c>
      <c r="S330" s="2">
        <f t="shared" si="5"/>
        <v>-1147403.82</v>
      </c>
    </row>
    <row r="331" spans="1:19" hidden="1" x14ac:dyDescent="0.2">
      <c r="A331" s="4" t="s">
        <v>983</v>
      </c>
      <c r="B331" s="4" t="s">
        <v>7</v>
      </c>
      <c r="C331" s="4" t="s">
        <v>1292</v>
      </c>
      <c r="D331" t="s">
        <v>1293</v>
      </c>
      <c r="E331" s="4" t="s">
        <v>1300</v>
      </c>
      <c r="F331" t="s">
        <v>1301</v>
      </c>
      <c r="G331" s="2">
        <v>362.81</v>
      </c>
      <c r="H331" s="2">
        <v>423.28</v>
      </c>
      <c r="I331" s="2">
        <v>302.35000000000002</v>
      </c>
      <c r="J331" s="2">
        <v>982.01</v>
      </c>
      <c r="K331" s="2">
        <v>1245.6600000000001</v>
      </c>
      <c r="L331" s="2">
        <v>373.7</v>
      </c>
      <c r="M331" s="2">
        <v>0</v>
      </c>
      <c r="N331" s="2">
        <v>0</v>
      </c>
      <c r="O331" s="2">
        <v>1993.06</v>
      </c>
      <c r="P331" s="2">
        <v>809.68</v>
      </c>
      <c r="Q331" s="2">
        <v>1557.08</v>
      </c>
      <c r="R331" s="2">
        <v>128.30000000000001</v>
      </c>
      <c r="S331" s="2">
        <f t="shared" si="5"/>
        <v>8177.9299999999994</v>
      </c>
    </row>
    <row r="332" spans="1:19" hidden="1" x14ac:dyDescent="0.2">
      <c r="A332" s="4" t="s">
        <v>983</v>
      </c>
      <c r="B332" s="4" t="s">
        <v>7</v>
      </c>
      <c r="C332" s="4" t="s">
        <v>1292</v>
      </c>
      <c r="D332" t="s">
        <v>1293</v>
      </c>
      <c r="E332" s="4" t="s">
        <v>1302</v>
      </c>
      <c r="F332" t="s">
        <v>1303</v>
      </c>
      <c r="G332" s="2">
        <v>-362.81</v>
      </c>
      <c r="H332" s="2">
        <v>-423.28</v>
      </c>
      <c r="I332" s="2">
        <v>-302.35000000000002</v>
      </c>
      <c r="J332" s="2">
        <v>-982.01</v>
      </c>
      <c r="K332" s="2">
        <v>-1245.6600000000001</v>
      </c>
      <c r="L332" s="2">
        <v>-373.7</v>
      </c>
      <c r="M332" s="2">
        <v>0</v>
      </c>
      <c r="N332" s="2">
        <v>0</v>
      </c>
      <c r="O332" s="2">
        <v>-1993.06</v>
      </c>
      <c r="P332" s="2">
        <v>-809.68</v>
      </c>
      <c r="Q332" s="2">
        <v>-1557.08</v>
      </c>
      <c r="R332" s="2">
        <v>-128.30000000000001</v>
      </c>
      <c r="S332" s="2">
        <f t="shared" si="5"/>
        <v>-8177.9299999999994</v>
      </c>
    </row>
    <row r="333" spans="1:19" hidden="1" x14ac:dyDescent="0.2">
      <c r="A333" s="4" t="s">
        <v>983</v>
      </c>
      <c r="B333" s="4" t="s">
        <v>7</v>
      </c>
      <c r="C333" s="4" t="s">
        <v>1292</v>
      </c>
      <c r="D333" t="s">
        <v>1293</v>
      </c>
      <c r="E333" s="4" t="s">
        <v>662</v>
      </c>
      <c r="F333" t="s">
        <v>663</v>
      </c>
      <c r="G333" s="2">
        <v>0</v>
      </c>
      <c r="H333" s="2">
        <v>0</v>
      </c>
      <c r="I333" s="2">
        <v>0</v>
      </c>
      <c r="J333" s="2">
        <v>0</v>
      </c>
      <c r="K333" s="2">
        <v>11661.61</v>
      </c>
      <c r="L333" s="2">
        <v>0</v>
      </c>
      <c r="M333" s="2">
        <v>0</v>
      </c>
      <c r="N333" s="2">
        <v>0</v>
      </c>
      <c r="O333" s="2">
        <v>0</v>
      </c>
      <c r="P333" s="2">
        <v>0</v>
      </c>
      <c r="Q333" s="2">
        <v>0</v>
      </c>
      <c r="R333" s="2">
        <v>0</v>
      </c>
      <c r="S333" s="2">
        <f t="shared" si="5"/>
        <v>11661.61</v>
      </c>
    </row>
    <row r="334" spans="1:19" hidden="1" x14ac:dyDescent="0.2">
      <c r="A334" s="4" t="s">
        <v>983</v>
      </c>
      <c r="B334" s="4" t="s">
        <v>7</v>
      </c>
      <c r="C334" s="4" t="s">
        <v>1292</v>
      </c>
      <c r="D334" t="s">
        <v>1293</v>
      </c>
      <c r="E334" s="4" t="s">
        <v>688</v>
      </c>
      <c r="F334" t="s">
        <v>689</v>
      </c>
      <c r="G334" s="2">
        <v>-8655717.9900000002</v>
      </c>
      <c r="H334" s="2">
        <v>-9835854.7899999991</v>
      </c>
      <c r="I334" s="2">
        <v>-10827865.26</v>
      </c>
      <c r="J334" s="2">
        <v>-7796744.25</v>
      </c>
      <c r="K334" s="2">
        <v>-8927612.5899999999</v>
      </c>
      <c r="L334" s="2">
        <v>-8489816.1799999997</v>
      </c>
      <c r="M334" s="2">
        <v>-8786220.9299999997</v>
      </c>
      <c r="N334" s="2">
        <v>-9061453.4399999995</v>
      </c>
      <c r="O334" s="2">
        <v>-8597453.9299999997</v>
      </c>
      <c r="P334" s="2">
        <v>-8433060.2100000009</v>
      </c>
      <c r="Q334" s="2">
        <v>-8816164.1799999997</v>
      </c>
      <c r="R334" s="2">
        <v>-14654815.26</v>
      </c>
      <c r="S334" s="2">
        <f t="shared" si="5"/>
        <v>-112882779.01000001</v>
      </c>
    </row>
    <row r="335" spans="1:19" hidden="1" x14ac:dyDescent="0.2">
      <c r="A335" s="4" t="s">
        <v>983</v>
      </c>
      <c r="B335" s="4" t="s">
        <v>7</v>
      </c>
      <c r="C335" s="4" t="s">
        <v>1292</v>
      </c>
      <c r="D335" t="s">
        <v>1293</v>
      </c>
      <c r="E335" s="4" t="s">
        <v>518</v>
      </c>
      <c r="F335" t="s">
        <v>519</v>
      </c>
      <c r="G335" s="2">
        <v>0</v>
      </c>
      <c r="H335" s="2">
        <v>0</v>
      </c>
      <c r="I335" s="2">
        <v>2385.83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">
        <v>0</v>
      </c>
      <c r="R335" s="2">
        <v>0</v>
      </c>
      <c r="S335" s="2">
        <f t="shared" si="5"/>
        <v>2385.83</v>
      </c>
    </row>
    <row r="336" spans="1:19" hidden="1" x14ac:dyDescent="0.2">
      <c r="A336" s="4" t="s">
        <v>983</v>
      </c>
      <c r="B336" s="4" t="s">
        <v>7</v>
      </c>
      <c r="C336" s="4" t="s">
        <v>1292</v>
      </c>
      <c r="D336" t="s">
        <v>1293</v>
      </c>
      <c r="E336" s="4" t="s">
        <v>506</v>
      </c>
      <c r="F336" t="s">
        <v>507</v>
      </c>
      <c r="G336" s="2">
        <v>0</v>
      </c>
      <c r="H336" s="2">
        <v>0</v>
      </c>
      <c r="I336" s="2">
        <v>0</v>
      </c>
      <c r="J336" s="2">
        <v>0</v>
      </c>
      <c r="K336" s="2">
        <v>0</v>
      </c>
      <c r="L336" s="2">
        <v>0</v>
      </c>
      <c r="M336" s="2">
        <v>0</v>
      </c>
      <c r="N336" s="2">
        <v>0</v>
      </c>
      <c r="O336" s="2">
        <v>0</v>
      </c>
      <c r="P336" s="2">
        <v>0</v>
      </c>
      <c r="Q336" s="2">
        <v>0</v>
      </c>
      <c r="R336" s="2">
        <v>0</v>
      </c>
      <c r="S336" s="2">
        <f t="shared" si="5"/>
        <v>0</v>
      </c>
    </row>
    <row r="337" spans="1:19" hidden="1" x14ac:dyDescent="0.2">
      <c r="A337" s="4" t="s">
        <v>983</v>
      </c>
      <c r="B337" s="4" t="s">
        <v>7</v>
      </c>
      <c r="C337" s="4" t="s">
        <v>1292</v>
      </c>
      <c r="D337" t="s">
        <v>1293</v>
      </c>
      <c r="E337" s="4" t="s">
        <v>736</v>
      </c>
      <c r="F337" t="s">
        <v>737</v>
      </c>
      <c r="G337" s="2">
        <v>0</v>
      </c>
      <c r="H337" s="2">
        <v>0</v>
      </c>
      <c r="I337" s="2">
        <v>0</v>
      </c>
      <c r="J337" s="2">
        <v>0</v>
      </c>
      <c r="K337" s="2">
        <v>0</v>
      </c>
      <c r="L337" s="2">
        <v>0</v>
      </c>
      <c r="M337" s="2">
        <v>0</v>
      </c>
      <c r="N337" s="2">
        <v>0</v>
      </c>
      <c r="O337" s="2">
        <v>0</v>
      </c>
      <c r="P337" s="2">
        <v>0</v>
      </c>
      <c r="Q337" s="2">
        <v>65.3</v>
      </c>
      <c r="R337" s="2">
        <v>39.28</v>
      </c>
      <c r="S337" s="2">
        <f t="shared" si="5"/>
        <v>104.58</v>
      </c>
    </row>
    <row r="338" spans="1:19" hidden="1" x14ac:dyDescent="0.2">
      <c r="A338" s="4" t="s">
        <v>983</v>
      </c>
      <c r="B338" s="4" t="s">
        <v>7</v>
      </c>
      <c r="C338" s="4" t="s">
        <v>1292</v>
      </c>
      <c r="D338" t="s">
        <v>1293</v>
      </c>
      <c r="E338" s="4" t="s">
        <v>532</v>
      </c>
      <c r="F338" t="s">
        <v>533</v>
      </c>
      <c r="G338" s="2">
        <v>82292.36</v>
      </c>
      <c r="H338" s="2">
        <v>114585.09</v>
      </c>
      <c r="I338" s="2">
        <v>194244.21000000002</v>
      </c>
      <c r="J338" s="2">
        <v>27405.35</v>
      </c>
      <c r="K338" s="2">
        <v>47598.39</v>
      </c>
      <c r="L338" s="2">
        <v>96430.010000000009</v>
      </c>
      <c r="M338" s="2">
        <v>100359.66</v>
      </c>
      <c r="N338" s="2">
        <v>86008.33</v>
      </c>
      <c r="O338" s="2">
        <v>61798.45</v>
      </c>
      <c r="P338" s="2">
        <v>75049.740000000005</v>
      </c>
      <c r="Q338" s="2">
        <v>65013.99</v>
      </c>
      <c r="R338" s="2">
        <v>41267.119999999995</v>
      </c>
      <c r="S338" s="2">
        <f t="shared" si="5"/>
        <v>992052.7</v>
      </c>
    </row>
    <row r="339" spans="1:19" hidden="1" x14ac:dyDescent="0.2">
      <c r="A339" s="4" t="s">
        <v>983</v>
      </c>
      <c r="B339" s="4" t="s">
        <v>7</v>
      </c>
      <c r="C339" s="4" t="s">
        <v>1292</v>
      </c>
      <c r="D339" t="s">
        <v>1293</v>
      </c>
      <c r="E339" s="4" t="s">
        <v>307</v>
      </c>
      <c r="F339" t="s">
        <v>308</v>
      </c>
      <c r="G339" s="2">
        <v>0</v>
      </c>
      <c r="H339" s="2">
        <v>0</v>
      </c>
      <c r="I339" s="2">
        <v>0</v>
      </c>
      <c r="J339" s="2">
        <v>0</v>
      </c>
      <c r="K339" s="2">
        <v>0</v>
      </c>
      <c r="L339" s="2">
        <v>0</v>
      </c>
      <c r="M339" s="2">
        <v>0</v>
      </c>
      <c r="N339" s="2">
        <v>47.74</v>
      </c>
      <c r="O339" s="2">
        <v>0</v>
      </c>
      <c r="P339" s="2">
        <v>55.6</v>
      </c>
      <c r="Q339" s="2">
        <v>0</v>
      </c>
      <c r="R339" s="2">
        <v>0</v>
      </c>
      <c r="S339" s="2">
        <f t="shared" si="5"/>
        <v>103.34</v>
      </c>
    </row>
    <row r="340" spans="1:19" hidden="1" x14ac:dyDescent="0.2">
      <c r="A340" s="4" t="s">
        <v>983</v>
      </c>
      <c r="B340" s="4" t="s">
        <v>7</v>
      </c>
      <c r="C340" s="4" t="s">
        <v>1292</v>
      </c>
      <c r="D340" t="s">
        <v>1293</v>
      </c>
      <c r="E340" s="4" t="s">
        <v>666</v>
      </c>
      <c r="F340" t="s">
        <v>667</v>
      </c>
      <c r="G340" s="2">
        <v>0.33</v>
      </c>
      <c r="H340" s="2">
        <v>0.93</v>
      </c>
      <c r="I340" s="2">
        <v>0</v>
      </c>
      <c r="J340" s="2">
        <v>9.99</v>
      </c>
      <c r="K340" s="2">
        <v>-9.66</v>
      </c>
      <c r="L340" s="2">
        <v>0</v>
      </c>
      <c r="M340" s="2">
        <v>0</v>
      </c>
      <c r="N340" s="2">
        <v>0.66</v>
      </c>
      <c r="O340" s="2">
        <v>0</v>
      </c>
      <c r="P340" s="2">
        <v>0.08</v>
      </c>
      <c r="Q340" s="2">
        <v>4.37</v>
      </c>
      <c r="R340" s="2">
        <v>-4.2300000000000004</v>
      </c>
      <c r="S340" s="2">
        <f t="shared" si="5"/>
        <v>2.4699999999999998</v>
      </c>
    </row>
    <row r="341" spans="1:19" hidden="1" x14ac:dyDescent="0.2">
      <c r="A341" s="4" t="s">
        <v>983</v>
      </c>
      <c r="B341" s="4" t="s">
        <v>7</v>
      </c>
      <c r="C341" s="4" t="s">
        <v>1304</v>
      </c>
      <c r="D341" t="s">
        <v>1305</v>
      </c>
      <c r="E341" s="4" t="s">
        <v>662</v>
      </c>
      <c r="F341" t="s">
        <v>663</v>
      </c>
      <c r="G341" s="2">
        <v>57261.67</v>
      </c>
      <c r="H341" s="2">
        <v>30081.79</v>
      </c>
      <c r="I341" s="2">
        <v>51444.94</v>
      </c>
      <c r="J341" s="2">
        <v>16284.78</v>
      </c>
      <c r="K341" s="2">
        <v>16057.15</v>
      </c>
      <c r="L341" s="2">
        <v>39286.32</v>
      </c>
      <c r="M341" s="2">
        <v>45636.85</v>
      </c>
      <c r="N341" s="2">
        <v>46926.11</v>
      </c>
      <c r="O341" s="2">
        <v>22625.43</v>
      </c>
      <c r="P341" s="2">
        <v>58585.96</v>
      </c>
      <c r="Q341" s="2">
        <v>19941.73</v>
      </c>
      <c r="R341" s="2">
        <v>30779.29</v>
      </c>
      <c r="S341" s="2">
        <f t="shared" si="5"/>
        <v>434912.01999999996</v>
      </c>
    </row>
    <row r="342" spans="1:19" hidden="1" x14ac:dyDescent="0.2">
      <c r="A342" s="4" t="s">
        <v>983</v>
      </c>
      <c r="B342" s="4" t="s">
        <v>7</v>
      </c>
      <c r="C342" s="4" t="s">
        <v>1304</v>
      </c>
      <c r="D342" t="s">
        <v>1305</v>
      </c>
      <c r="E342" s="4" t="s">
        <v>670</v>
      </c>
      <c r="F342" t="s">
        <v>671</v>
      </c>
      <c r="G342" s="2">
        <v>55827.47</v>
      </c>
      <c r="H342" s="2">
        <v>89024.819999999992</v>
      </c>
      <c r="I342" s="2">
        <v>76943.5</v>
      </c>
      <c r="J342" s="2">
        <v>78942.040000000008</v>
      </c>
      <c r="K342" s="2">
        <v>49033.630000000005</v>
      </c>
      <c r="L342" s="2">
        <v>53210.090000000004</v>
      </c>
      <c r="M342" s="2">
        <v>67100.87</v>
      </c>
      <c r="N342" s="2">
        <v>58971.29</v>
      </c>
      <c r="O342" s="2">
        <v>35284.660000000003</v>
      </c>
      <c r="P342" s="2">
        <v>119028.79000000001</v>
      </c>
      <c r="Q342" s="2">
        <v>14360.43</v>
      </c>
      <c r="R342" s="2">
        <v>40966.300000000003</v>
      </c>
      <c r="S342" s="2">
        <f t="shared" si="5"/>
        <v>738693.89000000013</v>
      </c>
    </row>
    <row r="343" spans="1:19" hidden="1" x14ac:dyDescent="0.2">
      <c r="A343" s="4" t="s">
        <v>983</v>
      </c>
      <c r="B343" s="4" t="s">
        <v>7</v>
      </c>
      <c r="C343" s="4" t="s">
        <v>1304</v>
      </c>
      <c r="D343" t="s">
        <v>1305</v>
      </c>
      <c r="E343" s="4" t="s">
        <v>1306</v>
      </c>
      <c r="F343" t="s">
        <v>1307</v>
      </c>
      <c r="G343" s="2">
        <v>3763.6299999999997</v>
      </c>
      <c r="H343" s="2">
        <v>469.36999999999995</v>
      </c>
      <c r="I343" s="2">
        <v>2468.96</v>
      </c>
      <c r="J343" s="2">
        <v>2129.3599999999997</v>
      </c>
      <c r="K343" s="2">
        <v>18418.72</v>
      </c>
      <c r="L343" s="2">
        <v>0</v>
      </c>
      <c r="M343" s="2">
        <v>112.5</v>
      </c>
      <c r="N343" s="2">
        <v>319.88</v>
      </c>
      <c r="O343" s="2">
        <v>123.37</v>
      </c>
      <c r="P343" s="2">
        <v>2137.1800000000003</v>
      </c>
      <c r="Q343" s="2">
        <v>1205.22</v>
      </c>
      <c r="R343" s="2">
        <v>0</v>
      </c>
      <c r="S343" s="2">
        <f t="shared" si="5"/>
        <v>31148.190000000002</v>
      </c>
    </row>
    <row r="344" spans="1:19" hidden="1" x14ac:dyDescent="0.2">
      <c r="A344" s="4" t="s">
        <v>983</v>
      </c>
      <c r="B344" s="4" t="s">
        <v>7</v>
      </c>
      <c r="C344" s="4" t="s">
        <v>1304</v>
      </c>
      <c r="D344" t="s">
        <v>1305</v>
      </c>
      <c r="E344" s="4" t="s">
        <v>636</v>
      </c>
      <c r="F344" t="s">
        <v>637</v>
      </c>
      <c r="G344" s="2">
        <v>61.25</v>
      </c>
      <c r="H344" s="2">
        <v>-1528.54</v>
      </c>
      <c r="I344" s="2">
        <v>316.14000000000004</v>
      </c>
      <c r="J344" s="2">
        <v>103.44</v>
      </c>
      <c r="K344" s="2">
        <v>156.82</v>
      </c>
      <c r="L344" s="2">
        <v>0</v>
      </c>
      <c r="M344" s="2">
        <v>152.44999999999999</v>
      </c>
      <c r="N344" s="2">
        <v>461.73</v>
      </c>
      <c r="O344" s="2">
        <v>580.89</v>
      </c>
      <c r="P344" s="2">
        <v>808.35</v>
      </c>
      <c r="Q344" s="2">
        <v>160</v>
      </c>
      <c r="R344" s="2">
        <v>127.93</v>
      </c>
      <c r="S344" s="2">
        <f t="shared" si="5"/>
        <v>1400.4600000000003</v>
      </c>
    </row>
    <row r="345" spans="1:19" hidden="1" x14ac:dyDescent="0.2">
      <c r="A345" s="4" t="s">
        <v>983</v>
      </c>
      <c r="B345" s="4" t="s">
        <v>7</v>
      </c>
      <c r="C345" s="4" t="s">
        <v>1304</v>
      </c>
      <c r="D345" t="s">
        <v>1305</v>
      </c>
      <c r="E345" s="4" t="s">
        <v>1238</v>
      </c>
      <c r="F345" t="s">
        <v>1239</v>
      </c>
      <c r="G345" s="2">
        <v>0</v>
      </c>
      <c r="H345" s="2">
        <v>0</v>
      </c>
      <c r="I345" s="2">
        <v>0</v>
      </c>
      <c r="J345" s="2">
        <v>0</v>
      </c>
      <c r="K345" s="2">
        <v>0</v>
      </c>
      <c r="L345" s="2">
        <v>0</v>
      </c>
      <c r="M345" s="2">
        <v>0</v>
      </c>
      <c r="N345" s="2">
        <v>0</v>
      </c>
      <c r="O345" s="2">
        <v>0</v>
      </c>
      <c r="P345" s="2">
        <v>0</v>
      </c>
      <c r="Q345" s="2">
        <v>0</v>
      </c>
      <c r="R345" s="2">
        <v>35</v>
      </c>
      <c r="S345" s="2">
        <f t="shared" si="5"/>
        <v>35</v>
      </c>
    </row>
    <row r="346" spans="1:19" hidden="1" x14ac:dyDescent="0.2">
      <c r="A346" s="4" t="s">
        <v>983</v>
      </c>
      <c r="B346" s="4" t="s">
        <v>7</v>
      </c>
      <c r="C346" s="4" t="s">
        <v>1304</v>
      </c>
      <c r="D346" t="s">
        <v>1305</v>
      </c>
      <c r="E346" s="4" t="s">
        <v>1308</v>
      </c>
      <c r="F346" t="s">
        <v>1309</v>
      </c>
      <c r="G346" s="2">
        <v>0</v>
      </c>
      <c r="H346" s="2">
        <v>0</v>
      </c>
      <c r="I346" s="2">
        <v>43311.360000000001</v>
      </c>
      <c r="J346" s="2">
        <v>34.69</v>
      </c>
      <c r="K346" s="2">
        <v>0</v>
      </c>
      <c r="L346" s="2">
        <v>3884.99</v>
      </c>
      <c r="M346" s="2">
        <v>0</v>
      </c>
      <c r="N346" s="2">
        <v>244.88</v>
      </c>
      <c r="O346" s="2">
        <v>8.2899999999999991</v>
      </c>
      <c r="P346" s="2">
        <v>50588.27</v>
      </c>
      <c r="Q346" s="2">
        <v>2667.68</v>
      </c>
      <c r="R346" s="2">
        <v>0</v>
      </c>
      <c r="S346" s="2">
        <f t="shared" si="5"/>
        <v>100740.15999999999</v>
      </c>
    </row>
    <row r="347" spans="1:19" hidden="1" x14ac:dyDescent="0.2">
      <c r="A347" s="4" t="s">
        <v>983</v>
      </c>
      <c r="B347" s="4" t="s">
        <v>7</v>
      </c>
      <c r="C347" s="4" t="s">
        <v>1304</v>
      </c>
      <c r="D347" t="s">
        <v>1305</v>
      </c>
      <c r="E347" s="4" t="s">
        <v>271</v>
      </c>
      <c r="F347" t="s">
        <v>272</v>
      </c>
      <c r="G347" s="2">
        <v>172.86</v>
      </c>
      <c r="H347" s="2">
        <v>4119.8899999999994</v>
      </c>
      <c r="I347" s="2">
        <v>31980</v>
      </c>
      <c r="J347" s="2">
        <v>1082.8499999999999</v>
      </c>
      <c r="K347" s="2">
        <v>0</v>
      </c>
      <c r="L347" s="2">
        <v>0</v>
      </c>
      <c r="M347" s="2">
        <v>0</v>
      </c>
      <c r="N347" s="2">
        <v>53.24</v>
      </c>
      <c r="O347" s="2">
        <v>884.74</v>
      </c>
      <c r="P347" s="2">
        <v>0</v>
      </c>
      <c r="Q347" s="2">
        <v>0</v>
      </c>
      <c r="R347" s="2">
        <v>318.27</v>
      </c>
      <c r="S347" s="2">
        <f t="shared" si="5"/>
        <v>38611.849999999991</v>
      </c>
    </row>
    <row r="348" spans="1:19" hidden="1" x14ac:dyDescent="0.2">
      <c r="A348" s="4" t="s">
        <v>983</v>
      </c>
      <c r="B348" s="4" t="s">
        <v>7</v>
      </c>
      <c r="C348" s="4" t="s">
        <v>1304</v>
      </c>
      <c r="D348" t="s">
        <v>1305</v>
      </c>
      <c r="E348" s="4" t="s">
        <v>1284</v>
      </c>
      <c r="F348" t="s">
        <v>1285</v>
      </c>
      <c r="G348" s="2">
        <v>248</v>
      </c>
      <c r="H348" s="2">
        <v>10133.9</v>
      </c>
      <c r="I348" s="2">
        <v>0</v>
      </c>
      <c r="J348" s="2">
        <v>226.12</v>
      </c>
      <c r="K348" s="2">
        <v>0</v>
      </c>
      <c r="L348" s="2">
        <v>0</v>
      </c>
      <c r="M348" s="2">
        <v>0</v>
      </c>
      <c r="N348" s="2">
        <v>0</v>
      </c>
      <c r="O348" s="2">
        <v>0</v>
      </c>
      <c r="P348" s="2">
        <v>0</v>
      </c>
      <c r="Q348" s="2">
        <v>0</v>
      </c>
      <c r="R348" s="2">
        <v>0</v>
      </c>
      <c r="S348" s="2">
        <f t="shared" si="5"/>
        <v>10608.02</v>
      </c>
    </row>
    <row r="349" spans="1:19" hidden="1" x14ac:dyDescent="0.2">
      <c r="A349" s="4" t="s">
        <v>983</v>
      </c>
      <c r="B349" s="4" t="s">
        <v>7</v>
      </c>
      <c r="C349" s="4" t="s">
        <v>1304</v>
      </c>
      <c r="D349" t="s">
        <v>1305</v>
      </c>
      <c r="E349" s="4" t="s">
        <v>1286</v>
      </c>
      <c r="F349" t="s">
        <v>1287</v>
      </c>
      <c r="G349" s="2">
        <v>542.78</v>
      </c>
      <c r="H349" s="2">
        <v>1234.3900000000001</v>
      </c>
      <c r="I349" s="2">
        <v>0</v>
      </c>
      <c r="J349" s="2">
        <v>0</v>
      </c>
      <c r="K349" s="2">
        <v>66.14</v>
      </c>
      <c r="L349" s="2">
        <v>2584.65</v>
      </c>
      <c r="M349" s="2">
        <v>1326.96</v>
      </c>
      <c r="N349" s="2">
        <v>7608.23</v>
      </c>
      <c r="O349" s="2">
        <v>-2496.0700000000002</v>
      </c>
      <c r="P349" s="2">
        <v>937.33</v>
      </c>
      <c r="Q349" s="2">
        <v>834.19</v>
      </c>
      <c r="R349" s="2">
        <v>399</v>
      </c>
      <c r="S349" s="2">
        <f t="shared" si="5"/>
        <v>13037.6</v>
      </c>
    </row>
    <row r="350" spans="1:19" hidden="1" x14ac:dyDescent="0.2">
      <c r="A350" s="4" t="s">
        <v>983</v>
      </c>
      <c r="B350" s="4" t="s">
        <v>7</v>
      </c>
      <c r="C350" s="4" t="s">
        <v>1304</v>
      </c>
      <c r="D350" t="s">
        <v>1305</v>
      </c>
      <c r="E350" s="4" t="s">
        <v>1310</v>
      </c>
      <c r="F350" t="s">
        <v>1311</v>
      </c>
      <c r="G350" s="2">
        <v>0</v>
      </c>
      <c r="H350" s="2">
        <v>0</v>
      </c>
      <c r="I350" s="2">
        <v>0</v>
      </c>
      <c r="J350" s="2">
        <v>0</v>
      </c>
      <c r="K350" s="2">
        <v>2508.14</v>
      </c>
      <c r="L350" s="2">
        <v>0</v>
      </c>
      <c r="M350" s="2">
        <v>0</v>
      </c>
      <c r="N350" s="2">
        <v>28147.03</v>
      </c>
      <c r="O350" s="2">
        <v>0</v>
      </c>
      <c r="P350" s="2">
        <v>1019.99</v>
      </c>
      <c r="Q350" s="2">
        <v>1497.03</v>
      </c>
      <c r="R350" s="2">
        <v>0</v>
      </c>
      <c r="S350" s="2">
        <f t="shared" si="5"/>
        <v>33172.19</v>
      </c>
    </row>
    <row r="351" spans="1:19" hidden="1" x14ac:dyDescent="0.2">
      <c r="A351" s="4" t="s">
        <v>983</v>
      </c>
      <c r="B351" s="4" t="s">
        <v>7</v>
      </c>
      <c r="C351" s="4" t="s">
        <v>1304</v>
      </c>
      <c r="D351" t="s">
        <v>1305</v>
      </c>
      <c r="E351" s="4" t="s">
        <v>1312</v>
      </c>
      <c r="F351" t="s">
        <v>1313</v>
      </c>
      <c r="G351" s="2">
        <v>13176.55</v>
      </c>
      <c r="H351" s="2">
        <v>13538.4</v>
      </c>
      <c r="I351" s="2">
        <v>9976.75</v>
      </c>
      <c r="J351" s="2">
        <v>12709.9</v>
      </c>
      <c r="K351" s="2">
        <v>16376.35</v>
      </c>
      <c r="L351" s="2">
        <v>3304.6</v>
      </c>
      <c r="M351" s="2">
        <v>12782.39</v>
      </c>
      <c r="N351" s="2">
        <v>22636.38</v>
      </c>
      <c r="O351" s="2">
        <v>12556.24</v>
      </c>
      <c r="P351" s="2">
        <v>12782.39</v>
      </c>
      <c r="Q351" s="2">
        <v>13506.09</v>
      </c>
      <c r="R351" s="2">
        <v>13144.24</v>
      </c>
      <c r="S351" s="2">
        <f t="shared" si="5"/>
        <v>156490.28</v>
      </c>
    </row>
    <row r="352" spans="1:19" hidden="1" x14ac:dyDescent="0.2">
      <c r="A352" s="4" t="s">
        <v>983</v>
      </c>
      <c r="B352" s="4" t="s">
        <v>7</v>
      </c>
      <c r="C352" s="4" t="s">
        <v>1304</v>
      </c>
      <c r="D352" t="s">
        <v>1305</v>
      </c>
      <c r="E352" s="4" t="s">
        <v>1314</v>
      </c>
      <c r="F352" t="s">
        <v>1315</v>
      </c>
      <c r="G352" s="2">
        <v>11400.17</v>
      </c>
      <c r="H352" s="2">
        <v>0</v>
      </c>
      <c r="I352" s="2">
        <v>18120.21</v>
      </c>
      <c r="J352" s="2">
        <v>40.32</v>
      </c>
      <c r="K352" s="2">
        <v>0</v>
      </c>
      <c r="L352" s="2">
        <v>0</v>
      </c>
      <c r="M352" s="2">
        <v>0</v>
      </c>
      <c r="N352" s="2">
        <v>0</v>
      </c>
      <c r="O352" s="2">
        <v>0</v>
      </c>
      <c r="P352" s="2">
        <v>0</v>
      </c>
      <c r="Q352" s="2">
        <v>9769.98</v>
      </c>
      <c r="R352" s="2">
        <v>0</v>
      </c>
      <c r="S352" s="2">
        <f t="shared" si="5"/>
        <v>39330.679999999993</v>
      </c>
    </row>
    <row r="353" spans="1:19" hidden="1" x14ac:dyDescent="0.2">
      <c r="A353" s="4" t="s">
        <v>983</v>
      </c>
      <c r="B353" s="4" t="s">
        <v>7</v>
      </c>
      <c r="C353" s="4" t="s">
        <v>1304</v>
      </c>
      <c r="D353" t="s">
        <v>1305</v>
      </c>
      <c r="E353" s="4" t="s">
        <v>1316</v>
      </c>
      <c r="F353" t="s">
        <v>1317</v>
      </c>
      <c r="G353" s="2">
        <v>0</v>
      </c>
      <c r="H353" s="2">
        <v>22.23</v>
      </c>
      <c r="I353" s="2">
        <v>42237.45</v>
      </c>
      <c r="J353" s="2">
        <v>1316.81</v>
      </c>
      <c r="K353" s="2">
        <v>43.57</v>
      </c>
      <c r="L353" s="2">
        <v>34.119999999999997</v>
      </c>
      <c r="M353" s="2">
        <v>2583.8000000000002</v>
      </c>
      <c r="N353" s="2">
        <v>0</v>
      </c>
      <c r="O353" s="2">
        <v>0</v>
      </c>
      <c r="P353" s="2">
        <v>108.56</v>
      </c>
      <c r="Q353" s="2">
        <v>78.81</v>
      </c>
      <c r="R353" s="2">
        <v>0</v>
      </c>
      <c r="S353" s="2">
        <f t="shared" si="5"/>
        <v>46425.35</v>
      </c>
    </row>
    <row r="354" spans="1:19" hidden="1" x14ac:dyDescent="0.2">
      <c r="A354" s="4" t="s">
        <v>983</v>
      </c>
      <c r="B354" s="4" t="s">
        <v>7</v>
      </c>
      <c r="C354" s="4" t="s">
        <v>1304</v>
      </c>
      <c r="D354" t="s">
        <v>1305</v>
      </c>
      <c r="E354" s="4" t="s">
        <v>1318</v>
      </c>
      <c r="F354" t="s">
        <v>1319</v>
      </c>
      <c r="G354" s="2">
        <v>0</v>
      </c>
      <c r="H354" s="2">
        <v>108.25</v>
      </c>
      <c r="I354" s="2">
        <v>1329.64</v>
      </c>
      <c r="J354" s="2">
        <v>0</v>
      </c>
      <c r="K354" s="2">
        <v>128.75</v>
      </c>
      <c r="L354" s="2">
        <v>0</v>
      </c>
      <c r="M354" s="2">
        <v>0</v>
      </c>
      <c r="N354" s="2">
        <v>35.07</v>
      </c>
      <c r="O354" s="2">
        <v>75.400000000000006</v>
      </c>
      <c r="P354" s="2">
        <v>0</v>
      </c>
      <c r="Q354" s="2">
        <v>0</v>
      </c>
      <c r="R354" s="2">
        <v>0</v>
      </c>
      <c r="S354" s="2">
        <f t="shared" si="5"/>
        <v>1677.1100000000001</v>
      </c>
    </row>
    <row r="355" spans="1:19" hidden="1" x14ac:dyDescent="0.2">
      <c r="A355" s="4" t="s">
        <v>983</v>
      </c>
      <c r="B355" s="4" t="s">
        <v>7</v>
      </c>
      <c r="C355" s="4" t="s">
        <v>1304</v>
      </c>
      <c r="D355" t="s">
        <v>1305</v>
      </c>
      <c r="E355" s="4" t="s">
        <v>740</v>
      </c>
      <c r="F355" t="s">
        <v>741</v>
      </c>
      <c r="G355" s="2">
        <v>2373528.7500000005</v>
      </c>
      <c r="H355" s="2">
        <v>2495510.7199999997</v>
      </c>
      <c r="I355" s="2">
        <v>2536606.63</v>
      </c>
      <c r="J355" s="2">
        <v>2372447.06</v>
      </c>
      <c r="K355" s="2">
        <v>2272006.3799999994</v>
      </c>
      <c r="L355" s="2">
        <v>2535109.2999999993</v>
      </c>
      <c r="M355" s="2">
        <v>2644596.9700000002</v>
      </c>
      <c r="N355" s="2">
        <v>2445061.0999999992</v>
      </c>
      <c r="O355" s="2">
        <v>2310059.8300000005</v>
      </c>
      <c r="P355" s="2">
        <v>2630691.2499999995</v>
      </c>
      <c r="Q355" s="2">
        <v>2377498.4699999997</v>
      </c>
      <c r="R355" s="2">
        <v>2468576.6800000002</v>
      </c>
      <c r="S355" s="2">
        <f t="shared" si="5"/>
        <v>29461693.139999997</v>
      </c>
    </row>
    <row r="356" spans="1:19" hidden="1" x14ac:dyDescent="0.2">
      <c r="A356" s="4" t="s">
        <v>983</v>
      </c>
      <c r="B356" s="4" t="s">
        <v>7</v>
      </c>
      <c r="C356" s="4" t="s">
        <v>1304</v>
      </c>
      <c r="D356" t="s">
        <v>1305</v>
      </c>
      <c r="E356" s="4" t="s">
        <v>171</v>
      </c>
      <c r="F356" t="s">
        <v>172</v>
      </c>
      <c r="G356" s="2">
        <v>326965.90999999997</v>
      </c>
      <c r="H356" s="2">
        <v>302021.99</v>
      </c>
      <c r="I356" s="2">
        <v>301253.91000000003</v>
      </c>
      <c r="J356" s="2">
        <v>283577.15999999997</v>
      </c>
      <c r="K356" s="2">
        <v>292013.70999999996</v>
      </c>
      <c r="L356" s="2">
        <v>305563.3</v>
      </c>
      <c r="M356" s="2">
        <v>282498.76</v>
      </c>
      <c r="N356" s="2">
        <v>280206.97000000003</v>
      </c>
      <c r="O356" s="2">
        <v>279603.34999999998</v>
      </c>
      <c r="P356" s="2">
        <v>280198.3</v>
      </c>
      <c r="Q356" s="2">
        <v>279409.8</v>
      </c>
      <c r="R356" s="2">
        <v>257640.63</v>
      </c>
      <c r="S356" s="2">
        <f t="shared" si="5"/>
        <v>3470953.7899999996</v>
      </c>
    </row>
    <row r="357" spans="1:19" hidden="1" x14ac:dyDescent="0.2">
      <c r="A357" s="4" t="s">
        <v>983</v>
      </c>
      <c r="B357" s="4" t="s">
        <v>7</v>
      </c>
      <c r="C357" s="4" t="s">
        <v>1304</v>
      </c>
      <c r="D357" t="s">
        <v>1305</v>
      </c>
      <c r="E357" s="4" t="s">
        <v>738</v>
      </c>
      <c r="F357" t="s">
        <v>739</v>
      </c>
      <c r="G357" s="2">
        <v>0</v>
      </c>
      <c r="H357" s="2">
        <v>0</v>
      </c>
      <c r="I357" s="2">
        <v>0</v>
      </c>
      <c r="J357" s="2">
        <v>24884.11</v>
      </c>
      <c r="K357" s="2">
        <v>6091.99</v>
      </c>
      <c r="L357" s="2">
        <v>1032.51</v>
      </c>
      <c r="M357" s="2">
        <v>0</v>
      </c>
      <c r="N357" s="2">
        <v>0</v>
      </c>
      <c r="O357" s="2">
        <v>0</v>
      </c>
      <c r="P357" s="2">
        <v>0</v>
      </c>
      <c r="Q357" s="2">
        <v>0</v>
      </c>
      <c r="R357" s="2">
        <v>0</v>
      </c>
      <c r="S357" s="2">
        <f t="shared" si="5"/>
        <v>32008.609999999997</v>
      </c>
    </row>
    <row r="358" spans="1:19" hidden="1" x14ac:dyDescent="0.2">
      <c r="A358" s="4" t="s">
        <v>983</v>
      </c>
      <c r="B358" s="4" t="s">
        <v>7</v>
      </c>
      <c r="C358" s="4" t="s">
        <v>1304</v>
      </c>
      <c r="D358" t="s">
        <v>1305</v>
      </c>
      <c r="E358" s="4" t="s">
        <v>1268</v>
      </c>
      <c r="F358" t="s">
        <v>1269</v>
      </c>
      <c r="G358" s="2">
        <v>0</v>
      </c>
      <c r="H358" s="2">
        <v>35.18</v>
      </c>
      <c r="I358" s="2">
        <v>784.35</v>
      </c>
      <c r="J358" s="2">
        <v>0.14000000000000001</v>
      </c>
      <c r="K358" s="2">
        <v>162.5</v>
      </c>
      <c r="L358" s="2">
        <v>0</v>
      </c>
      <c r="M358" s="2">
        <v>0</v>
      </c>
      <c r="N358" s="2">
        <v>0</v>
      </c>
      <c r="O358" s="2">
        <v>0</v>
      </c>
      <c r="P358" s="2">
        <v>-0.02</v>
      </c>
      <c r="Q358" s="2">
        <v>0</v>
      </c>
      <c r="R358" s="2">
        <v>0</v>
      </c>
      <c r="S358" s="2">
        <f t="shared" si="5"/>
        <v>982.15</v>
      </c>
    </row>
    <row r="359" spans="1:19" hidden="1" x14ac:dyDescent="0.2">
      <c r="A359" s="4" t="s">
        <v>983</v>
      </c>
      <c r="B359" s="4" t="s">
        <v>7</v>
      </c>
      <c r="C359" s="4" t="s">
        <v>1304</v>
      </c>
      <c r="D359" t="s">
        <v>1305</v>
      </c>
      <c r="E359" s="4" t="s">
        <v>1320</v>
      </c>
      <c r="F359" t="s">
        <v>1321</v>
      </c>
      <c r="G359" s="2">
        <v>2503.23</v>
      </c>
      <c r="H359" s="2">
        <v>0</v>
      </c>
      <c r="I359" s="2">
        <v>0</v>
      </c>
      <c r="J359" s="2">
        <v>0</v>
      </c>
      <c r="K359" s="2">
        <v>0</v>
      </c>
      <c r="L359" s="2">
        <v>0</v>
      </c>
      <c r="M359" s="2">
        <v>0</v>
      </c>
      <c r="N359" s="2">
        <v>0</v>
      </c>
      <c r="O359" s="2">
        <v>0</v>
      </c>
      <c r="P359" s="2">
        <v>0</v>
      </c>
      <c r="Q359" s="2">
        <v>0</v>
      </c>
      <c r="R359" s="2">
        <v>0</v>
      </c>
      <c r="S359" s="2">
        <f t="shared" si="5"/>
        <v>2503.23</v>
      </c>
    </row>
    <row r="360" spans="1:19" hidden="1" x14ac:dyDescent="0.2">
      <c r="A360" s="4" t="s">
        <v>983</v>
      </c>
      <c r="B360" s="4" t="s">
        <v>7</v>
      </c>
      <c r="C360" s="4" t="s">
        <v>1304</v>
      </c>
      <c r="D360" t="s">
        <v>1305</v>
      </c>
      <c r="E360" s="4" t="s">
        <v>1322</v>
      </c>
      <c r="F360" t="s">
        <v>1323</v>
      </c>
      <c r="G360" s="2">
        <v>57844.119999999995</v>
      </c>
      <c r="H360" s="2">
        <v>111042.05</v>
      </c>
      <c r="I360" s="2">
        <v>113202.38</v>
      </c>
      <c r="J360" s="2">
        <v>42206.68</v>
      </c>
      <c r="K360" s="2">
        <v>77962.070000000007</v>
      </c>
      <c r="L360" s="2">
        <v>438134.61</v>
      </c>
      <c r="M360" s="2">
        <v>54432.78</v>
      </c>
      <c r="N360" s="2">
        <v>44627.15</v>
      </c>
      <c r="O360" s="2">
        <v>75435.42</v>
      </c>
      <c r="P360" s="2">
        <v>81602.19</v>
      </c>
      <c r="Q360" s="2">
        <v>65053.07</v>
      </c>
      <c r="R360" s="2">
        <v>51660.19</v>
      </c>
      <c r="S360" s="2">
        <f t="shared" si="5"/>
        <v>1213202.71</v>
      </c>
    </row>
    <row r="361" spans="1:19" hidden="1" x14ac:dyDescent="0.2">
      <c r="A361" s="4" t="s">
        <v>983</v>
      </c>
      <c r="B361" s="4" t="s">
        <v>7</v>
      </c>
      <c r="C361" s="4" t="s">
        <v>1304</v>
      </c>
      <c r="D361" t="s">
        <v>1305</v>
      </c>
      <c r="E361" s="4" t="s">
        <v>1324</v>
      </c>
      <c r="F361" t="s">
        <v>1325</v>
      </c>
      <c r="G361" s="2">
        <v>2921.12</v>
      </c>
      <c r="H361" s="2">
        <v>2830.18</v>
      </c>
      <c r="I361" s="2">
        <v>2888.33</v>
      </c>
      <c r="J361" s="2">
        <v>3219.08</v>
      </c>
      <c r="K361" s="2">
        <v>2850.9399999999996</v>
      </c>
      <c r="L361" s="2">
        <v>2882.5</v>
      </c>
      <c r="M361" s="2">
        <v>3432.5699999999997</v>
      </c>
      <c r="N361" s="2">
        <v>2864.92</v>
      </c>
      <c r="O361" s="2">
        <v>2718.59</v>
      </c>
      <c r="P361" s="2">
        <v>2942.27</v>
      </c>
      <c r="Q361" s="2">
        <v>3449.7400000000002</v>
      </c>
      <c r="R361" s="2">
        <v>2804.08</v>
      </c>
      <c r="S361" s="2">
        <f t="shared" si="5"/>
        <v>35804.32</v>
      </c>
    </row>
    <row r="362" spans="1:19" hidden="1" x14ac:dyDescent="0.2">
      <c r="A362" s="4" t="s">
        <v>983</v>
      </c>
      <c r="B362" s="4" t="s">
        <v>7</v>
      </c>
      <c r="C362" s="4" t="s">
        <v>1304</v>
      </c>
      <c r="D362" t="s">
        <v>1305</v>
      </c>
      <c r="E362" s="4" t="s">
        <v>1326</v>
      </c>
      <c r="F362" t="s">
        <v>1327</v>
      </c>
      <c r="G362" s="2">
        <v>0</v>
      </c>
      <c r="H362" s="2">
        <v>0</v>
      </c>
      <c r="I362" s="2">
        <v>0</v>
      </c>
      <c r="J362" s="2">
        <v>0</v>
      </c>
      <c r="K362" s="2">
        <v>233.2</v>
      </c>
      <c r="L362" s="2">
        <v>0</v>
      </c>
      <c r="M362" s="2">
        <v>0</v>
      </c>
      <c r="N362" s="2">
        <v>0</v>
      </c>
      <c r="O362" s="2">
        <v>0</v>
      </c>
      <c r="P362" s="2">
        <v>0</v>
      </c>
      <c r="Q362" s="2">
        <v>0</v>
      </c>
      <c r="R362" s="2">
        <v>0</v>
      </c>
      <c r="S362" s="2">
        <f t="shared" si="5"/>
        <v>233.2</v>
      </c>
    </row>
    <row r="363" spans="1:19" hidden="1" x14ac:dyDescent="0.2">
      <c r="A363" s="4" t="s">
        <v>983</v>
      </c>
      <c r="B363" s="4" t="s">
        <v>7</v>
      </c>
      <c r="C363" s="4" t="s">
        <v>1304</v>
      </c>
      <c r="D363" t="s">
        <v>1305</v>
      </c>
      <c r="E363" s="4" t="s">
        <v>654</v>
      </c>
      <c r="F363" t="s">
        <v>655</v>
      </c>
      <c r="G363" s="2">
        <v>16807.37</v>
      </c>
      <c r="H363" s="2">
        <v>18962.259999999998</v>
      </c>
      <c r="I363" s="2">
        <v>9213.6699999999983</v>
      </c>
      <c r="J363" s="2">
        <v>-9736.6199999999972</v>
      </c>
      <c r="K363" s="2">
        <v>7980.82</v>
      </c>
      <c r="L363" s="2">
        <v>17373.920000000002</v>
      </c>
      <c r="M363" s="2">
        <v>8562.5300000000007</v>
      </c>
      <c r="N363" s="2">
        <v>6508.6399999999994</v>
      </c>
      <c r="O363" s="2">
        <v>9679.0699999999979</v>
      </c>
      <c r="P363" s="2">
        <v>19027.579999999998</v>
      </c>
      <c r="Q363" s="2">
        <v>10547.389999999996</v>
      </c>
      <c r="R363" s="2">
        <v>12207.159999999996</v>
      </c>
      <c r="S363" s="2">
        <f t="shared" si="5"/>
        <v>127133.78999999998</v>
      </c>
    </row>
    <row r="364" spans="1:19" hidden="1" x14ac:dyDescent="0.2">
      <c r="A364" s="4" t="s">
        <v>983</v>
      </c>
      <c r="B364" s="4" t="s">
        <v>7</v>
      </c>
      <c r="C364" s="4" t="s">
        <v>1304</v>
      </c>
      <c r="D364" t="s">
        <v>1305</v>
      </c>
      <c r="E364" s="4" t="s">
        <v>518</v>
      </c>
      <c r="F364" t="s">
        <v>519</v>
      </c>
      <c r="G364" s="2">
        <v>35439.199999999997</v>
      </c>
      <c r="H364" s="2">
        <v>22372.890000000003</v>
      </c>
      <c r="I364" s="2">
        <v>9379.39</v>
      </c>
      <c r="J364" s="2">
        <v>40183.800000000003</v>
      </c>
      <c r="K364" s="2">
        <v>-1560.9299999999994</v>
      </c>
      <c r="L364" s="2">
        <v>28368.910000000003</v>
      </c>
      <c r="M364" s="2">
        <v>15089.460000000001</v>
      </c>
      <c r="N364" s="2">
        <v>30883.619999999992</v>
      </c>
      <c r="O364" s="2">
        <v>42722.549999999996</v>
      </c>
      <c r="P364" s="2">
        <v>15712.119999999999</v>
      </c>
      <c r="Q364" s="2">
        <v>17145.79</v>
      </c>
      <c r="R364" s="2">
        <v>24081.49</v>
      </c>
      <c r="S364" s="2">
        <f t="shared" si="5"/>
        <v>279818.28999999998</v>
      </c>
    </row>
    <row r="365" spans="1:19" hidden="1" x14ac:dyDescent="0.2">
      <c r="A365" s="4" t="s">
        <v>983</v>
      </c>
      <c r="B365" s="4" t="s">
        <v>7</v>
      </c>
      <c r="C365" s="4" t="s">
        <v>1304</v>
      </c>
      <c r="D365" t="s">
        <v>1305</v>
      </c>
      <c r="E365" s="4" t="s">
        <v>1270</v>
      </c>
      <c r="F365" t="s">
        <v>1271</v>
      </c>
      <c r="G365" s="2">
        <v>11686.38</v>
      </c>
      <c r="H365" s="2">
        <v>16983.75</v>
      </c>
      <c r="I365" s="2">
        <v>14123.73</v>
      </c>
      <c r="J365" s="2">
        <v>30540.46</v>
      </c>
      <c r="K365" s="2">
        <v>3540.94</v>
      </c>
      <c r="L365" s="2">
        <v>25463.48</v>
      </c>
      <c r="M365" s="2">
        <v>14471.43</v>
      </c>
      <c r="N365" s="2">
        <v>14647.04</v>
      </c>
      <c r="O365" s="2">
        <v>14206.18</v>
      </c>
      <c r="P365" s="2">
        <v>14188.81</v>
      </c>
      <c r="Q365" s="2">
        <v>14347.81</v>
      </c>
      <c r="R365" s="2">
        <v>6181.09</v>
      </c>
      <c r="S365" s="2">
        <f t="shared" si="5"/>
        <v>180381.1</v>
      </c>
    </row>
    <row r="366" spans="1:19" hidden="1" x14ac:dyDescent="0.2">
      <c r="A366" s="4" t="s">
        <v>983</v>
      </c>
      <c r="B366" s="4" t="s">
        <v>7</v>
      </c>
      <c r="C366" s="4" t="s">
        <v>1304</v>
      </c>
      <c r="D366" t="s">
        <v>1305</v>
      </c>
      <c r="E366" s="4" t="s">
        <v>1328</v>
      </c>
      <c r="F366" t="s">
        <v>1329</v>
      </c>
      <c r="G366" s="2">
        <v>27749.710000000003</v>
      </c>
      <c r="H366" s="2">
        <v>15072.320000000002</v>
      </c>
      <c r="I366" s="2">
        <v>26479.820000000003</v>
      </c>
      <c r="J366" s="2">
        <v>19401.63</v>
      </c>
      <c r="K366" s="2">
        <v>21527.65</v>
      </c>
      <c r="L366" s="2">
        <v>19194.22</v>
      </c>
      <c r="M366" s="2">
        <v>20281.47</v>
      </c>
      <c r="N366" s="2">
        <v>18406.749999999996</v>
      </c>
      <c r="O366" s="2">
        <v>31266.820000000007</v>
      </c>
      <c r="P366" s="2">
        <v>32233.79</v>
      </c>
      <c r="Q366" s="2">
        <v>28937.469999999998</v>
      </c>
      <c r="R366" s="2">
        <v>33101.74</v>
      </c>
      <c r="S366" s="2">
        <f t="shared" si="5"/>
        <v>293653.39</v>
      </c>
    </row>
    <row r="367" spans="1:19" hidden="1" x14ac:dyDescent="0.2">
      <c r="A367" s="4" t="s">
        <v>983</v>
      </c>
      <c r="B367" s="4" t="s">
        <v>7</v>
      </c>
      <c r="C367" s="4" t="s">
        <v>1304</v>
      </c>
      <c r="D367" t="s">
        <v>1305</v>
      </c>
      <c r="E367" s="4" t="s">
        <v>1330</v>
      </c>
      <c r="F367" t="s">
        <v>1331</v>
      </c>
      <c r="G367" s="2">
        <v>942.81</v>
      </c>
      <c r="H367" s="2">
        <v>1093.42</v>
      </c>
      <c r="I367" s="2">
        <v>1061.6299999999999</v>
      </c>
      <c r="J367" s="2">
        <v>988.86</v>
      </c>
      <c r="K367" s="2">
        <v>998.51</v>
      </c>
      <c r="L367" s="2">
        <v>943.34</v>
      </c>
      <c r="M367" s="2">
        <v>1026.21</v>
      </c>
      <c r="N367" s="2">
        <v>1091.3100000000002</v>
      </c>
      <c r="O367" s="2">
        <v>437.9</v>
      </c>
      <c r="P367" s="2">
        <v>481.93</v>
      </c>
      <c r="Q367" s="2">
        <v>526.87</v>
      </c>
      <c r="R367" s="2">
        <v>605.04000000000008</v>
      </c>
      <c r="S367" s="2">
        <f t="shared" si="5"/>
        <v>10197.830000000002</v>
      </c>
    </row>
    <row r="368" spans="1:19" hidden="1" x14ac:dyDescent="0.2">
      <c r="A368" s="4" t="s">
        <v>983</v>
      </c>
      <c r="B368" s="4" t="s">
        <v>7</v>
      </c>
      <c r="C368" s="4" t="s">
        <v>1304</v>
      </c>
      <c r="D368" t="s">
        <v>1305</v>
      </c>
      <c r="E368" s="4" t="s">
        <v>1332</v>
      </c>
      <c r="F368" t="s">
        <v>1333</v>
      </c>
      <c r="G368" s="2">
        <v>463.02000000000004</v>
      </c>
      <c r="H368" s="2">
        <v>446.63</v>
      </c>
      <c r="I368" s="2">
        <v>497.88</v>
      </c>
      <c r="J368" s="2">
        <v>659.68999999999994</v>
      </c>
      <c r="K368" s="2">
        <v>484.37</v>
      </c>
      <c r="L368" s="2">
        <v>157.66</v>
      </c>
      <c r="M368" s="2">
        <v>855.24</v>
      </c>
      <c r="N368" s="2">
        <v>1634.5</v>
      </c>
      <c r="O368" s="2">
        <v>1796.15</v>
      </c>
      <c r="P368" s="2">
        <v>1684.8300000000002</v>
      </c>
      <c r="Q368" s="2">
        <v>1758.67</v>
      </c>
      <c r="R368" s="2">
        <v>1718.46</v>
      </c>
      <c r="S368" s="2">
        <f t="shared" si="5"/>
        <v>12157.099999999999</v>
      </c>
    </row>
    <row r="369" spans="1:19" hidden="1" x14ac:dyDescent="0.2">
      <c r="A369" s="4" t="s">
        <v>983</v>
      </c>
      <c r="B369" s="4" t="s">
        <v>7</v>
      </c>
      <c r="C369" s="4" t="s">
        <v>1304</v>
      </c>
      <c r="D369" t="s">
        <v>1305</v>
      </c>
      <c r="E369" s="4" t="s">
        <v>1230</v>
      </c>
      <c r="F369" t="s">
        <v>1231</v>
      </c>
      <c r="G369" s="2">
        <v>19973.27</v>
      </c>
      <c r="H369" s="2">
        <v>19419.43</v>
      </c>
      <c r="I369" s="2">
        <v>19292.96</v>
      </c>
      <c r="J369" s="2">
        <v>22412.260000000002</v>
      </c>
      <c r="K369" s="2">
        <v>50350.82</v>
      </c>
      <c r="L369" s="2">
        <v>22272.34</v>
      </c>
      <c r="M369" s="2">
        <v>24362.19</v>
      </c>
      <c r="N369" s="2">
        <v>21009.7</v>
      </c>
      <c r="O369" s="2">
        <v>9188.8100000000013</v>
      </c>
      <c r="P369" s="2">
        <v>7179.91</v>
      </c>
      <c r="Q369" s="2">
        <v>11063.73</v>
      </c>
      <c r="R369" s="2">
        <v>6100.5599999999995</v>
      </c>
      <c r="S369" s="2">
        <f t="shared" si="5"/>
        <v>232625.98</v>
      </c>
    </row>
    <row r="370" spans="1:19" hidden="1" x14ac:dyDescent="0.2">
      <c r="A370" s="4" t="s">
        <v>983</v>
      </c>
      <c r="B370" s="4" t="s">
        <v>7</v>
      </c>
      <c r="C370" s="4" t="s">
        <v>1304</v>
      </c>
      <c r="D370" t="s">
        <v>1305</v>
      </c>
      <c r="E370" s="4" t="s">
        <v>1334</v>
      </c>
      <c r="F370" t="s">
        <v>1335</v>
      </c>
      <c r="G370" s="2">
        <v>121041.54000000001</v>
      </c>
      <c r="H370" s="2">
        <v>167970.94999999998</v>
      </c>
      <c r="I370" s="2">
        <v>130653.44</v>
      </c>
      <c r="J370" s="2">
        <v>120608.19</v>
      </c>
      <c r="K370" s="2">
        <v>116760.97</v>
      </c>
      <c r="L370" s="2">
        <v>141358.9</v>
      </c>
      <c r="M370" s="2">
        <v>137794.31</v>
      </c>
      <c r="N370" s="2">
        <v>118759.38000000002</v>
      </c>
      <c r="O370" s="2">
        <v>140492.34999999998</v>
      </c>
      <c r="P370" s="2">
        <v>133808.80000000002</v>
      </c>
      <c r="Q370" s="2">
        <v>136940.03</v>
      </c>
      <c r="R370" s="2">
        <v>140521.04</v>
      </c>
      <c r="S370" s="2">
        <f t="shared" si="5"/>
        <v>1606709.9000000004</v>
      </c>
    </row>
    <row r="371" spans="1:19" hidden="1" x14ac:dyDescent="0.2">
      <c r="A371" s="4" t="s">
        <v>983</v>
      </c>
      <c r="B371" s="4" t="s">
        <v>7</v>
      </c>
      <c r="C371" s="4" t="s">
        <v>1304</v>
      </c>
      <c r="D371" t="s">
        <v>1305</v>
      </c>
      <c r="E371" s="4" t="s">
        <v>1336</v>
      </c>
      <c r="F371" t="s">
        <v>1337</v>
      </c>
      <c r="G371" s="2">
        <v>25302.350000000002</v>
      </c>
      <c r="H371" s="2">
        <v>22741.01</v>
      </c>
      <c r="I371" s="2">
        <v>25632.89</v>
      </c>
      <c r="J371" s="2">
        <v>26378.940000000002</v>
      </c>
      <c r="K371" s="2">
        <v>24981.079999999994</v>
      </c>
      <c r="L371" s="2">
        <v>26161.519999999993</v>
      </c>
      <c r="M371" s="2">
        <v>25077.870000000003</v>
      </c>
      <c r="N371" s="2">
        <v>1432.6999999999998</v>
      </c>
      <c r="O371" s="2">
        <v>52730.230000000018</v>
      </c>
      <c r="P371" s="2">
        <v>24830.450000000004</v>
      </c>
      <c r="Q371" s="2">
        <v>25305.559999999998</v>
      </c>
      <c r="R371" s="2">
        <v>26067.969999999979</v>
      </c>
      <c r="S371" s="2">
        <f t="shared" si="5"/>
        <v>306642.56999999995</v>
      </c>
    </row>
    <row r="372" spans="1:19" hidden="1" x14ac:dyDescent="0.2">
      <c r="A372" s="4" t="s">
        <v>983</v>
      </c>
      <c r="B372" s="4" t="s">
        <v>7</v>
      </c>
      <c r="C372" s="4" t="s">
        <v>1304</v>
      </c>
      <c r="D372" t="s">
        <v>1305</v>
      </c>
      <c r="E372" s="4" t="s">
        <v>1338</v>
      </c>
      <c r="F372" t="s">
        <v>1339</v>
      </c>
      <c r="G372" s="2">
        <v>48795.12999999999</v>
      </c>
      <c r="H372" s="2">
        <v>49284.740000000005</v>
      </c>
      <c r="I372" s="2">
        <v>48549.989999999983</v>
      </c>
      <c r="J372" s="2">
        <v>48982.349999999991</v>
      </c>
      <c r="K372" s="2">
        <v>49150.009999999995</v>
      </c>
      <c r="L372" s="2">
        <v>50027.829999999987</v>
      </c>
      <c r="M372" s="2">
        <v>49398.060000000005</v>
      </c>
      <c r="N372" s="2">
        <v>49185.230000000018</v>
      </c>
      <c r="O372" s="2">
        <v>51856.179999999993</v>
      </c>
      <c r="P372" s="2">
        <v>51324.69</v>
      </c>
      <c r="Q372" s="2">
        <v>49947.47</v>
      </c>
      <c r="R372" s="2">
        <v>50715.429999999993</v>
      </c>
      <c r="S372" s="2">
        <f t="shared" si="5"/>
        <v>597217.10999999987</v>
      </c>
    </row>
    <row r="373" spans="1:19" hidden="1" x14ac:dyDescent="0.2">
      <c r="A373" s="4" t="s">
        <v>983</v>
      </c>
      <c r="B373" s="4" t="s">
        <v>7</v>
      </c>
      <c r="C373" s="4" t="s">
        <v>1304</v>
      </c>
      <c r="D373" t="s">
        <v>1305</v>
      </c>
      <c r="E373" s="4" t="s">
        <v>195</v>
      </c>
      <c r="F373" t="s">
        <v>196</v>
      </c>
      <c r="G373" s="2">
        <v>2568.16</v>
      </c>
      <c r="H373" s="2">
        <v>2335.2499999999995</v>
      </c>
      <c r="I373" s="2">
        <v>1304.1400000000001</v>
      </c>
      <c r="J373" s="2">
        <v>1875.93</v>
      </c>
      <c r="K373" s="2">
        <v>1599.31</v>
      </c>
      <c r="L373" s="2">
        <v>795.04999999999984</v>
      </c>
      <c r="M373" s="2">
        <v>1804.7000000000003</v>
      </c>
      <c r="N373" s="2">
        <v>1332.8999999999999</v>
      </c>
      <c r="O373" s="2">
        <v>7992.2899999999981</v>
      </c>
      <c r="P373" s="2">
        <v>4723.76</v>
      </c>
      <c r="Q373" s="2">
        <v>4755.9000000000015</v>
      </c>
      <c r="R373" s="2">
        <v>1581.1200000000001</v>
      </c>
      <c r="S373" s="2">
        <f t="shared" si="5"/>
        <v>32668.51</v>
      </c>
    </row>
    <row r="374" spans="1:19" hidden="1" x14ac:dyDescent="0.2">
      <c r="A374" s="4" t="s">
        <v>983</v>
      </c>
      <c r="B374" s="4" t="s">
        <v>7</v>
      </c>
      <c r="C374" s="4" t="s">
        <v>1304</v>
      </c>
      <c r="D374" t="s">
        <v>1305</v>
      </c>
      <c r="E374" s="4" t="s">
        <v>1340</v>
      </c>
      <c r="F374" t="s">
        <v>1341</v>
      </c>
      <c r="G374" s="2">
        <v>86.58</v>
      </c>
      <c r="H374" s="2">
        <v>22.28</v>
      </c>
      <c r="I374" s="2">
        <v>65.42</v>
      </c>
      <c r="J374" s="2">
        <v>21.15</v>
      </c>
      <c r="K374" s="2">
        <v>68.72</v>
      </c>
      <c r="L374" s="2">
        <v>68.489999999999995</v>
      </c>
      <c r="M374" s="2">
        <v>249.23</v>
      </c>
      <c r="N374" s="2">
        <v>0</v>
      </c>
      <c r="O374" s="2">
        <v>0</v>
      </c>
      <c r="P374" s="2">
        <v>0</v>
      </c>
      <c r="Q374" s="2">
        <v>0</v>
      </c>
      <c r="R374" s="2">
        <v>0</v>
      </c>
      <c r="S374" s="2">
        <f t="shared" si="5"/>
        <v>581.87</v>
      </c>
    </row>
    <row r="375" spans="1:19" hidden="1" x14ac:dyDescent="0.2">
      <c r="A375" s="4" t="s">
        <v>983</v>
      </c>
      <c r="B375" s="4" t="s">
        <v>7</v>
      </c>
      <c r="C375" s="4" t="s">
        <v>1304</v>
      </c>
      <c r="D375" t="s">
        <v>1305</v>
      </c>
      <c r="E375" s="4" t="s">
        <v>1342</v>
      </c>
      <c r="F375" t="s">
        <v>1343</v>
      </c>
      <c r="G375" s="2">
        <v>60</v>
      </c>
      <c r="H375" s="2">
        <v>267.72000000000003</v>
      </c>
      <c r="I375" s="2">
        <v>0</v>
      </c>
      <c r="J375" s="2">
        <v>-322.14</v>
      </c>
      <c r="K375" s="2">
        <v>0</v>
      </c>
      <c r="L375" s="2">
        <v>0</v>
      </c>
      <c r="M375" s="2">
        <v>0</v>
      </c>
      <c r="N375" s="2">
        <v>0</v>
      </c>
      <c r="O375" s="2">
        <v>0</v>
      </c>
      <c r="P375" s="2">
        <v>0</v>
      </c>
      <c r="Q375" s="2">
        <v>0</v>
      </c>
      <c r="R375" s="2">
        <v>0</v>
      </c>
      <c r="S375" s="2">
        <f t="shared" si="5"/>
        <v>5.5800000000000409</v>
      </c>
    </row>
    <row r="376" spans="1:19" hidden="1" x14ac:dyDescent="0.2">
      <c r="A376" s="4" t="s">
        <v>983</v>
      </c>
      <c r="B376" s="4" t="s">
        <v>7</v>
      </c>
      <c r="C376" s="4" t="s">
        <v>1304</v>
      </c>
      <c r="D376" t="s">
        <v>1305</v>
      </c>
      <c r="E376" s="4" t="s">
        <v>419</v>
      </c>
      <c r="F376" t="s">
        <v>420</v>
      </c>
      <c r="G376" s="2">
        <v>61730.98</v>
      </c>
      <c r="H376" s="2">
        <v>89066.109999999986</v>
      </c>
      <c r="I376" s="2">
        <v>81656.570000000022</v>
      </c>
      <c r="J376" s="2">
        <v>76649.939999999988</v>
      </c>
      <c r="K376" s="2">
        <v>51554.720000000016</v>
      </c>
      <c r="L376" s="2">
        <v>68262.220000000016</v>
      </c>
      <c r="M376" s="2">
        <v>55313.2</v>
      </c>
      <c r="N376" s="2">
        <v>49744.450000000004</v>
      </c>
      <c r="O376" s="2">
        <v>56104.280000000028</v>
      </c>
      <c r="P376" s="2">
        <v>101160.89000000003</v>
      </c>
      <c r="Q376" s="2">
        <v>70572.179999999978</v>
      </c>
      <c r="R376" s="2">
        <v>113368.01</v>
      </c>
      <c r="S376" s="2">
        <f t="shared" si="5"/>
        <v>875183.55</v>
      </c>
    </row>
    <row r="377" spans="1:19" hidden="1" x14ac:dyDescent="0.2">
      <c r="A377" s="4" t="s">
        <v>983</v>
      </c>
      <c r="B377" s="4" t="s">
        <v>7</v>
      </c>
      <c r="C377" s="4" t="s">
        <v>1304</v>
      </c>
      <c r="D377" t="s">
        <v>1305</v>
      </c>
      <c r="E377" s="4" t="s">
        <v>1110</v>
      </c>
      <c r="F377" t="s">
        <v>1111</v>
      </c>
      <c r="G377" s="2">
        <v>104.56</v>
      </c>
      <c r="H377" s="2">
        <v>120.66000000000001</v>
      </c>
      <c r="I377" s="2">
        <v>1488.54</v>
      </c>
      <c r="J377" s="2">
        <v>2846.5</v>
      </c>
      <c r="K377" s="2">
        <v>42.5</v>
      </c>
      <c r="L377" s="2">
        <v>0</v>
      </c>
      <c r="M377" s="2">
        <v>121.4</v>
      </c>
      <c r="N377" s="2">
        <v>179.52</v>
      </c>
      <c r="O377" s="2">
        <v>0</v>
      </c>
      <c r="P377" s="2">
        <v>78.900000000000006</v>
      </c>
      <c r="Q377" s="2">
        <v>0</v>
      </c>
      <c r="R377" s="2">
        <v>0</v>
      </c>
      <c r="S377" s="2">
        <f t="shared" si="5"/>
        <v>4982.58</v>
      </c>
    </row>
    <row r="378" spans="1:19" hidden="1" x14ac:dyDescent="0.2">
      <c r="A378" s="4" t="s">
        <v>983</v>
      </c>
      <c r="B378" s="4" t="s">
        <v>7</v>
      </c>
      <c r="C378" s="4" t="s">
        <v>1304</v>
      </c>
      <c r="D378" t="s">
        <v>1305</v>
      </c>
      <c r="E378" s="4" t="s">
        <v>421</v>
      </c>
      <c r="F378" t="s">
        <v>422</v>
      </c>
      <c r="G378" s="2">
        <v>33455.74</v>
      </c>
      <c r="H378" s="2">
        <v>58380.299999999996</v>
      </c>
      <c r="I378" s="2">
        <v>61344.42</v>
      </c>
      <c r="J378" s="2">
        <v>27096.91</v>
      </c>
      <c r="K378" s="2">
        <v>22679.039999999994</v>
      </c>
      <c r="L378" s="2">
        <v>11769.53</v>
      </c>
      <c r="M378" s="2">
        <v>26724.73</v>
      </c>
      <c r="N378" s="2">
        <v>31613.619999999995</v>
      </c>
      <c r="O378" s="2">
        <v>42547.020000000004</v>
      </c>
      <c r="P378" s="2">
        <v>50738.310000000005</v>
      </c>
      <c r="Q378" s="2">
        <v>58157.799999999988</v>
      </c>
      <c r="R378" s="2">
        <v>39457.140000000007</v>
      </c>
      <c r="S378" s="2">
        <f t="shared" si="5"/>
        <v>463964.56</v>
      </c>
    </row>
    <row r="379" spans="1:19" hidden="1" x14ac:dyDescent="0.2">
      <c r="A379" s="4" t="s">
        <v>983</v>
      </c>
      <c r="B379" s="4" t="s">
        <v>7</v>
      </c>
      <c r="C379" s="4" t="s">
        <v>1304</v>
      </c>
      <c r="D379" t="s">
        <v>1305</v>
      </c>
      <c r="E379" s="4" t="s">
        <v>534</v>
      </c>
      <c r="F379" t="s">
        <v>535</v>
      </c>
      <c r="G379" s="2">
        <v>37738.130000000005</v>
      </c>
      <c r="H379" s="2">
        <v>55848.19999999999</v>
      </c>
      <c r="I379" s="2">
        <v>77928.099999999962</v>
      </c>
      <c r="J379" s="2">
        <v>34776.78</v>
      </c>
      <c r="K379" s="2">
        <v>20906.09</v>
      </c>
      <c r="L379" s="2">
        <v>10513.31</v>
      </c>
      <c r="M379" s="2">
        <v>23281.280000000002</v>
      </c>
      <c r="N379" s="2">
        <v>43770.34</v>
      </c>
      <c r="O379" s="2">
        <v>84099.93</v>
      </c>
      <c r="P379" s="2">
        <v>-3273.0800000000045</v>
      </c>
      <c r="Q379" s="2">
        <v>47530.6</v>
      </c>
      <c r="R379" s="2">
        <v>48587.039999999994</v>
      </c>
      <c r="S379" s="2">
        <f t="shared" si="5"/>
        <v>481706.71999999986</v>
      </c>
    </row>
    <row r="380" spans="1:19" hidden="1" x14ac:dyDescent="0.2">
      <c r="A380" s="4" t="s">
        <v>983</v>
      </c>
      <c r="B380" s="4" t="s">
        <v>7</v>
      </c>
      <c r="C380" s="4" t="s">
        <v>1304</v>
      </c>
      <c r="D380" t="s">
        <v>1305</v>
      </c>
      <c r="E380" s="4" t="s">
        <v>506</v>
      </c>
      <c r="F380" t="s">
        <v>507</v>
      </c>
      <c r="G380" s="2">
        <v>82216.88</v>
      </c>
      <c r="H380" s="2">
        <v>127542.32</v>
      </c>
      <c r="I380" s="2">
        <v>-36396.160000000003</v>
      </c>
      <c r="J380" s="2">
        <v>61656.33</v>
      </c>
      <c r="K380" s="2">
        <v>48648.85</v>
      </c>
      <c r="L380" s="2">
        <v>94631.039999999994</v>
      </c>
      <c r="M380" s="2">
        <v>95635.22</v>
      </c>
      <c r="N380" s="2">
        <v>18716.369999999995</v>
      </c>
      <c r="O380" s="2">
        <v>6168.670000000001</v>
      </c>
      <c r="P380" s="2">
        <v>-149715.65000000002</v>
      </c>
      <c r="Q380" s="2">
        <v>255515.02</v>
      </c>
      <c r="R380" s="2">
        <v>8263.1000000000022</v>
      </c>
      <c r="S380" s="2">
        <f t="shared" si="5"/>
        <v>612881.98999999987</v>
      </c>
    </row>
    <row r="381" spans="1:19" hidden="1" x14ac:dyDescent="0.2">
      <c r="A381" s="4" t="s">
        <v>983</v>
      </c>
      <c r="B381" s="4" t="s">
        <v>7</v>
      </c>
      <c r="C381" s="4" t="s">
        <v>1304</v>
      </c>
      <c r="D381" t="s">
        <v>1305</v>
      </c>
      <c r="E381" s="4" t="s">
        <v>1344</v>
      </c>
      <c r="F381" t="s">
        <v>1345</v>
      </c>
      <c r="G381" s="2">
        <v>0</v>
      </c>
      <c r="H381" s="2">
        <v>0</v>
      </c>
      <c r="I381" s="2">
        <v>0</v>
      </c>
      <c r="J381" s="2">
        <v>120</v>
      </c>
      <c r="K381" s="2">
        <v>0</v>
      </c>
      <c r="L381" s="2">
        <v>0</v>
      </c>
      <c r="M381" s="2">
        <v>150.47</v>
      </c>
      <c r="N381" s="2">
        <v>0</v>
      </c>
      <c r="O381" s="2">
        <v>0</v>
      </c>
      <c r="P381" s="2">
        <v>0</v>
      </c>
      <c r="Q381" s="2">
        <v>0</v>
      </c>
      <c r="R381" s="2">
        <v>0</v>
      </c>
      <c r="S381" s="2">
        <f t="shared" si="5"/>
        <v>270.47000000000003</v>
      </c>
    </row>
    <row r="382" spans="1:19" hidden="1" x14ac:dyDescent="0.2">
      <c r="A382" s="4" t="s">
        <v>983</v>
      </c>
      <c r="B382" s="4" t="s">
        <v>7</v>
      </c>
      <c r="C382" s="4" t="s">
        <v>1304</v>
      </c>
      <c r="D382" t="s">
        <v>1305</v>
      </c>
      <c r="E382" s="4" t="s">
        <v>1346</v>
      </c>
      <c r="F382" t="s">
        <v>1347</v>
      </c>
      <c r="G382" s="2">
        <v>240</v>
      </c>
      <c r="H382" s="2">
        <v>0</v>
      </c>
      <c r="I382" s="2">
        <v>0</v>
      </c>
      <c r="J382" s="2">
        <v>0</v>
      </c>
      <c r="K382" s="2">
        <v>5169.3</v>
      </c>
      <c r="L382" s="2">
        <v>175</v>
      </c>
      <c r="M382" s="2">
        <v>19403.95</v>
      </c>
      <c r="N382" s="2">
        <v>6099.77</v>
      </c>
      <c r="O382" s="2">
        <v>65</v>
      </c>
      <c r="P382" s="2">
        <v>0</v>
      </c>
      <c r="Q382" s="2">
        <v>2500</v>
      </c>
      <c r="R382" s="2">
        <v>2669.3</v>
      </c>
      <c r="S382" s="2">
        <f t="shared" si="5"/>
        <v>36322.320000000007</v>
      </c>
    </row>
    <row r="383" spans="1:19" hidden="1" x14ac:dyDescent="0.2">
      <c r="A383" s="4" t="s">
        <v>983</v>
      </c>
      <c r="B383" s="4" t="s">
        <v>7</v>
      </c>
      <c r="C383" s="4" t="s">
        <v>1304</v>
      </c>
      <c r="D383" t="s">
        <v>1305</v>
      </c>
      <c r="E383" s="4" t="s">
        <v>736</v>
      </c>
      <c r="F383" t="s">
        <v>737</v>
      </c>
      <c r="G383" s="2">
        <v>72.75</v>
      </c>
      <c r="H383" s="2">
        <v>37872.06</v>
      </c>
      <c r="I383" s="2">
        <v>4438.95</v>
      </c>
      <c r="J383" s="2">
        <v>-25.98</v>
      </c>
      <c r="K383" s="2">
        <v>344.04</v>
      </c>
      <c r="L383" s="2">
        <v>672.01</v>
      </c>
      <c r="M383" s="2">
        <v>0</v>
      </c>
      <c r="N383" s="2">
        <v>1359.57</v>
      </c>
      <c r="O383" s="2">
        <v>2604.91</v>
      </c>
      <c r="P383" s="2">
        <v>8359.52</v>
      </c>
      <c r="Q383" s="2">
        <v>2858.69</v>
      </c>
      <c r="R383" s="2">
        <v>36668.11</v>
      </c>
      <c r="S383" s="2">
        <f t="shared" si="5"/>
        <v>95224.63</v>
      </c>
    </row>
    <row r="384" spans="1:19" hidden="1" x14ac:dyDescent="0.2">
      <c r="A384" s="4" t="s">
        <v>983</v>
      </c>
      <c r="B384" s="4" t="s">
        <v>7</v>
      </c>
      <c r="C384" s="4" t="s">
        <v>1304</v>
      </c>
      <c r="D384" t="s">
        <v>1305</v>
      </c>
      <c r="E384" s="4" t="s">
        <v>722</v>
      </c>
      <c r="F384" t="s">
        <v>723</v>
      </c>
      <c r="G384" s="2">
        <v>29210.32</v>
      </c>
      <c r="H384" s="2">
        <v>34182.61</v>
      </c>
      <c r="I384" s="2">
        <v>57660.770000000004</v>
      </c>
      <c r="J384" s="2">
        <v>25282.770000000011</v>
      </c>
      <c r="K384" s="2">
        <v>21096.21</v>
      </c>
      <c r="L384" s="2">
        <v>30223.74</v>
      </c>
      <c r="M384" s="2">
        <v>30812.659999999996</v>
      </c>
      <c r="N384" s="2">
        <v>29612.330000000005</v>
      </c>
      <c r="O384" s="2">
        <v>26244.48</v>
      </c>
      <c r="P384" s="2">
        <v>30156.71</v>
      </c>
      <c r="Q384" s="2">
        <v>27425.64</v>
      </c>
      <c r="R384" s="2">
        <v>53855.53</v>
      </c>
      <c r="S384" s="2">
        <f t="shared" si="5"/>
        <v>395763.77</v>
      </c>
    </row>
    <row r="385" spans="1:19" hidden="1" x14ac:dyDescent="0.2">
      <c r="A385" s="4" t="s">
        <v>983</v>
      </c>
      <c r="B385" s="4" t="s">
        <v>7</v>
      </c>
      <c r="C385" s="4" t="s">
        <v>1304</v>
      </c>
      <c r="D385" t="s">
        <v>1305</v>
      </c>
      <c r="E385" s="4" t="s">
        <v>217</v>
      </c>
      <c r="F385" t="s">
        <v>218</v>
      </c>
      <c r="G385" s="2">
        <v>79315.42</v>
      </c>
      <c r="H385" s="2">
        <v>17019.25</v>
      </c>
      <c r="I385" s="2">
        <v>20857.440000000002</v>
      </c>
      <c r="J385" s="2">
        <v>516.92999999999995</v>
      </c>
      <c r="K385" s="2">
        <v>31914.19</v>
      </c>
      <c r="L385" s="2">
        <v>5365.72</v>
      </c>
      <c r="M385" s="2">
        <v>21643.760000000002</v>
      </c>
      <c r="N385" s="2">
        <v>17970.870000000003</v>
      </c>
      <c r="O385" s="2">
        <v>19339.23</v>
      </c>
      <c r="P385" s="2">
        <v>10249</v>
      </c>
      <c r="Q385" s="2">
        <v>8897.1</v>
      </c>
      <c r="R385" s="2">
        <v>44300.05</v>
      </c>
      <c r="S385" s="2">
        <f t="shared" si="5"/>
        <v>277388.96000000002</v>
      </c>
    </row>
    <row r="386" spans="1:19" hidden="1" x14ac:dyDescent="0.2">
      <c r="A386" s="4" t="s">
        <v>983</v>
      </c>
      <c r="B386" s="4" t="s">
        <v>7</v>
      </c>
      <c r="C386" s="4" t="s">
        <v>1304</v>
      </c>
      <c r="D386" t="s">
        <v>1305</v>
      </c>
      <c r="E386" s="4" t="s">
        <v>1112</v>
      </c>
      <c r="F386" t="s">
        <v>1113</v>
      </c>
      <c r="G386" s="2">
        <v>36876.79</v>
      </c>
      <c r="H386" s="2">
        <v>20508.41</v>
      </c>
      <c r="I386" s="2">
        <v>34812.71</v>
      </c>
      <c r="J386" s="2">
        <v>34657.85</v>
      </c>
      <c r="K386" s="2">
        <v>20437.47</v>
      </c>
      <c r="L386" s="2">
        <v>24355.510000000002</v>
      </c>
      <c r="M386" s="2">
        <v>33952.879999999997</v>
      </c>
      <c r="N386" s="2">
        <v>20252.599999999999</v>
      </c>
      <c r="O386" s="2">
        <v>26528.240000000002</v>
      </c>
      <c r="P386" s="2">
        <v>36574.82</v>
      </c>
      <c r="Q386" s="2">
        <v>65543.5</v>
      </c>
      <c r="R386" s="2">
        <v>46028.509999999995</v>
      </c>
      <c r="S386" s="2">
        <f t="shared" si="5"/>
        <v>400529.29000000004</v>
      </c>
    </row>
    <row r="387" spans="1:19" hidden="1" x14ac:dyDescent="0.2">
      <c r="A387" s="4" t="s">
        <v>983</v>
      </c>
      <c r="B387" s="4" t="s">
        <v>7</v>
      </c>
      <c r="C387" s="4" t="s">
        <v>1304</v>
      </c>
      <c r="D387" t="s">
        <v>1305</v>
      </c>
      <c r="E387" s="4" t="s">
        <v>1278</v>
      </c>
      <c r="F387" t="s">
        <v>1279</v>
      </c>
      <c r="G387" s="2">
        <v>0</v>
      </c>
      <c r="H387" s="2">
        <v>0</v>
      </c>
      <c r="I387" s="2">
        <v>285</v>
      </c>
      <c r="J387" s="2">
        <v>0</v>
      </c>
      <c r="K387" s="2">
        <v>0</v>
      </c>
      <c r="L387" s="2">
        <v>0</v>
      </c>
      <c r="M387" s="2">
        <v>1300</v>
      </c>
      <c r="N387" s="2">
        <v>0</v>
      </c>
      <c r="O387" s="2">
        <v>360.5</v>
      </c>
      <c r="P387" s="2">
        <v>0</v>
      </c>
      <c r="Q387" s="2">
        <v>1840</v>
      </c>
      <c r="R387" s="2">
        <v>170</v>
      </c>
      <c r="S387" s="2">
        <f t="shared" si="5"/>
        <v>3955.5</v>
      </c>
    </row>
    <row r="388" spans="1:19" hidden="1" x14ac:dyDescent="0.2">
      <c r="A388" s="4" t="s">
        <v>983</v>
      </c>
      <c r="B388" s="4" t="s">
        <v>7</v>
      </c>
      <c r="C388" s="4" t="s">
        <v>1304</v>
      </c>
      <c r="D388" t="s">
        <v>1305</v>
      </c>
      <c r="E388" s="4" t="s">
        <v>1260</v>
      </c>
      <c r="F388" t="s">
        <v>1261</v>
      </c>
      <c r="G388" s="2">
        <v>5765.39</v>
      </c>
      <c r="H388" s="2">
        <v>5877.77</v>
      </c>
      <c r="I388" s="2">
        <v>5825.58</v>
      </c>
      <c r="J388" s="2">
        <v>5943.54</v>
      </c>
      <c r="K388" s="2">
        <v>4811.37</v>
      </c>
      <c r="L388" s="2">
        <v>6181.1799999999994</v>
      </c>
      <c r="M388" s="2">
        <v>36305.100000000006</v>
      </c>
      <c r="N388" s="2">
        <v>7988.41</v>
      </c>
      <c r="O388" s="2">
        <v>20031.52</v>
      </c>
      <c r="P388" s="2">
        <v>17550.88</v>
      </c>
      <c r="Q388" s="2">
        <v>7043.0300000000007</v>
      </c>
      <c r="R388" s="2">
        <v>6250.44</v>
      </c>
      <c r="S388" s="2">
        <f t="shared" si="5"/>
        <v>129574.21</v>
      </c>
    </row>
    <row r="389" spans="1:19" hidden="1" x14ac:dyDescent="0.2">
      <c r="A389" s="4" t="s">
        <v>983</v>
      </c>
      <c r="B389" s="4" t="s">
        <v>7</v>
      </c>
      <c r="C389" s="4" t="s">
        <v>1304</v>
      </c>
      <c r="D389" t="s">
        <v>1305</v>
      </c>
      <c r="E389" s="4" t="s">
        <v>1254</v>
      </c>
      <c r="F389" t="s">
        <v>1255</v>
      </c>
      <c r="G389" s="2">
        <v>3457.01</v>
      </c>
      <c r="H389" s="2">
        <v>1482.3600000000001</v>
      </c>
      <c r="I389" s="2">
        <v>1215.4000000000001</v>
      </c>
      <c r="J389" s="2">
        <v>850</v>
      </c>
      <c r="K389" s="2">
        <v>5360.63</v>
      </c>
      <c r="L389" s="2">
        <v>0</v>
      </c>
      <c r="M389" s="2">
        <v>259.81</v>
      </c>
      <c r="N389" s="2">
        <v>1923.29</v>
      </c>
      <c r="O389" s="2">
        <v>753.35</v>
      </c>
      <c r="P389" s="2">
        <v>5625</v>
      </c>
      <c r="Q389" s="2">
        <v>1330.03</v>
      </c>
      <c r="R389" s="2">
        <v>3990</v>
      </c>
      <c r="S389" s="2">
        <f t="shared" si="5"/>
        <v>26246.879999999997</v>
      </c>
    </row>
    <row r="390" spans="1:19" hidden="1" x14ac:dyDescent="0.2">
      <c r="A390" s="4" t="s">
        <v>983</v>
      </c>
      <c r="B390" s="4" t="s">
        <v>7</v>
      </c>
      <c r="C390" s="4" t="s">
        <v>1304</v>
      </c>
      <c r="D390" t="s">
        <v>1305</v>
      </c>
      <c r="E390" s="4" t="s">
        <v>1348</v>
      </c>
      <c r="F390" t="s">
        <v>1349</v>
      </c>
      <c r="G390" s="2">
        <v>0</v>
      </c>
      <c r="H390" s="2">
        <v>0</v>
      </c>
      <c r="I390" s="2">
        <v>0</v>
      </c>
      <c r="J390" s="2">
        <v>0</v>
      </c>
      <c r="K390" s="2">
        <v>995</v>
      </c>
      <c r="L390" s="2">
        <v>0</v>
      </c>
      <c r="M390" s="2">
        <v>827.09</v>
      </c>
      <c r="N390" s="2">
        <v>0</v>
      </c>
      <c r="O390" s="2">
        <v>0</v>
      </c>
      <c r="P390" s="2">
        <v>497</v>
      </c>
      <c r="Q390" s="2">
        <v>1499</v>
      </c>
      <c r="R390" s="2">
        <v>5376.07</v>
      </c>
      <c r="S390" s="2">
        <f t="shared" si="5"/>
        <v>9194.16</v>
      </c>
    </row>
    <row r="391" spans="1:19" hidden="1" x14ac:dyDescent="0.2">
      <c r="A391" s="4" t="s">
        <v>983</v>
      </c>
      <c r="B391" s="4" t="s">
        <v>7</v>
      </c>
      <c r="C391" s="4" t="s">
        <v>1304</v>
      </c>
      <c r="D391" t="s">
        <v>1305</v>
      </c>
      <c r="E391" s="4" t="s">
        <v>1350</v>
      </c>
      <c r="F391" t="s">
        <v>1351</v>
      </c>
      <c r="G391" s="2">
        <v>0</v>
      </c>
      <c r="H391" s="2">
        <v>0</v>
      </c>
      <c r="I391" s="2">
        <v>23700</v>
      </c>
      <c r="J391" s="2">
        <v>0</v>
      </c>
      <c r="K391" s="2">
        <v>0</v>
      </c>
      <c r="L391" s="2">
        <v>0</v>
      </c>
      <c r="M391" s="2">
        <v>0</v>
      </c>
      <c r="N391" s="2">
        <v>0</v>
      </c>
      <c r="O391" s="2">
        <v>0</v>
      </c>
      <c r="P391" s="2">
        <v>0</v>
      </c>
      <c r="Q391" s="2">
        <v>0</v>
      </c>
      <c r="R391" s="2">
        <v>0</v>
      </c>
      <c r="S391" s="2">
        <f t="shared" si="5"/>
        <v>23700</v>
      </c>
    </row>
    <row r="392" spans="1:19" hidden="1" x14ac:dyDescent="0.2">
      <c r="A392" s="4" t="s">
        <v>983</v>
      </c>
      <c r="B392" s="4" t="s">
        <v>7</v>
      </c>
      <c r="C392" s="4" t="s">
        <v>1304</v>
      </c>
      <c r="D392" t="s">
        <v>1305</v>
      </c>
      <c r="E392" s="4" t="s">
        <v>532</v>
      </c>
      <c r="F392" t="s">
        <v>533</v>
      </c>
      <c r="G392" s="2">
        <v>208353.43</v>
      </c>
      <c r="H392" s="2">
        <v>219333.49000000005</v>
      </c>
      <c r="I392" s="2">
        <v>537957.43999999994</v>
      </c>
      <c r="J392" s="2">
        <v>107363.29000000001</v>
      </c>
      <c r="K392" s="2">
        <v>237007.37000000002</v>
      </c>
      <c r="L392" s="2">
        <v>662406.21</v>
      </c>
      <c r="M392" s="2">
        <v>206277.29</v>
      </c>
      <c r="N392" s="2">
        <v>339911.51</v>
      </c>
      <c r="O392" s="2">
        <v>406777.86</v>
      </c>
      <c r="P392" s="2">
        <v>333296.03000000003</v>
      </c>
      <c r="Q392" s="2">
        <v>342024.29</v>
      </c>
      <c r="R392" s="2">
        <v>534460.42000000004</v>
      </c>
      <c r="S392" s="2">
        <f t="shared" ref="S392:S455" si="6">SUM(G392:R392)</f>
        <v>4135168.63</v>
      </c>
    </row>
    <row r="393" spans="1:19" hidden="1" x14ac:dyDescent="0.2">
      <c r="A393" s="4" t="s">
        <v>983</v>
      </c>
      <c r="B393" s="4" t="s">
        <v>7</v>
      </c>
      <c r="C393" s="4" t="s">
        <v>1304</v>
      </c>
      <c r="D393" t="s">
        <v>1305</v>
      </c>
      <c r="E393" s="4" t="s">
        <v>1256</v>
      </c>
      <c r="F393" t="s">
        <v>1257</v>
      </c>
      <c r="G393" s="2">
        <v>0</v>
      </c>
      <c r="H393" s="2">
        <v>6</v>
      </c>
      <c r="I393" s="2">
        <v>0</v>
      </c>
      <c r="J393" s="2">
        <v>0</v>
      </c>
      <c r="K393" s="2">
        <v>0</v>
      </c>
      <c r="L393" s="2">
        <v>0</v>
      </c>
      <c r="M393" s="2">
        <v>0</v>
      </c>
      <c r="N393" s="2">
        <v>10</v>
      </c>
      <c r="O393" s="2">
        <v>0</v>
      </c>
      <c r="P393" s="2">
        <v>0</v>
      </c>
      <c r="Q393" s="2">
        <v>0</v>
      </c>
      <c r="R393" s="2">
        <v>35</v>
      </c>
      <c r="S393" s="2">
        <f t="shared" si="6"/>
        <v>51</v>
      </c>
    </row>
    <row r="394" spans="1:19" hidden="1" x14ac:dyDescent="0.2">
      <c r="A394" s="4" t="s">
        <v>983</v>
      </c>
      <c r="B394" s="4" t="s">
        <v>7</v>
      </c>
      <c r="C394" s="4" t="s">
        <v>1304</v>
      </c>
      <c r="D394" t="s">
        <v>1305</v>
      </c>
      <c r="E394" s="4" t="s">
        <v>1352</v>
      </c>
      <c r="F394" t="s">
        <v>1353</v>
      </c>
      <c r="G394" s="2">
        <v>0</v>
      </c>
      <c r="H394" s="2">
        <v>0</v>
      </c>
      <c r="I394" s="2">
        <v>0</v>
      </c>
      <c r="J394" s="2">
        <v>0</v>
      </c>
      <c r="K394" s="2">
        <v>250</v>
      </c>
      <c r="L394" s="2">
        <v>0</v>
      </c>
      <c r="M394" s="2">
        <v>0</v>
      </c>
      <c r="N394" s="2">
        <v>51.38</v>
      </c>
      <c r="O394" s="2">
        <v>0</v>
      </c>
      <c r="P394" s="2">
        <v>0</v>
      </c>
      <c r="Q394" s="2">
        <v>0</v>
      </c>
      <c r="R394" s="2">
        <v>0</v>
      </c>
      <c r="S394" s="2">
        <f t="shared" si="6"/>
        <v>301.38</v>
      </c>
    </row>
    <row r="395" spans="1:19" hidden="1" x14ac:dyDescent="0.2">
      <c r="A395" s="4" t="s">
        <v>983</v>
      </c>
      <c r="B395" s="4" t="s">
        <v>7</v>
      </c>
      <c r="C395" s="4" t="s">
        <v>1304</v>
      </c>
      <c r="D395" t="s">
        <v>1305</v>
      </c>
      <c r="E395" s="4" t="s">
        <v>1354</v>
      </c>
      <c r="F395" t="s">
        <v>1355</v>
      </c>
      <c r="G395" s="2">
        <v>0</v>
      </c>
      <c r="H395" s="2">
        <v>10669.46</v>
      </c>
      <c r="I395" s="2">
        <v>13369.52</v>
      </c>
      <c r="J395" s="2">
        <v>9936.4599999999991</v>
      </c>
      <c r="K395" s="2">
        <v>20499.509999999998</v>
      </c>
      <c r="L395" s="2">
        <v>0</v>
      </c>
      <c r="M395" s="2">
        <v>-1325.3</v>
      </c>
      <c r="N395" s="2">
        <v>0</v>
      </c>
      <c r="O395" s="2">
        <v>0</v>
      </c>
      <c r="P395" s="2">
        <v>23994.6</v>
      </c>
      <c r="Q395" s="2">
        <v>0</v>
      </c>
      <c r="R395" s="2">
        <v>0</v>
      </c>
      <c r="S395" s="2">
        <f t="shared" si="6"/>
        <v>77144.25</v>
      </c>
    </row>
    <row r="396" spans="1:19" hidden="1" x14ac:dyDescent="0.2">
      <c r="A396" s="4" t="s">
        <v>983</v>
      </c>
      <c r="B396" s="4" t="s">
        <v>7</v>
      </c>
      <c r="C396" s="4" t="s">
        <v>1304</v>
      </c>
      <c r="D396" t="s">
        <v>1305</v>
      </c>
      <c r="E396" s="4" t="s">
        <v>293</v>
      </c>
      <c r="F396" t="s">
        <v>294</v>
      </c>
      <c r="G396" s="2">
        <v>628.34</v>
      </c>
      <c r="H396" s="2">
        <v>538.49</v>
      </c>
      <c r="I396" s="2">
        <v>629.95000000000005</v>
      </c>
      <c r="J396" s="2">
        <v>878.4</v>
      </c>
      <c r="K396" s="2">
        <v>1115.25</v>
      </c>
      <c r="L396" s="2">
        <v>1364.91</v>
      </c>
      <c r="M396" s="2">
        <v>1138.6000000000001</v>
      </c>
      <c r="N396" s="2">
        <v>1112.72</v>
      </c>
      <c r="O396" s="2">
        <v>1930.4999999999998</v>
      </c>
      <c r="P396" s="2">
        <v>209.06</v>
      </c>
      <c r="Q396" s="2">
        <v>200</v>
      </c>
      <c r="R396" s="2">
        <v>634.9</v>
      </c>
      <c r="S396" s="2">
        <f t="shared" si="6"/>
        <v>10381.119999999999</v>
      </c>
    </row>
    <row r="397" spans="1:19" hidden="1" x14ac:dyDescent="0.2">
      <c r="A397" s="4" t="s">
        <v>983</v>
      </c>
      <c r="B397" s="4" t="s">
        <v>7</v>
      </c>
      <c r="C397" s="4" t="s">
        <v>1304</v>
      </c>
      <c r="D397" t="s">
        <v>1305</v>
      </c>
      <c r="E397" s="4" t="s">
        <v>1114</v>
      </c>
      <c r="F397" t="s">
        <v>1115</v>
      </c>
      <c r="G397" s="2">
        <v>42753.58</v>
      </c>
      <c r="H397" s="2">
        <v>15049.12</v>
      </c>
      <c r="I397" s="2">
        <v>38451.089999999997</v>
      </c>
      <c r="J397" s="2">
        <v>39160.050000000003</v>
      </c>
      <c r="K397" s="2">
        <v>25516.45</v>
      </c>
      <c r="L397" s="2">
        <v>25355.58</v>
      </c>
      <c r="M397" s="2">
        <v>29069.32</v>
      </c>
      <c r="N397" s="2">
        <v>24972.02</v>
      </c>
      <c r="O397" s="2">
        <v>42.55</v>
      </c>
      <c r="P397" s="2">
        <v>14167.75</v>
      </c>
      <c r="Q397" s="2">
        <v>35227.31</v>
      </c>
      <c r="R397" s="2">
        <v>8005.6799999999994</v>
      </c>
      <c r="S397" s="2">
        <f t="shared" si="6"/>
        <v>297770.50000000006</v>
      </c>
    </row>
    <row r="398" spans="1:19" hidden="1" x14ac:dyDescent="0.2">
      <c r="A398" s="4" t="s">
        <v>983</v>
      </c>
      <c r="B398" s="4" t="s">
        <v>7</v>
      </c>
      <c r="C398" s="4" t="s">
        <v>1304</v>
      </c>
      <c r="D398" t="s">
        <v>1305</v>
      </c>
      <c r="E398" s="4" t="s">
        <v>307</v>
      </c>
      <c r="F398" t="s">
        <v>308</v>
      </c>
      <c r="G398" s="2">
        <v>6996.84</v>
      </c>
      <c r="H398" s="2">
        <v>9336.91</v>
      </c>
      <c r="I398" s="2">
        <v>44292.49</v>
      </c>
      <c r="J398" s="2">
        <v>6597.6900000000023</v>
      </c>
      <c r="K398" s="2">
        <v>6052.3099999999995</v>
      </c>
      <c r="L398" s="2">
        <v>21622.879999999994</v>
      </c>
      <c r="M398" s="2">
        <v>24582.09</v>
      </c>
      <c r="N398" s="2">
        <v>8442.8300000000017</v>
      </c>
      <c r="O398" s="2">
        <v>7454.2600000000011</v>
      </c>
      <c r="P398" s="2">
        <v>6034.2399999999989</v>
      </c>
      <c r="Q398" s="2">
        <v>9819.1399999999976</v>
      </c>
      <c r="R398" s="2">
        <v>11148.41</v>
      </c>
      <c r="S398" s="2">
        <f t="shared" si="6"/>
        <v>162380.08999999997</v>
      </c>
    </row>
    <row r="399" spans="1:19" hidden="1" x14ac:dyDescent="0.2">
      <c r="A399" s="4" t="s">
        <v>983</v>
      </c>
      <c r="B399" s="4" t="s">
        <v>7</v>
      </c>
      <c r="C399" s="4" t="s">
        <v>1304</v>
      </c>
      <c r="D399" t="s">
        <v>1305</v>
      </c>
      <c r="E399" s="4" t="s">
        <v>1288</v>
      </c>
      <c r="F399" t="s">
        <v>1289</v>
      </c>
      <c r="G399" s="2">
        <v>52737.5</v>
      </c>
      <c r="H399" s="2">
        <v>55620.07</v>
      </c>
      <c r="I399" s="2">
        <v>52737.5</v>
      </c>
      <c r="J399" s="2">
        <v>52737.5</v>
      </c>
      <c r="K399" s="2">
        <v>65660.75</v>
      </c>
      <c r="L399" s="2">
        <v>53492.24</v>
      </c>
      <c r="M399" s="2">
        <v>47998.97</v>
      </c>
      <c r="N399" s="2">
        <v>45104.17</v>
      </c>
      <c r="O399" s="2">
        <v>45104.17</v>
      </c>
      <c r="P399" s="2">
        <v>45104.17</v>
      </c>
      <c r="Q399" s="2">
        <v>45104.17</v>
      </c>
      <c r="R399" s="2">
        <v>111261.23999999999</v>
      </c>
      <c r="S399" s="2">
        <f t="shared" si="6"/>
        <v>672662.45</v>
      </c>
    </row>
    <row r="400" spans="1:19" hidden="1" x14ac:dyDescent="0.2">
      <c r="A400" s="4" t="s">
        <v>983</v>
      </c>
      <c r="B400" s="4" t="s">
        <v>7</v>
      </c>
      <c r="C400" s="4" t="s">
        <v>1304</v>
      </c>
      <c r="D400" t="s">
        <v>1305</v>
      </c>
      <c r="E400" s="4" t="s">
        <v>666</v>
      </c>
      <c r="F400" t="s">
        <v>667</v>
      </c>
      <c r="G400" s="2">
        <v>68.569999999999993</v>
      </c>
      <c r="H400" s="2">
        <v>224.45999999999998</v>
      </c>
      <c r="I400" s="2">
        <v>188.22</v>
      </c>
      <c r="J400" s="2">
        <v>0</v>
      </c>
      <c r="K400" s="2">
        <v>0</v>
      </c>
      <c r="L400" s="2">
        <v>0</v>
      </c>
      <c r="M400" s="2">
        <v>0</v>
      </c>
      <c r="N400" s="2">
        <v>0</v>
      </c>
      <c r="O400" s="2">
        <v>-107319.96</v>
      </c>
      <c r="P400" s="2">
        <v>0</v>
      </c>
      <c r="Q400" s="2">
        <v>12.77</v>
      </c>
      <c r="R400" s="2">
        <v>248.81</v>
      </c>
      <c r="S400" s="2">
        <f t="shared" si="6"/>
        <v>-106577.13</v>
      </c>
    </row>
    <row r="401" spans="1:19" hidden="1" x14ac:dyDescent="0.2">
      <c r="A401" s="4" t="s">
        <v>983</v>
      </c>
      <c r="B401" s="4" t="s">
        <v>7</v>
      </c>
      <c r="C401" s="4" t="s">
        <v>1356</v>
      </c>
      <c r="D401" t="s">
        <v>1357</v>
      </c>
      <c r="E401" s="4" t="s">
        <v>1000</v>
      </c>
      <c r="F401" t="s">
        <v>1001</v>
      </c>
      <c r="G401" s="2">
        <v>-988688.64999999967</v>
      </c>
      <c r="H401" s="2">
        <v>-844989.58000000031</v>
      </c>
      <c r="I401" s="2">
        <v>-453630.03999999975</v>
      </c>
      <c r="J401" s="2">
        <v>-883630.48999999987</v>
      </c>
      <c r="K401" s="2">
        <v>-604592.32000000007</v>
      </c>
      <c r="L401" s="2">
        <v>-861523.03999999992</v>
      </c>
      <c r="M401" s="2">
        <v>-859926.77999999968</v>
      </c>
      <c r="N401" s="2">
        <v>-635511.69999999995</v>
      </c>
      <c r="O401" s="2">
        <v>-782475.35999999975</v>
      </c>
      <c r="P401" s="2">
        <v>-756002.11</v>
      </c>
      <c r="Q401" s="2">
        <v>-1709879.6799999995</v>
      </c>
      <c r="R401" s="2">
        <v>-187184.63000000006</v>
      </c>
      <c r="S401" s="2">
        <f t="shared" si="6"/>
        <v>-9568034.379999999</v>
      </c>
    </row>
    <row r="402" spans="1:19" hidden="1" x14ac:dyDescent="0.2">
      <c r="A402" s="4" t="s">
        <v>983</v>
      </c>
      <c r="B402" s="4" t="s">
        <v>7</v>
      </c>
      <c r="C402" s="4" t="s">
        <v>1356</v>
      </c>
      <c r="D402" t="s">
        <v>1357</v>
      </c>
      <c r="E402" s="4" t="s">
        <v>1002</v>
      </c>
      <c r="F402" t="s">
        <v>1003</v>
      </c>
      <c r="G402" s="2">
        <v>-770455.61000000034</v>
      </c>
      <c r="H402" s="2">
        <v>-655159.91</v>
      </c>
      <c r="I402" s="2">
        <v>-344540.83999999985</v>
      </c>
      <c r="J402" s="2">
        <v>-699682.95</v>
      </c>
      <c r="K402" s="2">
        <v>-474647.9</v>
      </c>
      <c r="L402" s="2">
        <v>-681066.25999999989</v>
      </c>
      <c r="M402" s="2">
        <v>-679258.00000000012</v>
      </c>
      <c r="N402" s="2">
        <v>-499197.72999999981</v>
      </c>
      <c r="O402" s="2">
        <v>-617685.73000000021</v>
      </c>
      <c r="P402" s="2">
        <v>-596529.95000000019</v>
      </c>
      <c r="Q402" s="2">
        <v>-1361716.9799999993</v>
      </c>
      <c r="R402" s="2">
        <v>-132614.7199999998</v>
      </c>
      <c r="S402" s="2">
        <f t="shared" si="6"/>
        <v>-7512556.5800000001</v>
      </c>
    </row>
    <row r="403" spans="1:19" hidden="1" x14ac:dyDescent="0.2">
      <c r="A403" s="4" t="s">
        <v>983</v>
      </c>
      <c r="B403" s="4" t="s">
        <v>7</v>
      </c>
      <c r="C403" s="4" t="s">
        <v>1356</v>
      </c>
      <c r="D403" t="s">
        <v>1357</v>
      </c>
      <c r="E403" s="4" t="s">
        <v>1004</v>
      </c>
      <c r="F403" t="s">
        <v>1005</v>
      </c>
      <c r="G403" s="2">
        <v>-1316177.02</v>
      </c>
      <c r="H403" s="2">
        <v>-1106519.1099999999</v>
      </c>
      <c r="I403" s="2">
        <v>-706707.06999999972</v>
      </c>
      <c r="J403" s="2">
        <v>-861700.95999999985</v>
      </c>
      <c r="K403" s="2">
        <v>-558498.39000000036</v>
      </c>
      <c r="L403" s="2">
        <v>-825713.00999999989</v>
      </c>
      <c r="M403" s="2">
        <v>-816483.75999999978</v>
      </c>
      <c r="N403" s="2">
        <v>-589860.18999999983</v>
      </c>
      <c r="O403" s="2">
        <v>-749346.43999999983</v>
      </c>
      <c r="P403" s="2">
        <v>-722494.75999999989</v>
      </c>
      <c r="Q403" s="2">
        <v>-1745855.5400000007</v>
      </c>
      <c r="R403" s="2">
        <v>-38573.810000000005</v>
      </c>
      <c r="S403" s="2">
        <f t="shared" si="6"/>
        <v>-10037930.059999999</v>
      </c>
    </row>
    <row r="404" spans="1:19" hidden="1" x14ac:dyDescent="0.2">
      <c r="A404" s="4" t="s">
        <v>983</v>
      </c>
      <c r="B404" s="4" t="s">
        <v>7</v>
      </c>
      <c r="C404" s="4" t="s">
        <v>1356</v>
      </c>
      <c r="D404" t="s">
        <v>1357</v>
      </c>
      <c r="E404" s="4" t="s">
        <v>1006</v>
      </c>
      <c r="F404" t="s">
        <v>1007</v>
      </c>
      <c r="G404" s="2">
        <v>-1128469.5299999998</v>
      </c>
      <c r="H404" s="2">
        <v>-954391.48000000056</v>
      </c>
      <c r="I404" s="2">
        <v>-489939.23000000016</v>
      </c>
      <c r="J404" s="2">
        <v>-1042474.7200000001</v>
      </c>
      <c r="K404" s="2">
        <v>-790102.07999999961</v>
      </c>
      <c r="L404" s="2">
        <v>-1027323.6099999999</v>
      </c>
      <c r="M404" s="2">
        <v>-1040347.4299999999</v>
      </c>
      <c r="N404" s="2">
        <v>-787499.61999999976</v>
      </c>
      <c r="O404" s="2">
        <v>-959906.91000000015</v>
      </c>
      <c r="P404" s="2">
        <v>-930861.02999999991</v>
      </c>
      <c r="Q404" s="2">
        <v>-2079062.219999999</v>
      </c>
      <c r="R404" s="2">
        <v>-275436.23999999982</v>
      </c>
      <c r="S404" s="2">
        <f t="shared" si="6"/>
        <v>-11505814.1</v>
      </c>
    </row>
    <row r="405" spans="1:19" hidden="1" x14ac:dyDescent="0.2">
      <c r="A405" s="4" t="s">
        <v>983</v>
      </c>
      <c r="B405" s="4" t="s">
        <v>7</v>
      </c>
      <c r="C405" s="4" t="s">
        <v>1356</v>
      </c>
      <c r="D405" t="s">
        <v>1357</v>
      </c>
      <c r="E405" s="4" t="s">
        <v>1008</v>
      </c>
      <c r="F405" t="s">
        <v>1009</v>
      </c>
      <c r="G405" s="2">
        <v>-5451306.79</v>
      </c>
      <c r="H405" s="2">
        <v>-4730249.9799999986</v>
      </c>
      <c r="I405" s="2">
        <v>-2574583.3299999996</v>
      </c>
      <c r="J405" s="2">
        <v>-5156107.4000000022</v>
      </c>
      <c r="K405" s="2">
        <v>-3599280.7600000002</v>
      </c>
      <c r="L405" s="2">
        <v>-4997733.4000000004</v>
      </c>
      <c r="M405" s="2">
        <v>-4916152.04</v>
      </c>
      <c r="N405" s="2">
        <v>-3779133.2399999993</v>
      </c>
      <c r="O405" s="2">
        <v>-4580517.4699999979</v>
      </c>
      <c r="P405" s="2">
        <v>-4393298.4199999981</v>
      </c>
      <c r="Q405" s="2">
        <v>-9917254.7700000033</v>
      </c>
      <c r="R405" s="2">
        <v>-1301753.7699999986</v>
      </c>
      <c r="S405" s="2">
        <f t="shared" si="6"/>
        <v>-55397371.369999997</v>
      </c>
    </row>
    <row r="406" spans="1:19" hidden="1" x14ac:dyDescent="0.2">
      <c r="A406" s="4" t="s">
        <v>983</v>
      </c>
      <c r="B406" s="4" t="s">
        <v>7</v>
      </c>
      <c r="C406" s="4" t="s">
        <v>1356</v>
      </c>
      <c r="D406" t="s">
        <v>1357</v>
      </c>
      <c r="E406" s="4" t="s">
        <v>1010</v>
      </c>
      <c r="F406" t="s">
        <v>1011</v>
      </c>
      <c r="G406" s="2">
        <v>-871294.44</v>
      </c>
      <c r="H406" s="2">
        <v>-743337.91000000027</v>
      </c>
      <c r="I406" s="2">
        <v>-404824.66</v>
      </c>
      <c r="J406" s="2">
        <v>-741850.81000000087</v>
      </c>
      <c r="K406" s="2">
        <v>-511793.89000000013</v>
      </c>
      <c r="L406" s="2">
        <v>-719239.51000000024</v>
      </c>
      <c r="M406" s="2">
        <v>-714429.18999999971</v>
      </c>
      <c r="N406" s="2">
        <v>-537665.71000000008</v>
      </c>
      <c r="O406" s="2">
        <v>-659693.81999999995</v>
      </c>
      <c r="P406" s="2">
        <v>-637429.82000000007</v>
      </c>
      <c r="Q406" s="2">
        <v>-1446717.1900000002</v>
      </c>
      <c r="R406" s="2">
        <v>-147010.6</v>
      </c>
      <c r="S406" s="2">
        <f t="shared" si="6"/>
        <v>-8135287.5500000017</v>
      </c>
    </row>
    <row r="407" spans="1:19" hidden="1" x14ac:dyDescent="0.2">
      <c r="A407" s="4" t="s">
        <v>983</v>
      </c>
      <c r="B407" s="4" t="s">
        <v>7</v>
      </c>
      <c r="C407" s="4" t="s">
        <v>1356</v>
      </c>
      <c r="D407" t="s">
        <v>1357</v>
      </c>
      <c r="E407" s="4" t="s">
        <v>1012</v>
      </c>
      <c r="F407" t="s">
        <v>1013</v>
      </c>
      <c r="G407" s="2">
        <v>-2720305.3900000006</v>
      </c>
      <c r="H407" s="2">
        <v>-2475597.6</v>
      </c>
      <c r="I407" s="2">
        <v>-1569402.2799999998</v>
      </c>
      <c r="J407" s="2">
        <v>-2518871.8600000003</v>
      </c>
      <c r="K407" s="2">
        <v>-2019360.8400000003</v>
      </c>
      <c r="L407" s="2">
        <v>-2591744.4300000011</v>
      </c>
      <c r="M407" s="2">
        <v>-2534565.9599999995</v>
      </c>
      <c r="N407" s="2">
        <v>-2016959.2300000004</v>
      </c>
      <c r="O407" s="2">
        <v>-2359068.1999999997</v>
      </c>
      <c r="P407" s="2">
        <v>-2279479.2099999995</v>
      </c>
      <c r="Q407" s="2">
        <v>-4475359.4799999995</v>
      </c>
      <c r="R407" s="2">
        <v>-1221513.6300000008</v>
      </c>
      <c r="S407" s="2">
        <f t="shared" si="6"/>
        <v>-28782228.109999999</v>
      </c>
    </row>
    <row r="408" spans="1:19" hidden="1" x14ac:dyDescent="0.2">
      <c r="A408" s="4" t="s">
        <v>983</v>
      </c>
      <c r="B408" s="4" t="s">
        <v>7</v>
      </c>
      <c r="C408" s="4" t="s">
        <v>1356</v>
      </c>
      <c r="D408" t="s">
        <v>1357</v>
      </c>
      <c r="E408" s="4" t="s">
        <v>1038</v>
      </c>
      <c r="F408" t="s">
        <v>1039</v>
      </c>
      <c r="G408" s="2">
        <v>-53971.19</v>
      </c>
      <c r="H408" s="2">
        <v>-49478.020000000004</v>
      </c>
      <c r="I408" s="2">
        <v>-42117.57</v>
      </c>
      <c r="J408" s="2">
        <v>3460.1900000000046</v>
      </c>
      <c r="K408" s="2">
        <v>17160.54</v>
      </c>
      <c r="L408" s="2">
        <v>9274.8399999999965</v>
      </c>
      <c r="M408" s="2">
        <v>9022.07</v>
      </c>
      <c r="N408" s="2">
        <v>13897.86</v>
      </c>
      <c r="O408" s="2">
        <v>10981.229999999996</v>
      </c>
      <c r="P408" s="2">
        <v>9036.19</v>
      </c>
      <c r="Q408" s="2">
        <v>-13551.709999999997</v>
      </c>
      <c r="R408" s="2">
        <v>30049.73</v>
      </c>
      <c r="S408" s="2">
        <f t="shared" si="6"/>
        <v>-56235.839999999982</v>
      </c>
    </row>
    <row r="409" spans="1:19" hidden="1" x14ac:dyDescent="0.2">
      <c r="A409" s="4" t="s">
        <v>983</v>
      </c>
      <c r="B409" s="4" t="s">
        <v>7</v>
      </c>
      <c r="C409" s="4" t="s">
        <v>1356</v>
      </c>
      <c r="D409" t="s">
        <v>1357</v>
      </c>
      <c r="E409" s="4" t="s">
        <v>1040</v>
      </c>
      <c r="F409" t="s">
        <v>1041</v>
      </c>
      <c r="G409" s="2">
        <v>-6659.7600000000011</v>
      </c>
      <c r="H409" s="2">
        <v>-5903.4700000000012</v>
      </c>
      <c r="I409" s="2">
        <v>-3800.2199999999993</v>
      </c>
      <c r="J409" s="2">
        <v>-4305.32</v>
      </c>
      <c r="K409" s="2">
        <v>-2949.4100000000003</v>
      </c>
      <c r="L409" s="2">
        <v>-4180.28</v>
      </c>
      <c r="M409" s="2">
        <v>-4138.09</v>
      </c>
      <c r="N409" s="2">
        <v>-3122.27</v>
      </c>
      <c r="O409" s="2">
        <v>-3900.97</v>
      </c>
      <c r="P409" s="2">
        <v>-3681.9699999999993</v>
      </c>
      <c r="Q409" s="2">
        <v>-8670.6999999999971</v>
      </c>
      <c r="R409" s="2">
        <v>-1485.8200000000004</v>
      </c>
      <c r="S409" s="2">
        <f t="shared" si="6"/>
        <v>-52798.28</v>
      </c>
    </row>
    <row r="410" spans="1:19" hidden="1" x14ac:dyDescent="0.2">
      <c r="A410" s="4" t="s">
        <v>983</v>
      </c>
      <c r="B410" s="4" t="s">
        <v>7</v>
      </c>
      <c r="C410" s="4" t="s">
        <v>1356</v>
      </c>
      <c r="D410" t="s">
        <v>1357</v>
      </c>
      <c r="E410" s="4" t="s">
        <v>1042</v>
      </c>
      <c r="F410" t="s">
        <v>1043</v>
      </c>
      <c r="G410" s="2">
        <v>-4868.2500000000018</v>
      </c>
      <c r="H410" s="2">
        <v>-4188.1900000000005</v>
      </c>
      <c r="I410" s="2">
        <v>-2431.2999999999997</v>
      </c>
      <c r="J410" s="2">
        <v>-2722.29</v>
      </c>
      <c r="K410" s="2">
        <v>-1553.9199999999996</v>
      </c>
      <c r="L410" s="2">
        <v>-2552.1000000000004</v>
      </c>
      <c r="M410" s="2">
        <v>-2508.8600000000006</v>
      </c>
      <c r="N410" s="2">
        <v>-1701.7799999999986</v>
      </c>
      <c r="O410" s="2">
        <v>-2322.79</v>
      </c>
      <c r="P410" s="2">
        <v>-2192.2599999999998</v>
      </c>
      <c r="Q410" s="2">
        <v>-6000.1799999999985</v>
      </c>
      <c r="R410" s="2">
        <v>-68.710000000000122</v>
      </c>
      <c r="S410" s="2">
        <f t="shared" si="6"/>
        <v>-33110.629999999997</v>
      </c>
    </row>
    <row r="411" spans="1:19" hidden="1" x14ac:dyDescent="0.2">
      <c r="A411" s="4" t="s">
        <v>983</v>
      </c>
      <c r="B411" s="4" t="s">
        <v>7</v>
      </c>
      <c r="C411" s="4" t="s">
        <v>1356</v>
      </c>
      <c r="D411" t="s">
        <v>1357</v>
      </c>
      <c r="E411" s="4" t="s">
        <v>1044</v>
      </c>
      <c r="F411" t="s">
        <v>1045</v>
      </c>
      <c r="G411" s="2">
        <v>-41671.970000000023</v>
      </c>
      <c r="H411" s="2">
        <v>-35154.779999999992</v>
      </c>
      <c r="I411" s="2">
        <v>-28697.609999999993</v>
      </c>
      <c r="J411" s="2">
        <v>-12044.079999999987</v>
      </c>
      <c r="K411" s="2">
        <v>2750.5000000000055</v>
      </c>
      <c r="L411" s="2">
        <v>-7636.579999999999</v>
      </c>
      <c r="M411" s="2">
        <v>-8558.9499999999989</v>
      </c>
      <c r="N411" s="2">
        <v>-1390.2100000000039</v>
      </c>
      <c r="O411" s="2">
        <v>-4519.4699999999957</v>
      </c>
      <c r="P411" s="2">
        <v>-7231.8500000000013</v>
      </c>
      <c r="Q411" s="2">
        <v>-33954.31</v>
      </c>
      <c r="R411" s="2">
        <v>11366.179999999989</v>
      </c>
      <c r="S411" s="2">
        <f t="shared" si="6"/>
        <v>-166743.13</v>
      </c>
    </row>
    <row r="412" spans="1:19" hidden="1" x14ac:dyDescent="0.2">
      <c r="A412" s="4" t="s">
        <v>983</v>
      </c>
      <c r="B412" s="4" t="s">
        <v>7</v>
      </c>
      <c r="C412" s="4" t="s">
        <v>1358</v>
      </c>
      <c r="D412" t="s">
        <v>1359</v>
      </c>
      <c r="E412" s="4" t="s">
        <v>1296</v>
      </c>
      <c r="F412" t="s">
        <v>1297</v>
      </c>
      <c r="G412" s="2">
        <v>874.77</v>
      </c>
      <c r="H412" s="2">
        <v>0</v>
      </c>
      <c r="I412" s="2">
        <v>0</v>
      </c>
      <c r="J412" s="2">
        <v>0</v>
      </c>
      <c r="K412" s="2">
        <v>0</v>
      </c>
      <c r="L412" s="2">
        <v>0</v>
      </c>
      <c r="M412" s="2">
        <v>0</v>
      </c>
      <c r="N412" s="2">
        <v>386.16</v>
      </c>
      <c r="O412" s="2">
        <v>0</v>
      </c>
      <c r="P412" s="2">
        <v>0</v>
      </c>
      <c r="Q412" s="2">
        <v>0</v>
      </c>
      <c r="R412" s="2">
        <v>0</v>
      </c>
      <c r="S412" s="2">
        <f t="shared" si="6"/>
        <v>1260.93</v>
      </c>
    </row>
    <row r="413" spans="1:19" hidden="1" x14ac:dyDescent="0.2">
      <c r="A413" s="4" t="s">
        <v>983</v>
      </c>
      <c r="B413" s="4" t="s">
        <v>7</v>
      </c>
      <c r="C413" s="4" t="s">
        <v>1358</v>
      </c>
      <c r="D413" t="s">
        <v>1359</v>
      </c>
      <c r="E413" s="4" t="s">
        <v>602</v>
      </c>
      <c r="F413" t="s">
        <v>603</v>
      </c>
      <c r="G413" s="2">
        <v>27.61</v>
      </c>
      <c r="H413" s="2">
        <v>-262.43</v>
      </c>
      <c r="I413" s="2">
        <v>0</v>
      </c>
      <c r="J413" s="2">
        <v>0</v>
      </c>
      <c r="K413" s="2">
        <v>0</v>
      </c>
      <c r="L413" s="2">
        <v>0</v>
      </c>
      <c r="M413" s="2">
        <v>0</v>
      </c>
      <c r="N413" s="2">
        <v>173.77</v>
      </c>
      <c r="O413" s="2">
        <v>-173.77</v>
      </c>
      <c r="P413" s="2">
        <v>0</v>
      </c>
      <c r="Q413" s="2">
        <v>0</v>
      </c>
      <c r="R413" s="2">
        <v>0</v>
      </c>
      <c r="S413" s="2">
        <f t="shared" si="6"/>
        <v>-234.82</v>
      </c>
    </row>
    <row r="414" spans="1:19" hidden="1" x14ac:dyDescent="0.2">
      <c r="A414" s="4" t="s">
        <v>983</v>
      </c>
      <c r="B414" s="4" t="s">
        <v>7</v>
      </c>
      <c r="C414" s="4" t="s">
        <v>1358</v>
      </c>
      <c r="D414" t="s">
        <v>1359</v>
      </c>
      <c r="E414" s="4" t="s">
        <v>740</v>
      </c>
      <c r="F414" t="s">
        <v>741</v>
      </c>
      <c r="G414" s="2">
        <v>19377.29</v>
      </c>
      <c r="H414" s="2">
        <v>19377.29</v>
      </c>
      <c r="I414" s="2">
        <v>19377.29</v>
      </c>
      <c r="J414" s="2">
        <v>19377.29</v>
      </c>
      <c r="K414" s="2">
        <v>19377.29</v>
      </c>
      <c r="L414" s="2">
        <v>19377.29</v>
      </c>
      <c r="M414" s="2">
        <v>19377.29</v>
      </c>
      <c r="N414" s="2">
        <v>19377.29</v>
      </c>
      <c r="O414" s="2">
        <v>19377.29</v>
      </c>
      <c r="P414" s="2">
        <v>19377.29</v>
      </c>
      <c r="Q414" s="2">
        <v>19377.310000000001</v>
      </c>
      <c r="R414" s="2">
        <v>23928.3</v>
      </c>
      <c r="S414" s="2">
        <f t="shared" si="6"/>
        <v>237078.51000000004</v>
      </c>
    </row>
    <row r="415" spans="1:19" hidden="1" x14ac:dyDescent="0.2">
      <c r="A415" s="4" t="s">
        <v>983</v>
      </c>
      <c r="B415" s="4" t="s">
        <v>7</v>
      </c>
      <c r="C415" s="4" t="s">
        <v>1358</v>
      </c>
      <c r="D415" t="s">
        <v>1359</v>
      </c>
      <c r="E415" s="4" t="s">
        <v>518</v>
      </c>
      <c r="F415" t="s">
        <v>519</v>
      </c>
      <c r="G415" s="2">
        <v>0</v>
      </c>
      <c r="H415" s="2">
        <v>0</v>
      </c>
      <c r="I415" s="2">
        <v>0</v>
      </c>
      <c r="J415" s="2">
        <v>0</v>
      </c>
      <c r="K415" s="2">
        <v>0</v>
      </c>
      <c r="L415" s="2">
        <v>0</v>
      </c>
      <c r="M415" s="2">
        <v>0</v>
      </c>
      <c r="N415" s="2">
        <v>699.13</v>
      </c>
      <c r="O415" s="2">
        <v>0</v>
      </c>
      <c r="P415" s="2">
        <v>0</v>
      </c>
      <c r="Q415" s="2">
        <v>0</v>
      </c>
      <c r="R415" s="2">
        <v>572.05999999999995</v>
      </c>
      <c r="S415" s="2">
        <f t="shared" si="6"/>
        <v>1271.19</v>
      </c>
    </row>
    <row r="416" spans="1:19" hidden="1" x14ac:dyDescent="0.2">
      <c r="A416" s="4" t="s">
        <v>983</v>
      </c>
      <c r="B416" s="4" t="s">
        <v>7</v>
      </c>
      <c r="C416" s="4" t="s">
        <v>1358</v>
      </c>
      <c r="D416" t="s">
        <v>1359</v>
      </c>
      <c r="E416" s="4" t="s">
        <v>419</v>
      </c>
      <c r="F416" t="s">
        <v>420</v>
      </c>
      <c r="G416" s="2">
        <v>0</v>
      </c>
      <c r="H416" s="2">
        <v>0</v>
      </c>
      <c r="I416" s="2">
        <v>14</v>
      </c>
      <c r="J416" s="2">
        <v>0</v>
      </c>
      <c r="K416" s="2">
        <v>0</v>
      </c>
      <c r="L416" s="2">
        <v>0</v>
      </c>
      <c r="M416" s="2">
        <v>0</v>
      </c>
      <c r="N416" s="2">
        <v>1273.5</v>
      </c>
      <c r="O416" s="2">
        <v>0</v>
      </c>
      <c r="P416" s="2">
        <v>0</v>
      </c>
      <c r="Q416" s="2">
        <v>0</v>
      </c>
      <c r="R416" s="2">
        <v>0</v>
      </c>
      <c r="S416" s="2">
        <f t="shared" si="6"/>
        <v>1287.5</v>
      </c>
    </row>
    <row r="417" spans="1:19" hidden="1" x14ac:dyDescent="0.2">
      <c r="A417" s="4" t="s">
        <v>983</v>
      </c>
      <c r="B417" s="4" t="s">
        <v>7</v>
      </c>
      <c r="C417" s="4" t="s">
        <v>1358</v>
      </c>
      <c r="D417" t="s">
        <v>1359</v>
      </c>
      <c r="E417" s="4" t="s">
        <v>421</v>
      </c>
      <c r="F417" t="s">
        <v>422</v>
      </c>
      <c r="G417" s="2">
        <v>0</v>
      </c>
      <c r="H417" s="2">
        <v>0</v>
      </c>
      <c r="I417" s="2">
        <v>374.29</v>
      </c>
      <c r="J417" s="2">
        <v>0</v>
      </c>
      <c r="K417" s="2">
        <v>0</v>
      </c>
      <c r="L417" s="2">
        <v>0</v>
      </c>
      <c r="M417" s="2">
        <v>0</v>
      </c>
      <c r="N417" s="2">
        <v>7829.71</v>
      </c>
      <c r="O417" s="2">
        <v>0</v>
      </c>
      <c r="P417" s="2">
        <v>0</v>
      </c>
      <c r="Q417" s="2">
        <v>0</v>
      </c>
      <c r="R417" s="2">
        <v>0</v>
      </c>
      <c r="S417" s="2">
        <f t="shared" si="6"/>
        <v>8204</v>
      </c>
    </row>
    <row r="418" spans="1:19" hidden="1" x14ac:dyDescent="0.2">
      <c r="A418" s="4" t="s">
        <v>983</v>
      </c>
      <c r="B418" s="4" t="s">
        <v>7</v>
      </c>
      <c r="C418" s="4" t="s">
        <v>1358</v>
      </c>
      <c r="D418" t="s">
        <v>1359</v>
      </c>
      <c r="E418" s="4" t="s">
        <v>534</v>
      </c>
      <c r="F418" t="s">
        <v>535</v>
      </c>
      <c r="G418" s="2">
        <v>0</v>
      </c>
      <c r="H418" s="2">
        <v>0</v>
      </c>
      <c r="I418" s="2">
        <v>284.14</v>
      </c>
      <c r="J418" s="2">
        <v>0</v>
      </c>
      <c r="K418" s="2">
        <v>0</v>
      </c>
      <c r="L418" s="2">
        <v>0</v>
      </c>
      <c r="M418" s="2">
        <v>0</v>
      </c>
      <c r="N418" s="2">
        <v>5359.67</v>
      </c>
      <c r="O418" s="2">
        <v>0</v>
      </c>
      <c r="P418" s="2">
        <v>0</v>
      </c>
      <c r="Q418" s="2">
        <v>1984.18</v>
      </c>
      <c r="R418" s="2">
        <v>0</v>
      </c>
      <c r="S418" s="2">
        <f t="shared" si="6"/>
        <v>7627.9900000000007</v>
      </c>
    </row>
    <row r="419" spans="1:19" hidden="1" x14ac:dyDescent="0.2">
      <c r="A419" s="4" t="s">
        <v>983</v>
      </c>
      <c r="B419" s="4" t="s">
        <v>7</v>
      </c>
      <c r="C419" s="4" t="s">
        <v>1358</v>
      </c>
      <c r="D419" t="s">
        <v>1359</v>
      </c>
      <c r="E419" s="4" t="s">
        <v>506</v>
      </c>
      <c r="F419" t="s">
        <v>507</v>
      </c>
      <c r="G419" s="2">
        <v>0</v>
      </c>
      <c r="H419" s="2">
        <v>0</v>
      </c>
      <c r="I419" s="2">
        <v>0</v>
      </c>
      <c r="J419" s="2">
        <v>0</v>
      </c>
      <c r="K419" s="2">
        <v>0</v>
      </c>
      <c r="L419" s="2">
        <v>2450.25</v>
      </c>
      <c r="M419" s="2">
        <v>0</v>
      </c>
      <c r="N419" s="2">
        <v>0</v>
      </c>
      <c r="O419" s="2">
        <v>0</v>
      </c>
      <c r="P419" s="2">
        <v>0</v>
      </c>
      <c r="Q419" s="2">
        <v>0</v>
      </c>
      <c r="R419" s="2">
        <v>0</v>
      </c>
      <c r="S419" s="2">
        <f t="shared" si="6"/>
        <v>2450.25</v>
      </c>
    </row>
    <row r="420" spans="1:19" hidden="1" x14ac:dyDescent="0.2">
      <c r="A420" s="4" t="s">
        <v>983</v>
      </c>
      <c r="B420" s="4" t="s">
        <v>7</v>
      </c>
      <c r="C420" s="4" t="s">
        <v>1358</v>
      </c>
      <c r="D420" t="s">
        <v>1359</v>
      </c>
      <c r="E420" s="4" t="s">
        <v>1360</v>
      </c>
      <c r="F420" t="s">
        <v>1361</v>
      </c>
      <c r="G420" s="2">
        <v>0</v>
      </c>
      <c r="H420" s="2">
        <v>0</v>
      </c>
      <c r="I420" s="2">
        <v>0</v>
      </c>
      <c r="J420" s="2">
        <v>0</v>
      </c>
      <c r="K420" s="2">
        <v>0</v>
      </c>
      <c r="L420" s="2">
        <v>0</v>
      </c>
      <c r="M420" s="2">
        <v>0</v>
      </c>
      <c r="N420" s="2">
        <v>0</v>
      </c>
      <c r="O420" s="2">
        <v>2250000</v>
      </c>
      <c r="P420" s="2">
        <v>0</v>
      </c>
      <c r="Q420" s="2">
        <v>0</v>
      </c>
      <c r="R420" s="2">
        <v>0</v>
      </c>
      <c r="S420" s="2">
        <f t="shared" si="6"/>
        <v>2250000</v>
      </c>
    </row>
    <row r="421" spans="1:19" hidden="1" x14ac:dyDescent="0.2">
      <c r="A421" s="4" t="s">
        <v>983</v>
      </c>
      <c r="B421" s="4" t="s">
        <v>7</v>
      </c>
      <c r="C421" s="4" t="s">
        <v>1358</v>
      </c>
      <c r="D421" t="s">
        <v>1359</v>
      </c>
      <c r="E421" s="4" t="s">
        <v>217</v>
      </c>
      <c r="F421" t="s">
        <v>218</v>
      </c>
      <c r="G421" s="2">
        <v>0</v>
      </c>
      <c r="H421" s="2">
        <v>63.57</v>
      </c>
      <c r="I421" s="2">
        <v>0</v>
      </c>
      <c r="J421" s="2">
        <v>3.63</v>
      </c>
      <c r="K421" s="2">
        <v>0</v>
      </c>
      <c r="L421" s="2">
        <v>0</v>
      </c>
      <c r="M421" s="2">
        <v>0</v>
      </c>
      <c r="N421" s="2">
        <v>0</v>
      </c>
      <c r="O421" s="2">
        <v>0</v>
      </c>
      <c r="P421" s="2">
        <v>0</v>
      </c>
      <c r="Q421" s="2">
        <v>0</v>
      </c>
      <c r="R421" s="2">
        <v>0</v>
      </c>
      <c r="S421" s="2">
        <f t="shared" si="6"/>
        <v>67.2</v>
      </c>
    </row>
    <row r="422" spans="1:19" hidden="1" x14ac:dyDescent="0.2">
      <c r="A422" s="4" t="s">
        <v>983</v>
      </c>
      <c r="B422" s="4" t="s">
        <v>7</v>
      </c>
      <c r="C422" s="4" t="s">
        <v>1358</v>
      </c>
      <c r="D422" t="s">
        <v>1359</v>
      </c>
      <c r="E422" s="4" t="s">
        <v>1278</v>
      </c>
      <c r="F422" t="s">
        <v>1279</v>
      </c>
      <c r="G422" s="2">
        <v>0</v>
      </c>
      <c r="H422" s="2">
        <v>4445.6000000000004</v>
      </c>
      <c r="I422" s="2">
        <v>0</v>
      </c>
      <c r="J422" s="2">
        <v>0</v>
      </c>
      <c r="K422" s="2">
        <v>0</v>
      </c>
      <c r="L422" s="2">
        <v>0</v>
      </c>
      <c r="M422" s="2">
        <v>0</v>
      </c>
      <c r="N422" s="2">
        <v>0</v>
      </c>
      <c r="O422" s="2">
        <v>0</v>
      </c>
      <c r="P422" s="2">
        <v>0</v>
      </c>
      <c r="Q422" s="2">
        <v>0</v>
      </c>
      <c r="R422" s="2">
        <v>0</v>
      </c>
      <c r="S422" s="2">
        <f t="shared" si="6"/>
        <v>4445.6000000000004</v>
      </c>
    </row>
    <row r="423" spans="1:19" hidden="1" x14ac:dyDescent="0.2">
      <c r="A423" s="4" t="s">
        <v>983</v>
      </c>
      <c r="B423" s="4" t="s">
        <v>7</v>
      </c>
      <c r="C423" s="4" t="s">
        <v>1358</v>
      </c>
      <c r="D423" t="s">
        <v>1359</v>
      </c>
      <c r="E423" s="4" t="s">
        <v>532</v>
      </c>
      <c r="F423" t="s">
        <v>533</v>
      </c>
      <c r="G423" s="2">
        <v>1041019.1199999999</v>
      </c>
      <c r="H423" s="2">
        <v>1096984.6100000001</v>
      </c>
      <c r="I423" s="2">
        <v>1307689.45</v>
      </c>
      <c r="J423" s="2">
        <v>1046792.9200000003</v>
      </c>
      <c r="K423" s="2">
        <v>996815.82</v>
      </c>
      <c r="L423" s="2">
        <v>1351351.35</v>
      </c>
      <c r="M423" s="2">
        <v>1482621.6400000004</v>
      </c>
      <c r="N423" s="2">
        <v>691151.00999999989</v>
      </c>
      <c r="O423" s="2">
        <v>1057226.4300000002</v>
      </c>
      <c r="P423" s="2">
        <v>1016599.3700000001</v>
      </c>
      <c r="Q423" s="2">
        <v>1069647.1000000001</v>
      </c>
      <c r="R423" s="2">
        <v>1520346.7100000002</v>
      </c>
      <c r="S423" s="2">
        <f t="shared" si="6"/>
        <v>13678245.529999999</v>
      </c>
    </row>
    <row r="424" spans="1:19" hidden="1" x14ac:dyDescent="0.2">
      <c r="A424" s="4" t="s">
        <v>983</v>
      </c>
      <c r="B424" s="4" t="s">
        <v>7</v>
      </c>
      <c r="C424" s="4" t="s">
        <v>1358</v>
      </c>
      <c r="D424" t="s">
        <v>1359</v>
      </c>
      <c r="E424" s="4" t="s">
        <v>1256</v>
      </c>
      <c r="F424" t="s">
        <v>1257</v>
      </c>
      <c r="G424" s="2">
        <v>936204.51</v>
      </c>
      <c r="H424" s="2">
        <v>1529363.1700000002</v>
      </c>
      <c r="I424" s="2">
        <v>577579.98</v>
      </c>
      <c r="J424" s="2">
        <v>1139991.25</v>
      </c>
      <c r="K424" s="2">
        <v>718947.9</v>
      </c>
      <c r="L424" s="2">
        <v>1144927.5899999999</v>
      </c>
      <c r="M424" s="2">
        <v>234886.05</v>
      </c>
      <c r="N424" s="2">
        <v>1915190.54</v>
      </c>
      <c r="O424" s="2">
        <v>-923359.31</v>
      </c>
      <c r="P424" s="2">
        <v>1023176.26</v>
      </c>
      <c r="Q424" s="2">
        <v>292458.27</v>
      </c>
      <c r="R424" s="2">
        <v>559050.52</v>
      </c>
      <c r="S424" s="2">
        <f t="shared" si="6"/>
        <v>9148416.7299999986</v>
      </c>
    </row>
    <row r="425" spans="1:19" hidden="1" x14ac:dyDescent="0.2">
      <c r="A425" s="4" t="s">
        <v>983</v>
      </c>
      <c r="B425" s="4" t="s">
        <v>7</v>
      </c>
      <c r="C425" s="4" t="s">
        <v>1358</v>
      </c>
      <c r="D425" t="s">
        <v>1359</v>
      </c>
      <c r="E425" s="4" t="s">
        <v>1362</v>
      </c>
      <c r="F425" t="s">
        <v>1363</v>
      </c>
      <c r="G425" s="2">
        <v>2708.71</v>
      </c>
      <c r="H425" s="2">
        <v>24847.02</v>
      </c>
      <c r="I425" s="2">
        <v>36513.019999999997</v>
      </c>
      <c r="J425" s="2">
        <v>11032.16</v>
      </c>
      <c r="K425" s="2">
        <v>16978.89</v>
      </c>
      <c r="L425" s="2">
        <v>7628.25</v>
      </c>
      <c r="M425" s="2">
        <v>9841.11</v>
      </c>
      <c r="N425" s="2">
        <v>10969.21</v>
      </c>
      <c r="O425" s="2">
        <v>7652.3</v>
      </c>
      <c r="P425" s="2">
        <v>8933.98</v>
      </c>
      <c r="Q425" s="2">
        <v>30151.14</v>
      </c>
      <c r="R425" s="2">
        <v>8580.7000000000007</v>
      </c>
      <c r="S425" s="2">
        <f t="shared" si="6"/>
        <v>175836.49</v>
      </c>
    </row>
    <row r="426" spans="1:19" hidden="1" x14ac:dyDescent="0.2">
      <c r="A426" s="4" t="s">
        <v>983</v>
      </c>
      <c r="B426" s="4" t="s">
        <v>7</v>
      </c>
      <c r="C426" s="4" t="s">
        <v>1358</v>
      </c>
      <c r="D426" t="s">
        <v>1359</v>
      </c>
      <c r="E426" s="4" t="s">
        <v>1364</v>
      </c>
      <c r="F426" t="s">
        <v>1365</v>
      </c>
      <c r="G426" s="2">
        <v>39921.97</v>
      </c>
      <c r="H426" s="2">
        <v>22435.78</v>
      </c>
      <c r="I426" s="2">
        <v>9483.59</v>
      </c>
      <c r="J426" s="2">
        <v>54436.72</v>
      </c>
      <c r="K426" s="2">
        <v>12638.66</v>
      </c>
      <c r="L426" s="2">
        <v>427.95</v>
      </c>
      <c r="M426" s="2">
        <v>64282.58</v>
      </c>
      <c r="N426" s="2">
        <v>30953.42</v>
      </c>
      <c r="O426" s="2">
        <v>8837.08</v>
      </c>
      <c r="P426" s="2">
        <v>51333.86</v>
      </c>
      <c r="Q426" s="2">
        <v>16338.42</v>
      </c>
      <c r="R426" s="2">
        <v>20888.23</v>
      </c>
      <c r="S426" s="2">
        <f t="shared" si="6"/>
        <v>331978.25999999995</v>
      </c>
    </row>
    <row r="427" spans="1:19" hidden="1" x14ac:dyDescent="0.2">
      <c r="A427" s="4" t="s">
        <v>983</v>
      </c>
      <c r="B427" s="4" t="s">
        <v>7</v>
      </c>
      <c r="C427" s="4" t="s">
        <v>1358</v>
      </c>
      <c r="D427" t="s">
        <v>1359</v>
      </c>
      <c r="E427" s="4" t="s">
        <v>666</v>
      </c>
      <c r="F427" t="s">
        <v>667</v>
      </c>
      <c r="G427" s="2">
        <v>0</v>
      </c>
      <c r="H427" s="2">
        <v>439.84</v>
      </c>
      <c r="I427" s="2">
        <v>0</v>
      </c>
      <c r="J427" s="2">
        <v>0</v>
      </c>
      <c r="K427" s="2">
        <v>0</v>
      </c>
      <c r="L427" s="2">
        <v>0</v>
      </c>
      <c r="M427" s="2">
        <v>0</v>
      </c>
      <c r="N427" s="2">
        <v>0</v>
      </c>
      <c r="O427" s="2">
        <v>0</v>
      </c>
      <c r="P427" s="2">
        <v>0</v>
      </c>
      <c r="Q427" s="2">
        <v>0</v>
      </c>
      <c r="R427" s="2">
        <v>0</v>
      </c>
      <c r="S427" s="2">
        <f t="shared" si="6"/>
        <v>439.84</v>
      </c>
    </row>
    <row r="428" spans="1:19" hidden="1" x14ac:dyDescent="0.2">
      <c r="A428" s="4" t="s">
        <v>983</v>
      </c>
      <c r="B428" s="4" t="s">
        <v>7</v>
      </c>
      <c r="C428" s="4" t="s">
        <v>1358</v>
      </c>
      <c r="D428" t="s">
        <v>1359</v>
      </c>
      <c r="E428" s="4" t="s">
        <v>546</v>
      </c>
      <c r="F428" t="s">
        <v>547</v>
      </c>
      <c r="G428" s="2">
        <v>0</v>
      </c>
      <c r="H428" s="2">
        <v>0</v>
      </c>
      <c r="I428" s="2">
        <v>-1000000</v>
      </c>
      <c r="J428" s="2">
        <v>0</v>
      </c>
      <c r="K428" s="2">
        <v>0</v>
      </c>
      <c r="L428" s="2">
        <v>0</v>
      </c>
      <c r="M428" s="2">
        <v>0</v>
      </c>
      <c r="N428" s="2">
        <v>0</v>
      </c>
      <c r="O428" s="2">
        <v>-2250000</v>
      </c>
      <c r="P428" s="2">
        <v>0</v>
      </c>
      <c r="Q428" s="2">
        <v>0</v>
      </c>
      <c r="R428" s="2">
        <v>0</v>
      </c>
      <c r="S428" s="2">
        <f t="shared" si="6"/>
        <v>-3250000</v>
      </c>
    </row>
    <row r="429" spans="1:19" hidden="1" x14ac:dyDescent="0.2">
      <c r="A429" s="4" t="s">
        <v>983</v>
      </c>
      <c r="B429" s="4" t="s">
        <v>7</v>
      </c>
      <c r="C429" s="4" t="s">
        <v>1366</v>
      </c>
      <c r="D429" t="s">
        <v>1367</v>
      </c>
      <c r="E429" s="4" t="s">
        <v>1368</v>
      </c>
      <c r="F429" t="s">
        <v>1369</v>
      </c>
      <c r="G429" s="2">
        <v>10483.68</v>
      </c>
      <c r="H429" s="2">
        <v>10483.68</v>
      </c>
      <c r="I429" s="2">
        <v>10483.68</v>
      </c>
      <c r="J429" s="2">
        <v>10483.68</v>
      </c>
      <c r="K429" s="2">
        <v>10483.68</v>
      </c>
      <c r="L429" s="2">
        <v>10483.68</v>
      </c>
      <c r="M429" s="2">
        <v>10483.68</v>
      </c>
      <c r="N429" s="2">
        <v>10483.68</v>
      </c>
      <c r="O429" s="2">
        <v>11290.67</v>
      </c>
      <c r="P429" s="2">
        <v>11290.67</v>
      </c>
      <c r="Q429" s="2">
        <v>11290.67</v>
      </c>
      <c r="R429" s="2">
        <v>11290.67</v>
      </c>
      <c r="S429" s="2">
        <f t="shared" si="6"/>
        <v>129032.12</v>
      </c>
    </row>
    <row r="430" spans="1:19" hidden="1" x14ac:dyDescent="0.2">
      <c r="A430" s="4" t="s">
        <v>983</v>
      </c>
      <c r="B430" s="4" t="s">
        <v>7</v>
      </c>
      <c r="C430" s="4" t="s">
        <v>1370</v>
      </c>
      <c r="D430" t="s">
        <v>1371</v>
      </c>
      <c r="E430" s="4" t="s">
        <v>1372</v>
      </c>
      <c r="F430" t="s">
        <v>1373</v>
      </c>
      <c r="G430" s="2">
        <v>390.73</v>
      </c>
      <c r="H430" s="2">
        <v>6965.77</v>
      </c>
      <c r="I430" s="2">
        <v>-17922.45</v>
      </c>
      <c r="J430" s="2">
        <v>13690.18</v>
      </c>
      <c r="K430" s="2">
        <v>276.55</v>
      </c>
      <c r="L430" s="2">
        <v>-15992.9</v>
      </c>
      <c r="M430" s="2">
        <v>-283.83999999999997</v>
      </c>
      <c r="N430" s="2">
        <v>858.69</v>
      </c>
      <c r="O430" s="2">
        <v>-16393.18</v>
      </c>
      <c r="P430" s="2">
        <v>1348.36</v>
      </c>
      <c r="Q430" s="2">
        <v>932.94</v>
      </c>
      <c r="R430" s="2">
        <v>-4568.3100000000004</v>
      </c>
      <c r="S430" s="2">
        <f t="shared" si="6"/>
        <v>-30697.46</v>
      </c>
    </row>
    <row r="431" spans="1:19" hidden="1" x14ac:dyDescent="0.2">
      <c r="A431" s="4" t="s">
        <v>983</v>
      </c>
      <c r="B431" s="4" t="s">
        <v>7</v>
      </c>
      <c r="C431" s="4" t="s">
        <v>1370</v>
      </c>
      <c r="D431" t="s">
        <v>1371</v>
      </c>
      <c r="E431" s="4" t="s">
        <v>1104</v>
      </c>
      <c r="F431" t="s">
        <v>1105</v>
      </c>
      <c r="G431" s="2">
        <v>8691.75</v>
      </c>
      <c r="H431" s="2">
        <v>9562.4599999999991</v>
      </c>
      <c r="I431" s="2">
        <v>8659.74</v>
      </c>
      <c r="J431" s="2">
        <v>8431.17</v>
      </c>
      <c r="K431" s="2">
        <v>8458.0499999999993</v>
      </c>
      <c r="L431" s="2">
        <v>7922.22</v>
      </c>
      <c r="M431" s="2">
        <v>9156.6</v>
      </c>
      <c r="N431" s="2">
        <v>7948.55</v>
      </c>
      <c r="O431" s="2">
        <v>7972.09</v>
      </c>
      <c r="P431" s="2">
        <v>8486.58</v>
      </c>
      <c r="Q431" s="2">
        <v>8860.52</v>
      </c>
      <c r="R431" s="2">
        <v>7717.2</v>
      </c>
      <c r="S431" s="2">
        <f t="shared" si="6"/>
        <v>101866.93</v>
      </c>
    </row>
    <row r="432" spans="1:19" hidden="1" x14ac:dyDescent="0.2">
      <c r="A432" s="4" t="s">
        <v>983</v>
      </c>
      <c r="B432" s="4" t="s">
        <v>7</v>
      </c>
      <c r="C432" s="4" t="s">
        <v>1370</v>
      </c>
      <c r="D432" t="s">
        <v>1371</v>
      </c>
      <c r="E432" s="4" t="s">
        <v>823</v>
      </c>
      <c r="F432" t="s">
        <v>824</v>
      </c>
      <c r="G432" s="2">
        <v>1.49</v>
      </c>
      <c r="H432" s="2">
        <v>0.51</v>
      </c>
      <c r="I432" s="2">
        <v>1.44</v>
      </c>
      <c r="J432" s="2">
        <v>8.33</v>
      </c>
      <c r="K432" s="2">
        <v>7.85</v>
      </c>
      <c r="L432" s="2">
        <v>4.78</v>
      </c>
      <c r="M432" s="2">
        <v>3.87</v>
      </c>
      <c r="N432" s="2">
        <v>2.08</v>
      </c>
      <c r="O432" s="2">
        <v>9.5</v>
      </c>
      <c r="P432" s="2">
        <v>10.039999999999999</v>
      </c>
      <c r="Q432" s="2">
        <v>7.73</v>
      </c>
      <c r="R432" s="2">
        <v>7.36</v>
      </c>
      <c r="S432" s="2">
        <f t="shared" si="6"/>
        <v>64.98</v>
      </c>
    </row>
    <row r="433" spans="1:19" hidden="1" x14ac:dyDescent="0.2">
      <c r="A433" s="4" t="s">
        <v>983</v>
      </c>
      <c r="B433" s="4" t="s">
        <v>7</v>
      </c>
      <c r="C433" s="4" t="s">
        <v>1370</v>
      </c>
      <c r="D433" t="s">
        <v>1371</v>
      </c>
      <c r="E433" s="4" t="s">
        <v>1374</v>
      </c>
      <c r="F433" t="s">
        <v>1375</v>
      </c>
      <c r="G433" s="2">
        <v>10719.42</v>
      </c>
      <c r="H433" s="2">
        <v>10719.42</v>
      </c>
      <c r="I433" s="2">
        <v>30930.42</v>
      </c>
      <c r="J433" s="2">
        <v>10839.42</v>
      </c>
      <c r="K433" s="2">
        <v>10839.42</v>
      </c>
      <c r="L433" s="2">
        <v>11031</v>
      </c>
      <c r="M433" s="2">
        <v>10839.42</v>
      </c>
      <c r="N433" s="2">
        <v>10839.42</v>
      </c>
      <c r="O433" s="2">
        <v>10839.42</v>
      </c>
      <c r="P433" s="2">
        <v>10979.25</v>
      </c>
      <c r="Q433" s="2">
        <v>10979.12</v>
      </c>
      <c r="R433" s="2">
        <v>10979.12</v>
      </c>
      <c r="S433" s="2">
        <f t="shared" si="6"/>
        <v>150534.84999999998</v>
      </c>
    </row>
    <row r="434" spans="1:19" hidden="1" x14ac:dyDescent="0.2">
      <c r="A434" s="4" t="s">
        <v>983</v>
      </c>
      <c r="B434" s="4" t="s">
        <v>7</v>
      </c>
      <c r="C434" s="4" t="s">
        <v>1370</v>
      </c>
      <c r="D434" t="s">
        <v>1371</v>
      </c>
      <c r="E434" s="4" t="s">
        <v>1376</v>
      </c>
      <c r="F434" t="s">
        <v>1377</v>
      </c>
      <c r="G434" s="2">
        <v>0</v>
      </c>
      <c r="H434" s="2">
        <v>-1000000</v>
      </c>
      <c r="I434" s="2">
        <v>1000000</v>
      </c>
      <c r="J434" s="2">
        <v>0</v>
      </c>
      <c r="K434" s="2">
        <v>0</v>
      </c>
      <c r="L434" s="2">
        <v>500000</v>
      </c>
      <c r="M434" s="2">
        <v>0</v>
      </c>
      <c r="N434" s="2">
        <v>4000000</v>
      </c>
      <c r="O434" s="2">
        <v>0</v>
      </c>
      <c r="P434" s="2">
        <v>0</v>
      </c>
      <c r="Q434" s="2">
        <v>0</v>
      </c>
      <c r="R434" s="2">
        <v>500000</v>
      </c>
      <c r="S434" s="2">
        <f t="shared" si="6"/>
        <v>5000000</v>
      </c>
    </row>
    <row r="435" spans="1:19" hidden="1" x14ac:dyDescent="0.2">
      <c r="A435" s="4" t="s">
        <v>983</v>
      </c>
      <c r="B435" s="4" t="s">
        <v>7</v>
      </c>
      <c r="C435" s="4" t="s">
        <v>1370</v>
      </c>
      <c r="D435" t="s">
        <v>1371</v>
      </c>
      <c r="E435" s="4" t="s">
        <v>1378</v>
      </c>
      <c r="F435" t="s">
        <v>1379</v>
      </c>
      <c r="G435" s="2">
        <v>231051.55</v>
      </c>
      <c r="H435" s="2">
        <v>231051.55</v>
      </c>
      <c r="I435" s="2">
        <v>231051.55</v>
      </c>
      <c r="J435" s="2">
        <v>231051.55</v>
      </c>
      <c r="K435" s="2">
        <v>231051.55</v>
      </c>
      <c r="L435" s="2">
        <v>231051.55</v>
      </c>
      <c r="M435" s="2">
        <v>231051.55</v>
      </c>
      <c r="N435" s="2">
        <v>231051.55</v>
      </c>
      <c r="O435" s="2">
        <v>231051.55</v>
      </c>
      <c r="P435" s="2">
        <v>231051.55</v>
      </c>
      <c r="Q435" s="2">
        <v>231051.55</v>
      </c>
      <c r="R435" s="2">
        <v>231051.55</v>
      </c>
      <c r="S435" s="2">
        <f t="shared" si="6"/>
        <v>2772618.5999999996</v>
      </c>
    </row>
    <row r="436" spans="1:19" hidden="1" x14ac:dyDescent="0.2">
      <c r="A436" s="4" t="s">
        <v>983</v>
      </c>
      <c r="B436" s="4" t="s">
        <v>7</v>
      </c>
      <c r="C436" s="4" t="s">
        <v>1370</v>
      </c>
      <c r="D436" t="s">
        <v>1371</v>
      </c>
      <c r="E436" s="4" t="s">
        <v>1380</v>
      </c>
      <c r="F436" t="s">
        <v>1381</v>
      </c>
      <c r="G436" s="2">
        <v>3549314.49</v>
      </c>
      <c r="H436" s="2">
        <v>3231143.49</v>
      </c>
      <c r="I436" s="2">
        <v>3549314.43</v>
      </c>
      <c r="J436" s="2">
        <v>4212490.82</v>
      </c>
      <c r="K436" s="2">
        <v>4247576.75</v>
      </c>
      <c r="L436" s="2">
        <v>4247563.1500000004</v>
      </c>
      <c r="M436" s="2">
        <v>4247563.1500000004</v>
      </c>
      <c r="N436" s="2">
        <v>4247563.1500000004</v>
      </c>
      <c r="O436" s="2">
        <v>4247563.1500000004</v>
      </c>
      <c r="P436" s="2">
        <v>4247563.1500000004</v>
      </c>
      <c r="Q436" s="2">
        <v>4247563.1500000004</v>
      </c>
      <c r="R436" s="2">
        <v>4247563.1500000004</v>
      </c>
      <c r="S436" s="2">
        <f t="shared" si="6"/>
        <v>48522782.029999994</v>
      </c>
    </row>
    <row r="437" spans="1:19" hidden="1" x14ac:dyDescent="0.2">
      <c r="A437" s="4" t="s">
        <v>983</v>
      </c>
      <c r="B437" s="4" t="s">
        <v>7</v>
      </c>
      <c r="C437" s="4" t="s">
        <v>1382</v>
      </c>
      <c r="D437" t="s">
        <v>1383</v>
      </c>
      <c r="E437" s="4" t="s">
        <v>788</v>
      </c>
      <c r="F437" t="s">
        <v>789</v>
      </c>
      <c r="G437" s="2">
        <v>128301.07999999996</v>
      </c>
      <c r="H437" s="2">
        <v>142184.98000000007</v>
      </c>
      <c r="I437" s="2">
        <v>127891.75000000003</v>
      </c>
      <c r="J437" s="2">
        <v>112689.65000000002</v>
      </c>
      <c r="K437" s="2">
        <v>109988.78000000003</v>
      </c>
      <c r="L437" s="2">
        <v>105430.43999999997</v>
      </c>
      <c r="M437" s="2">
        <v>115971.53000000003</v>
      </c>
      <c r="N437" s="2">
        <v>103699.35999999997</v>
      </c>
      <c r="O437" s="2">
        <v>103610.60999999994</v>
      </c>
      <c r="P437" s="2">
        <v>110860.20999999999</v>
      </c>
      <c r="Q437" s="2">
        <v>116978.20000000003</v>
      </c>
      <c r="R437" s="2">
        <v>104611.22999999997</v>
      </c>
      <c r="S437" s="2">
        <f t="shared" si="6"/>
        <v>1382217.8199999998</v>
      </c>
    </row>
    <row r="438" spans="1:19" hidden="1" x14ac:dyDescent="0.2">
      <c r="A438" s="4" t="s">
        <v>983</v>
      </c>
      <c r="B438" s="4" t="s">
        <v>7</v>
      </c>
      <c r="C438" s="4" t="s">
        <v>1382</v>
      </c>
      <c r="D438" t="s">
        <v>1383</v>
      </c>
      <c r="E438" s="4" t="s">
        <v>786</v>
      </c>
      <c r="F438" t="s">
        <v>787</v>
      </c>
      <c r="G438" s="2">
        <v>98112.630000000019</v>
      </c>
      <c r="H438" s="2">
        <v>108729.69000000005</v>
      </c>
      <c r="I438" s="2">
        <v>97799.530000000028</v>
      </c>
      <c r="J438" s="2">
        <v>95885.039999999964</v>
      </c>
      <c r="K438" s="2">
        <v>93586.900000000038</v>
      </c>
      <c r="L438" s="2">
        <v>89708.35</v>
      </c>
      <c r="M438" s="2">
        <v>98677.50999999998</v>
      </c>
      <c r="N438" s="2">
        <v>88235.420000000042</v>
      </c>
      <c r="O438" s="2">
        <v>88159.930000000037</v>
      </c>
      <c r="P438" s="2">
        <v>94328.41</v>
      </c>
      <c r="Q438" s="2">
        <v>99534.11</v>
      </c>
      <c r="R438" s="2">
        <v>89011.300000000017</v>
      </c>
      <c r="S438" s="2">
        <f t="shared" si="6"/>
        <v>1141768.8200000003</v>
      </c>
    </row>
    <row r="439" spans="1:19" hidden="1" x14ac:dyDescent="0.2">
      <c r="A439" s="4" t="s">
        <v>983</v>
      </c>
      <c r="B439" s="4" t="s">
        <v>7</v>
      </c>
      <c r="C439" s="4" t="s">
        <v>1382</v>
      </c>
      <c r="D439" t="s">
        <v>1383</v>
      </c>
      <c r="E439" s="4" t="s">
        <v>1384</v>
      </c>
      <c r="F439" t="s">
        <v>1385</v>
      </c>
      <c r="G439" s="2">
        <v>-16472.759999999998</v>
      </c>
      <c r="H439" s="2">
        <v>-37782.89</v>
      </c>
      <c r="I439" s="2">
        <v>-12442.59</v>
      </c>
      <c r="J439" s="2">
        <v>-15005.29</v>
      </c>
      <c r="K439" s="2">
        <v>-19706.7</v>
      </c>
      <c r="L439" s="2">
        <v>-4151.51</v>
      </c>
      <c r="M439" s="2">
        <v>-31524.639999999999</v>
      </c>
      <c r="N439" s="2">
        <v>-7639.31</v>
      </c>
      <c r="O439" s="2">
        <v>-7181.37</v>
      </c>
      <c r="P439" s="2">
        <v>-18865.89</v>
      </c>
      <c r="Q439" s="2">
        <v>-27414.15</v>
      </c>
      <c r="R439" s="2">
        <v>592.29999999999995</v>
      </c>
      <c r="S439" s="2">
        <f t="shared" si="6"/>
        <v>-197594.80000000002</v>
      </c>
    </row>
    <row r="440" spans="1:19" hidden="1" x14ac:dyDescent="0.2">
      <c r="A440" s="4" t="s">
        <v>983</v>
      </c>
      <c r="B440" s="4" t="s">
        <v>7</v>
      </c>
      <c r="C440" s="4" t="s">
        <v>1382</v>
      </c>
      <c r="D440" t="s">
        <v>1383</v>
      </c>
      <c r="E440" s="4" t="s">
        <v>1386</v>
      </c>
      <c r="F440" t="s">
        <v>1387</v>
      </c>
      <c r="G440" s="2">
        <v>-5574.05</v>
      </c>
      <c r="H440" s="2">
        <v>-21899.51</v>
      </c>
      <c r="I440" s="2">
        <v>-2431.59</v>
      </c>
      <c r="J440" s="2">
        <v>-6695.46</v>
      </c>
      <c r="K440" s="2">
        <v>-10715.83</v>
      </c>
      <c r="L440" s="2">
        <v>2488.9299999999998</v>
      </c>
      <c r="M440" s="2">
        <v>-20745.060000000001</v>
      </c>
      <c r="N440" s="2">
        <v>-579.07000000000005</v>
      </c>
      <c r="O440" s="2">
        <v>-149.28</v>
      </c>
      <c r="P440" s="2">
        <v>-10101.11</v>
      </c>
      <c r="Q440" s="2">
        <v>-17411.03</v>
      </c>
      <c r="R440" s="2">
        <v>6451.34</v>
      </c>
      <c r="S440" s="2">
        <f t="shared" si="6"/>
        <v>-87361.720000000016</v>
      </c>
    </row>
    <row r="441" spans="1:19" hidden="1" x14ac:dyDescent="0.2">
      <c r="A441" s="4" t="s">
        <v>983</v>
      </c>
      <c r="B441" s="4" t="s">
        <v>7</v>
      </c>
      <c r="C441" s="4" t="s">
        <v>1382</v>
      </c>
      <c r="D441" t="s">
        <v>1383</v>
      </c>
      <c r="E441" s="4" t="s">
        <v>917</v>
      </c>
      <c r="F441" t="s">
        <v>918</v>
      </c>
      <c r="G441" s="2">
        <v>795278.14999999991</v>
      </c>
      <c r="H441" s="2">
        <v>881337.71000000031</v>
      </c>
      <c r="I441" s="2">
        <v>792740.77000000014</v>
      </c>
      <c r="J441" s="2">
        <v>872850.17999999982</v>
      </c>
      <c r="K441" s="2">
        <v>851930.68000000052</v>
      </c>
      <c r="L441" s="2">
        <v>816623.42000000027</v>
      </c>
      <c r="M441" s="2">
        <v>898382.25999999989</v>
      </c>
      <c r="N441" s="2">
        <v>803103.27</v>
      </c>
      <c r="O441" s="2">
        <v>802527.91</v>
      </c>
      <c r="P441" s="2">
        <v>858680.24999999988</v>
      </c>
      <c r="Q441" s="2">
        <v>906068.08000000007</v>
      </c>
      <c r="R441" s="2">
        <v>810278.31</v>
      </c>
      <c r="S441" s="2">
        <f t="shared" si="6"/>
        <v>10089800.990000002</v>
      </c>
    </row>
    <row r="442" spans="1:19" hidden="1" x14ac:dyDescent="0.2">
      <c r="A442" s="4" t="s">
        <v>983</v>
      </c>
      <c r="B442" s="4" t="s">
        <v>7</v>
      </c>
      <c r="C442" s="4" t="s">
        <v>1382</v>
      </c>
      <c r="D442" t="s">
        <v>1383</v>
      </c>
      <c r="E442" s="4" t="s">
        <v>101</v>
      </c>
      <c r="F442" t="s">
        <v>102</v>
      </c>
      <c r="G442" s="2">
        <v>224717.79</v>
      </c>
      <c r="H442" s="2">
        <v>-110135.17</v>
      </c>
      <c r="I442" s="2">
        <v>194950.65</v>
      </c>
      <c r="J442" s="2">
        <v>-9617.92</v>
      </c>
      <c r="K442" s="2">
        <v>-93094.04</v>
      </c>
      <c r="L442" s="2">
        <v>-123694.93</v>
      </c>
      <c r="M442" s="2">
        <v>216549.49</v>
      </c>
      <c r="N442" s="2">
        <v>-163641.07999999999</v>
      </c>
      <c r="O442" s="2">
        <v>-153881.10999999999</v>
      </c>
      <c r="P442" s="2">
        <v>-372046.69</v>
      </c>
      <c r="Q442" s="2">
        <v>-746451.71</v>
      </c>
      <c r="R442" s="2">
        <v>72146.83</v>
      </c>
      <c r="S442" s="2">
        <f t="shared" si="6"/>
        <v>-1064197.8899999997</v>
      </c>
    </row>
    <row r="443" spans="1:19" hidden="1" x14ac:dyDescent="0.2">
      <c r="A443" s="4" t="s">
        <v>983</v>
      </c>
      <c r="B443" s="4" t="s">
        <v>7</v>
      </c>
      <c r="C443" s="4" t="s">
        <v>1382</v>
      </c>
      <c r="D443" t="s">
        <v>1383</v>
      </c>
      <c r="E443" s="4" t="s">
        <v>810</v>
      </c>
      <c r="F443" t="s">
        <v>811</v>
      </c>
      <c r="G443" s="2">
        <v>208.64999999999998</v>
      </c>
      <c r="H443" s="2">
        <v>71.36</v>
      </c>
      <c r="I443" s="2">
        <v>201.23</v>
      </c>
      <c r="J443" s="2">
        <v>1171.18</v>
      </c>
      <c r="K443" s="2">
        <v>1260.6000000000001</v>
      </c>
      <c r="L443" s="2">
        <v>767.67</v>
      </c>
      <c r="M443" s="2">
        <v>621.97</v>
      </c>
      <c r="N443" s="2">
        <v>315.20999999999998</v>
      </c>
      <c r="O443" s="2">
        <v>1523.71</v>
      </c>
      <c r="P443" s="2">
        <v>1611.71</v>
      </c>
      <c r="Q443" s="2">
        <v>1239.76</v>
      </c>
      <c r="R443" s="2">
        <v>1180.2</v>
      </c>
      <c r="S443" s="2">
        <f t="shared" si="6"/>
        <v>10173.250000000002</v>
      </c>
    </row>
    <row r="444" spans="1:19" hidden="1" x14ac:dyDescent="0.2">
      <c r="A444" s="4" t="s">
        <v>983</v>
      </c>
      <c r="B444" s="4" t="s">
        <v>7</v>
      </c>
      <c r="C444" s="4" t="s">
        <v>1382</v>
      </c>
      <c r="D444" t="s">
        <v>1383</v>
      </c>
      <c r="E444" s="4" t="s">
        <v>919</v>
      </c>
      <c r="F444" t="s">
        <v>920</v>
      </c>
      <c r="G444" s="2">
        <v>170753.61000000002</v>
      </c>
      <c r="H444" s="2">
        <v>189231.43999999992</v>
      </c>
      <c r="I444" s="2">
        <v>170208.86</v>
      </c>
      <c r="J444" s="2">
        <v>215494.12999999986</v>
      </c>
      <c r="K444" s="2">
        <v>210329.40000000002</v>
      </c>
      <c r="L444" s="2">
        <v>201612.6399999999</v>
      </c>
      <c r="M444" s="2">
        <v>221770.06999999995</v>
      </c>
      <c r="N444" s="2">
        <v>198302.23</v>
      </c>
      <c r="O444" s="2">
        <v>198132.57000000007</v>
      </c>
      <c r="P444" s="2">
        <v>211995.82999999996</v>
      </c>
      <c r="Q444" s="2">
        <v>223695.18999999994</v>
      </c>
      <c r="R444" s="2">
        <v>200046.03999999998</v>
      </c>
      <c r="S444" s="2">
        <f t="shared" si="6"/>
        <v>2411572.0099999993</v>
      </c>
    </row>
    <row r="445" spans="1:19" hidden="1" x14ac:dyDescent="0.2">
      <c r="A445" s="4" t="s">
        <v>983</v>
      </c>
      <c r="B445" s="4" t="s">
        <v>7</v>
      </c>
      <c r="C445" s="4" t="s">
        <v>1382</v>
      </c>
      <c r="D445" t="s">
        <v>1383</v>
      </c>
      <c r="E445" s="4" t="s">
        <v>1388</v>
      </c>
      <c r="F445" t="s">
        <v>1389</v>
      </c>
      <c r="G445" s="2">
        <v>-43762.98</v>
      </c>
      <c r="H445" s="2">
        <v>56668.33</v>
      </c>
      <c r="I445" s="2">
        <v>13420.5</v>
      </c>
      <c r="J445" s="2">
        <v>-40767.22</v>
      </c>
      <c r="K445" s="2">
        <v>-49554.48</v>
      </c>
      <c r="L445" s="2">
        <v>-39803.599999999999</v>
      </c>
      <c r="M445" s="2">
        <v>-47451.58</v>
      </c>
      <c r="N445" s="2">
        <v>-47244.83</v>
      </c>
      <c r="O445" s="2">
        <v>-26511.200000000001</v>
      </c>
      <c r="P445" s="2">
        <v>-55755.15</v>
      </c>
      <c r="Q445" s="2">
        <v>-8839.41</v>
      </c>
      <c r="R445" s="2">
        <v>-33589.03</v>
      </c>
      <c r="S445" s="2">
        <f t="shared" si="6"/>
        <v>-323190.65000000002</v>
      </c>
    </row>
    <row r="446" spans="1:19" hidden="1" x14ac:dyDescent="0.2">
      <c r="A446" s="4" t="s">
        <v>983</v>
      </c>
      <c r="B446" s="4" t="s">
        <v>7</v>
      </c>
      <c r="C446" s="4" t="s">
        <v>1382</v>
      </c>
      <c r="D446" t="s">
        <v>1383</v>
      </c>
      <c r="E446" s="4" t="s">
        <v>814</v>
      </c>
      <c r="F446" t="s">
        <v>815</v>
      </c>
      <c r="G446" s="2">
        <v>44.8</v>
      </c>
      <c r="H446" s="2">
        <v>15.32</v>
      </c>
      <c r="I446" s="2">
        <v>43.21</v>
      </c>
      <c r="J446" s="2">
        <v>251.47</v>
      </c>
      <c r="K446" s="2">
        <v>311.22000000000003</v>
      </c>
      <c r="L446" s="2">
        <v>189.51999999999998</v>
      </c>
      <c r="M446" s="2">
        <v>153.56</v>
      </c>
      <c r="N446" s="2">
        <v>73.179999999999993</v>
      </c>
      <c r="O446" s="2">
        <v>376.17</v>
      </c>
      <c r="P446" s="2">
        <v>397.90999999999997</v>
      </c>
      <c r="Q446" s="2">
        <v>306.08</v>
      </c>
      <c r="R446" s="2">
        <v>291.37</v>
      </c>
      <c r="S446" s="2">
        <f t="shared" si="6"/>
        <v>2453.81</v>
      </c>
    </row>
    <row r="447" spans="1:19" hidden="1" x14ac:dyDescent="0.2">
      <c r="A447" s="4" t="s">
        <v>983</v>
      </c>
      <c r="B447" s="4" t="s">
        <v>7</v>
      </c>
      <c r="C447" s="4" t="s">
        <v>1382</v>
      </c>
      <c r="D447" t="s">
        <v>1383</v>
      </c>
      <c r="E447" s="4" t="s">
        <v>1390</v>
      </c>
      <c r="F447" t="s">
        <v>1391</v>
      </c>
      <c r="G447" s="2">
        <v>3762.76</v>
      </c>
      <c r="H447" s="2">
        <v>7110.42</v>
      </c>
      <c r="I447" s="2">
        <v>7140.82</v>
      </c>
      <c r="J447" s="2">
        <v>17511.21</v>
      </c>
      <c r="K447" s="2">
        <v>-12387.81</v>
      </c>
      <c r="L447" s="2">
        <v>-62.56</v>
      </c>
      <c r="M447" s="2">
        <v>-102317.4</v>
      </c>
      <c r="N447" s="2">
        <v>12151.76</v>
      </c>
      <c r="O447" s="2">
        <v>69232.240000000005</v>
      </c>
      <c r="P447" s="2">
        <v>7031.85</v>
      </c>
      <c r="Q447" s="2">
        <v>6957.28</v>
      </c>
      <c r="R447" s="2">
        <v>-12193.18</v>
      </c>
      <c r="S447" s="2">
        <f t="shared" si="6"/>
        <v>3937.3900000000031</v>
      </c>
    </row>
    <row r="448" spans="1:19" hidden="1" x14ac:dyDescent="0.2">
      <c r="A448" s="4" t="s">
        <v>983</v>
      </c>
      <c r="B448" s="4" t="s">
        <v>7</v>
      </c>
      <c r="C448" s="4" t="s">
        <v>1382</v>
      </c>
      <c r="D448" t="s">
        <v>1383</v>
      </c>
      <c r="E448" s="4" t="s">
        <v>816</v>
      </c>
      <c r="F448" t="s">
        <v>551</v>
      </c>
      <c r="G448" s="2">
        <v>0</v>
      </c>
      <c r="H448" s="2">
        <v>0</v>
      </c>
      <c r="I448" s="2">
        <v>0</v>
      </c>
      <c r="J448" s="2">
        <v>0</v>
      </c>
      <c r="K448" s="2">
        <v>0</v>
      </c>
      <c r="L448" s="2">
        <v>0</v>
      </c>
      <c r="M448" s="2">
        <v>0</v>
      </c>
      <c r="N448" s="2">
        <v>0</v>
      </c>
      <c r="O448" s="2">
        <v>0</v>
      </c>
      <c r="P448" s="2">
        <v>0</v>
      </c>
      <c r="Q448" s="2">
        <v>0</v>
      </c>
      <c r="R448" s="2">
        <v>0</v>
      </c>
      <c r="S448" s="2">
        <f t="shared" si="6"/>
        <v>0</v>
      </c>
    </row>
    <row r="449" spans="1:19" hidden="1" x14ac:dyDescent="0.2">
      <c r="A449" s="4" t="s">
        <v>983</v>
      </c>
      <c r="B449" s="4" t="s">
        <v>7</v>
      </c>
      <c r="C449" s="4" t="s">
        <v>1382</v>
      </c>
      <c r="D449" t="s">
        <v>1383</v>
      </c>
      <c r="E449" s="4" t="s">
        <v>921</v>
      </c>
      <c r="F449" t="s">
        <v>922</v>
      </c>
      <c r="G449" s="2">
        <v>85376.869999999981</v>
      </c>
      <c r="H449" s="2">
        <v>94615.810000000012</v>
      </c>
      <c r="I449" s="2">
        <v>85104.459999999992</v>
      </c>
      <c r="J449" s="2">
        <v>110712.59000000001</v>
      </c>
      <c r="K449" s="2">
        <v>108059.18000000001</v>
      </c>
      <c r="L449" s="2">
        <v>103580.75</v>
      </c>
      <c r="M449" s="2">
        <v>113936.89000000001</v>
      </c>
      <c r="N449" s="2">
        <v>101880.04999999999</v>
      </c>
      <c r="O449" s="2">
        <v>101792.93000000004</v>
      </c>
      <c r="P449" s="2">
        <v>108915.29999999997</v>
      </c>
      <c r="Q449" s="2">
        <v>114925.96000000005</v>
      </c>
      <c r="R449" s="2">
        <v>102775.93000000002</v>
      </c>
      <c r="S449" s="2">
        <f t="shared" si="6"/>
        <v>1231676.72</v>
      </c>
    </row>
    <row r="450" spans="1:19" hidden="1" x14ac:dyDescent="0.2">
      <c r="A450" s="4" t="s">
        <v>983</v>
      </c>
      <c r="B450" s="4" t="s">
        <v>7</v>
      </c>
      <c r="C450" s="4" t="s">
        <v>1382</v>
      </c>
      <c r="D450" t="s">
        <v>1383</v>
      </c>
      <c r="E450" s="4" t="s">
        <v>1392</v>
      </c>
      <c r="F450" t="s">
        <v>1393</v>
      </c>
      <c r="G450" s="2">
        <v>-11879.7</v>
      </c>
      <c r="H450" s="2">
        <v>-23867.71</v>
      </c>
      <c r="I450" s="2">
        <v>-4792.67</v>
      </c>
      <c r="J450" s="2">
        <v>-50487.64</v>
      </c>
      <c r="K450" s="2">
        <v>-48232.08</v>
      </c>
      <c r="L450" s="2">
        <v>45652.74</v>
      </c>
      <c r="M450" s="2">
        <v>-290715.84999999998</v>
      </c>
      <c r="N450" s="2">
        <v>-21132.17</v>
      </c>
      <c r="O450" s="2">
        <v>-23014.55</v>
      </c>
      <c r="P450" s="2">
        <v>-33555.07</v>
      </c>
      <c r="Q450" s="2">
        <v>37959.86</v>
      </c>
      <c r="R450" s="2">
        <v>-12356.47</v>
      </c>
      <c r="S450" s="2">
        <f t="shared" si="6"/>
        <v>-436421.30999999994</v>
      </c>
    </row>
    <row r="451" spans="1:19" hidden="1" x14ac:dyDescent="0.2">
      <c r="A451" s="4" t="s">
        <v>983</v>
      </c>
      <c r="B451" s="4" t="s">
        <v>7</v>
      </c>
      <c r="C451" s="4" t="s">
        <v>1382</v>
      </c>
      <c r="D451" t="s">
        <v>1383</v>
      </c>
      <c r="E451" s="4" t="s">
        <v>817</v>
      </c>
      <c r="F451" t="s">
        <v>818</v>
      </c>
      <c r="G451" s="2">
        <v>22.4</v>
      </c>
      <c r="H451" s="2">
        <v>7.66</v>
      </c>
      <c r="I451" s="2">
        <v>21.6</v>
      </c>
      <c r="J451" s="2">
        <v>125.74</v>
      </c>
      <c r="K451" s="2">
        <v>159.9</v>
      </c>
      <c r="L451" s="2">
        <v>97.37</v>
      </c>
      <c r="M451" s="2">
        <v>78.89</v>
      </c>
      <c r="N451" s="2">
        <v>37.17</v>
      </c>
      <c r="O451" s="2">
        <v>193.25</v>
      </c>
      <c r="P451" s="2">
        <v>204.43</v>
      </c>
      <c r="Q451" s="2">
        <v>157.24</v>
      </c>
      <c r="R451" s="2">
        <v>149.69999999999999</v>
      </c>
      <c r="S451" s="2">
        <f t="shared" si="6"/>
        <v>1255.3499999999999</v>
      </c>
    </row>
    <row r="452" spans="1:19" hidden="1" x14ac:dyDescent="0.2">
      <c r="A452" s="4" t="s">
        <v>983</v>
      </c>
      <c r="B452" s="4" t="s">
        <v>7</v>
      </c>
      <c r="C452" s="4" t="s">
        <v>1382</v>
      </c>
      <c r="D452" t="s">
        <v>1383</v>
      </c>
      <c r="E452" s="4" t="s">
        <v>923</v>
      </c>
      <c r="F452" t="s">
        <v>924</v>
      </c>
      <c r="G452" s="2">
        <v>9433.9299999999967</v>
      </c>
      <c r="H452" s="2">
        <v>10454.809999999996</v>
      </c>
      <c r="I452" s="2">
        <v>9403.84</v>
      </c>
      <c r="J452" s="2">
        <v>11862.05</v>
      </c>
      <c r="K452" s="2">
        <v>11577.77</v>
      </c>
      <c r="L452" s="2">
        <v>11097.929999999998</v>
      </c>
      <c r="M452" s="2">
        <v>12207.530000000004</v>
      </c>
      <c r="N452" s="2">
        <v>10915.730000000001</v>
      </c>
      <c r="O452" s="2">
        <v>10906.4</v>
      </c>
      <c r="P452" s="2">
        <v>11669.509999999998</v>
      </c>
      <c r="Q452" s="2">
        <v>12313.449999999999</v>
      </c>
      <c r="R452" s="2">
        <v>11011.749999999998</v>
      </c>
      <c r="S452" s="2">
        <f t="shared" si="6"/>
        <v>132854.69999999998</v>
      </c>
    </row>
    <row r="453" spans="1:19" hidden="1" x14ac:dyDescent="0.2">
      <c r="A453" s="4" t="s">
        <v>983</v>
      </c>
      <c r="B453" s="4" t="s">
        <v>7</v>
      </c>
      <c r="C453" s="4" t="s">
        <v>1382</v>
      </c>
      <c r="D453" t="s">
        <v>1383</v>
      </c>
      <c r="E453" s="4" t="s">
        <v>1394</v>
      </c>
      <c r="F453" t="s">
        <v>1395</v>
      </c>
      <c r="G453" s="2">
        <v>656.3</v>
      </c>
      <c r="H453" s="2">
        <v>-972.01</v>
      </c>
      <c r="I453" s="2">
        <v>70137.98</v>
      </c>
      <c r="J453" s="2">
        <v>1151.79</v>
      </c>
      <c r="K453" s="2">
        <v>647.64</v>
      </c>
      <c r="L453" s="2">
        <v>59300.19</v>
      </c>
      <c r="M453" s="2">
        <v>-499.66</v>
      </c>
      <c r="N453" s="2">
        <v>1612.67</v>
      </c>
      <c r="O453" s="2">
        <v>56312.91</v>
      </c>
      <c r="P453" s="2">
        <v>18773.759999999998</v>
      </c>
      <c r="Q453" s="2">
        <v>17750.96</v>
      </c>
      <c r="R453" s="2">
        <v>21717.32</v>
      </c>
      <c r="S453" s="2">
        <f t="shared" si="6"/>
        <v>246589.85</v>
      </c>
    </row>
    <row r="454" spans="1:19" hidden="1" x14ac:dyDescent="0.2">
      <c r="A454" s="4" t="s">
        <v>983</v>
      </c>
      <c r="B454" s="4" t="s">
        <v>7</v>
      </c>
      <c r="C454" s="4" t="s">
        <v>1382</v>
      </c>
      <c r="D454" t="s">
        <v>1383</v>
      </c>
      <c r="E454" s="4" t="s">
        <v>819</v>
      </c>
      <c r="F454" t="s">
        <v>820</v>
      </c>
      <c r="G454" s="2">
        <v>2.48</v>
      </c>
      <c r="H454" s="2">
        <v>0.84</v>
      </c>
      <c r="I454" s="2">
        <v>2.39</v>
      </c>
      <c r="J454" s="2">
        <v>13.9</v>
      </c>
      <c r="K454" s="2">
        <v>17.139999999999997</v>
      </c>
      <c r="L454" s="2">
        <v>10.43</v>
      </c>
      <c r="M454" s="2">
        <v>8.4600000000000009</v>
      </c>
      <c r="N454" s="2">
        <v>4.04</v>
      </c>
      <c r="O454" s="2">
        <v>20.71</v>
      </c>
      <c r="P454" s="2">
        <v>21.9</v>
      </c>
      <c r="Q454" s="2">
        <v>16.84</v>
      </c>
      <c r="R454" s="2">
        <v>16.05</v>
      </c>
      <c r="S454" s="2">
        <f t="shared" si="6"/>
        <v>135.18</v>
      </c>
    </row>
    <row r="455" spans="1:19" hidden="1" x14ac:dyDescent="0.2">
      <c r="A455" s="4" t="s">
        <v>983</v>
      </c>
      <c r="B455" s="4" t="s">
        <v>7</v>
      </c>
      <c r="C455" s="4" t="s">
        <v>1382</v>
      </c>
      <c r="D455" t="s">
        <v>1383</v>
      </c>
      <c r="E455" s="4" t="s">
        <v>925</v>
      </c>
      <c r="F455" t="s">
        <v>926</v>
      </c>
      <c r="G455" s="2">
        <v>30188.489999999991</v>
      </c>
      <c r="H455" s="2">
        <v>33455.289999999994</v>
      </c>
      <c r="I455" s="2">
        <v>30092.190000000002</v>
      </c>
      <c r="J455" s="2">
        <v>33114.970000000008</v>
      </c>
      <c r="K455" s="2">
        <v>32321.23</v>
      </c>
      <c r="L455" s="2">
        <v>30981.74</v>
      </c>
      <c r="M455" s="2">
        <v>34079.35</v>
      </c>
      <c r="N455" s="2">
        <v>30473.029999999992</v>
      </c>
      <c r="O455" s="2">
        <v>30446.999999999996</v>
      </c>
      <c r="P455" s="2">
        <v>32577.360000000004</v>
      </c>
      <c r="Q455" s="2">
        <v>34375.170000000013</v>
      </c>
      <c r="R455" s="2">
        <v>30740.999999999989</v>
      </c>
      <c r="S455" s="2">
        <f t="shared" si="6"/>
        <v>382846.81999999995</v>
      </c>
    </row>
    <row r="456" spans="1:19" hidden="1" x14ac:dyDescent="0.2">
      <c r="A456" s="4" t="s">
        <v>983</v>
      </c>
      <c r="B456" s="4" t="s">
        <v>7</v>
      </c>
      <c r="C456" s="4" t="s">
        <v>1382</v>
      </c>
      <c r="D456" t="s">
        <v>1383</v>
      </c>
      <c r="E456" s="4" t="s">
        <v>1396</v>
      </c>
      <c r="F456" t="s">
        <v>1397</v>
      </c>
      <c r="G456" s="2">
        <v>970.41</v>
      </c>
      <c r="H456" s="2">
        <v>-4065.98</v>
      </c>
      <c r="I456" s="2">
        <v>5529.6</v>
      </c>
      <c r="J456" s="2">
        <v>540.65</v>
      </c>
      <c r="K456" s="2">
        <v>-857.26</v>
      </c>
      <c r="L456" s="2">
        <v>-6725.84</v>
      </c>
      <c r="M456" s="2">
        <v>-4322.82</v>
      </c>
      <c r="N456" s="2">
        <v>2628.8</v>
      </c>
      <c r="O456" s="2">
        <v>11279.19</v>
      </c>
      <c r="P456" s="2">
        <v>-4126.07</v>
      </c>
      <c r="Q456" s="2">
        <v>-6653.33</v>
      </c>
      <c r="R456" s="2">
        <v>-3392.15</v>
      </c>
      <c r="S456" s="2">
        <f t="shared" ref="S456:S519" si="7">SUM(G456:R456)</f>
        <v>-9194.7999999999993</v>
      </c>
    </row>
    <row r="457" spans="1:19" hidden="1" x14ac:dyDescent="0.2">
      <c r="A457" s="4" t="s">
        <v>983</v>
      </c>
      <c r="B457" s="4" t="s">
        <v>7</v>
      </c>
      <c r="C457" s="4" t="s">
        <v>1382</v>
      </c>
      <c r="D457" t="s">
        <v>1383</v>
      </c>
      <c r="E457" s="4" t="s">
        <v>821</v>
      </c>
      <c r="F457" t="s">
        <v>822</v>
      </c>
      <c r="G457" s="2">
        <v>7.92</v>
      </c>
      <c r="H457" s="2">
        <v>2.7</v>
      </c>
      <c r="I457" s="2">
        <v>7.63</v>
      </c>
      <c r="J457" s="2">
        <v>44.46</v>
      </c>
      <c r="K457" s="2">
        <v>47.83</v>
      </c>
      <c r="L457" s="2">
        <v>29.12</v>
      </c>
      <c r="M457" s="2">
        <v>23.599999999999998</v>
      </c>
      <c r="N457" s="2">
        <v>11.969999999999999</v>
      </c>
      <c r="O457" s="2">
        <v>57.81</v>
      </c>
      <c r="P457" s="2">
        <v>61.14</v>
      </c>
      <c r="Q457" s="2">
        <v>47.03</v>
      </c>
      <c r="R457" s="2">
        <v>44.76</v>
      </c>
      <c r="S457" s="2">
        <f t="shared" si="7"/>
        <v>385.97</v>
      </c>
    </row>
    <row r="458" spans="1:19" hidden="1" x14ac:dyDescent="0.2">
      <c r="A458" s="4" t="s">
        <v>983</v>
      </c>
      <c r="B458" s="4" t="s">
        <v>7</v>
      </c>
      <c r="C458" s="4" t="s">
        <v>1382</v>
      </c>
      <c r="D458" t="s">
        <v>1383</v>
      </c>
      <c r="E458" s="4" t="s">
        <v>778</v>
      </c>
      <c r="F458" t="s">
        <v>779</v>
      </c>
      <c r="G458" s="2">
        <v>33.67</v>
      </c>
      <c r="H458" s="2">
        <v>11.51</v>
      </c>
      <c r="I458" s="2">
        <v>32.46</v>
      </c>
      <c r="J458" s="2">
        <v>188.94</v>
      </c>
      <c r="K458" s="2">
        <v>168.46</v>
      </c>
      <c r="L458" s="2">
        <v>102.59</v>
      </c>
      <c r="M458" s="2">
        <v>83.12</v>
      </c>
      <c r="N458" s="2">
        <v>46.129999999999995</v>
      </c>
      <c r="O458" s="2">
        <v>203.62</v>
      </c>
      <c r="P458" s="2">
        <v>215.38</v>
      </c>
      <c r="Q458" s="2">
        <v>165.68</v>
      </c>
      <c r="R458" s="2">
        <v>157.72</v>
      </c>
      <c r="S458" s="2">
        <f t="shared" si="7"/>
        <v>1409.2800000000002</v>
      </c>
    </row>
    <row r="459" spans="1:19" hidden="1" x14ac:dyDescent="0.2">
      <c r="A459" s="4" t="s">
        <v>983</v>
      </c>
      <c r="B459" s="4" t="s">
        <v>7</v>
      </c>
      <c r="C459" s="4" t="s">
        <v>1382</v>
      </c>
      <c r="D459" t="s">
        <v>1383</v>
      </c>
      <c r="E459" s="4" t="s">
        <v>780</v>
      </c>
      <c r="F459" t="s">
        <v>781</v>
      </c>
      <c r="G459" s="2">
        <v>25.75</v>
      </c>
      <c r="H459" s="2">
        <v>8.81</v>
      </c>
      <c r="I459" s="2">
        <v>24.83</v>
      </c>
      <c r="J459" s="2">
        <v>144.47999999999999</v>
      </c>
      <c r="K459" s="2">
        <v>138.49</v>
      </c>
      <c r="L459" s="2">
        <v>84.34</v>
      </c>
      <c r="M459" s="2">
        <v>68.320000000000007</v>
      </c>
      <c r="N459" s="2">
        <v>36.56</v>
      </c>
      <c r="O459" s="2">
        <v>167.38</v>
      </c>
      <c r="P459" s="2">
        <v>177.06</v>
      </c>
      <c r="Q459" s="2">
        <v>136.18</v>
      </c>
      <c r="R459" s="2">
        <v>129.65</v>
      </c>
      <c r="S459" s="2">
        <f t="shared" si="7"/>
        <v>1141.8500000000001</v>
      </c>
    </row>
    <row r="460" spans="1:19" hidden="1" x14ac:dyDescent="0.2">
      <c r="A460" s="4" t="s">
        <v>983</v>
      </c>
      <c r="B460" s="4" t="s">
        <v>7</v>
      </c>
      <c r="C460" s="4" t="s">
        <v>1382</v>
      </c>
      <c r="D460" t="s">
        <v>1383</v>
      </c>
      <c r="E460" s="4" t="s">
        <v>53</v>
      </c>
      <c r="F460" t="s">
        <v>54</v>
      </c>
      <c r="G460" s="2">
        <v>-124999.28000000001</v>
      </c>
      <c r="H460" s="2">
        <v>-138525.81</v>
      </c>
      <c r="I460" s="2">
        <v>-124600.46000000004</v>
      </c>
      <c r="J460" s="2">
        <v>-120597.63999999997</v>
      </c>
      <c r="K460" s="2">
        <v>-117707.32999999999</v>
      </c>
      <c r="L460" s="2">
        <v>-112829.06999999999</v>
      </c>
      <c r="M460" s="2">
        <v>-124109.82000000002</v>
      </c>
      <c r="N460" s="2">
        <v>-110976.49000000003</v>
      </c>
      <c r="O460" s="2">
        <v>-110881.55000000002</v>
      </c>
      <c r="P460" s="2">
        <v>-118639.85999999999</v>
      </c>
      <c r="Q460" s="2">
        <v>-125187.22000000003</v>
      </c>
      <c r="R460" s="2">
        <v>-111952.37999999999</v>
      </c>
      <c r="S460" s="2">
        <f t="shared" si="7"/>
        <v>-1441006.91</v>
      </c>
    </row>
    <row r="461" spans="1:19" hidden="1" x14ac:dyDescent="0.2">
      <c r="A461" s="4" t="s">
        <v>983</v>
      </c>
      <c r="B461" s="4" t="s">
        <v>7</v>
      </c>
      <c r="C461" s="4" t="s">
        <v>1382</v>
      </c>
      <c r="D461" t="s">
        <v>1383</v>
      </c>
      <c r="E461" s="4" t="s">
        <v>1398</v>
      </c>
      <c r="F461" t="s">
        <v>1399</v>
      </c>
      <c r="G461" s="2">
        <v>7508.38</v>
      </c>
      <c r="H461" s="2">
        <v>28307.24</v>
      </c>
      <c r="I461" s="2">
        <v>3508.4</v>
      </c>
      <c r="J461" s="2">
        <v>-49472.160000000003</v>
      </c>
      <c r="K461" s="2">
        <v>-44312.21</v>
      </c>
      <c r="L461" s="2">
        <v>-60653.06</v>
      </c>
      <c r="M461" s="2">
        <v>-32084.9</v>
      </c>
      <c r="N461" s="2">
        <v>-55838.36</v>
      </c>
      <c r="O461" s="2">
        <v>-56731.27</v>
      </c>
      <c r="P461" s="2">
        <v>-44119.62</v>
      </c>
      <c r="Q461" s="2">
        <v>-34590.589999999997</v>
      </c>
      <c r="R461" s="2">
        <v>-64915.48</v>
      </c>
      <c r="S461" s="2">
        <f t="shared" si="7"/>
        <v>-403393.63</v>
      </c>
    </row>
    <row r="462" spans="1:19" hidden="1" x14ac:dyDescent="0.2">
      <c r="A462" s="4" t="s">
        <v>983</v>
      </c>
      <c r="B462" s="4" t="s">
        <v>7</v>
      </c>
      <c r="C462" s="4" t="s">
        <v>1382</v>
      </c>
      <c r="D462" t="s">
        <v>1383</v>
      </c>
      <c r="E462" s="4" t="s">
        <v>147</v>
      </c>
      <c r="F462" t="s">
        <v>148</v>
      </c>
      <c r="G462" s="2">
        <v>-32.79</v>
      </c>
      <c r="H462" s="2">
        <v>-11.22</v>
      </c>
      <c r="I462" s="2">
        <v>-31.630000000000003</v>
      </c>
      <c r="J462" s="2">
        <v>-169.49</v>
      </c>
      <c r="K462" s="2">
        <v>-174.17000000000002</v>
      </c>
      <c r="L462" s="2">
        <v>-106.07000000000001</v>
      </c>
      <c r="M462" s="2">
        <v>16.549999999999994</v>
      </c>
      <c r="N462" s="2">
        <v>-45.849999999999994</v>
      </c>
      <c r="O462" s="2">
        <v>-210.53</v>
      </c>
      <c r="P462" s="2">
        <v>-222.69</v>
      </c>
      <c r="Q462" s="2">
        <v>-171.29000000000002</v>
      </c>
      <c r="R462" s="2">
        <v>-163.06</v>
      </c>
      <c r="S462" s="2">
        <f t="shared" si="7"/>
        <v>-1322.2399999999998</v>
      </c>
    </row>
    <row r="463" spans="1:19" hidden="1" x14ac:dyDescent="0.2">
      <c r="A463" s="4" t="s">
        <v>983</v>
      </c>
      <c r="B463" s="4" t="s">
        <v>7</v>
      </c>
      <c r="C463" s="4" t="s">
        <v>1382</v>
      </c>
      <c r="D463" t="s">
        <v>1383</v>
      </c>
      <c r="E463" s="4" t="s">
        <v>63</v>
      </c>
      <c r="F463" t="s">
        <v>64</v>
      </c>
      <c r="G463" s="2">
        <v>-73584.48000000001</v>
      </c>
      <c r="H463" s="2">
        <v>-81547.300000000017</v>
      </c>
      <c r="I463" s="2">
        <v>-73349.7</v>
      </c>
      <c r="J463" s="2">
        <v>-52390.810000000005</v>
      </c>
      <c r="K463" s="2">
        <v>-51135.15</v>
      </c>
      <c r="L463" s="2">
        <v>-49015.950000000004</v>
      </c>
      <c r="M463" s="2">
        <v>-53916.510000000009</v>
      </c>
      <c r="N463" s="2">
        <v>-48211.100000000006</v>
      </c>
      <c r="O463" s="2">
        <v>-48169.859999999986</v>
      </c>
      <c r="P463" s="2">
        <v>-51540.29</v>
      </c>
      <c r="Q463" s="2">
        <v>-54384.6</v>
      </c>
      <c r="R463" s="2">
        <v>-48635.060000000005</v>
      </c>
      <c r="S463" s="2">
        <f t="shared" si="7"/>
        <v>-685880.81000000017</v>
      </c>
    </row>
    <row r="464" spans="1:19" hidden="1" x14ac:dyDescent="0.2">
      <c r="A464" s="4" t="s">
        <v>983</v>
      </c>
      <c r="B464" s="4" t="s">
        <v>7</v>
      </c>
      <c r="C464" s="4" t="s">
        <v>1382</v>
      </c>
      <c r="D464" t="s">
        <v>1383</v>
      </c>
      <c r="E464" s="4" t="s">
        <v>1400</v>
      </c>
      <c r="F464" t="s">
        <v>1401</v>
      </c>
      <c r="G464" s="2">
        <v>44164.27</v>
      </c>
      <c r="H464" s="2">
        <v>56240.76</v>
      </c>
      <c r="I464" s="2">
        <v>42151.63</v>
      </c>
      <c r="J464" s="2">
        <v>31468.11</v>
      </c>
      <c r="K464" s="2">
        <v>33633.919999999998</v>
      </c>
      <c r="L464" s="2">
        <v>26280.76</v>
      </c>
      <c r="M464" s="2">
        <v>39139.050000000003</v>
      </c>
      <c r="N464" s="2">
        <v>27497.34</v>
      </c>
      <c r="O464" s="2">
        <v>27436.080000000002</v>
      </c>
      <c r="P464" s="2">
        <v>32828.46</v>
      </c>
      <c r="Q464" s="2">
        <v>36659.65</v>
      </c>
      <c r="R464" s="2">
        <v>23771.11</v>
      </c>
      <c r="S464" s="2">
        <f t="shared" si="7"/>
        <v>421271.14000000007</v>
      </c>
    </row>
    <row r="465" spans="1:19" hidden="1" x14ac:dyDescent="0.2">
      <c r="A465" s="4" t="s">
        <v>983</v>
      </c>
      <c r="B465" s="4" t="s">
        <v>7</v>
      </c>
      <c r="C465" s="4" t="s">
        <v>1382</v>
      </c>
      <c r="D465" t="s">
        <v>1383</v>
      </c>
      <c r="E465" s="4" t="s">
        <v>149</v>
      </c>
      <c r="F465" t="s">
        <v>150</v>
      </c>
      <c r="G465" s="2">
        <v>-19.310000000000002</v>
      </c>
      <c r="H465" s="2">
        <v>-6.6</v>
      </c>
      <c r="I465" s="2">
        <v>-18.62</v>
      </c>
      <c r="J465" s="2">
        <v>-79.88</v>
      </c>
      <c r="K465" s="2">
        <v>-82.089999999999989</v>
      </c>
      <c r="L465" s="2">
        <v>-49.989999999999995</v>
      </c>
      <c r="M465" s="2">
        <v>60.189999999999991</v>
      </c>
      <c r="N465" s="2">
        <v>-23.57</v>
      </c>
      <c r="O465" s="2">
        <v>-99.22</v>
      </c>
      <c r="P465" s="2">
        <v>-104.95</v>
      </c>
      <c r="Q465" s="2">
        <v>-80.72999999999999</v>
      </c>
      <c r="R465" s="2">
        <v>-76.86</v>
      </c>
      <c r="S465" s="2">
        <f t="shared" si="7"/>
        <v>-581.63</v>
      </c>
    </row>
    <row r="466" spans="1:19" hidden="1" x14ac:dyDescent="0.2">
      <c r="A466" s="4" t="s">
        <v>983</v>
      </c>
      <c r="B466" s="4" t="s">
        <v>7</v>
      </c>
      <c r="C466" s="4" t="s">
        <v>1382</v>
      </c>
      <c r="D466" t="s">
        <v>1383</v>
      </c>
      <c r="E466" s="4" t="s">
        <v>1354</v>
      </c>
      <c r="F466" t="s">
        <v>1355</v>
      </c>
      <c r="G466" s="2">
        <v>9876.44</v>
      </c>
      <c r="H466" s="2">
        <v>5189.1000000000004</v>
      </c>
      <c r="I466" s="2">
        <v>7516.29</v>
      </c>
      <c r="J466" s="2">
        <v>11023.73</v>
      </c>
      <c r="K466" s="2">
        <v>4653.91</v>
      </c>
      <c r="L466" s="2">
        <v>2772.77</v>
      </c>
      <c r="M466" s="2">
        <v>4650.18</v>
      </c>
      <c r="N466" s="2">
        <v>11180.24</v>
      </c>
      <c r="O466" s="2">
        <v>11417.88</v>
      </c>
      <c r="P466" s="2">
        <v>1330.57</v>
      </c>
      <c r="Q466" s="2">
        <v>3830.94</v>
      </c>
      <c r="R466" s="2">
        <v>8733.41</v>
      </c>
      <c r="S466" s="2">
        <f t="shared" si="7"/>
        <v>82175.460000000006</v>
      </c>
    </row>
    <row r="467" spans="1:19" hidden="1" x14ac:dyDescent="0.2">
      <c r="A467" s="4" t="s">
        <v>983</v>
      </c>
      <c r="B467" s="4" t="s">
        <v>7</v>
      </c>
      <c r="C467" s="4" t="s">
        <v>1382</v>
      </c>
      <c r="D467" t="s">
        <v>1383</v>
      </c>
      <c r="E467" s="4" t="s">
        <v>293</v>
      </c>
      <c r="F467" t="s">
        <v>294</v>
      </c>
      <c r="G467" s="2">
        <v>7.68</v>
      </c>
      <c r="H467" s="2">
        <v>8.32</v>
      </c>
      <c r="I467" s="2">
        <v>0</v>
      </c>
      <c r="J467" s="2">
        <v>0</v>
      </c>
      <c r="K467" s="2">
        <v>0</v>
      </c>
      <c r="L467" s="2">
        <v>25.6</v>
      </c>
      <c r="M467" s="2">
        <v>0</v>
      </c>
      <c r="N467" s="2">
        <v>0</v>
      </c>
      <c r="O467" s="2">
        <v>258.77999999999997</v>
      </c>
      <c r="P467" s="2">
        <v>17.920000000000002</v>
      </c>
      <c r="Q467" s="2">
        <v>0</v>
      </c>
      <c r="R467" s="2">
        <v>518.08000000000004</v>
      </c>
      <c r="S467" s="2">
        <f t="shared" si="7"/>
        <v>836.38000000000011</v>
      </c>
    </row>
    <row r="468" spans="1:19" hidden="1" x14ac:dyDescent="0.2">
      <c r="A468" s="4" t="s">
        <v>983</v>
      </c>
      <c r="B468" s="4" t="s">
        <v>7</v>
      </c>
      <c r="C468" s="4" t="s">
        <v>1382</v>
      </c>
      <c r="D468" t="s">
        <v>1383</v>
      </c>
      <c r="E468" s="4" t="s">
        <v>1402</v>
      </c>
      <c r="F468" t="s">
        <v>1403</v>
      </c>
      <c r="G468" s="2">
        <v>14836.41</v>
      </c>
      <c r="H468" s="2">
        <v>45235.35</v>
      </c>
      <c r="I468" s="2">
        <v>19682.580000000002</v>
      </c>
      <c r="J468" s="2">
        <v>33601.230000000003</v>
      </c>
      <c r="K468" s="2">
        <v>16924.25</v>
      </c>
      <c r="L468" s="2">
        <v>77459.03</v>
      </c>
      <c r="M468" s="2">
        <v>19975.09</v>
      </c>
      <c r="N468" s="2">
        <v>11952.38</v>
      </c>
      <c r="O468" s="2">
        <v>28450.69</v>
      </c>
      <c r="P468" s="2">
        <v>19342.93</v>
      </c>
      <c r="Q468" s="2">
        <v>95896.22</v>
      </c>
      <c r="R468" s="2">
        <v>44101.93</v>
      </c>
      <c r="S468" s="2">
        <f t="shared" si="7"/>
        <v>427458.09</v>
      </c>
    </row>
    <row r="469" spans="1:19" hidden="1" x14ac:dyDescent="0.2">
      <c r="A469" s="4" t="s">
        <v>983</v>
      </c>
      <c r="B469" s="4" t="s">
        <v>7</v>
      </c>
      <c r="C469" s="4" t="s">
        <v>1382</v>
      </c>
      <c r="D469" t="s">
        <v>1383</v>
      </c>
      <c r="E469" s="4" t="s">
        <v>1404</v>
      </c>
      <c r="F469" t="s">
        <v>1405</v>
      </c>
      <c r="G469" s="2">
        <v>2915920.82</v>
      </c>
      <c r="H469" s="2">
        <v>3564502</v>
      </c>
      <c r="I469" s="2">
        <v>0</v>
      </c>
      <c r="J469" s="2">
        <v>758774.02</v>
      </c>
      <c r="K469" s="2">
        <v>1374460.96</v>
      </c>
      <c r="L469" s="2">
        <v>1176649.57</v>
      </c>
      <c r="M469" s="2">
        <v>1286616.82</v>
      </c>
      <c r="N469" s="2">
        <v>1198643.02</v>
      </c>
      <c r="O469" s="2">
        <v>967711.8</v>
      </c>
      <c r="P469" s="2">
        <v>868741.27</v>
      </c>
      <c r="Q469" s="2">
        <v>8655495.7100000009</v>
      </c>
      <c r="R469" s="2">
        <v>-832291.19</v>
      </c>
      <c r="S469" s="2">
        <f t="shared" si="7"/>
        <v>21935224.800000001</v>
      </c>
    </row>
    <row r="470" spans="1:19" hidden="1" x14ac:dyDescent="0.2">
      <c r="A470" s="4" t="s">
        <v>983</v>
      </c>
      <c r="B470" s="4" t="s">
        <v>7</v>
      </c>
      <c r="C470" s="4" t="s">
        <v>1382</v>
      </c>
      <c r="D470" t="s">
        <v>1383</v>
      </c>
      <c r="E470" s="4" t="s">
        <v>1406</v>
      </c>
      <c r="F470" t="s">
        <v>1407</v>
      </c>
      <c r="G470" s="2">
        <v>1997885.33</v>
      </c>
      <c r="H470" s="2">
        <v>1027208.4699999997</v>
      </c>
      <c r="I470" s="2">
        <v>-67175.320000000007</v>
      </c>
      <c r="J470" s="2">
        <v>1139702.6400000001</v>
      </c>
      <c r="K470" s="2">
        <v>366699.87000000011</v>
      </c>
      <c r="L470" s="2">
        <v>363139.02000000008</v>
      </c>
      <c r="M470" s="2">
        <v>379422.6999999999</v>
      </c>
      <c r="N470" s="2">
        <v>354944.15999999986</v>
      </c>
      <c r="O470" s="2">
        <v>379422.69999999995</v>
      </c>
      <c r="P470" s="2">
        <v>368078.41000000015</v>
      </c>
      <c r="Q470" s="2">
        <v>3860579.0900000003</v>
      </c>
      <c r="R470" s="2">
        <v>703824.21</v>
      </c>
      <c r="S470" s="2">
        <f t="shared" si="7"/>
        <v>10873731.280000001</v>
      </c>
    </row>
    <row r="471" spans="1:19" hidden="1" x14ac:dyDescent="0.2">
      <c r="A471" s="4" t="s">
        <v>983</v>
      </c>
      <c r="B471" s="4" t="s">
        <v>7</v>
      </c>
      <c r="C471" s="4" t="s">
        <v>1382</v>
      </c>
      <c r="D471" t="s">
        <v>1383</v>
      </c>
      <c r="E471" s="4" t="s">
        <v>1408</v>
      </c>
      <c r="F471" t="s">
        <v>1409</v>
      </c>
      <c r="G471" s="2">
        <v>517718.4</v>
      </c>
      <c r="H471" s="2">
        <v>0</v>
      </c>
      <c r="I471" s="2">
        <v>-27744.29</v>
      </c>
      <c r="J471" s="2">
        <v>173794.14</v>
      </c>
      <c r="K471" s="2">
        <v>168187.87</v>
      </c>
      <c r="L471" s="2">
        <v>173794.13999999996</v>
      </c>
      <c r="M471" s="2">
        <v>172151.59</v>
      </c>
      <c r="N471" s="2">
        <v>161045.36999999997</v>
      </c>
      <c r="O471" s="2">
        <v>172151.59</v>
      </c>
      <c r="P471" s="2">
        <v>167554.55000000005</v>
      </c>
      <c r="Q471" s="2">
        <v>1938988.1499999997</v>
      </c>
      <c r="R471" s="2">
        <v>147398.77999999997</v>
      </c>
      <c r="S471" s="2">
        <f t="shared" si="7"/>
        <v>3765040.2899999996</v>
      </c>
    </row>
    <row r="472" spans="1:19" hidden="1" x14ac:dyDescent="0.2">
      <c r="A472" s="4" t="s">
        <v>983</v>
      </c>
      <c r="B472" s="4" t="s">
        <v>7</v>
      </c>
      <c r="C472" s="4" t="s">
        <v>1382</v>
      </c>
      <c r="D472" t="s">
        <v>1383</v>
      </c>
      <c r="E472" s="4" t="s">
        <v>1410</v>
      </c>
      <c r="F472" t="s">
        <v>1411</v>
      </c>
      <c r="G472" s="2">
        <v>12612.580000000002</v>
      </c>
      <c r="H472" s="2">
        <v>0</v>
      </c>
      <c r="I472" s="2">
        <v>0</v>
      </c>
      <c r="J472" s="2">
        <v>4471.8</v>
      </c>
      <c r="K472" s="2">
        <v>224600.61999999997</v>
      </c>
      <c r="L472" s="2">
        <v>4281.6499999999996</v>
      </c>
      <c r="M472" s="2">
        <v>3619.3500000000004</v>
      </c>
      <c r="N472" s="2">
        <v>3385.8100000000004</v>
      </c>
      <c r="O472" s="2">
        <v>3619.35</v>
      </c>
      <c r="P472" s="2">
        <v>4239.17</v>
      </c>
      <c r="Q472" s="2">
        <v>4380.5</v>
      </c>
      <c r="R472" s="2">
        <v>4239.17</v>
      </c>
      <c r="S472" s="2">
        <f t="shared" si="7"/>
        <v>269449.99999999994</v>
      </c>
    </row>
    <row r="473" spans="1:19" hidden="1" x14ac:dyDescent="0.2">
      <c r="A473" s="4" t="s">
        <v>983</v>
      </c>
      <c r="B473" s="4" t="s">
        <v>7</v>
      </c>
      <c r="C473" s="4" t="s">
        <v>1382</v>
      </c>
      <c r="D473" t="s">
        <v>1383</v>
      </c>
      <c r="E473" s="4" t="s">
        <v>1412</v>
      </c>
      <c r="F473" t="s">
        <v>1413</v>
      </c>
      <c r="G473" s="2">
        <v>-84916.94</v>
      </c>
      <c r="H473" s="2">
        <v>-44780.23</v>
      </c>
      <c r="I473" s="2">
        <v>-176941.5</v>
      </c>
      <c r="J473" s="2">
        <v>-83994.53</v>
      </c>
      <c r="K473" s="2">
        <v>-82737.03</v>
      </c>
      <c r="L473" s="2">
        <v>-191148.17</v>
      </c>
      <c r="M473" s="2">
        <v>-74853.210000000006</v>
      </c>
      <c r="N473" s="2">
        <v>-73684.14</v>
      </c>
      <c r="O473" s="2">
        <v>-133009.88</v>
      </c>
      <c r="P473" s="2">
        <v>-78889.929999999993</v>
      </c>
      <c r="Q473" s="2">
        <v>43942.400000000001</v>
      </c>
      <c r="R473" s="2">
        <v>-178673.39</v>
      </c>
      <c r="S473" s="2">
        <f t="shared" si="7"/>
        <v>-1159686.55</v>
      </c>
    </row>
    <row r="474" spans="1:19" hidden="1" x14ac:dyDescent="0.2">
      <c r="A474" s="4" t="s">
        <v>983</v>
      </c>
      <c r="B474" s="4" t="s">
        <v>7</v>
      </c>
      <c r="C474" s="4" t="s">
        <v>1382</v>
      </c>
      <c r="D474" t="s">
        <v>1383</v>
      </c>
      <c r="E474" s="4" t="s">
        <v>1414</v>
      </c>
      <c r="F474" t="s">
        <v>1415</v>
      </c>
      <c r="G474" s="2">
        <v>-136735.48000000001</v>
      </c>
      <c r="H474" s="2">
        <v>-1423.64</v>
      </c>
      <c r="I474" s="2">
        <v>14323.73</v>
      </c>
      <c r="J474" s="2">
        <v>-17130.099999999999</v>
      </c>
      <c r="K474" s="2">
        <v>-730497.72</v>
      </c>
      <c r="L474" s="2">
        <v>2945.9</v>
      </c>
      <c r="M474" s="2">
        <v>2898.76</v>
      </c>
      <c r="N474" s="2">
        <v>2851.34</v>
      </c>
      <c r="O474" s="2">
        <v>2803.94</v>
      </c>
      <c r="P474" s="2">
        <v>-67833.13</v>
      </c>
      <c r="Q474" s="2">
        <v>3705.89</v>
      </c>
      <c r="R474" s="2">
        <v>-1261.45</v>
      </c>
      <c r="S474" s="2">
        <f t="shared" si="7"/>
        <v>-925351.96</v>
      </c>
    </row>
    <row r="475" spans="1:19" hidden="1" x14ac:dyDescent="0.2">
      <c r="A475" s="4" t="s">
        <v>983</v>
      </c>
      <c r="B475" s="4" t="s">
        <v>7</v>
      </c>
      <c r="C475" s="4" t="s">
        <v>1382</v>
      </c>
      <c r="D475" t="s">
        <v>1383</v>
      </c>
      <c r="E475" s="4" t="s">
        <v>1416</v>
      </c>
      <c r="F475" t="s">
        <v>1417</v>
      </c>
      <c r="G475" s="2">
        <v>69001.13</v>
      </c>
      <c r="H475" s="2">
        <v>69001.13</v>
      </c>
      <c r="I475" s="2">
        <v>69001.119999999995</v>
      </c>
      <c r="J475" s="2">
        <v>69469.649999999994</v>
      </c>
      <c r="K475" s="2">
        <v>-64753.15</v>
      </c>
      <c r="L475" s="2">
        <v>51570.28</v>
      </c>
      <c r="M475" s="2">
        <v>51570.28</v>
      </c>
      <c r="N475" s="2">
        <v>51570.27</v>
      </c>
      <c r="O475" s="2">
        <v>51570.28</v>
      </c>
      <c r="P475" s="2">
        <v>53093.14</v>
      </c>
      <c r="Q475" s="2">
        <v>53093.14</v>
      </c>
      <c r="R475" s="2">
        <v>53093.120000000003</v>
      </c>
      <c r="S475" s="2">
        <f t="shared" si="7"/>
        <v>577280.39000000013</v>
      </c>
    </row>
    <row r="476" spans="1:19" s="22" customFormat="1" x14ac:dyDescent="0.2">
      <c r="A476" s="21" t="s">
        <v>983</v>
      </c>
      <c r="B476" s="21" t="s">
        <v>7</v>
      </c>
      <c r="C476" s="21" t="s">
        <v>1382</v>
      </c>
      <c r="D476" s="22" t="s">
        <v>1383</v>
      </c>
      <c r="E476" s="21" t="s">
        <v>1418</v>
      </c>
      <c r="F476" s="22" t="s">
        <v>1419</v>
      </c>
      <c r="G476" s="23">
        <v>56107.27</v>
      </c>
      <c r="H476" s="23">
        <v>57415.6</v>
      </c>
      <c r="I476" s="23">
        <v>57415.6</v>
      </c>
      <c r="J476" s="23">
        <v>-14885.42</v>
      </c>
      <c r="K476" s="23">
        <v>-14885.42</v>
      </c>
      <c r="L476" s="23">
        <v>-7199.9</v>
      </c>
      <c r="M476" s="23">
        <v>-7199.9</v>
      </c>
      <c r="N476" s="23">
        <v>-7199.9</v>
      </c>
      <c r="O476" s="23">
        <v>-7199.9</v>
      </c>
      <c r="P476" s="23">
        <v>-7199.9</v>
      </c>
      <c r="Q476" s="23">
        <v>-7199.9</v>
      </c>
      <c r="R476" s="23">
        <v>-7199.9</v>
      </c>
      <c r="S476" s="23">
        <f t="shared" si="7"/>
        <v>90768.330000000016</v>
      </c>
    </row>
    <row r="477" spans="1:19" s="22" customFormat="1" x14ac:dyDescent="0.2">
      <c r="A477" s="21" t="s">
        <v>983</v>
      </c>
      <c r="B477" s="21" t="s">
        <v>7</v>
      </c>
      <c r="C477" s="21" t="s">
        <v>1382</v>
      </c>
      <c r="D477" s="22" t="s">
        <v>1383</v>
      </c>
      <c r="E477" s="21" t="s">
        <v>1420</v>
      </c>
      <c r="F477" s="22" t="s">
        <v>1421</v>
      </c>
      <c r="G477" s="23">
        <v>364962.4</v>
      </c>
      <c r="H477" s="23">
        <v>364962.4</v>
      </c>
      <c r="I477" s="23">
        <v>377544.46</v>
      </c>
      <c r="J477" s="23">
        <v>381121.08</v>
      </c>
      <c r="K477" s="23">
        <v>381121.08</v>
      </c>
      <c r="L477" s="23">
        <v>1115357.8</v>
      </c>
      <c r="M477" s="23">
        <v>339488.8</v>
      </c>
      <c r="N477" s="23">
        <v>339488.8</v>
      </c>
      <c r="O477" s="23">
        <v>339488.8</v>
      </c>
      <c r="P477" s="23">
        <v>339488.8</v>
      </c>
      <c r="Q477" s="23">
        <v>339488.8</v>
      </c>
      <c r="R477" s="23">
        <v>339488.8</v>
      </c>
      <c r="S477" s="23">
        <f t="shared" si="7"/>
        <v>5022002.0199999996</v>
      </c>
    </row>
    <row r="478" spans="1:19" hidden="1" x14ac:dyDescent="0.2">
      <c r="A478" s="4" t="s">
        <v>983</v>
      </c>
      <c r="B478" s="4" t="s">
        <v>7</v>
      </c>
      <c r="C478" s="4" t="s">
        <v>1382</v>
      </c>
      <c r="D478" t="s">
        <v>1383</v>
      </c>
      <c r="E478" s="4" t="s">
        <v>307</v>
      </c>
      <c r="F478" t="s">
        <v>308</v>
      </c>
      <c r="G478" s="2">
        <v>0</v>
      </c>
      <c r="H478" s="2">
        <v>0</v>
      </c>
      <c r="I478" s="2">
        <v>0</v>
      </c>
      <c r="J478" s="2">
        <v>5118</v>
      </c>
      <c r="K478" s="2">
        <v>4891</v>
      </c>
      <c r="L478" s="2">
        <v>7984</v>
      </c>
      <c r="M478" s="2">
        <v>4181</v>
      </c>
      <c r="N478" s="2">
        <v>0</v>
      </c>
      <c r="O478" s="2">
        <v>4291</v>
      </c>
      <c r="P478" s="2">
        <v>0</v>
      </c>
      <c r="Q478" s="2">
        <v>5377</v>
      </c>
      <c r="R478" s="2">
        <v>5225</v>
      </c>
      <c r="S478" s="2">
        <f t="shared" si="7"/>
        <v>37067</v>
      </c>
    </row>
    <row r="479" spans="1:19" hidden="1" x14ac:dyDescent="0.2">
      <c r="A479" s="4" t="s">
        <v>983</v>
      </c>
      <c r="B479" s="4" t="s">
        <v>7</v>
      </c>
      <c r="C479" s="4" t="s">
        <v>1422</v>
      </c>
      <c r="D479" t="s">
        <v>1423</v>
      </c>
      <c r="E479" s="4" t="s">
        <v>1296</v>
      </c>
      <c r="F479" t="s">
        <v>1297</v>
      </c>
      <c r="G479" s="2">
        <v>0</v>
      </c>
      <c r="H479" s="2">
        <v>0</v>
      </c>
      <c r="I479" s="2">
        <v>891.15</v>
      </c>
      <c r="J479" s="2">
        <v>5964.48</v>
      </c>
      <c r="K479" s="2">
        <v>5765.5</v>
      </c>
      <c r="L479" s="2">
        <v>0</v>
      </c>
      <c r="M479" s="2">
        <v>131.77000000000001</v>
      </c>
      <c r="N479" s="2">
        <v>294.89999999999998</v>
      </c>
      <c r="O479" s="2">
        <v>700.4</v>
      </c>
      <c r="P479" s="2">
        <v>1716.68</v>
      </c>
      <c r="Q479" s="2">
        <v>1420.34</v>
      </c>
      <c r="R479" s="2">
        <v>1340.14</v>
      </c>
      <c r="S479" s="2">
        <f t="shared" si="7"/>
        <v>18225.359999999997</v>
      </c>
    </row>
    <row r="480" spans="1:19" hidden="1" x14ac:dyDescent="0.2">
      <c r="A480" s="4" t="s">
        <v>983</v>
      </c>
      <c r="B480" s="4" t="s">
        <v>7</v>
      </c>
      <c r="C480" s="4" t="s">
        <v>1422</v>
      </c>
      <c r="D480" t="s">
        <v>1423</v>
      </c>
      <c r="E480" s="4" t="s">
        <v>602</v>
      </c>
      <c r="F480" t="s">
        <v>603</v>
      </c>
      <c r="G480" s="2">
        <v>0</v>
      </c>
      <c r="H480" s="2">
        <v>0</v>
      </c>
      <c r="I480" s="2">
        <v>445.58</v>
      </c>
      <c r="J480" s="2">
        <v>3133.11</v>
      </c>
      <c r="K480" s="2">
        <v>457.16</v>
      </c>
      <c r="L480" s="2">
        <v>-4035.85</v>
      </c>
      <c r="M480" s="2">
        <v>0</v>
      </c>
      <c r="N480" s="2">
        <v>0</v>
      </c>
      <c r="O480" s="2">
        <v>350.2</v>
      </c>
      <c r="P480" s="2">
        <v>679.81</v>
      </c>
      <c r="Q480" s="2">
        <v>-793.29</v>
      </c>
      <c r="R480" s="2">
        <v>98.32</v>
      </c>
      <c r="S480" s="2">
        <f t="shared" si="7"/>
        <v>335.04</v>
      </c>
    </row>
    <row r="481" spans="1:19" hidden="1" x14ac:dyDescent="0.2">
      <c r="A481" s="4" t="s">
        <v>983</v>
      </c>
      <c r="B481" s="4" t="s">
        <v>7</v>
      </c>
      <c r="C481" s="4" t="s">
        <v>1422</v>
      </c>
      <c r="D481" t="s">
        <v>1423</v>
      </c>
      <c r="E481" s="4" t="s">
        <v>1300</v>
      </c>
      <c r="F481" t="s">
        <v>1301</v>
      </c>
      <c r="G481" s="2">
        <v>0</v>
      </c>
      <c r="H481" s="2">
        <v>0</v>
      </c>
      <c r="I481" s="2">
        <v>891.15</v>
      </c>
      <c r="J481" s="2">
        <v>5964.48</v>
      </c>
      <c r="K481" s="2">
        <v>5765.5</v>
      </c>
      <c r="L481" s="2">
        <v>0</v>
      </c>
      <c r="M481" s="2">
        <v>131.77000000000001</v>
      </c>
      <c r="N481" s="2">
        <v>294.89999999999998</v>
      </c>
      <c r="O481" s="2">
        <v>700.4</v>
      </c>
      <c r="P481" s="2">
        <v>1716.68</v>
      </c>
      <c r="Q481" s="2">
        <v>1420.34</v>
      </c>
      <c r="R481" s="2">
        <v>1340.14</v>
      </c>
      <c r="S481" s="2">
        <f t="shared" si="7"/>
        <v>18225.359999999997</v>
      </c>
    </row>
    <row r="482" spans="1:19" hidden="1" x14ac:dyDescent="0.2">
      <c r="A482" s="4" t="s">
        <v>983</v>
      </c>
      <c r="B482" s="4" t="s">
        <v>7</v>
      </c>
      <c r="C482" s="4" t="s">
        <v>1422</v>
      </c>
      <c r="D482" t="s">
        <v>1423</v>
      </c>
      <c r="E482" s="4" t="s">
        <v>1302</v>
      </c>
      <c r="F482" t="s">
        <v>1303</v>
      </c>
      <c r="G482" s="2">
        <v>0</v>
      </c>
      <c r="H482" s="2">
        <v>0</v>
      </c>
      <c r="I482" s="2">
        <v>-891.15</v>
      </c>
      <c r="J482" s="2">
        <v>-5964.48</v>
      </c>
      <c r="K482" s="2">
        <v>-5765.5</v>
      </c>
      <c r="L482" s="2">
        <v>0</v>
      </c>
      <c r="M482" s="2">
        <v>-131.77000000000001</v>
      </c>
      <c r="N482" s="2">
        <v>-294.89999999999998</v>
      </c>
      <c r="O482" s="2">
        <v>-700.4</v>
      </c>
      <c r="P482" s="2">
        <v>-1716.68</v>
      </c>
      <c r="Q482" s="2">
        <v>-1420.34</v>
      </c>
      <c r="R482" s="2">
        <v>-1340.14</v>
      </c>
      <c r="S482" s="2">
        <f t="shared" si="7"/>
        <v>-18225.359999999997</v>
      </c>
    </row>
    <row r="483" spans="1:19" hidden="1" x14ac:dyDescent="0.2">
      <c r="A483" s="4" t="s">
        <v>983</v>
      </c>
      <c r="B483" s="4" t="s">
        <v>7</v>
      </c>
      <c r="C483" s="4" t="s">
        <v>1422</v>
      </c>
      <c r="D483" t="s">
        <v>1423</v>
      </c>
      <c r="E483" s="4" t="s">
        <v>1424</v>
      </c>
      <c r="F483" t="s">
        <v>1425</v>
      </c>
      <c r="G483" s="2">
        <v>364131</v>
      </c>
      <c r="H483" s="2">
        <v>0</v>
      </c>
      <c r="I483" s="2">
        <v>0</v>
      </c>
      <c r="J483" s="2">
        <v>408367.09</v>
      </c>
      <c r="K483" s="2">
        <v>18052.25</v>
      </c>
      <c r="L483" s="2">
        <v>0</v>
      </c>
      <c r="M483" s="2">
        <v>364131</v>
      </c>
      <c r="N483" s="2">
        <v>0</v>
      </c>
      <c r="O483" s="2">
        <v>0</v>
      </c>
      <c r="P483" s="2">
        <v>364131</v>
      </c>
      <c r="Q483" s="2">
        <v>0</v>
      </c>
      <c r="R483" s="2">
        <v>355131</v>
      </c>
      <c r="S483" s="2">
        <f t="shared" si="7"/>
        <v>1873943.34</v>
      </c>
    </row>
    <row r="484" spans="1:19" hidden="1" x14ac:dyDescent="0.2">
      <c r="A484" s="4" t="s">
        <v>983</v>
      </c>
      <c r="B484" s="4" t="s">
        <v>7</v>
      </c>
      <c r="C484" s="4" t="s">
        <v>1422</v>
      </c>
      <c r="D484" t="s">
        <v>1423</v>
      </c>
      <c r="E484" s="4" t="s">
        <v>1426</v>
      </c>
      <c r="F484" t="s">
        <v>1427</v>
      </c>
      <c r="G484" s="2">
        <v>0</v>
      </c>
      <c r="H484" s="2">
        <v>0</v>
      </c>
      <c r="I484" s="2">
        <v>154937.01999999999</v>
      </c>
      <c r="J484" s="2">
        <v>0</v>
      </c>
      <c r="K484" s="2">
        <v>0</v>
      </c>
      <c r="L484" s="2">
        <v>169640.19</v>
      </c>
      <c r="M484" s="2">
        <v>0</v>
      </c>
      <c r="N484" s="2">
        <v>0</v>
      </c>
      <c r="O484" s="2">
        <v>1675250.02</v>
      </c>
      <c r="P484" s="2">
        <v>0</v>
      </c>
      <c r="Q484" s="2">
        <v>-4591.32</v>
      </c>
      <c r="R484" s="2">
        <v>178279.38</v>
      </c>
      <c r="S484" s="2">
        <f t="shared" si="7"/>
        <v>2173515.29</v>
      </c>
    </row>
    <row r="485" spans="1:19" hidden="1" x14ac:dyDescent="0.2">
      <c r="A485" s="4" t="s">
        <v>983</v>
      </c>
      <c r="B485" s="4" t="s">
        <v>7</v>
      </c>
      <c r="C485" s="4" t="s">
        <v>1422</v>
      </c>
      <c r="D485" t="s">
        <v>1423</v>
      </c>
      <c r="E485" s="4" t="s">
        <v>1310</v>
      </c>
      <c r="F485" t="s">
        <v>1311</v>
      </c>
      <c r="G485" s="2">
        <v>7515.61</v>
      </c>
      <c r="H485" s="2">
        <v>3262.75</v>
      </c>
      <c r="I485" s="2">
        <v>0</v>
      </c>
      <c r="J485" s="2">
        <v>295.48</v>
      </c>
      <c r="K485" s="2">
        <v>415.61</v>
      </c>
      <c r="L485" s="2">
        <v>2090.5</v>
      </c>
      <c r="M485" s="2">
        <v>5159.1099999999997</v>
      </c>
      <c r="N485" s="2">
        <v>6029.3</v>
      </c>
      <c r="O485" s="2">
        <v>7257.56</v>
      </c>
      <c r="P485" s="2">
        <v>4780.6099999999997</v>
      </c>
      <c r="Q485" s="2">
        <v>8960.5</v>
      </c>
      <c r="R485" s="2">
        <v>8720</v>
      </c>
      <c r="S485" s="2">
        <f t="shared" si="7"/>
        <v>54487.03</v>
      </c>
    </row>
    <row r="486" spans="1:19" hidden="1" x14ac:dyDescent="0.2">
      <c r="A486" s="4" t="s">
        <v>983</v>
      </c>
      <c r="B486" s="4" t="s">
        <v>7</v>
      </c>
      <c r="C486" s="4" t="s">
        <v>1422</v>
      </c>
      <c r="D486" t="s">
        <v>1423</v>
      </c>
      <c r="E486" s="4" t="s">
        <v>1122</v>
      </c>
      <c r="F486" t="s">
        <v>1123</v>
      </c>
      <c r="G486" s="2">
        <v>0</v>
      </c>
      <c r="H486" s="2">
        <v>0</v>
      </c>
      <c r="I486" s="2">
        <v>0</v>
      </c>
      <c r="J486" s="2">
        <v>18822.580000000002</v>
      </c>
      <c r="K486" s="2">
        <v>0</v>
      </c>
      <c r="L486" s="2">
        <v>8891.4</v>
      </c>
      <c r="M486" s="2">
        <v>310144.92</v>
      </c>
      <c r="N486" s="2">
        <v>35137.17</v>
      </c>
      <c r="O486" s="2">
        <v>23472.66</v>
      </c>
      <c r="P486" s="2">
        <v>100242.46</v>
      </c>
      <c r="Q486" s="2">
        <v>3367.95</v>
      </c>
      <c r="R486" s="2">
        <v>0</v>
      </c>
      <c r="S486" s="2">
        <f t="shared" si="7"/>
        <v>500079.13999999996</v>
      </c>
    </row>
    <row r="487" spans="1:19" hidden="1" x14ac:dyDescent="0.2">
      <c r="A487" s="4" t="s">
        <v>983</v>
      </c>
      <c r="B487" s="4" t="s">
        <v>7</v>
      </c>
      <c r="C487" s="4" t="s">
        <v>1422</v>
      </c>
      <c r="D487" t="s">
        <v>1423</v>
      </c>
      <c r="E487" s="4" t="s">
        <v>1428</v>
      </c>
      <c r="F487" t="s">
        <v>1429</v>
      </c>
      <c r="G487" s="2">
        <v>66050.63</v>
      </c>
      <c r="H487" s="2">
        <v>56383.99</v>
      </c>
      <c r="I487" s="2">
        <v>53064.78</v>
      </c>
      <c r="J487" s="2">
        <v>106977.68</v>
      </c>
      <c r="K487" s="2">
        <v>104576.61</v>
      </c>
      <c r="L487" s="2">
        <v>57669.17</v>
      </c>
      <c r="M487" s="2">
        <v>117170.67</v>
      </c>
      <c r="N487" s="2">
        <v>78975.740000000005</v>
      </c>
      <c r="O487" s="2">
        <v>47884.59</v>
      </c>
      <c r="P487" s="2">
        <v>85493.35</v>
      </c>
      <c r="Q487" s="2">
        <v>47884.59</v>
      </c>
      <c r="R487" s="2">
        <v>82561.990000000005</v>
      </c>
      <c r="S487" s="2">
        <f t="shared" si="7"/>
        <v>904693.7899999998</v>
      </c>
    </row>
    <row r="488" spans="1:19" hidden="1" x14ac:dyDescent="0.2">
      <c r="A488" s="4" t="s">
        <v>983</v>
      </c>
      <c r="B488" s="4" t="s">
        <v>7</v>
      </c>
      <c r="C488" s="4" t="s">
        <v>1422</v>
      </c>
      <c r="D488" t="s">
        <v>1423</v>
      </c>
      <c r="E488" s="4" t="s">
        <v>1430</v>
      </c>
      <c r="F488" t="s">
        <v>1431</v>
      </c>
      <c r="G488" s="2">
        <v>19112.689999999999</v>
      </c>
      <c r="H488" s="2">
        <v>19108.8</v>
      </c>
      <c r="I488" s="2">
        <v>19112.699999999997</v>
      </c>
      <c r="J488" s="2">
        <v>18997.57</v>
      </c>
      <c r="K488" s="2">
        <v>19112.699999999997</v>
      </c>
      <c r="L488" s="2">
        <v>18993.669999999998</v>
      </c>
      <c r="M488" s="2">
        <v>119.03</v>
      </c>
      <c r="N488" s="2">
        <v>552.99</v>
      </c>
      <c r="O488" s="2">
        <v>20518.839999999997</v>
      </c>
      <c r="P488" s="2">
        <v>20502.449999999997</v>
      </c>
      <c r="Q488" s="2">
        <v>20498.55</v>
      </c>
      <c r="R488" s="2">
        <v>20387.32</v>
      </c>
      <c r="S488" s="2">
        <f t="shared" si="7"/>
        <v>197017.31</v>
      </c>
    </row>
    <row r="489" spans="1:19" hidden="1" x14ac:dyDescent="0.2">
      <c r="A489" s="4" t="s">
        <v>983</v>
      </c>
      <c r="B489" s="4" t="s">
        <v>7</v>
      </c>
      <c r="C489" s="4" t="s">
        <v>1422</v>
      </c>
      <c r="D489" t="s">
        <v>1423</v>
      </c>
      <c r="E489" s="4" t="s">
        <v>1432</v>
      </c>
      <c r="F489" t="s">
        <v>1433</v>
      </c>
      <c r="G489" s="2">
        <v>0</v>
      </c>
      <c r="H489" s="2">
        <v>628.66999999999996</v>
      </c>
      <c r="I489" s="2">
        <v>138.81</v>
      </c>
      <c r="J489" s="2">
        <v>138.53</v>
      </c>
      <c r="K489" s="2">
        <v>0</v>
      </c>
      <c r="L489" s="2">
        <v>0</v>
      </c>
      <c r="M489" s="2">
        <v>0</v>
      </c>
      <c r="N489" s="2">
        <v>0</v>
      </c>
      <c r="O489" s="2">
        <v>0</v>
      </c>
      <c r="P489" s="2">
        <v>0</v>
      </c>
      <c r="Q489" s="2">
        <v>0</v>
      </c>
      <c r="R489" s="2">
        <v>0</v>
      </c>
      <c r="S489" s="2">
        <f t="shared" si="7"/>
        <v>906.01</v>
      </c>
    </row>
    <row r="490" spans="1:19" hidden="1" x14ac:dyDescent="0.2">
      <c r="A490" s="4" t="s">
        <v>983</v>
      </c>
      <c r="B490" s="4" t="s">
        <v>7</v>
      </c>
      <c r="C490" s="4" t="s">
        <v>1422</v>
      </c>
      <c r="D490" t="s">
        <v>1423</v>
      </c>
      <c r="E490" s="4" t="s">
        <v>1434</v>
      </c>
      <c r="F490" t="s">
        <v>1435</v>
      </c>
      <c r="G490" s="2">
        <v>3213.68</v>
      </c>
      <c r="H490" s="2">
        <v>108.82</v>
      </c>
      <c r="I490" s="2">
        <v>0</v>
      </c>
      <c r="J490" s="2">
        <v>3213.68</v>
      </c>
      <c r="K490" s="2">
        <v>108.82</v>
      </c>
      <c r="L490" s="2">
        <v>0</v>
      </c>
      <c r="M490" s="2">
        <v>3455.16</v>
      </c>
      <c r="N490" s="2">
        <v>0</v>
      </c>
      <c r="O490" s="2">
        <v>0</v>
      </c>
      <c r="P490" s="2">
        <v>3455.16</v>
      </c>
      <c r="Q490" s="2">
        <v>0</v>
      </c>
      <c r="R490" s="2">
        <v>0</v>
      </c>
      <c r="S490" s="2">
        <f t="shared" si="7"/>
        <v>13555.32</v>
      </c>
    </row>
    <row r="491" spans="1:19" hidden="1" x14ac:dyDescent="0.2">
      <c r="A491" s="4" t="s">
        <v>983</v>
      </c>
      <c r="B491" s="4" t="s">
        <v>7</v>
      </c>
      <c r="C491" s="4" t="s">
        <v>1422</v>
      </c>
      <c r="D491" t="s">
        <v>1423</v>
      </c>
      <c r="E491" s="4" t="s">
        <v>1318</v>
      </c>
      <c r="F491" t="s">
        <v>1319</v>
      </c>
      <c r="G491" s="2">
        <v>0</v>
      </c>
      <c r="H491" s="2">
        <v>0</v>
      </c>
      <c r="I491" s="2">
        <v>0</v>
      </c>
      <c r="J491" s="2">
        <v>1199.28</v>
      </c>
      <c r="K491" s="2">
        <v>0</v>
      </c>
      <c r="L491" s="2">
        <v>0</v>
      </c>
      <c r="M491" s="2">
        <v>0</v>
      </c>
      <c r="N491" s="2">
        <v>0</v>
      </c>
      <c r="O491" s="2">
        <v>0</v>
      </c>
      <c r="P491" s="2">
        <v>60172.61</v>
      </c>
      <c r="Q491" s="2">
        <v>0</v>
      </c>
      <c r="R491" s="2">
        <v>0</v>
      </c>
      <c r="S491" s="2">
        <f t="shared" si="7"/>
        <v>61371.89</v>
      </c>
    </row>
    <row r="492" spans="1:19" hidden="1" x14ac:dyDescent="0.2">
      <c r="A492" s="4" t="s">
        <v>983</v>
      </c>
      <c r="B492" s="4" t="s">
        <v>7</v>
      </c>
      <c r="C492" s="4" t="s">
        <v>1422</v>
      </c>
      <c r="D492" t="s">
        <v>1423</v>
      </c>
      <c r="E492" s="4" t="s">
        <v>740</v>
      </c>
      <c r="F492" t="s">
        <v>741</v>
      </c>
      <c r="G492" s="2">
        <v>39223.71</v>
      </c>
      <c r="H492" s="2">
        <v>51630.29</v>
      </c>
      <c r="I492" s="2">
        <v>146972.24999999997</v>
      </c>
      <c r="J492" s="2">
        <v>69475.3</v>
      </c>
      <c r="K492" s="2">
        <v>-14433.560000000005</v>
      </c>
      <c r="L492" s="2">
        <v>40247.389999999992</v>
      </c>
      <c r="M492" s="2">
        <v>65279.78</v>
      </c>
      <c r="N492" s="2">
        <v>55249.86</v>
      </c>
      <c r="O492" s="2">
        <v>42286.27</v>
      </c>
      <c r="P492" s="2">
        <v>43902.06</v>
      </c>
      <c r="Q492" s="2">
        <v>124702.47</v>
      </c>
      <c r="R492" s="2">
        <v>44626.06</v>
      </c>
      <c r="S492" s="2">
        <f t="shared" si="7"/>
        <v>709161.88000000012</v>
      </c>
    </row>
    <row r="493" spans="1:19" hidden="1" x14ac:dyDescent="0.2">
      <c r="A493" s="4" t="s">
        <v>983</v>
      </c>
      <c r="B493" s="4" t="s">
        <v>7</v>
      </c>
      <c r="C493" s="4" t="s">
        <v>1422</v>
      </c>
      <c r="D493" t="s">
        <v>1423</v>
      </c>
      <c r="E493" s="4" t="s">
        <v>654</v>
      </c>
      <c r="F493" t="s">
        <v>655</v>
      </c>
      <c r="G493" s="2">
        <v>73.400000000000006</v>
      </c>
      <c r="H493" s="2">
        <v>0</v>
      </c>
      <c r="I493" s="2">
        <v>0</v>
      </c>
      <c r="J493" s="2">
        <v>0</v>
      </c>
      <c r="K493" s="2">
        <v>0</v>
      </c>
      <c r="L493" s="2">
        <v>0</v>
      </c>
      <c r="M493" s="2">
        <v>0</v>
      </c>
      <c r="N493" s="2">
        <v>0</v>
      </c>
      <c r="O493" s="2">
        <v>0</v>
      </c>
      <c r="P493" s="2">
        <v>0</v>
      </c>
      <c r="Q493" s="2">
        <v>0</v>
      </c>
      <c r="R493" s="2">
        <v>0</v>
      </c>
      <c r="S493" s="2">
        <f t="shared" si="7"/>
        <v>73.400000000000006</v>
      </c>
    </row>
    <row r="494" spans="1:19" hidden="1" x14ac:dyDescent="0.2">
      <c r="A494" s="4" t="s">
        <v>983</v>
      </c>
      <c r="B494" s="4" t="s">
        <v>7</v>
      </c>
      <c r="C494" s="4" t="s">
        <v>1422</v>
      </c>
      <c r="D494" t="s">
        <v>1423</v>
      </c>
      <c r="E494" s="4" t="s">
        <v>518</v>
      </c>
      <c r="F494" t="s">
        <v>519</v>
      </c>
      <c r="G494" s="2">
        <v>0</v>
      </c>
      <c r="H494" s="2">
        <v>48</v>
      </c>
      <c r="I494" s="2">
        <v>0</v>
      </c>
      <c r="J494" s="2">
        <v>0</v>
      </c>
      <c r="K494" s="2">
        <v>0</v>
      </c>
      <c r="L494" s="2">
        <v>0</v>
      </c>
      <c r="M494" s="2">
        <v>0</v>
      </c>
      <c r="N494" s="2">
        <v>0</v>
      </c>
      <c r="O494" s="2">
        <v>0</v>
      </c>
      <c r="P494" s="2">
        <v>0</v>
      </c>
      <c r="Q494" s="2">
        <v>0</v>
      </c>
      <c r="R494" s="2">
        <v>0</v>
      </c>
      <c r="S494" s="2">
        <f t="shared" si="7"/>
        <v>48</v>
      </c>
    </row>
    <row r="495" spans="1:19" hidden="1" x14ac:dyDescent="0.2">
      <c r="A495" s="4" t="s">
        <v>983</v>
      </c>
      <c r="B495" s="4" t="s">
        <v>7</v>
      </c>
      <c r="C495" s="4" t="s">
        <v>1422</v>
      </c>
      <c r="D495" t="s">
        <v>1423</v>
      </c>
      <c r="E495" s="4" t="s">
        <v>506</v>
      </c>
      <c r="F495" t="s">
        <v>507</v>
      </c>
      <c r="G495" s="2">
        <v>0</v>
      </c>
      <c r="H495" s="2">
        <v>0</v>
      </c>
      <c r="I495" s="2">
        <v>0</v>
      </c>
      <c r="J495" s="2">
        <v>0</v>
      </c>
      <c r="K495" s="2">
        <v>0</v>
      </c>
      <c r="L495" s="2">
        <v>0</v>
      </c>
      <c r="M495" s="2">
        <v>0</v>
      </c>
      <c r="N495" s="2">
        <v>0</v>
      </c>
      <c r="O495" s="2">
        <v>0</v>
      </c>
      <c r="P495" s="2">
        <v>0</v>
      </c>
      <c r="Q495" s="2">
        <v>8270.8799999999992</v>
      </c>
      <c r="R495" s="2">
        <v>0</v>
      </c>
      <c r="S495" s="2">
        <f t="shared" si="7"/>
        <v>8270.8799999999992</v>
      </c>
    </row>
    <row r="496" spans="1:19" hidden="1" x14ac:dyDescent="0.2">
      <c r="A496" s="4" t="s">
        <v>983</v>
      </c>
      <c r="B496" s="4" t="s">
        <v>7</v>
      </c>
      <c r="C496" s="4" t="s">
        <v>1422</v>
      </c>
      <c r="D496" t="s">
        <v>1423</v>
      </c>
      <c r="E496" s="4" t="s">
        <v>1254</v>
      </c>
      <c r="F496" t="s">
        <v>1255</v>
      </c>
      <c r="G496" s="2">
        <v>0</v>
      </c>
      <c r="H496" s="2">
        <v>0</v>
      </c>
      <c r="I496" s="2">
        <v>0</v>
      </c>
      <c r="J496" s="2">
        <v>0</v>
      </c>
      <c r="K496" s="2">
        <v>0</v>
      </c>
      <c r="L496" s="2">
        <v>0</v>
      </c>
      <c r="M496" s="2">
        <v>0</v>
      </c>
      <c r="N496" s="2">
        <v>0</v>
      </c>
      <c r="O496" s="2">
        <v>0</v>
      </c>
      <c r="P496" s="2">
        <v>0</v>
      </c>
      <c r="Q496" s="2">
        <v>0</v>
      </c>
      <c r="R496" s="2">
        <v>-2255.27</v>
      </c>
      <c r="S496" s="2">
        <f t="shared" si="7"/>
        <v>-2255.27</v>
      </c>
    </row>
    <row r="497" spans="1:19" hidden="1" x14ac:dyDescent="0.2">
      <c r="A497" s="4" t="s">
        <v>983</v>
      </c>
      <c r="B497" s="4" t="s">
        <v>7</v>
      </c>
      <c r="C497" s="4" t="s">
        <v>1422</v>
      </c>
      <c r="D497" t="s">
        <v>1423</v>
      </c>
      <c r="E497" s="4" t="s">
        <v>532</v>
      </c>
      <c r="F497" t="s">
        <v>533</v>
      </c>
      <c r="G497" s="2">
        <v>719.79</v>
      </c>
      <c r="H497" s="2">
        <v>2145.16</v>
      </c>
      <c r="I497" s="2">
        <v>28471.16</v>
      </c>
      <c r="J497" s="2">
        <v>12902.51</v>
      </c>
      <c r="K497" s="2">
        <v>6671.39</v>
      </c>
      <c r="L497" s="2">
        <v>8471.369999999999</v>
      </c>
      <c r="M497" s="2">
        <v>14769.97</v>
      </c>
      <c r="N497" s="2">
        <v>15576.92</v>
      </c>
      <c r="O497" s="2">
        <v>177.83</v>
      </c>
      <c r="P497" s="2">
        <v>30193.74</v>
      </c>
      <c r="Q497" s="2">
        <v>14254.77</v>
      </c>
      <c r="R497" s="2">
        <v>5271.37</v>
      </c>
      <c r="S497" s="2">
        <f t="shared" si="7"/>
        <v>139625.98000000001</v>
      </c>
    </row>
    <row r="498" spans="1:19" hidden="1" x14ac:dyDescent="0.2">
      <c r="A498" s="4" t="s">
        <v>983</v>
      </c>
      <c r="B498" s="4" t="s">
        <v>7</v>
      </c>
      <c r="C498" s="4" t="s">
        <v>1422</v>
      </c>
      <c r="D498" t="s">
        <v>1423</v>
      </c>
      <c r="E498" s="4" t="s">
        <v>1256</v>
      </c>
      <c r="F498" t="s">
        <v>1257</v>
      </c>
      <c r="G498" s="2">
        <v>0</v>
      </c>
      <c r="H498" s="2">
        <v>0</v>
      </c>
      <c r="I498" s="2">
        <v>0</v>
      </c>
      <c r="J498" s="2">
        <v>0</v>
      </c>
      <c r="K498" s="2">
        <v>231.33</v>
      </c>
      <c r="L498" s="2">
        <v>0</v>
      </c>
      <c r="M498" s="2">
        <v>0</v>
      </c>
      <c r="N498" s="2">
        <v>0</v>
      </c>
      <c r="O498" s="2">
        <v>0</v>
      </c>
      <c r="P498" s="2">
        <v>0</v>
      </c>
      <c r="Q498" s="2">
        <v>0</v>
      </c>
      <c r="R498" s="2">
        <v>0</v>
      </c>
      <c r="S498" s="2">
        <f t="shared" si="7"/>
        <v>231.33</v>
      </c>
    </row>
    <row r="499" spans="1:19" hidden="1" x14ac:dyDescent="0.2">
      <c r="A499" s="4" t="s">
        <v>983</v>
      </c>
      <c r="B499" s="4" t="s">
        <v>7</v>
      </c>
      <c r="C499" s="4" t="s">
        <v>1422</v>
      </c>
      <c r="D499" t="s">
        <v>1423</v>
      </c>
      <c r="E499" s="4" t="s">
        <v>1288</v>
      </c>
      <c r="F499" t="s">
        <v>1289</v>
      </c>
      <c r="G499" s="2">
        <v>3866.67</v>
      </c>
      <c r="H499" s="2">
        <v>3866.67</v>
      </c>
      <c r="I499" s="2">
        <v>3866.67</v>
      </c>
      <c r="J499" s="2">
        <v>3866.67</v>
      </c>
      <c r="K499" s="2">
        <v>3866.67</v>
      </c>
      <c r="L499" s="2">
        <v>3866.67</v>
      </c>
      <c r="M499" s="2">
        <v>3866.67</v>
      </c>
      <c r="N499" s="2">
        <v>21959.22</v>
      </c>
      <c r="O499" s="2">
        <v>3866.67</v>
      </c>
      <c r="P499" s="2">
        <v>3866.67</v>
      </c>
      <c r="Q499" s="2">
        <v>3866.67</v>
      </c>
      <c r="R499" s="2">
        <v>3866.67</v>
      </c>
      <c r="S499" s="2">
        <f t="shared" si="7"/>
        <v>64492.589999999989</v>
      </c>
    </row>
    <row r="500" spans="1:19" hidden="1" x14ac:dyDescent="0.2">
      <c r="A500" s="4" t="s">
        <v>983</v>
      </c>
      <c r="B500" s="4" t="s">
        <v>7</v>
      </c>
      <c r="C500" s="4" t="s">
        <v>1422</v>
      </c>
      <c r="D500" t="s">
        <v>1423</v>
      </c>
      <c r="E500" s="4" t="s">
        <v>666</v>
      </c>
      <c r="F500" t="s">
        <v>667</v>
      </c>
      <c r="G500" s="2">
        <v>-144418.85</v>
      </c>
      <c r="H500" s="2">
        <v>5036.46</v>
      </c>
      <c r="I500" s="2">
        <v>-5273.8200000000006</v>
      </c>
      <c r="J500" s="2">
        <v>121.52</v>
      </c>
      <c r="K500" s="2">
        <v>224.73</v>
      </c>
      <c r="L500" s="2">
        <v>216</v>
      </c>
      <c r="M500" s="2">
        <v>-3406.39</v>
      </c>
      <c r="N500" s="2">
        <v>-131660.09</v>
      </c>
      <c r="O500" s="2">
        <v>-40492.36</v>
      </c>
      <c r="P500" s="2">
        <v>57633.13</v>
      </c>
      <c r="Q500" s="2">
        <v>4837.2</v>
      </c>
      <c r="R500" s="2">
        <v>0</v>
      </c>
      <c r="S500" s="2">
        <f t="shared" si="7"/>
        <v>-257182.47000000003</v>
      </c>
    </row>
    <row r="501" spans="1:19" hidden="1" x14ac:dyDescent="0.2">
      <c r="A501" s="4" t="s">
        <v>983</v>
      </c>
      <c r="B501" s="4" t="s">
        <v>7</v>
      </c>
      <c r="C501" s="4" t="s">
        <v>1436</v>
      </c>
      <c r="D501" t="s">
        <v>1437</v>
      </c>
      <c r="E501" s="4" t="s">
        <v>670</v>
      </c>
      <c r="F501" t="s">
        <v>671</v>
      </c>
      <c r="G501" s="2">
        <v>0.66</v>
      </c>
      <c r="H501" s="2">
        <v>0</v>
      </c>
      <c r="I501" s="2">
        <v>0</v>
      </c>
      <c r="J501" s="2">
        <v>0</v>
      </c>
      <c r="K501" s="2">
        <v>0</v>
      </c>
      <c r="L501" s="2">
        <v>0</v>
      </c>
      <c r="M501" s="2">
        <v>0</v>
      </c>
      <c r="N501" s="2">
        <v>0</v>
      </c>
      <c r="O501" s="2">
        <v>0</v>
      </c>
      <c r="P501" s="2">
        <v>0</v>
      </c>
      <c r="Q501" s="2">
        <v>0</v>
      </c>
      <c r="R501" s="2">
        <v>0</v>
      </c>
      <c r="S501" s="2">
        <f t="shared" si="7"/>
        <v>0.66</v>
      </c>
    </row>
    <row r="502" spans="1:19" hidden="1" x14ac:dyDescent="0.2">
      <c r="A502" s="4" t="s">
        <v>983</v>
      </c>
      <c r="B502" s="4" t="s">
        <v>7</v>
      </c>
      <c r="C502" s="4" t="s">
        <v>1436</v>
      </c>
      <c r="D502" t="s">
        <v>1437</v>
      </c>
      <c r="E502" s="4" t="s">
        <v>740</v>
      </c>
      <c r="F502" t="s">
        <v>741</v>
      </c>
      <c r="G502" s="2">
        <v>0</v>
      </c>
      <c r="H502" s="2">
        <v>14042.98</v>
      </c>
      <c r="I502" s="2">
        <v>18045.34</v>
      </c>
      <c r="J502" s="2">
        <v>6536.42</v>
      </c>
      <c r="K502" s="2">
        <v>0</v>
      </c>
      <c r="L502" s="2">
        <v>0</v>
      </c>
      <c r="M502" s="2">
        <v>0</v>
      </c>
      <c r="N502" s="2">
        <v>7049.9</v>
      </c>
      <c r="O502" s="2">
        <v>238.71</v>
      </c>
      <c r="P502" s="2">
        <v>2388.2199999999998</v>
      </c>
      <c r="Q502" s="2">
        <v>5330.58</v>
      </c>
      <c r="R502" s="2">
        <v>0</v>
      </c>
      <c r="S502" s="2">
        <f t="shared" si="7"/>
        <v>53632.15</v>
      </c>
    </row>
    <row r="503" spans="1:19" hidden="1" x14ac:dyDescent="0.2">
      <c r="A503" s="4" t="s">
        <v>983</v>
      </c>
      <c r="B503" s="4" t="s">
        <v>7</v>
      </c>
      <c r="C503" s="4" t="s">
        <v>1436</v>
      </c>
      <c r="D503" t="s">
        <v>1437</v>
      </c>
      <c r="E503" s="4" t="s">
        <v>171</v>
      </c>
      <c r="F503" t="s">
        <v>172</v>
      </c>
      <c r="G503" s="2">
        <v>0</v>
      </c>
      <c r="H503" s="2">
        <v>4034.57</v>
      </c>
      <c r="I503" s="2">
        <v>136.62</v>
      </c>
      <c r="J503" s="2">
        <v>0</v>
      </c>
      <c r="K503" s="2">
        <v>0</v>
      </c>
      <c r="L503" s="2">
        <v>0</v>
      </c>
      <c r="M503" s="2">
        <v>0</v>
      </c>
      <c r="N503" s="2">
        <v>0</v>
      </c>
      <c r="O503" s="2">
        <v>5859.64</v>
      </c>
      <c r="P503" s="2">
        <v>0</v>
      </c>
      <c r="Q503" s="2">
        <v>829.8</v>
      </c>
      <c r="R503" s="2">
        <v>4465.46</v>
      </c>
      <c r="S503" s="2">
        <f t="shared" si="7"/>
        <v>15326.09</v>
      </c>
    </row>
    <row r="504" spans="1:19" hidden="1" x14ac:dyDescent="0.2">
      <c r="A504" s="4" t="s">
        <v>983</v>
      </c>
      <c r="B504" s="4" t="s">
        <v>7</v>
      </c>
      <c r="C504" s="4" t="s">
        <v>1436</v>
      </c>
      <c r="D504" t="s">
        <v>1437</v>
      </c>
      <c r="E504" s="4" t="s">
        <v>1106</v>
      </c>
      <c r="F504" t="s">
        <v>1107</v>
      </c>
      <c r="G504" s="2">
        <v>89480.03</v>
      </c>
      <c r="H504" s="2">
        <v>79964.97</v>
      </c>
      <c r="I504" s="2">
        <v>89565.76999999999</v>
      </c>
      <c r="J504" s="2">
        <v>332639.55</v>
      </c>
      <c r="K504" s="2">
        <v>80928.42</v>
      </c>
      <c r="L504" s="2">
        <v>96996.51</v>
      </c>
      <c r="M504" s="2">
        <v>93575.49</v>
      </c>
      <c r="N504" s="2">
        <v>217964.23</v>
      </c>
      <c r="O504" s="2">
        <v>1133.97</v>
      </c>
      <c r="P504" s="2">
        <v>183391.87</v>
      </c>
      <c r="Q504" s="2">
        <v>209262.29</v>
      </c>
      <c r="R504" s="2">
        <v>1619.97</v>
      </c>
      <c r="S504" s="2">
        <f t="shared" si="7"/>
        <v>1476523.07</v>
      </c>
    </row>
    <row r="505" spans="1:19" hidden="1" x14ac:dyDescent="0.2">
      <c r="A505" s="4" t="s">
        <v>983</v>
      </c>
      <c r="B505" s="4" t="s">
        <v>7</v>
      </c>
      <c r="C505" s="4" t="s">
        <v>1436</v>
      </c>
      <c r="D505" t="s">
        <v>1437</v>
      </c>
      <c r="E505" s="4" t="s">
        <v>1108</v>
      </c>
      <c r="F505" t="s">
        <v>1109</v>
      </c>
      <c r="G505" s="2">
        <v>382748.92</v>
      </c>
      <c r="H505" s="2">
        <v>382748.91</v>
      </c>
      <c r="I505" s="2">
        <v>382748.92</v>
      </c>
      <c r="J505" s="2">
        <v>383091.76</v>
      </c>
      <c r="K505" s="2">
        <v>383091.77</v>
      </c>
      <c r="L505" s="2">
        <v>383091.76</v>
      </c>
      <c r="M505" s="2">
        <v>383091.76</v>
      </c>
      <c r="N505" s="2">
        <v>383091.76</v>
      </c>
      <c r="O505" s="2">
        <v>383091.77</v>
      </c>
      <c r="P505" s="2">
        <v>383091.79000000004</v>
      </c>
      <c r="Q505" s="2">
        <v>383091.76</v>
      </c>
      <c r="R505" s="2">
        <v>383091.76</v>
      </c>
      <c r="S505" s="2">
        <f t="shared" si="7"/>
        <v>4596072.6399999997</v>
      </c>
    </row>
    <row r="506" spans="1:19" hidden="1" x14ac:dyDescent="0.2">
      <c r="A506" s="4" t="s">
        <v>983</v>
      </c>
      <c r="B506" s="4" t="s">
        <v>7</v>
      </c>
      <c r="C506" s="4" t="s">
        <v>1436</v>
      </c>
      <c r="D506" t="s">
        <v>1437</v>
      </c>
      <c r="E506" s="4" t="s">
        <v>1264</v>
      </c>
      <c r="F506" t="s">
        <v>1265</v>
      </c>
      <c r="G506" s="2">
        <v>2268.0300000000002</v>
      </c>
      <c r="H506" s="2">
        <v>2503.0300000000002</v>
      </c>
      <c r="I506" s="2">
        <v>2339.29</v>
      </c>
      <c r="J506" s="2">
        <v>2271.9299999999998</v>
      </c>
      <c r="K506" s="2">
        <v>2319.7199999999998</v>
      </c>
      <c r="L506" s="2">
        <v>2309.38</v>
      </c>
      <c r="M506" s="2">
        <v>2268.0300000000002</v>
      </c>
      <c r="N506" s="2">
        <v>2304.2199999999998</v>
      </c>
      <c r="O506" s="2">
        <v>2308.0300000000002</v>
      </c>
      <c r="P506" s="2">
        <v>2269.38</v>
      </c>
      <c r="Q506" s="2">
        <v>2309.38</v>
      </c>
      <c r="R506" s="2">
        <v>2268.0300000000002</v>
      </c>
      <c r="S506" s="2">
        <f t="shared" si="7"/>
        <v>27738.45</v>
      </c>
    </row>
    <row r="507" spans="1:19" hidden="1" x14ac:dyDescent="0.2">
      <c r="A507" s="4" t="s">
        <v>983</v>
      </c>
      <c r="B507" s="4" t="s">
        <v>7</v>
      </c>
      <c r="C507" s="4" t="s">
        <v>1436</v>
      </c>
      <c r="D507" t="s">
        <v>1437</v>
      </c>
      <c r="E507" s="4" t="s">
        <v>1322</v>
      </c>
      <c r="F507" t="s">
        <v>1323</v>
      </c>
      <c r="G507" s="2">
        <v>7814.25</v>
      </c>
      <c r="H507" s="2">
        <v>4534.57</v>
      </c>
      <c r="I507" s="2">
        <v>19278.530000000002</v>
      </c>
      <c r="J507" s="2">
        <v>12525.259999999998</v>
      </c>
      <c r="K507" s="2">
        <v>9562.93</v>
      </c>
      <c r="L507" s="2">
        <v>37806.99</v>
      </c>
      <c r="M507" s="2">
        <v>38677.43</v>
      </c>
      <c r="N507" s="2">
        <v>35082.29</v>
      </c>
      <c r="O507" s="2">
        <v>9403.92</v>
      </c>
      <c r="P507" s="2">
        <v>8820.25</v>
      </c>
      <c r="Q507" s="2">
        <v>10941.880000000001</v>
      </c>
      <c r="R507" s="2">
        <v>14516.199999999997</v>
      </c>
      <c r="S507" s="2">
        <f t="shared" si="7"/>
        <v>208964.5</v>
      </c>
    </row>
    <row r="508" spans="1:19" hidden="1" x14ac:dyDescent="0.2">
      <c r="A508" s="4" t="s">
        <v>983</v>
      </c>
      <c r="B508" s="4" t="s">
        <v>7</v>
      </c>
      <c r="C508" s="4" t="s">
        <v>1436</v>
      </c>
      <c r="D508" t="s">
        <v>1437</v>
      </c>
      <c r="E508" s="4" t="s">
        <v>1324</v>
      </c>
      <c r="F508" t="s">
        <v>1325</v>
      </c>
      <c r="G508" s="2">
        <v>3122.06</v>
      </c>
      <c r="H508" s="2">
        <v>2781.64</v>
      </c>
      <c r="I508" s="2">
        <v>2738.1600000000003</v>
      </c>
      <c r="J508" s="2">
        <v>2860.35</v>
      </c>
      <c r="K508" s="2">
        <v>2347.63</v>
      </c>
      <c r="L508" s="2">
        <v>2211.21</v>
      </c>
      <c r="M508" s="2">
        <v>3069.88</v>
      </c>
      <c r="N508" s="2">
        <v>3267.54</v>
      </c>
      <c r="O508" s="2">
        <v>3103.84</v>
      </c>
      <c r="P508" s="2">
        <v>2822.8</v>
      </c>
      <c r="Q508" s="2">
        <v>2960.27</v>
      </c>
      <c r="R508" s="2">
        <v>3217</v>
      </c>
      <c r="S508" s="2">
        <f t="shared" si="7"/>
        <v>34502.380000000005</v>
      </c>
    </row>
    <row r="509" spans="1:19" hidden="1" x14ac:dyDescent="0.2">
      <c r="A509" s="4" t="s">
        <v>983</v>
      </c>
      <c r="B509" s="4" t="s">
        <v>7</v>
      </c>
      <c r="C509" s="4" t="s">
        <v>1436</v>
      </c>
      <c r="D509" t="s">
        <v>1437</v>
      </c>
      <c r="E509" s="4" t="s">
        <v>532</v>
      </c>
      <c r="F509" t="s">
        <v>533</v>
      </c>
      <c r="G509" s="2">
        <v>7507.91</v>
      </c>
      <c r="H509" s="2">
        <v>7720.59</v>
      </c>
      <c r="I509" s="2">
        <v>5605.51</v>
      </c>
      <c r="J509" s="2">
        <v>7500.08</v>
      </c>
      <c r="K509" s="2">
        <v>3441.9700000000003</v>
      </c>
      <c r="L509" s="2">
        <v>6648.04</v>
      </c>
      <c r="M509" s="2">
        <v>7862.1100000000006</v>
      </c>
      <c r="N509" s="2">
        <v>20050.09</v>
      </c>
      <c r="O509" s="2">
        <v>5668.9800000000005</v>
      </c>
      <c r="P509" s="2">
        <v>3485.8500000000004</v>
      </c>
      <c r="Q509" s="2">
        <v>5601.4000000000005</v>
      </c>
      <c r="R509" s="2">
        <v>7842.54</v>
      </c>
      <c r="S509" s="2">
        <f t="shared" si="7"/>
        <v>88935.069999999992</v>
      </c>
    </row>
    <row r="510" spans="1:19" hidden="1" x14ac:dyDescent="0.2">
      <c r="A510" s="4" t="s">
        <v>983</v>
      </c>
      <c r="B510" s="4" t="s">
        <v>7</v>
      </c>
      <c r="C510" s="4" t="s">
        <v>1436</v>
      </c>
      <c r="D510" t="s">
        <v>1437</v>
      </c>
      <c r="E510" s="4" t="s">
        <v>307</v>
      </c>
      <c r="F510" t="s">
        <v>308</v>
      </c>
      <c r="G510" s="2">
        <v>0</v>
      </c>
      <c r="H510" s="2">
        <v>0</v>
      </c>
      <c r="I510" s="2">
        <v>0</v>
      </c>
      <c r="J510" s="2">
        <v>26.23</v>
      </c>
      <c r="K510" s="2">
        <v>0.89</v>
      </c>
      <c r="L510" s="2">
        <v>86.48</v>
      </c>
      <c r="M510" s="2">
        <v>283.16000000000003</v>
      </c>
      <c r="N510" s="2">
        <v>128.44999999999999</v>
      </c>
      <c r="O510" s="2">
        <v>135.08000000000001</v>
      </c>
      <c r="P510" s="2">
        <v>208.51</v>
      </c>
      <c r="Q510" s="2">
        <v>305.92</v>
      </c>
      <c r="R510" s="2">
        <v>224.37</v>
      </c>
      <c r="S510" s="2">
        <f t="shared" si="7"/>
        <v>1399.0900000000001</v>
      </c>
    </row>
    <row r="511" spans="1:19" hidden="1" x14ac:dyDescent="0.2">
      <c r="A511" s="4" t="s">
        <v>983</v>
      </c>
      <c r="B511" s="4" t="s">
        <v>7</v>
      </c>
      <c r="C511" s="4" t="s">
        <v>1438</v>
      </c>
      <c r="D511" t="s">
        <v>1439</v>
      </c>
      <c r="E511" s="4" t="s">
        <v>1440</v>
      </c>
      <c r="F511" t="s">
        <v>1441</v>
      </c>
      <c r="G511" s="2">
        <v>15099.37</v>
      </c>
      <c r="H511" s="2">
        <v>16365.29</v>
      </c>
      <c r="I511" s="2">
        <v>14909.29</v>
      </c>
      <c r="J511" s="2">
        <v>14679.84</v>
      </c>
      <c r="K511" s="2">
        <v>14295.15</v>
      </c>
      <c r="L511" s="2">
        <v>484.04</v>
      </c>
      <c r="M511" s="2">
        <v>29312.35</v>
      </c>
      <c r="N511" s="2">
        <v>493.45</v>
      </c>
      <c r="O511" s="2">
        <v>32771.360000000001</v>
      </c>
      <c r="P511" s="2">
        <v>14971.44</v>
      </c>
      <c r="Q511" s="2">
        <v>16328.29</v>
      </c>
      <c r="R511" s="2">
        <v>-50.389999999999873</v>
      </c>
      <c r="S511" s="2">
        <f t="shared" si="7"/>
        <v>169659.47999999998</v>
      </c>
    </row>
    <row r="512" spans="1:19" hidden="1" x14ac:dyDescent="0.2">
      <c r="A512" s="4" t="s">
        <v>983</v>
      </c>
      <c r="B512" s="4" t="s">
        <v>7</v>
      </c>
      <c r="C512" s="4" t="s">
        <v>1438</v>
      </c>
      <c r="D512" t="s">
        <v>1439</v>
      </c>
      <c r="E512" s="4" t="s">
        <v>740</v>
      </c>
      <c r="F512" t="s">
        <v>741</v>
      </c>
      <c r="G512" s="2">
        <v>13743.359999999999</v>
      </c>
      <c r="H512" s="2">
        <v>25907.56</v>
      </c>
      <c r="I512" s="2">
        <v>481.46</v>
      </c>
      <c r="J512" s="2">
        <v>79471.520000000004</v>
      </c>
      <c r="K512" s="2">
        <v>3020.09</v>
      </c>
      <c r="L512" s="2">
        <v>2284.34</v>
      </c>
      <c r="M512" s="2">
        <v>3582.2599999999993</v>
      </c>
      <c r="N512" s="2">
        <v>1627.0200000000002</v>
      </c>
      <c r="O512" s="2">
        <v>674.37</v>
      </c>
      <c r="P512" s="2">
        <v>833.37000000000012</v>
      </c>
      <c r="Q512" s="2">
        <v>5082.4000000000005</v>
      </c>
      <c r="R512" s="2">
        <v>2430.88</v>
      </c>
      <c r="S512" s="2">
        <f t="shared" si="7"/>
        <v>139138.62999999998</v>
      </c>
    </row>
    <row r="513" spans="1:19" hidden="1" x14ac:dyDescent="0.2">
      <c r="A513" s="4" t="s">
        <v>983</v>
      </c>
      <c r="B513" s="4" t="s">
        <v>7</v>
      </c>
      <c r="C513" s="4" t="s">
        <v>1438</v>
      </c>
      <c r="D513" t="s">
        <v>1439</v>
      </c>
      <c r="E513" s="4" t="s">
        <v>171</v>
      </c>
      <c r="F513" t="s">
        <v>172</v>
      </c>
      <c r="G513" s="2">
        <v>3837.8199999999997</v>
      </c>
      <c r="H513" s="2">
        <v>3142.63</v>
      </c>
      <c r="I513" s="2">
        <v>55712.85</v>
      </c>
      <c r="J513" s="2">
        <v>989.2</v>
      </c>
      <c r="K513" s="2">
        <v>0</v>
      </c>
      <c r="L513" s="2">
        <v>1884.1</v>
      </c>
      <c r="M513" s="2">
        <v>352.55</v>
      </c>
      <c r="N513" s="2">
        <v>38157.54</v>
      </c>
      <c r="O513" s="2">
        <v>13279.54</v>
      </c>
      <c r="P513" s="2">
        <v>50.31</v>
      </c>
      <c r="Q513" s="2">
        <v>-13331.039999999999</v>
      </c>
      <c r="R513" s="2">
        <v>0</v>
      </c>
      <c r="S513" s="2">
        <f t="shared" si="7"/>
        <v>104075.50000000001</v>
      </c>
    </row>
    <row r="514" spans="1:19" hidden="1" x14ac:dyDescent="0.2">
      <c r="A514" s="4" t="s">
        <v>983</v>
      </c>
      <c r="B514" s="4" t="s">
        <v>7</v>
      </c>
      <c r="C514" s="4" t="s">
        <v>1438</v>
      </c>
      <c r="D514" t="s">
        <v>1439</v>
      </c>
      <c r="E514" s="4" t="s">
        <v>654</v>
      </c>
      <c r="F514" t="s">
        <v>655</v>
      </c>
      <c r="G514" s="2">
        <v>0</v>
      </c>
      <c r="H514" s="2">
        <v>0</v>
      </c>
      <c r="I514" s="2">
        <v>0</v>
      </c>
      <c r="J514" s="2">
        <v>0</v>
      </c>
      <c r="K514" s="2">
        <v>0</v>
      </c>
      <c r="L514" s="2">
        <v>55.24</v>
      </c>
      <c r="M514" s="2">
        <v>38.36</v>
      </c>
      <c r="N514" s="2">
        <v>0</v>
      </c>
      <c r="O514" s="2">
        <v>0</v>
      </c>
      <c r="P514" s="2">
        <v>0</v>
      </c>
      <c r="Q514" s="2">
        <v>0</v>
      </c>
      <c r="R514" s="2">
        <v>0</v>
      </c>
      <c r="S514" s="2">
        <f t="shared" si="7"/>
        <v>93.6</v>
      </c>
    </row>
    <row r="515" spans="1:19" hidden="1" x14ac:dyDescent="0.2">
      <c r="A515" s="4" t="s">
        <v>983</v>
      </c>
      <c r="B515" s="4" t="s">
        <v>7</v>
      </c>
      <c r="C515" s="4" t="s">
        <v>1438</v>
      </c>
      <c r="D515" t="s">
        <v>1439</v>
      </c>
      <c r="E515" s="4" t="s">
        <v>518</v>
      </c>
      <c r="F515" t="s">
        <v>519</v>
      </c>
      <c r="G515" s="2">
        <v>0</v>
      </c>
      <c r="H515" s="2">
        <v>53.75</v>
      </c>
      <c r="I515" s="2">
        <v>193.54</v>
      </c>
      <c r="J515" s="2">
        <v>96.47</v>
      </c>
      <c r="K515" s="2">
        <v>23.78</v>
      </c>
      <c r="L515" s="2">
        <v>47.61</v>
      </c>
      <c r="M515" s="2">
        <v>0</v>
      </c>
      <c r="N515" s="2">
        <v>78.510000000000005</v>
      </c>
      <c r="O515" s="2">
        <v>69.52</v>
      </c>
      <c r="P515" s="2">
        <v>44.72</v>
      </c>
      <c r="Q515" s="2">
        <v>163.32999999999998</v>
      </c>
      <c r="R515" s="2">
        <v>-18.159999999999997</v>
      </c>
      <c r="S515" s="2">
        <f t="shared" si="7"/>
        <v>753.07</v>
      </c>
    </row>
    <row r="516" spans="1:19" hidden="1" x14ac:dyDescent="0.2">
      <c r="A516" s="4" t="s">
        <v>983</v>
      </c>
      <c r="B516" s="4" t="s">
        <v>7</v>
      </c>
      <c r="C516" s="4" t="s">
        <v>1438</v>
      </c>
      <c r="D516" t="s">
        <v>1439</v>
      </c>
      <c r="E516" s="4" t="s">
        <v>532</v>
      </c>
      <c r="F516" t="s">
        <v>533</v>
      </c>
      <c r="G516" s="2">
        <v>1721.37</v>
      </c>
      <c r="H516" s="2">
        <v>6342.73</v>
      </c>
      <c r="I516" s="2">
        <v>12204.72</v>
      </c>
      <c r="J516" s="2">
        <v>5893</v>
      </c>
      <c r="K516" s="2">
        <v>1085.55</v>
      </c>
      <c r="L516" s="2">
        <v>620.32000000000005</v>
      </c>
      <c r="M516" s="2">
        <v>9656.24</v>
      </c>
      <c r="N516" s="2">
        <v>16293.64</v>
      </c>
      <c r="O516" s="2">
        <v>36470.61</v>
      </c>
      <c r="P516" s="2">
        <v>49875.8</v>
      </c>
      <c r="Q516" s="2">
        <v>42500.880000000005</v>
      </c>
      <c r="R516" s="2">
        <v>34170</v>
      </c>
      <c r="S516" s="2">
        <f t="shared" si="7"/>
        <v>216834.86</v>
      </c>
    </row>
    <row r="517" spans="1:19" hidden="1" x14ac:dyDescent="0.2">
      <c r="A517" s="4" t="s">
        <v>984</v>
      </c>
      <c r="B517" s="4" t="s">
        <v>44</v>
      </c>
      <c r="C517" s="4" t="s">
        <v>992</v>
      </c>
      <c r="D517" t="s">
        <v>993</v>
      </c>
      <c r="E517" s="4" t="s">
        <v>994</v>
      </c>
      <c r="F517" t="s">
        <v>995</v>
      </c>
      <c r="G517" s="2">
        <v>818303.06</v>
      </c>
      <c r="H517" s="2">
        <v>818426.12</v>
      </c>
      <c r="I517" s="2">
        <v>818425.19</v>
      </c>
      <c r="J517" s="2">
        <v>813093.76</v>
      </c>
      <c r="K517" s="2">
        <v>793779.48</v>
      </c>
      <c r="L517" s="2">
        <v>754005.98</v>
      </c>
      <c r="M517" s="2">
        <v>748588.25</v>
      </c>
      <c r="N517" s="2">
        <v>752427.45</v>
      </c>
      <c r="O517" s="2">
        <v>748967.61</v>
      </c>
      <c r="P517" s="2">
        <v>748967.61</v>
      </c>
      <c r="Q517" s="2">
        <v>749556.68</v>
      </c>
      <c r="R517" s="2">
        <v>780495.83</v>
      </c>
      <c r="S517" s="2">
        <f t="shared" si="7"/>
        <v>9345037.0200000014</v>
      </c>
    </row>
    <row r="518" spans="1:19" hidden="1" x14ac:dyDescent="0.2">
      <c r="A518" s="4" t="s">
        <v>984</v>
      </c>
      <c r="B518" s="4" t="s">
        <v>44</v>
      </c>
      <c r="C518" s="4" t="s">
        <v>992</v>
      </c>
      <c r="D518" t="s">
        <v>993</v>
      </c>
      <c r="E518" s="4" t="s">
        <v>996</v>
      </c>
      <c r="F518" t="s">
        <v>997</v>
      </c>
      <c r="G518" s="2">
        <v>0.01</v>
      </c>
      <c r="H518" s="2">
        <v>0.01</v>
      </c>
      <c r="I518" s="2">
        <v>0.01</v>
      </c>
      <c r="J518" s="2">
        <v>0.01</v>
      </c>
      <c r="K518" s="2">
        <v>11.81</v>
      </c>
      <c r="L518" s="2">
        <v>0.01</v>
      </c>
      <c r="M518" s="2">
        <v>0.01</v>
      </c>
      <c r="N518" s="2">
        <v>0.01</v>
      </c>
      <c r="O518" s="2">
        <v>12.21</v>
      </c>
      <c r="P518" s="2">
        <v>5.56</v>
      </c>
      <c r="Q518" s="2">
        <v>0</v>
      </c>
      <c r="R518" s="2">
        <v>0.01</v>
      </c>
      <c r="S518" s="2">
        <f t="shared" si="7"/>
        <v>29.66</v>
      </c>
    </row>
    <row r="519" spans="1:19" hidden="1" x14ac:dyDescent="0.2">
      <c r="A519" s="4" t="s">
        <v>984</v>
      </c>
      <c r="B519" s="4" t="s">
        <v>44</v>
      </c>
      <c r="C519" s="4" t="s">
        <v>992</v>
      </c>
      <c r="D519" t="s">
        <v>993</v>
      </c>
      <c r="E519" s="4" t="s">
        <v>998</v>
      </c>
      <c r="F519" t="s">
        <v>999</v>
      </c>
      <c r="G519" s="2">
        <v>5890.58</v>
      </c>
      <c r="H519" s="2">
        <v>5890.38</v>
      </c>
      <c r="I519" s="2">
        <v>5890.4</v>
      </c>
      <c r="J519" s="2">
        <v>6212.62</v>
      </c>
      <c r="K519" s="2">
        <v>6212.62</v>
      </c>
      <c r="L519" s="2">
        <v>6211.07</v>
      </c>
      <c r="M519" s="2">
        <v>6211.07</v>
      </c>
      <c r="N519" s="2">
        <v>6211.07</v>
      </c>
      <c r="O519" s="2">
        <v>6230</v>
      </c>
      <c r="P519" s="2">
        <v>6230</v>
      </c>
      <c r="Q519" s="2">
        <v>6326.11</v>
      </c>
      <c r="R519" s="2">
        <v>5004.18</v>
      </c>
      <c r="S519" s="2">
        <f t="shared" si="7"/>
        <v>72520.100000000006</v>
      </c>
    </row>
    <row r="520" spans="1:19" hidden="1" x14ac:dyDescent="0.2">
      <c r="A520" s="4" t="s">
        <v>984</v>
      </c>
      <c r="B520" s="4" t="s">
        <v>44</v>
      </c>
      <c r="C520" s="4" t="s">
        <v>992</v>
      </c>
      <c r="D520" t="s">
        <v>993</v>
      </c>
      <c r="E520" s="4" t="s">
        <v>1000</v>
      </c>
      <c r="F520" t="s">
        <v>1001</v>
      </c>
      <c r="G520" s="2">
        <v>-74141.899999999994</v>
      </c>
      <c r="H520" s="2">
        <v>-74153.570000000007</v>
      </c>
      <c r="I520" s="2">
        <v>-74153.13</v>
      </c>
      <c r="J520" s="2">
        <v>-72830.55</v>
      </c>
      <c r="K520" s="2">
        <v>-72852.990000000005</v>
      </c>
      <c r="L520" s="2">
        <v>-70039.899999999994</v>
      </c>
      <c r="M520" s="2">
        <v>-70052.31</v>
      </c>
      <c r="N520" s="2">
        <v>-70101.460000000006</v>
      </c>
      <c r="O520" s="2">
        <v>-70099.34</v>
      </c>
      <c r="P520" s="2">
        <v>-70099.34</v>
      </c>
      <c r="Q520" s="2">
        <v>-70131.149999999994</v>
      </c>
      <c r="R520" s="2">
        <v>-70888.289999999994</v>
      </c>
      <c r="S520" s="2">
        <f t="shared" ref="S520:S583" si="8">SUM(G520:R520)</f>
        <v>-859543.93</v>
      </c>
    </row>
    <row r="521" spans="1:19" hidden="1" x14ac:dyDescent="0.2">
      <c r="A521" s="4" t="s">
        <v>984</v>
      </c>
      <c r="B521" s="4" t="s">
        <v>44</v>
      </c>
      <c r="C521" s="4" t="s">
        <v>992</v>
      </c>
      <c r="D521" t="s">
        <v>993</v>
      </c>
      <c r="E521" s="4" t="s">
        <v>1002</v>
      </c>
      <c r="F521" t="s">
        <v>1003</v>
      </c>
      <c r="G521" s="2">
        <v>-60932.88</v>
      </c>
      <c r="H521" s="2">
        <v>-60942.559999999998</v>
      </c>
      <c r="I521" s="2">
        <v>-60942.52</v>
      </c>
      <c r="J521" s="2">
        <v>-60652.17</v>
      </c>
      <c r="K521" s="2">
        <v>-41037.449999999997</v>
      </c>
      <c r="L521" s="2">
        <v>-38443.129999999997</v>
      </c>
      <c r="M521" s="2">
        <v>-34003.47</v>
      </c>
      <c r="N521" s="2">
        <v>-37358.92</v>
      </c>
      <c r="O521" s="2">
        <v>-33932.839999999997</v>
      </c>
      <c r="P521" s="2">
        <v>-33932.839999999997</v>
      </c>
      <c r="Q521" s="2">
        <v>-34003.49</v>
      </c>
      <c r="R521" s="2">
        <v>-59594.78</v>
      </c>
      <c r="S521" s="2">
        <f t="shared" si="8"/>
        <v>-555777.05000000005</v>
      </c>
    </row>
    <row r="522" spans="1:19" hidden="1" x14ac:dyDescent="0.2">
      <c r="A522" s="4" t="s">
        <v>984</v>
      </c>
      <c r="B522" s="4" t="s">
        <v>44</v>
      </c>
      <c r="C522" s="4" t="s">
        <v>992</v>
      </c>
      <c r="D522" t="s">
        <v>993</v>
      </c>
      <c r="E522" s="4" t="s">
        <v>1004</v>
      </c>
      <c r="F522" t="s">
        <v>1005</v>
      </c>
      <c r="G522" s="2">
        <v>-98542.16</v>
      </c>
      <c r="H522" s="2">
        <v>-98556.99</v>
      </c>
      <c r="I522" s="2">
        <v>-98556.92</v>
      </c>
      <c r="J522" s="2">
        <v>-96914.15</v>
      </c>
      <c r="K522" s="2">
        <v>-96953.26</v>
      </c>
      <c r="L522" s="2">
        <v>-92263.78</v>
      </c>
      <c r="M522" s="2">
        <v>-92287.02</v>
      </c>
      <c r="N522" s="2">
        <v>-92350.07</v>
      </c>
      <c r="O522" s="2">
        <v>-92348.83</v>
      </c>
      <c r="P522" s="2">
        <v>-92348.83</v>
      </c>
      <c r="Q522" s="2">
        <v>-92407.86</v>
      </c>
      <c r="R522" s="2">
        <v>-93370.12</v>
      </c>
      <c r="S522" s="2">
        <f t="shared" si="8"/>
        <v>-1136899.99</v>
      </c>
    </row>
    <row r="523" spans="1:19" hidden="1" x14ac:dyDescent="0.2">
      <c r="A523" s="4" t="s">
        <v>984</v>
      </c>
      <c r="B523" s="4" t="s">
        <v>44</v>
      </c>
      <c r="C523" s="4" t="s">
        <v>992</v>
      </c>
      <c r="D523" t="s">
        <v>993</v>
      </c>
      <c r="E523" s="4" t="s">
        <v>1006</v>
      </c>
      <c r="F523" t="s">
        <v>1007</v>
      </c>
      <c r="G523" s="2">
        <v>-99438.34</v>
      </c>
      <c r="H523" s="2">
        <v>-99453.25</v>
      </c>
      <c r="I523" s="2">
        <v>-99453.18</v>
      </c>
      <c r="J523" s="2">
        <v>-98097.61</v>
      </c>
      <c r="K523" s="2">
        <v>-98162.57</v>
      </c>
      <c r="L523" s="2">
        <v>-92993.34</v>
      </c>
      <c r="M523" s="2">
        <v>-93020.33</v>
      </c>
      <c r="N523" s="2">
        <v>-93083.56</v>
      </c>
      <c r="O523" s="2">
        <v>-93094.33</v>
      </c>
      <c r="P523" s="2">
        <v>-93087.679999999993</v>
      </c>
      <c r="Q523" s="2">
        <v>-93124.27</v>
      </c>
      <c r="R523" s="2">
        <v>-91231.74</v>
      </c>
      <c r="S523" s="2">
        <f t="shared" si="8"/>
        <v>-1144240.2</v>
      </c>
    </row>
    <row r="524" spans="1:19" hidden="1" x14ac:dyDescent="0.2">
      <c r="A524" s="4" t="s">
        <v>984</v>
      </c>
      <c r="B524" s="4" t="s">
        <v>44</v>
      </c>
      <c r="C524" s="4" t="s">
        <v>992</v>
      </c>
      <c r="D524" t="s">
        <v>993</v>
      </c>
      <c r="E524" s="4" t="s">
        <v>1008</v>
      </c>
      <c r="F524" t="s">
        <v>1009</v>
      </c>
      <c r="G524" s="2">
        <v>-431918.06</v>
      </c>
      <c r="H524" s="2">
        <v>-431980.83</v>
      </c>
      <c r="I524" s="2">
        <v>-431980.58</v>
      </c>
      <c r="J524" s="2">
        <v>-433045.82</v>
      </c>
      <c r="K524" s="2">
        <v>-433210.22</v>
      </c>
      <c r="L524" s="2">
        <v>-410906.92</v>
      </c>
      <c r="M524" s="2">
        <v>-409851.85</v>
      </c>
      <c r="N524" s="2">
        <v>-410122.36</v>
      </c>
      <c r="O524" s="2">
        <v>-410112.88</v>
      </c>
      <c r="P524" s="2">
        <v>-410112.88</v>
      </c>
      <c r="Q524" s="2">
        <v>-410564.5</v>
      </c>
      <c r="R524" s="2">
        <v>-414185.61</v>
      </c>
      <c r="S524" s="2">
        <f t="shared" si="8"/>
        <v>-5037992.51</v>
      </c>
    </row>
    <row r="525" spans="1:19" hidden="1" x14ac:dyDescent="0.2">
      <c r="A525" s="4" t="s">
        <v>984</v>
      </c>
      <c r="B525" s="4" t="s">
        <v>44</v>
      </c>
      <c r="C525" s="4" t="s">
        <v>992</v>
      </c>
      <c r="D525" t="s">
        <v>993</v>
      </c>
      <c r="E525" s="4" t="s">
        <v>1010</v>
      </c>
      <c r="F525" t="s">
        <v>1011</v>
      </c>
      <c r="G525" s="2">
        <v>-59220.31</v>
      </c>
      <c r="H525" s="2">
        <v>-59229.31</v>
      </c>
      <c r="I525" s="2">
        <v>-59229.27</v>
      </c>
      <c r="J525" s="2">
        <v>-57766.09</v>
      </c>
      <c r="K525" s="2">
        <v>-57787.42</v>
      </c>
      <c r="L525" s="2">
        <v>-55569.99</v>
      </c>
      <c r="M525" s="2">
        <v>-55584.35</v>
      </c>
      <c r="N525" s="2">
        <v>-55622.16</v>
      </c>
      <c r="O525" s="2">
        <v>-55621.599999999999</v>
      </c>
      <c r="P525" s="2">
        <v>-55621.599999999999</v>
      </c>
      <c r="Q525" s="2">
        <v>-55651.519999999997</v>
      </c>
      <c r="R525" s="2">
        <v>-56229.48</v>
      </c>
      <c r="S525" s="2">
        <f t="shared" si="8"/>
        <v>-683133.09999999986</v>
      </c>
    </row>
    <row r="526" spans="1:19" hidden="1" x14ac:dyDescent="0.2">
      <c r="A526" s="4" t="s">
        <v>984</v>
      </c>
      <c r="B526" s="4" t="s">
        <v>44</v>
      </c>
      <c r="C526" s="4" t="s">
        <v>1016</v>
      </c>
      <c r="D526" t="s">
        <v>1017</v>
      </c>
      <c r="E526" s="4" t="s">
        <v>1018</v>
      </c>
      <c r="F526" t="s">
        <v>1019</v>
      </c>
      <c r="G526" s="2">
        <v>167831.45</v>
      </c>
      <c r="H526" s="2">
        <v>168989.70999999996</v>
      </c>
      <c r="I526" s="2">
        <v>172053.99</v>
      </c>
      <c r="J526" s="2">
        <v>169021.91000000003</v>
      </c>
      <c r="K526" s="2">
        <v>517569.10000000003</v>
      </c>
      <c r="L526" s="2">
        <v>275605.16000000003</v>
      </c>
      <c r="M526" s="2">
        <v>226065.48999999996</v>
      </c>
      <c r="N526" s="2">
        <v>217521.62999999998</v>
      </c>
      <c r="O526" s="2">
        <v>216824.80000000002</v>
      </c>
      <c r="P526" s="2">
        <v>215375.75</v>
      </c>
      <c r="Q526" s="2">
        <v>304397.10000000003</v>
      </c>
      <c r="R526" s="2">
        <v>62744.14</v>
      </c>
      <c r="S526" s="2">
        <f t="shared" si="8"/>
        <v>2714000.2300000004</v>
      </c>
    </row>
    <row r="527" spans="1:19" hidden="1" x14ac:dyDescent="0.2">
      <c r="A527" s="4" t="s">
        <v>984</v>
      </c>
      <c r="B527" s="4" t="s">
        <v>44</v>
      </c>
      <c r="C527" s="4" t="s">
        <v>1016</v>
      </c>
      <c r="D527" t="s">
        <v>1017</v>
      </c>
      <c r="E527" s="4" t="s">
        <v>1020</v>
      </c>
      <c r="F527" t="s">
        <v>1021</v>
      </c>
      <c r="G527" s="2">
        <v>241.01999999999998</v>
      </c>
      <c r="H527" s="2">
        <v>211.54000000000002</v>
      </c>
      <c r="I527" s="2">
        <v>167.26</v>
      </c>
      <c r="J527" s="2">
        <v>189.12</v>
      </c>
      <c r="K527" s="2">
        <v>295.12</v>
      </c>
      <c r="L527" s="2">
        <v>162.51</v>
      </c>
      <c r="M527" s="2">
        <v>13937.41</v>
      </c>
      <c r="N527" s="2">
        <v>3593.12</v>
      </c>
      <c r="O527" s="2">
        <v>1015.96</v>
      </c>
      <c r="P527" s="2">
        <v>291.42999999999995</v>
      </c>
      <c r="Q527" s="2">
        <v>559</v>
      </c>
      <c r="R527" s="2">
        <v>222.5</v>
      </c>
      <c r="S527" s="2">
        <f t="shared" si="8"/>
        <v>20885.989999999998</v>
      </c>
    </row>
    <row r="528" spans="1:19" hidden="1" x14ac:dyDescent="0.2">
      <c r="A528" s="4" t="s">
        <v>984</v>
      </c>
      <c r="B528" s="4" t="s">
        <v>44</v>
      </c>
      <c r="C528" s="4" t="s">
        <v>1016</v>
      </c>
      <c r="D528" t="s">
        <v>1017</v>
      </c>
      <c r="E528" s="4" t="s">
        <v>1022</v>
      </c>
      <c r="F528" t="s">
        <v>1023</v>
      </c>
      <c r="G528" s="2">
        <v>386.46000000000004</v>
      </c>
      <c r="H528" s="2">
        <v>343.99999999999994</v>
      </c>
      <c r="I528" s="2">
        <v>239.5</v>
      </c>
      <c r="J528" s="2">
        <v>339.31</v>
      </c>
      <c r="K528" s="2">
        <v>418.72</v>
      </c>
      <c r="L528" s="2">
        <v>298.62</v>
      </c>
      <c r="M528" s="2">
        <v>16838.439999999999</v>
      </c>
      <c r="N528" s="2">
        <v>5822.5300000000007</v>
      </c>
      <c r="O528" s="2">
        <v>-1998.17</v>
      </c>
      <c r="P528" s="2">
        <v>497.24999999999994</v>
      </c>
      <c r="Q528" s="2">
        <v>759.24000000000012</v>
      </c>
      <c r="R528" s="2">
        <v>311.55</v>
      </c>
      <c r="S528" s="2">
        <f t="shared" si="8"/>
        <v>24257.450000000004</v>
      </c>
    </row>
    <row r="529" spans="1:19" hidden="1" x14ac:dyDescent="0.2">
      <c r="A529" s="4" t="s">
        <v>984</v>
      </c>
      <c r="B529" s="4" t="s">
        <v>44</v>
      </c>
      <c r="C529" s="4" t="s">
        <v>1016</v>
      </c>
      <c r="D529" t="s">
        <v>1017</v>
      </c>
      <c r="E529" s="4" t="s">
        <v>1024</v>
      </c>
      <c r="F529" t="s">
        <v>1025</v>
      </c>
      <c r="G529" s="2">
        <v>81386.61</v>
      </c>
      <c r="H529" s="2">
        <v>108318.04000000001</v>
      </c>
      <c r="I529" s="2">
        <v>9153</v>
      </c>
      <c r="J529" s="2">
        <v>42958.33</v>
      </c>
      <c r="K529" s="2">
        <v>-335862.55</v>
      </c>
      <c r="L529" s="2">
        <v>-59860.17</v>
      </c>
      <c r="M529" s="2">
        <v>67931.28</v>
      </c>
      <c r="N529" s="2">
        <v>29397.919999999998</v>
      </c>
      <c r="O529" s="2">
        <v>34688.93</v>
      </c>
      <c r="P529" s="2">
        <v>41217.26</v>
      </c>
      <c r="Q529" s="2">
        <v>74620.44</v>
      </c>
      <c r="R529" s="2">
        <v>29105.179999999997</v>
      </c>
      <c r="S529" s="2">
        <f t="shared" si="8"/>
        <v>123054.27000000006</v>
      </c>
    </row>
    <row r="530" spans="1:19" hidden="1" x14ac:dyDescent="0.2">
      <c r="A530" s="4" t="s">
        <v>984</v>
      </c>
      <c r="B530" s="4" t="s">
        <v>44</v>
      </c>
      <c r="C530" s="4" t="s">
        <v>1016</v>
      </c>
      <c r="D530" t="s">
        <v>1017</v>
      </c>
      <c r="E530" s="4" t="s">
        <v>1026</v>
      </c>
      <c r="F530" t="s">
        <v>1027</v>
      </c>
      <c r="G530" s="2">
        <v>7.1800000000000006</v>
      </c>
      <c r="H530" s="2">
        <v>22.889999999999997</v>
      </c>
      <c r="I530" s="2">
        <v>-11.56</v>
      </c>
      <c r="J530" s="2">
        <v>29.830000000000002</v>
      </c>
      <c r="K530" s="2">
        <v>91.92</v>
      </c>
      <c r="L530" s="2">
        <v>-179.49</v>
      </c>
      <c r="M530" s="2">
        <v>5547.86</v>
      </c>
      <c r="N530" s="2">
        <v>-3958.04</v>
      </c>
      <c r="O530" s="2">
        <v>-1108.9100000000001</v>
      </c>
      <c r="P530" s="2">
        <v>-333.14</v>
      </c>
      <c r="Q530" s="2">
        <v>-81.680000000000007</v>
      </c>
      <c r="R530" s="2">
        <v>-37.54</v>
      </c>
      <c r="S530" s="2">
        <f t="shared" si="8"/>
        <v>-10.680000000000838</v>
      </c>
    </row>
    <row r="531" spans="1:19" hidden="1" x14ac:dyDescent="0.2">
      <c r="A531" s="4" t="s">
        <v>984</v>
      </c>
      <c r="B531" s="4" t="s">
        <v>44</v>
      </c>
      <c r="C531" s="4" t="s">
        <v>1016</v>
      </c>
      <c r="D531" t="s">
        <v>1017</v>
      </c>
      <c r="E531" s="4" t="s">
        <v>1028</v>
      </c>
      <c r="F531" t="s">
        <v>1029</v>
      </c>
      <c r="G531" s="2">
        <v>9.86</v>
      </c>
      <c r="H531" s="2">
        <v>38.870000000000005</v>
      </c>
      <c r="I531" s="2">
        <v>-35.06</v>
      </c>
      <c r="J531" s="2">
        <v>83.83</v>
      </c>
      <c r="K531" s="2">
        <v>87.37</v>
      </c>
      <c r="L531" s="2">
        <v>-243.32000000000002</v>
      </c>
      <c r="M531" s="2">
        <v>6685.59</v>
      </c>
      <c r="N531" s="2">
        <v>-4115.2299999999996</v>
      </c>
      <c r="O531" s="2">
        <v>-3619.24</v>
      </c>
      <c r="P531" s="2">
        <v>1297.4499999999998</v>
      </c>
      <c r="Q531" s="2">
        <v>-171.8</v>
      </c>
      <c r="R531" s="2">
        <v>-48.65</v>
      </c>
      <c r="S531" s="2">
        <f t="shared" si="8"/>
        <v>-30.32999999999921</v>
      </c>
    </row>
    <row r="532" spans="1:19" hidden="1" x14ac:dyDescent="0.2">
      <c r="A532" s="4" t="s">
        <v>984</v>
      </c>
      <c r="B532" s="4" t="s">
        <v>44</v>
      </c>
      <c r="C532" s="4" t="s">
        <v>1016</v>
      </c>
      <c r="D532" t="s">
        <v>1017</v>
      </c>
      <c r="E532" s="4" t="s">
        <v>1030</v>
      </c>
      <c r="F532" t="s">
        <v>1031</v>
      </c>
      <c r="G532" s="2">
        <v>44200</v>
      </c>
      <c r="H532" s="2">
        <v>44200</v>
      </c>
      <c r="I532" s="2">
        <v>44200</v>
      </c>
      <c r="J532" s="2">
        <v>57800</v>
      </c>
      <c r="K532" s="2">
        <v>57800</v>
      </c>
      <c r="L532" s="2">
        <v>65320</v>
      </c>
      <c r="M532" s="2">
        <v>48200</v>
      </c>
      <c r="N532" s="2">
        <v>40100</v>
      </c>
      <c r="O532" s="2">
        <v>44200</v>
      </c>
      <c r="P532" s="2">
        <v>44200</v>
      </c>
      <c r="Q532" s="2">
        <v>44200</v>
      </c>
      <c r="R532" s="2">
        <v>44200</v>
      </c>
      <c r="S532" s="2">
        <f t="shared" si="8"/>
        <v>578620</v>
      </c>
    </row>
    <row r="533" spans="1:19" hidden="1" x14ac:dyDescent="0.2">
      <c r="A533" s="4" t="s">
        <v>984</v>
      </c>
      <c r="B533" s="4" t="s">
        <v>44</v>
      </c>
      <c r="C533" s="4" t="s">
        <v>1016</v>
      </c>
      <c r="D533" t="s">
        <v>1017</v>
      </c>
      <c r="E533" s="4" t="s">
        <v>1000</v>
      </c>
      <c r="F533" t="s">
        <v>1001</v>
      </c>
      <c r="G533" s="2">
        <v>-27965.35</v>
      </c>
      <c r="H533" s="2">
        <v>-30634.09</v>
      </c>
      <c r="I533" s="2">
        <v>-21470.45</v>
      </c>
      <c r="J533" s="2">
        <v>-25581.95</v>
      </c>
      <c r="K533" s="2">
        <v>-23144.35</v>
      </c>
      <c r="L533" s="2">
        <v>-26592.37</v>
      </c>
      <c r="M533" s="2">
        <v>-36440.49</v>
      </c>
      <c r="N533" s="2">
        <v>-27279.040000000001</v>
      </c>
      <c r="O533" s="2">
        <v>-27434.32</v>
      </c>
      <c r="P533" s="2">
        <v>-28620.85</v>
      </c>
      <c r="Q533" s="2">
        <v>-40137.11</v>
      </c>
      <c r="R533" s="2">
        <v>-12912.63</v>
      </c>
      <c r="S533" s="2">
        <f t="shared" si="8"/>
        <v>-328213</v>
      </c>
    </row>
    <row r="534" spans="1:19" hidden="1" x14ac:dyDescent="0.2">
      <c r="A534" s="4" t="s">
        <v>984</v>
      </c>
      <c r="B534" s="4" t="s">
        <v>44</v>
      </c>
      <c r="C534" s="4" t="s">
        <v>1016</v>
      </c>
      <c r="D534" t="s">
        <v>1017</v>
      </c>
      <c r="E534" s="4" t="s">
        <v>1002</v>
      </c>
      <c r="F534" t="s">
        <v>1003</v>
      </c>
      <c r="G534" s="2">
        <v>-23760.26</v>
      </c>
      <c r="H534" s="2">
        <v>-26027.7</v>
      </c>
      <c r="I534" s="2">
        <v>-18241.98</v>
      </c>
      <c r="J534" s="2">
        <v>-21850.12</v>
      </c>
      <c r="K534" s="2">
        <v>-19768.12</v>
      </c>
      <c r="L534" s="2">
        <v>-22713.15</v>
      </c>
      <c r="M534" s="2">
        <v>-31124.65</v>
      </c>
      <c r="N534" s="2">
        <v>-23299.64</v>
      </c>
      <c r="O534" s="2">
        <v>-23432.27</v>
      </c>
      <c r="P534" s="2">
        <v>-24445.72</v>
      </c>
      <c r="Q534" s="2">
        <v>-34282.01</v>
      </c>
      <c r="R534" s="2">
        <v>-11028.97</v>
      </c>
      <c r="S534" s="2">
        <f t="shared" si="8"/>
        <v>-279974.58999999997</v>
      </c>
    </row>
    <row r="535" spans="1:19" hidden="1" x14ac:dyDescent="0.2">
      <c r="A535" s="4" t="s">
        <v>984</v>
      </c>
      <c r="B535" s="4" t="s">
        <v>44</v>
      </c>
      <c r="C535" s="4" t="s">
        <v>1016</v>
      </c>
      <c r="D535" t="s">
        <v>1017</v>
      </c>
      <c r="E535" s="4" t="s">
        <v>1004</v>
      </c>
      <c r="F535" t="s">
        <v>1005</v>
      </c>
      <c r="G535" s="2">
        <v>-31994.01</v>
      </c>
      <c r="H535" s="2">
        <v>-35047.21</v>
      </c>
      <c r="I535" s="2">
        <v>-24563.46</v>
      </c>
      <c r="J535" s="2">
        <v>-29232.65</v>
      </c>
      <c r="K535" s="2">
        <v>-26447.19</v>
      </c>
      <c r="L535" s="2">
        <v>-30387.27</v>
      </c>
      <c r="M535" s="2">
        <v>-41640.78</v>
      </c>
      <c r="N535" s="2">
        <v>-31171.919999999998</v>
      </c>
      <c r="O535" s="2">
        <v>-31349.360000000001</v>
      </c>
      <c r="P535" s="2">
        <v>-32705.22</v>
      </c>
      <c r="Q535" s="2">
        <v>-45864.92</v>
      </c>
      <c r="R535" s="2">
        <v>-14755.35</v>
      </c>
      <c r="S535" s="2">
        <f t="shared" si="8"/>
        <v>-375159.33999999991</v>
      </c>
    </row>
    <row r="536" spans="1:19" hidden="1" x14ac:dyDescent="0.2">
      <c r="A536" s="4" t="s">
        <v>984</v>
      </c>
      <c r="B536" s="4" t="s">
        <v>44</v>
      </c>
      <c r="C536" s="4" t="s">
        <v>1016</v>
      </c>
      <c r="D536" t="s">
        <v>1017</v>
      </c>
      <c r="E536" s="4" t="s">
        <v>1006</v>
      </c>
      <c r="F536" t="s">
        <v>1007</v>
      </c>
      <c r="G536" s="2">
        <v>-32170.45</v>
      </c>
      <c r="H536" s="2">
        <v>-35240.480000000003</v>
      </c>
      <c r="I536" s="2">
        <v>-24698.92</v>
      </c>
      <c r="J536" s="2">
        <v>-29476.03</v>
      </c>
      <c r="K536" s="2">
        <v>-26667.38</v>
      </c>
      <c r="L536" s="2">
        <v>-30640.26</v>
      </c>
      <c r="M536" s="2">
        <v>-41987.46</v>
      </c>
      <c r="N536" s="2">
        <v>-31431.45</v>
      </c>
      <c r="O536" s="2">
        <v>-31610.37</v>
      </c>
      <c r="P536" s="2">
        <v>-32977.51</v>
      </c>
      <c r="Q536" s="2">
        <v>-46246.77</v>
      </c>
      <c r="R536" s="2">
        <v>-14878.19</v>
      </c>
      <c r="S536" s="2">
        <f t="shared" si="8"/>
        <v>-378025.27000000008</v>
      </c>
    </row>
    <row r="537" spans="1:19" hidden="1" x14ac:dyDescent="0.2">
      <c r="A537" s="4" t="s">
        <v>984</v>
      </c>
      <c r="B537" s="4" t="s">
        <v>44</v>
      </c>
      <c r="C537" s="4" t="s">
        <v>1016</v>
      </c>
      <c r="D537" t="s">
        <v>1017</v>
      </c>
      <c r="E537" s="4" t="s">
        <v>1008</v>
      </c>
      <c r="F537" t="s">
        <v>1009</v>
      </c>
      <c r="G537" s="2">
        <v>-155853.17000000001</v>
      </c>
      <c r="H537" s="2">
        <v>-170726.28</v>
      </c>
      <c r="I537" s="2">
        <v>-119656.58</v>
      </c>
      <c r="J537" s="2">
        <v>-144135.1</v>
      </c>
      <c r="K537" s="2">
        <v>-130401.06</v>
      </c>
      <c r="L537" s="2">
        <v>-149828.06</v>
      </c>
      <c r="M537" s="2">
        <v>-205314.84</v>
      </c>
      <c r="N537" s="2">
        <v>-153696.91</v>
      </c>
      <c r="O537" s="2">
        <v>-154571.79999999999</v>
      </c>
      <c r="P537" s="2">
        <v>-161257.01999999999</v>
      </c>
      <c r="Q537" s="2">
        <v>-226142.47</v>
      </c>
      <c r="R537" s="2">
        <v>-72753</v>
      </c>
      <c r="S537" s="2">
        <f t="shared" si="8"/>
        <v>-1844336.29</v>
      </c>
    </row>
    <row r="538" spans="1:19" hidden="1" x14ac:dyDescent="0.2">
      <c r="A538" s="4" t="s">
        <v>984</v>
      </c>
      <c r="B538" s="4" t="s">
        <v>44</v>
      </c>
      <c r="C538" s="4" t="s">
        <v>1016</v>
      </c>
      <c r="D538" t="s">
        <v>1017</v>
      </c>
      <c r="E538" s="4" t="s">
        <v>1010</v>
      </c>
      <c r="F538" t="s">
        <v>1011</v>
      </c>
      <c r="G538" s="2">
        <v>-22319.35</v>
      </c>
      <c r="H538" s="2">
        <v>-24449.29</v>
      </c>
      <c r="I538" s="2">
        <v>-17135.73</v>
      </c>
      <c r="J538" s="2">
        <v>-20146.46</v>
      </c>
      <c r="K538" s="2">
        <v>-18226.79</v>
      </c>
      <c r="L538" s="2">
        <v>-20942.2</v>
      </c>
      <c r="M538" s="2">
        <v>-28697.85</v>
      </c>
      <c r="N538" s="2">
        <v>-21482.959999999999</v>
      </c>
      <c r="O538" s="2">
        <v>-21605.25</v>
      </c>
      <c r="P538" s="2">
        <v>-22539.68</v>
      </c>
      <c r="Q538" s="2">
        <v>-31609.03</v>
      </c>
      <c r="R538" s="2">
        <v>-10169.040000000001</v>
      </c>
      <c r="S538" s="2">
        <f t="shared" si="8"/>
        <v>-259323.62999999998</v>
      </c>
    </row>
    <row r="539" spans="1:19" hidden="1" x14ac:dyDescent="0.2">
      <c r="A539" s="4" t="s">
        <v>984</v>
      </c>
      <c r="B539" s="4" t="s">
        <v>44</v>
      </c>
      <c r="C539" s="4" t="s">
        <v>1046</v>
      </c>
      <c r="D539" t="s">
        <v>1047</v>
      </c>
      <c r="E539" s="4" t="s">
        <v>1048</v>
      </c>
      <c r="F539" t="s">
        <v>1049</v>
      </c>
      <c r="G539" s="2">
        <v>0</v>
      </c>
      <c r="H539" s="2">
        <v>0</v>
      </c>
      <c r="I539" s="2">
        <v>983271</v>
      </c>
      <c r="J539" s="2">
        <v>0</v>
      </c>
      <c r="K539" s="2">
        <v>0</v>
      </c>
      <c r="L539" s="2">
        <v>376218</v>
      </c>
      <c r="M539" s="2">
        <v>0</v>
      </c>
      <c r="N539" s="2">
        <v>0</v>
      </c>
      <c r="O539" s="2">
        <v>50924</v>
      </c>
      <c r="P539" s="2">
        <v>0</v>
      </c>
      <c r="Q539" s="2">
        <v>0</v>
      </c>
      <c r="R539" s="2">
        <v>628720</v>
      </c>
      <c r="S539" s="2">
        <f t="shared" si="8"/>
        <v>2039133</v>
      </c>
    </row>
    <row r="540" spans="1:19" hidden="1" x14ac:dyDescent="0.2">
      <c r="A540" s="4" t="s">
        <v>984</v>
      </c>
      <c r="B540" s="4" t="s">
        <v>44</v>
      </c>
      <c r="C540" s="4" t="s">
        <v>1046</v>
      </c>
      <c r="D540" t="s">
        <v>1047</v>
      </c>
      <c r="E540" s="4" t="s">
        <v>1050</v>
      </c>
      <c r="F540" t="s">
        <v>1051</v>
      </c>
      <c r="G540" s="2">
        <v>0</v>
      </c>
      <c r="H540" s="2">
        <v>0</v>
      </c>
      <c r="I540" s="2">
        <v>68924</v>
      </c>
      <c r="J540" s="2">
        <v>0</v>
      </c>
      <c r="K540" s="2">
        <v>0</v>
      </c>
      <c r="L540" s="2">
        <v>31437</v>
      </c>
      <c r="M540" s="2">
        <v>0</v>
      </c>
      <c r="N540" s="2">
        <v>0</v>
      </c>
      <c r="O540" s="2">
        <v>4288</v>
      </c>
      <c r="P540" s="2">
        <v>0</v>
      </c>
      <c r="Q540" s="2">
        <v>0</v>
      </c>
      <c r="R540" s="2">
        <v>52389</v>
      </c>
      <c r="S540" s="2">
        <f t="shared" si="8"/>
        <v>157038</v>
      </c>
    </row>
    <row r="541" spans="1:19" hidden="1" x14ac:dyDescent="0.2">
      <c r="A541" s="4" t="s">
        <v>984</v>
      </c>
      <c r="B541" s="4" t="s">
        <v>44</v>
      </c>
      <c r="C541" s="4" t="s">
        <v>1052</v>
      </c>
      <c r="D541" t="s">
        <v>1053</v>
      </c>
      <c r="E541" s="4" t="s">
        <v>1048</v>
      </c>
      <c r="F541" t="s">
        <v>1049</v>
      </c>
      <c r="G541" s="2">
        <v>0</v>
      </c>
      <c r="H541" s="2">
        <v>0</v>
      </c>
      <c r="I541" s="2">
        <v>-1238018</v>
      </c>
      <c r="J541" s="2">
        <v>0</v>
      </c>
      <c r="K541" s="2">
        <v>0</v>
      </c>
      <c r="L541" s="2">
        <v>-373822</v>
      </c>
      <c r="M541" s="2">
        <v>0</v>
      </c>
      <c r="N541" s="2">
        <v>0</v>
      </c>
      <c r="O541" s="2">
        <v>-45155</v>
      </c>
      <c r="P541" s="2">
        <v>0</v>
      </c>
      <c r="Q541" s="2">
        <v>0</v>
      </c>
      <c r="R541" s="2">
        <v>-649294</v>
      </c>
      <c r="S541" s="2">
        <f t="shared" si="8"/>
        <v>-2306289</v>
      </c>
    </row>
    <row r="542" spans="1:19" hidden="1" x14ac:dyDescent="0.2">
      <c r="A542" s="4" t="s">
        <v>984</v>
      </c>
      <c r="B542" s="4" t="s">
        <v>44</v>
      </c>
      <c r="C542" s="4" t="s">
        <v>1052</v>
      </c>
      <c r="D542" t="s">
        <v>1053</v>
      </c>
      <c r="E542" s="4" t="s">
        <v>1050</v>
      </c>
      <c r="F542" t="s">
        <v>1051</v>
      </c>
      <c r="G542" s="2">
        <v>0</v>
      </c>
      <c r="H542" s="2">
        <v>0</v>
      </c>
      <c r="I542" s="2">
        <v>-107925</v>
      </c>
      <c r="J542" s="2">
        <v>0</v>
      </c>
      <c r="K542" s="2">
        <v>0</v>
      </c>
      <c r="L542" s="2">
        <v>-32641</v>
      </c>
      <c r="M542" s="2">
        <v>0</v>
      </c>
      <c r="N542" s="2">
        <v>0</v>
      </c>
      <c r="O542" s="2">
        <v>-4346</v>
      </c>
      <c r="P542" s="2">
        <v>0</v>
      </c>
      <c r="Q542" s="2">
        <v>0</v>
      </c>
      <c r="R542" s="2">
        <v>-56080</v>
      </c>
      <c r="S542" s="2">
        <f t="shared" si="8"/>
        <v>-200992</v>
      </c>
    </row>
    <row r="543" spans="1:19" hidden="1" x14ac:dyDescent="0.2">
      <c r="A543" s="4" t="s">
        <v>984</v>
      </c>
      <c r="B543" s="4" t="s">
        <v>44</v>
      </c>
      <c r="C543" s="4" t="s">
        <v>1086</v>
      </c>
      <c r="D543" t="s">
        <v>1087</v>
      </c>
      <c r="E543" s="4" t="s">
        <v>1096</v>
      </c>
      <c r="F543" t="s">
        <v>1097</v>
      </c>
      <c r="G543" s="2">
        <v>0</v>
      </c>
      <c r="H543" s="2">
        <v>102.56</v>
      </c>
      <c r="I543" s="2">
        <v>0</v>
      </c>
      <c r="J543" s="2">
        <v>0</v>
      </c>
      <c r="K543" s="2">
        <v>0</v>
      </c>
      <c r="L543" s="2">
        <v>0</v>
      </c>
      <c r="M543" s="2">
        <v>5000</v>
      </c>
      <c r="N543" s="2">
        <v>0</v>
      </c>
      <c r="O543" s="2">
        <v>250</v>
      </c>
      <c r="P543" s="2">
        <v>3000</v>
      </c>
      <c r="Q543" s="2">
        <v>0</v>
      </c>
      <c r="R543" s="2">
        <v>0</v>
      </c>
      <c r="S543" s="2">
        <f t="shared" si="8"/>
        <v>8352.5600000000013</v>
      </c>
    </row>
    <row r="544" spans="1:19" hidden="1" x14ac:dyDescent="0.2">
      <c r="A544" s="4" t="s">
        <v>984</v>
      </c>
      <c r="B544" s="4" t="s">
        <v>44</v>
      </c>
      <c r="C544" s="4" t="s">
        <v>1118</v>
      </c>
      <c r="D544" t="s">
        <v>1119</v>
      </c>
      <c r="E544" s="4" t="s">
        <v>271</v>
      </c>
      <c r="F544" t="s">
        <v>272</v>
      </c>
      <c r="G544" s="2">
        <v>2500</v>
      </c>
      <c r="H544" s="2">
        <v>6751.17</v>
      </c>
      <c r="I544" s="2">
        <v>0</v>
      </c>
      <c r="J544" s="2">
        <v>639.91</v>
      </c>
      <c r="K544" s="2">
        <v>285.45</v>
      </c>
      <c r="L544" s="2">
        <v>0</v>
      </c>
      <c r="M544" s="2">
        <v>1000</v>
      </c>
      <c r="N544" s="2">
        <v>2500</v>
      </c>
      <c r="O544" s="2">
        <v>1400</v>
      </c>
      <c r="P544" s="2">
        <v>2500</v>
      </c>
      <c r="Q544" s="2">
        <v>0</v>
      </c>
      <c r="R544" s="2">
        <v>7750</v>
      </c>
      <c r="S544" s="2">
        <f t="shared" si="8"/>
        <v>25326.53</v>
      </c>
    </row>
    <row r="545" spans="1:19" hidden="1" x14ac:dyDescent="0.2">
      <c r="A545" s="4" t="s">
        <v>984</v>
      </c>
      <c r="B545" s="4" t="s">
        <v>44</v>
      </c>
      <c r="C545" s="4" t="s">
        <v>1118</v>
      </c>
      <c r="D545" t="s">
        <v>1119</v>
      </c>
      <c r="E545" s="4" t="s">
        <v>419</v>
      </c>
      <c r="F545" t="s">
        <v>420</v>
      </c>
      <c r="G545" s="2">
        <v>118.93</v>
      </c>
      <c r="H545" s="2">
        <v>1944.68</v>
      </c>
      <c r="I545" s="2">
        <v>0</v>
      </c>
      <c r="J545" s="2">
        <v>1536.37</v>
      </c>
      <c r="K545" s="2">
        <v>0</v>
      </c>
      <c r="L545" s="2">
        <v>927.29</v>
      </c>
      <c r="M545" s="2">
        <v>5014.88</v>
      </c>
      <c r="N545" s="2">
        <v>141.41</v>
      </c>
      <c r="O545" s="2">
        <v>249.22</v>
      </c>
      <c r="P545" s="2">
        <v>167.45</v>
      </c>
      <c r="Q545" s="2">
        <v>108.89999999999999</v>
      </c>
      <c r="R545" s="2">
        <v>27.94</v>
      </c>
      <c r="S545" s="2">
        <f t="shared" si="8"/>
        <v>10237.070000000002</v>
      </c>
    </row>
    <row r="546" spans="1:19" hidden="1" x14ac:dyDescent="0.2">
      <c r="A546" s="4" t="s">
        <v>984</v>
      </c>
      <c r="B546" s="4" t="s">
        <v>44</v>
      </c>
      <c r="C546" s="4" t="s">
        <v>1118</v>
      </c>
      <c r="D546" t="s">
        <v>1119</v>
      </c>
      <c r="E546" s="4" t="s">
        <v>1110</v>
      </c>
      <c r="F546" t="s">
        <v>1111</v>
      </c>
      <c r="G546" s="2">
        <v>0</v>
      </c>
      <c r="H546" s="2">
        <v>0</v>
      </c>
      <c r="I546" s="2">
        <v>0</v>
      </c>
      <c r="J546" s="2">
        <v>755.6</v>
      </c>
      <c r="K546" s="2">
        <v>0</v>
      </c>
      <c r="L546" s="2">
        <v>324.52</v>
      </c>
      <c r="M546" s="2">
        <v>0</v>
      </c>
      <c r="N546" s="2">
        <v>0</v>
      </c>
      <c r="O546" s="2">
        <v>0</v>
      </c>
      <c r="P546" s="2">
        <v>0</v>
      </c>
      <c r="Q546" s="2">
        <v>0</v>
      </c>
      <c r="R546" s="2">
        <v>325</v>
      </c>
      <c r="S546" s="2">
        <f t="shared" si="8"/>
        <v>1405.12</v>
      </c>
    </row>
    <row r="547" spans="1:19" hidden="1" x14ac:dyDescent="0.2">
      <c r="A547" s="4" t="s">
        <v>984</v>
      </c>
      <c r="B547" s="4" t="s">
        <v>44</v>
      </c>
      <c r="C547" s="4" t="s">
        <v>1118</v>
      </c>
      <c r="D547" t="s">
        <v>1119</v>
      </c>
      <c r="E547" s="4" t="s">
        <v>307</v>
      </c>
      <c r="F547" t="s">
        <v>308</v>
      </c>
      <c r="G547" s="2">
        <v>0</v>
      </c>
      <c r="H547" s="2">
        <v>0</v>
      </c>
      <c r="I547" s="2">
        <v>0</v>
      </c>
      <c r="J547" s="2">
        <v>0</v>
      </c>
      <c r="K547" s="2">
        <v>107</v>
      </c>
      <c r="L547" s="2">
        <v>113.32</v>
      </c>
      <c r="M547" s="2">
        <v>0</v>
      </c>
      <c r="N547" s="2">
        <v>141.32</v>
      </c>
      <c r="O547" s="2">
        <v>0</v>
      </c>
      <c r="P547" s="2">
        <v>0</v>
      </c>
      <c r="Q547" s="2">
        <v>0</v>
      </c>
      <c r="R547" s="2">
        <v>0</v>
      </c>
      <c r="S547" s="2">
        <f t="shared" si="8"/>
        <v>361.64</v>
      </c>
    </row>
    <row r="548" spans="1:19" hidden="1" x14ac:dyDescent="0.2">
      <c r="A548" s="4" t="s">
        <v>984</v>
      </c>
      <c r="B548" s="4" t="s">
        <v>44</v>
      </c>
      <c r="C548" s="4" t="s">
        <v>1118</v>
      </c>
      <c r="D548" t="s">
        <v>1119</v>
      </c>
      <c r="E548" s="4" t="s">
        <v>1126</v>
      </c>
      <c r="F548" t="s">
        <v>1127</v>
      </c>
      <c r="G548" s="2">
        <v>0</v>
      </c>
      <c r="H548" s="2">
        <v>466.7</v>
      </c>
      <c r="I548" s="2">
        <v>1157.5999999999999</v>
      </c>
      <c r="J548" s="2">
        <v>995.27</v>
      </c>
      <c r="K548" s="2">
        <v>1211.43</v>
      </c>
      <c r="L548" s="2">
        <v>3980.94</v>
      </c>
      <c r="M548" s="2">
        <v>1714.28</v>
      </c>
      <c r="N548" s="2">
        <v>1476.52</v>
      </c>
      <c r="O548" s="2">
        <v>206.83</v>
      </c>
      <c r="P548" s="2">
        <v>111.38</v>
      </c>
      <c r="Q548" s="2">
        <v>1476.66</v>
      </c>
      <c r="R548" s="2">
        <v>0</v>
      </c>
      <c r="S548" s="2">
        <f t="shared" si="8"/>
        <v>12797.61</v>
      </c>
    </row>
    <row r="549" spans="1:19" hidden="1" x14ac:dyDescent="0.2">
      <c r="A549" s="4" t="s">
        <v>984</v>
      </c>
      <c r="B549" s="4" t="s">
        <v>44</v>
      </c>
      <c r="C549" s="4" t="s">
        <v>1118</v>
      </c>
      <c r="D549" t="s">
        <v>1119</v>
      </c>
      <c r="E549" s="4" t="s">
        <v>666</v>
      </c>
      <c r="F549" t="s">
        <v>667</v>
      </c>
      <c r="G549" s="2">
        <v>0</v>
      </c>
      <c r="H549" s="2">
        <v>0</v>
      </c>
      <c r="I549" s="2">
        <v>0</v>
      </c>
      <c r="J549" s="2">
        <v>0</v>
      </c>
      <c r="K549" s="2">
        <v>0</v>
      </c>
      <c r="L549" s="2">
        <v>0</v>
      </c>
      <c r="M549" s="2">
        <v>0</v>
      </c>
      <c r="N549" s="2">
        <v>0</v>
      </c>
      <c r="O549" s="2">
        <v>0</v>
      </c>
      <c r="P549" s="2">
        <v>0</v>
      </c>
      <c r="Q549" s="2">
        <v>0</v>
      </c>
      <c r="R549" s="2">
        <v>75000</v>
      </c>
      <c r="S549" s="2">
        <f t="shared" si="8"/>
        <v>75000</v>
      </c>
    </row>
    <row r="550" spans="1:19" hidden="1" x14ac:dyDescent="0.2">
      <c r="A550" s="4" t="s">
        <v>984</v>
      </c>
      <c r="B550" s="4" t="s">
        <v>44</v>
      </c>
      <c r="C550" s="4" t="s">
        <v>1118</v>
      </c>
      <c r="D550" t="s">
        <v>1119</v>
      </c>
      <c r="E550" s="4" t="s">
        <v>1088</v>
      </c>
      <c r="F550" t="s">
        <v>1089</v>
      </c>
      <c r="G550" s="2">
        <v>0</v>
      </c>
      <c r="H550" s="2">
        <v>0</v>
      </c>
      <c r="I550" s="2">
        <v>0</v>
      </c>
      <c r="J550" s="2">
        <v>2000</v>
      </c>
      <c r="K550" s="2">
        <v>0</v>
      </c>
      <c r="L550" s="2">
        <v>0</v>
      </c>
      <c r="M550" s="2">
        <v>0</v>
      </c>
      <c r="N550" s="2">
        <v>0</v>
      </c>
      <c r="O550" s="2">
        <v>0</v>
      </c>
      <c r="P550" s="2">
        <v>0</v>
      </c>
      <c r="Q550" s="2">
        <v>0</v>
      </c>
      <c r="R550" s="2">
        <v>0</v>
      </c>
      <c r="S550" s="2">
        <f t="shared" si="8"/>
        <v>2000</v>
      </c>
    </row>
    <row r="551" spans="1:19" hidden="1" x14ac:dyDescent="0.2">
      <c r="A551" s="4" t="s">
        <v>984</v>
      </c>
      <c r="B551" s="4" t="s">
        <v>44</v>
      </c>
      <c r="C551" s="4" t="s">
        <v>1118</v>
      </c>
      <c r="D551" t="s">
        <v>1119</v>
      </c>
      <c r="E551" s="4" t="s">
        <v>1096</v>
      </c>
      <c r="F551" t="s">
        <v>1097</v>
      </c>
      <c r="G551" s="2">
        <v>0</v>
      </c>
      <c r="H551" s="2">
        <v>0</v>
      </c>
      <c r="I551" s="2">
        <v>83.34</v>
      </c>
      <c r="J551" s="2">
        <v>0</v>
      </c>
      <c r="K551" s="2">
        <v>0</v>
      </c>
      <c r="L551" s="2">
        <v>0</v>
      </c>
      <c r="M551" s="2">
        <v>0</v>
      </c>
      <c r="N551" s="2">
        <v>2500</v>
      </c>
      <c r="O551" s="2">
        <v>3250</v>
      </c>
      <c r="P551" s="2">
        <v>0</v>
      </c>
      <c r="Q551" s="2">
        <v>0</v>
      </c>
      <c r="R551" s="2">
        <v>0</v>
      </c>
      <c r="S551" s="2">
        <f t="shared" si="8"/>
        <v>5833.34</v>
      </c>
    </row>
    <row r="552" spans="1:19" hidden="1" x14ac:dyDescent="0.2">
      <c r="A552" s="4" t="s">
        <v>984</v>
      </c>
      <c r="B552" s="4" t="s">
        <v>44</v>
      </c>
      <c r="C552" s="4" t="s">
        <v>1118</v>
      </c>
      <c r="D552" t="s">
        <v>1119</v>
      </c>
      <c r="E552" s="4" t="s">
        <v>1128</v>
      </c>
      <c r="F552" t="s">
        <v>1129</v>
      </c>
      <c r="G552" s="2">
        <v>511.9</v>
      </c>
      <c r="H552" s="2">
        <v>0</v>
      </c>
      <c r="I552" s="2">
        <v>0</v>
      </c>
      <c r="J552" s="2">
        <v>959.88</v>
      </c>
      <c r="K552" s="2">
        <v>0</v>
      </c>
      <c r="L552" s="2">
        <v>1892.0500000000002</v>
      </c>
      <c r="M552" s="2">
        <v>0</v>
      </c>
      <c r="N552" s="2">
        <v>1274.7</v>
      </c>
      <c r="O552" s="2">
        <v>0</v>
      </c>
      <c r="P552" s="2">
        <v>1019.5799999999999</v>
      </c>
      <c r="Q552" s="2">
        <v>0</v>
      </c>
      <c r="R552" s="2">
        <v>239.2</v>
      </c>
      <c r="S552" s="2">
        <f t="shared" si="8"/>
        <v>5897.3099999999995</v>
      </c>
    </row>
    <row r="553" spans="1:19" hidden="1" x14ac:dyDescent="0.2">
      <c r="A553" s="4" t="s">
        <v>984</v>
      </c>
      <c r="B553" s="4" t="s">
        <v>44</v>
      </c>
      <c r="C553" s="4" t="s">
        <v>1118</v>
      </c>
      <c r="D553" t="s">
        <v>1119</v>
      </c>
      <c r="E553" s="4" t="s">
        <v>1130</v>
      </c>
      <c r="F553" t="s">
        <v>1131</v>
      </c>
      <c r="G553" s="2">
        <v>0</v>
      </c>
      <c r="H553" s="2">
        <v>0</v>
      </c>
      <c r="I553" s="2">
        <v>0</v>
      </c>
      <c r="J553" s="2">
        <v>0</v>
      </c>
      <c r="K553" s="2">
        <v>550</v>
      </c>
      <c r="L553" s="2">
        <v>624.75</v>
      </c>
      <c r="M553" s="2">
        <v>390</v>
      </c>
      <c r="N553" s="2">
        <v>0</v>
      </c>
      <c r="O553" s="2">
        <v>1250</v>
      </c>
      <c r="P553" s="2">
        <v>0</v>
      </c>
      <c r="Q553" s="2">
        <v>0</v>
      </c>
      <c r="R553" s="2">
        <v>600</v>
      </c>
      <c r="S553" s="2">
        <f t="shared" si="8"/>
        <v>3414.75</v>
      </c>
    </row>
    <row r="554" spans="1:19" hidden="1" x14ac:dyDescent="0.2">
      <c r="A554" s="4" t="s">
        <v>984</v>
      </c>
      <c r="B554" s="4" t="s">
        <v>44</v>
      </c>
      <c r="C554" s="4" t="s">
        <v>1236</v>
      </c>
      <c r="D554" t="s">
        <v>1237</v>
      </c>
      <c r="E554" s="4" t="s">
        <v>1296</v>
      </c>
      <c r="F554" t="s">
        <v>1297</v>
      </c>
      <c r="G554" s="2">
        <v>0</v>
      </c>
      <c r="H554" s="2">
        <v>48.08</v>
      </c>
      <c r="I554" s="2">
        <v>0</v>
      </c>
      <c r="J554" s="2">
        <v>0</v>
      </c>
      <c r="K554" s="2">
        <v>0</v>
      </c>
      <c r="L554" s="2">
        <v>0</v>
      </c>
      <c r="M554" s="2">
        <v>0</v>
      </c>
      <c r="N554" s="2">
        <v>0</v>
      </c>
      <c r="O554" s="2">
        <v>0</v>
      </c>
      <c r="P554" s="2">
        <v>0</v>
      </c>
      <c r="Q554" s="2">
        <v>0</v>
      </c>
      <c r="R554" s="2">
        <v>0</v>
      </c>
      <c r="S554" s="2">
        <f t="shared" si="8"/>
        <v>48.08</v>
      </c>
    </row>
    <row r="555" spans="1:19" hidden="1" x14ac:dyDescent="0.2">
      <c r="A555" s="4" t="s">
        <v>984</v>
      </c>
      <c r="B555" s="4" t="s">
        <v>44</v>
      </c>
      <c r="C555" s="4" t="s">
        <v>1236</v>
      </c>
      <c r="D555" t="s">
        <v>1237</v>
      </c>
      <c r="E555" s="4" t="s">
        <v>1302</v>
      </c>
      <c r="F555" t="s">
        <v>1303</v>
      </c>
      <c r="G555" s="2">
        <v>0</v>
      </c>
      <c r="H555" s="2">
        <v>-48.08</v>
      </c>
      <c r="I555" s="2">
        <v>0</v>
      </c>
      <c r="J555" s="2">
        <v>0</v>
      </c>
      <c r="K555" s="2">
        <v>0</v>
      </c>
      <c r="L555" s="2">
        <v>0</v>
      </c>
      <c r="M555" s="2">
        <v>0</v>
      </c>
      <c r="N555" s="2">
        <v>0</v>
      </c>
      <c r="O555" s="2">
        <v>0</v>
      </c>
      <c r="P555" s="2">
        <v>0</v>
      </c>
      <c r="Q555" s="2">
        <v>0</v>
      </c>
      <c r="R555" s="2">
        <v>0</v>
      </c>
      <c r="S555" s="2">
        <f t="shared" si="8"/>
        <v>-48.08</v>
      </c>
    </row>
    <row r="556" spans="1:19" hidden="1" x14ac:dyDescent="0.2">
      <c r="A556" s="4" t="s">
        <v>984</v>
      </c>
      <c r="B556" s="4" t="s">
        <v>44</v>
      </c>
      <c r="C556" s="4" t="s">
        <v>1240</v>
      </c>
      <c r="D556" t="s">
        <v>1241</v>
      </c>
      <c r="E556" s="4" t="s">
        <v>417</v>
      </c>
      <c r="F556" t="s">
        <v>418</v>
      </c>
      <c r="G556" s="2">
        <v>0</v>
      </c>
      <c r="H556" s="2">
        <v>0</v>
      </c>
      <c r="I556" s="2">
        <v>0</v>
      </c>
      <c r="J556" s="2">
        <v>0</v>
      </c>
      <c r="K556" s="2">
        <v>291.52</v>
      </c>
      <c r="L556" s="2">
        <v>0</v>
      </c>
      <c r="M556" s="2">
        <v>0</v>
      </c>
      <c r="N556" s="2">
        <v>0</v>
      </c>
      <c r="O556" s="2">
        <v>0</v>
      </c>
      <c r="P556" s="2">
        <v>0</v>
      </c>
      <c r="Q556" s="2">
        <v>0</v>
      </c>
      <c r="R556" s="2">
        <v>0</v>
      </c>
      <c r="S556" s="2">
        <f t="shared" si="8"/>
        <v>291.52</v>
      </c>
    </row>
    <row r="557" spans="1:19" hidden="1" x14ac:dyDescent="0.2">
      <c r="A557" s="4" t="s">
        <v>984</v>
      </c>
      <c r="B557" s="4" t="s">
        <v>44</v>
      </c>
      <c r="C557" s="4" t="s">
        <v>1240</v>
      </c>
      <c r="D557" t="s">
        <v>1241</v>
      </c>
      <c r="E557" s="4" t="s">
        <v>602</v>
      </c>
      <c r="F557" t="s">
        <v>603</v>
      </c>
      <c r="G557" s="2">
        <v>-24</v>
      </c>
      <c r="H557" s="2">
        <v>0</v>
      </c>
      <c r="I557" s="2">
        <v>0</v>
      </c>
      <c r="J557" s="2">
        <v>0</v>
      </c>
      <c r="K557" s="2">
        <v>204.06</v>
      </c>
      <c r="L557" s="2">
        <v>-204.06</v>
      </c>
      <c r="M557" s="2">
        <v>0</v>
      </c>
      <c r="N557" s="2">
        <v>0</v>
      </c>
      <c r="O557" s="2">
        <v>0</v>
      </c>
      <c r="P557" s="2">
        <v>0</v>
      </c>
      <c r="Q557" s="2">
        <v>0</v>
      </c>
      <c r="R557" s="2">
        <v>0</v>
      </c>
      <c r="S557" s="2">
        <f t="shared" si="8"/>
        <v>-24</v>
      </c>
    </row>
    <row r="558" spans="1:19" hidden="1" x14ac:dyDescent="0.2">
      <c r="A558" s="4" t="s">
        <v>984</v>
      </c>
      <c r="B558" s="4" t="s">
        <v>44</v>
      </c>
      <c r="C558" s="4" t="s">
        <v>1240</v>
      </c>
      <c r="D558" t="s">
        <v>1241</v>
      </c>
      <c r="E558" s="4" t="s">
        <v>1242</v>
      </c>
      <c r="F558" t="s">
        <v>1243</v>
      </c>
      <c r="G558" s="2">
        <v>406.86</v>
      </c>
      <c r="H558" s="2">
        <v>406.86</v>
      </c>
      <c r="I558" s="2">
        <v>414.36</v>
      </c>
      <c r="J558" s="2">
        <v>414.36</v>
      </c>
      <c r="K558" s="2">
        <v>0</v>
      </c>
      <c r="L558" s="2">
        <v>-401.33</v>
      </c>
      <c r="M558" s="2">
        <v>32.5</v>
      </c>
      <c r="N558" s="2">
        <v>-4.4499999999999993</v>
      </c>
      <c r="O558" s="2">
        <v>3.75</v>
      </c>
      <c r="P558" s="2">
        <v>0</v>
      </c>
      <c r="Q558" s="2">
        <v>0</v>
      </c>
      <c r="R558" s="2">
        <v>0</v>
      </c>
      <c r="S558" s="2">
        <f t="shared" si="8"/>
        <v>1272.9100000000001</v>
      </c>
    </row>
    <row r="559" spans="1:19" hidden="1" x14ac:dyDescent="0.2">
      <c r="A559" s="4" t="s">
        <v>984</v>
      </c>
      <c r="B559" s="4" t="s">
        <v>44</v>
      </c>
      <c r="C559" s="4" t="s">
        <v>1240</v>
      </c>
      <c r="D559" t="s">
        <v>1241</v>
      </c>
      <c r="E559" s="4" t="s">
        <v>636</v>
      </c>
      <c r="F559" t="s">
        <v>637</v>
      </c>
      <c r="G559" s="2">
        <v>189.14</v>
      </c>
      <c r="H559" s="2">
        <v>188.64</v>
      </c>
      <c r="I559" s="2">
        <v>635.18999999999994</v>
      </c>
      <c r="J559" s="2">
        <v>793.21</v>
      </c>
      <c r="K559" s="2">
        <v>520.47</v>
      </c>
      <c r="L559" s="2">
        <v>99.919999999999987</v>
      </c>
      <c r="M559" s="2">
        <v>144.85999999999999</v>
      </c>
      <c r="N559" s="2">
        <v>109.79</v>
      </c>
      <c r="O559" s="2">
        <v>350.15000000000003</v>
      </c>
      <c r="P559" s="2">
        <v>458.51</v>
      </c>
      <c r="Q559" s="2">
        <v>0.41</v>
      </c>
      <c r="R559" s="2">
        <v>431.51</v>
      </c>
      <c r="S559" s="2">
        <f t="shared" si="8"/>
        <v>3921.8</v>
      </c>
    </row>
    <row r="560" spans="1:19" hidden="1" x14ac:dyDescent="0.2">
      <c r="A560" s="4" t="s">
        <v>984</v>
      </c>
      <c r="B560" s="4" t="s">
        <v>44</v>
      </c>
      <c r="C560" s="4" t="s">
        <v>1240</v>
      </c>
      <c r="D560" t="s">
        <v>1241</v>
      </c>
      <c r="E560" s="4" t="s">
        <v>1244</v>
      </c>
      <c r="F560" t="s">
        <v>1245</v>
      </c>
      <c r="G560" s="2">
        <v>0</v>
      </c>
      <c r="H560" s="2">
        <v>0</v>
      </c>
      <c r="I560" s="2">
        <v>0</v>
      </c>
      <c r="J560" s="2">
        <v>0</v>
      </c>
      <c r="K560" s="2">
        <v>414.36</v>
      </c>
      <c r="L560" s="2">
        <v>828.72</v>
      </c>
      <c r="M560" s="2">
        <v>414.37</v>
      </c>
      <c r="N560" s="2">
        <v>414.34</v>
      </c>
      <c r="O560" s="2">
        <v>414.36</v>
      </c>
      <c r="P560" s="2">
        <v>414.36</v>
      </c>
      <c r="Q560" s="2">
        <v>414.36</v>
      </c>
      <c r="R560" s="2">
        <v>414.35</v>
      </c>
      <c r="S560" s="2">
        <f t="shared" si="8"/>
        <v>3729.2200000000003</v>
      </c>
    </row>
    <row r="561" spans="1:19" hidden="1" x14ac:dyDescent="0.2">
      <c r="A561" s="4" t="s">
        <v>984</v>
      </c>
      <c r="B561" s="4" t="s">
        <v>44</v>
      </c>
      <c r="C561" s="4" t="s">
        <v>1240</v>
      </c>
      <c r="D561" t="s">
        <v>1241</v>
      </c>
      <c r="E561" s="4" t="s">
        <v>1250</v>
      </c>
      <c r="F561" t="s">
        <v>1251</v>
      </c>
      <c r="G561" s="2">
        <v>25</v>
      </c>
      <c r="H561" s="2">
        <v>25</v>
      </c>
      <c r="I561" s="2">
        <v>45.53</v>
      </c>
      <c r="J561" s="2">
        <v>25</v>
      </c>
      <c r="K561" s="2">
        <v>25</v>
      </c>
      <c r="L561" s="2">
        <v>25</v>
      </c>
      <c r="M561" s="2">
        <v>0</v>
      </c>
      <c r="N561" s="2">
        <v>50</v>
      </c>
      <c r="O561" s="2">
        <v>25</v>
      </c>
      <c r="P561" s="2">
        <v>25</v>
      </c>
      <c r="Q561" s="2">
        <v>25</v>
      </c>
      <c r="R561" s="2">
        <v>25</v>
      </c>
      <c r="S561" s="2">
        <f t="shared" si="8"/>
        <v>320.52999999999997</v>
      </c>
    </row>
    <row r="562" spans="1:19" hidden="1" x14ac:dyDescent="0.2">
      <c r="A562" s="4" t="s">
        <v>984</v>
      </c>
      <c r="B562" s="4" t="s">
        <v>44</v>
      </c>
      <c r="C562" s="4" t="s">
        <v>1240</v>
      </c>
      <c r="D562" t="s">
        <v>1241</v>
      </c>
      <c r="E562" s="4" t="s">
        <v>1252</v>
      </c>
      <c r="F562" t="s">
        <v>1253</v>
      </c>
      <c r="G562" s="2">
        <v>20.53</v>
      </c>
      <c r="H562" s="2">
        <v>20.53</v>
      </c>
      <c r="I562" s="2">
        <v>0</v>
      </c>
      <c r="J562" s="2">
        <v>20.52</v>
      </c>
      <c r="K562" s="2">
        <v>20.53</v>
      </c>
      <c r="L562" s="2">
        <v>0</v>
      </c>
      <c r="M562" s="2">
        <v>20.52</v>
      </c>
      <c r="N562" s="2">
        <v>0</v>
      </c>
      <c r="O562" s="2">
        <v>16.78</v>
      </c>
      <c r="P562" s="2">
        <v>20.53</v>
      </c>
      <c r="Q562" s="2">
        <v>20.53</v>
      </c>
      <c r="R562" s="2">
        <v>20.53</v>
      </c>
      <c r="S562" s="2">
        <f t="shared" si="8"/>
        <v>181</v>
      </c>
    </row>
    <row r="563" spans="1:19" hidden="1" x14ac:dyDescent="0.2">
      <c r="A563" s="4" t="s">
        <v>984</v>
      </c>
      <c r="B563" s="4" t="s">
        <v>44</v>
      </c>
      <c r="C563" s="4" t="s">
        <v>1442</v>
      </c>
      <c r="D563" t="s">
        <v>1443</v>
      </c>
      <c r="E563" s="4" t="s">
        <v>654</v>
      </c>
      <c r="F563" t="s">
        <v>655</v>
      </c>
      <c r="G563" s="2">
        <v>0</v>
      </c>
      <c r="H563" s="2">
        <v>0</v>
      </c>
      <c r="I563" s="2">
        <v>0</v>
      </c>
      <c r="J563" s="2">
        <v>0</v>
      </c>
      <c r="K563" s="2">
        <v>0</v>
      </c>
      <c r="L563" s="2">
        <v>0</v>
      </c>
      <c r="M563" s="2">
        <v>0</v>
      </c>
      <c r="N563" s="2">
        <v>0</v>
      </c>
      <c r="O563" s="2">
        <v>25.95</v>
      </c>
      <c r="P563" s="2">
        <v>0</v>
      </c>
      <c r="Q563" s="2">
        <v>0</v>
      </c>
      <c r="R563" s="2">
        <v>0</v>
      </c>
      <c r="S563" s="2">
        <f t="shared" si="8"/>
        <v>25.95</v>
      </c>
    </row>
    <row r="564" spans="1:19" hidden="1" x14ac:dyDescent="0.2">
      <c r="A564" s="4" t="s">
        <v>984</v>
      </c>
      <c r="B564" s="4" t="s">
        <v>44</v>
      </c>
      <c r="C564" s="4" t="s">
        <v>1262</v>
      </c>
      <c r="D564" t="s">
        <v>1263</v>
      </c>
      <c r="E564" s="4" t="s">
        <v>1106</v>
      </c>
      <c r="F564" t="s">
        <v>1107</v>
      </c>
      <c r="G564" s="2">
        <v>0</v>
      </c>
      <c r="H564" s="2">
        <v>0</v>
      </c>
      <c r="I564" s="2">
        <v>0</v>
      </c>
      <c r="J564" s="2">
        <v>0</v>
      </c>
      <c r="K564" s="2">
        <v>0</v>
      </c>
      <c r="L564" s="2">
        <v>0</v>
      </c>
      <c r="M564" s="2">
        <v>0</v>
      </c>
      <c r="N564" s="2">
        <v>0</v>
      </c>
      <c r="O564" s="2">
        <v>0</v>
      </c>
      <c r="P564" s="2">
        <v>3203.72</v>
      </c>
      <c r="Q564" s="2">
        <v>11058.07</v>
      </c>
      <c r="R564" s="2">
        <v>0</v>
      </c>
      <c r="S564" s="2">
        <f t="shared" si="8"/>
        <v>14261.789999999999</v>
      </c>
    </row>
    <row r="565" spans="1:19" hidden="1" x14ac:dyDescent="0.2">
      <c r="A565" s="4" t="s">
        <v>984</v>
      </c>
      <c r="B565" s="4" t="s">
        <v>44</v>
      </c>
      <c r="C565" s="4" t="s">
        <v>1266</v>
      </c>
      <c r="D565" t="s">
        <v>1267</v>
      </c>
      <c r="E565" s="4" t="s">
        <v>417</v>
      </c>
      <c r="F565" t="s">
        <v>418</v>
      </c>
      <c r="G565" s="2">
        <v>255846.34999999998</v>
      </c>
      <c r="H565" s="2">
        <v>257283.41</v>
      </c>
      <c r="I565" s="2">
        <v>246279.61000000002</v>
      </c>
      <c r="J565" s="2">
        <v>246731.06</v>
      </c>
      <c r="K565" s="2">
        <v>241464.83000000002</v>
      </c>
      <c r="L565" s="2">
        <v>363121.99</v>
      </c>
      <c r="M565" s="2">
        <v>241959.81</v>
      </c>
      <c r="N565" s="2">
        <v>241684.84</v>
      </c>
      <c r="O565" s="2">
        <v>241959.79</v>
      </c>
      <c r="P565" s="2">
        <v>236245.36</v>
      </c>
      <c r="Q565" s="2">
        <v>325575.05</v>
      </c>
      <c r="R565" s="2">
        <v>208892.19</v>
      </c>
      <c r="S565" s="2">
        <f t="shared" si="8"/>
        <v>3107044.2899999996</v>
      </c>
    </row>
    <row r="566" spans="1:19" hidden="1" x14ac:dyDescent="0.2">
      <c r="A566" s="4" t="s">
        <v>984</v>
      </c>
      <c r="B566" s="4" t="s">
        <v>44</v>
      </c>
      <c r="C566" s="4" t="s">
        <v>1266</v>
      </c>
      <c r="D566" t="s">
        <v>1267</v>
      </c>
      <c r="E566" s="4" t="s">
        <v>602</v>
      </c>
      <c r="F566" t="s">
        <v>603</v>
      </c>
      <c r="G566" s="2">
        <v>13372.32</v>
      </c>
      <c r="H566" s="2">
        <v>39023.629999999997</v>
      </c>
      <c r="I566" s="2">
        <v>7362.29</v>
      </c>
      <c r="J566" s="2">
        <v>24898.809999999998</v>
      </c>
      <c r="K566" s="2">
        <v>20986.760000000002</v>
      </c>
      <c r="L566" s="2">
        <v>-108505.06</v>
      </c>
      <c r="M566" s="2">
        <v>36263.590000000004</v>
      </c>
      <c r="N566" s="2">
        <v>11974.26</v>
      </c>
      <c r="O566" s="2">
        <v>12221.720000000001</v>
      </c>
      <c r="P566" s="2">
        <v>20767.32</v>
      </c>
      <c r="Q566" s="2">
        <v>-87484.700000000012</v>
      </c>
      <c r="R566" s="2">
        <v>-2039.4699999999998</v>
      </c>
      <c r="S566" s="2">
        <f t="shared" si="8"/>
        <v>-11158.529999999997</v>
      </c>
    </row>
    <row r="567" spans="1:19" hidden="1" x14ac:dyDescent="0.2">
      <c r="A567" s="4" t="s">
        <v>984</v>
      </c>
      <c r="B567" s="4" t="s">
        <v>44</v>
      </c>
      <c r="C567" s="4" t="s">
        <v>1266</v>
      </c>
      <c r="D567" t="s">
        <v>1267</v>
      </c>
      <c r="E567" s="4" t="s">
        <v>171</v>
      </c>
      <c r="F567" t="s">
        <v>172</v>
      </c>
      <c r="G567" s="2">
        <v>178.59</v>
      </c>
      <c r="H567" s="2">
        <v>0</v>
      </c>
      <c r="I567" s="2">
        <v>0</v>
      </c>
      <c r="J567" s="2">
        <v>0</v>
      </c>
      <c r="K567" s="2">
        <v>54.11</v>
      </c>
      <c r="L567" s="2">
        <v>0</v>
      </c>
      <c r="M567" s="2">
        <v>0</v>
      </c>
      <c r="N567" s="2">
        <v>0</v>
      </c>
      <c r="O567" s="2">
        <v>0</v>
      </c>
      <c r="P567" s="2">
        <v>0</v>
      </c>
      <c r="Q567" s="2">
        <v>0</v>
      </c>
      <c r="R567" s="2">
        <v>0</v>
      </c>
      <c r="S567" s="2">
        <f t="shared" si="8"/>
        <v>232.7</v>
      </c>
    </row>
    <row r="568" spans="1:19" hidden="1" x14ac:dyDescent="0.2">
      <c r="A568" s="4" t="s">
        <v>984</v>
      </c>
      <c r="B568" s="4" t="s">
        <v>44</v>
      </c>
      <c r="C568" s="4" t="s">
        <v>1266</v>
      </c>
      <c r="D568" t="s">
        <v>1267</v>
      </c>
      <c r="E568" s="4" t="s">
        <v>654</v>
      </c>
      <c r="F568" t="s">
        <v>655</v>
      </c>
      <c r="G568" s="2">
        <v>0</v>
      </c>
      <c r="H568" s="2">
        <v>13.74</v>
      </c>
      <c r="I568" s="2">
        <v>271.51</v>
      </c>
      <c r="J568" s="2">
        <v>0</v>
      </c>
      <c r="K568" s="2">
        <v>0</v>
      </c>
      <c r="L568" s="2">
        <v>0</v>
      </c>
      <c r="M568" s="2">
        <v>32.46</v>
      </c>
      <c r="N568" s="2">
        <v>214.35</v>
      </c>
      <c r="O568" s="2">
        <v>212.02</v>
      </c>
      <c r="P568" s="2">
        <v>0</v>
      </c>
      <c r="Q568" s="2">
        <v>0</v>
      </c>
      <c r="R568" s="2">
        <v>91.85</v>
      </c>
      <c r="S568" s="2">
        <f t="shared" si="8"/>
        <v>835.93</v>
      </c>
    </row>
    <row r="569" spans="1:19" hidden="1" x14ac:dyDescent="0.2">
      <c r="A569" s="4" t="s">
        <v>984</v>
      </c>
      <c r="B569" s="4" t="s">
        <v>44</v>
      </c>
      <c r="C569" s="4" t="s">
        <v>1266</v>
      </c>
      <c r="D569" t="s">
        <v>1267</v>
      </c>
      <c r="E569" s="4" t="s">
        <v>195</v>
      </c>
      <c r="F569" t="s">
        <v>196</v>
      </c>
      <c r="G569" s="2">
        <v>0</v>
      </c>
      <c r="H569" s="2">
        <v>0</v>
      </c>
      <c r="I569" s="2">
        <v>0</v>
      </c>
      <c r="J569" s="2">
        <v>0</v>
      </c>
      <c r="K569" s="2">
        <v>0</v>
      </c>
      <c r="L569" s="2">
        <v>36.54</v>
      </c>
      <c r="M569" s="2">
        <v>0</v>
      </c>
      <c r="N569" s="2">
        <v>0</v>
      </c>
      <c r="O569" s="2">
        <v>0</v>
      </c>
      <c r="P569" s="2">
        <v>0</v>
      </c>
      <c r="Q569" s="2">
        <v>0</v>
      </c>
      <c r="R569" s="2">
        <v>0</v>
      </c>
      <c r="S569" s="2">
        <f t="shared" si="8"/>
        <v>36.54</v>
      </c>
    </row>
    <row r="570" spans="1:19" hidden="1" x14ac:dyDescent="0.2">
      <c r="A570" s="4" t="s">
        <v>984</v>
      </c>
      <c r="B570" s="4" t="s">
        <v>44</v>
      </c>
      <c r="C570" s="4" t="s">
        <v>1266</v>
      </c>
      <c r="D570" t="s">
        <v>1267</v>
      </c>
      <c r="E570" s="4" t="s">
        <v>419</v>
      </c>
      <c r="F570" t="s">
        <v>420</v>
      </c>
      <c r="G570" s="2">
        <v>2421.7399999999998</v>
      </c>
      <c r="H570" s="2">
        <v>1529.15</v>
      </c>
      <c r="I570" s="2">
        <v>5440.56</v>
      </c>
      <c r="J570" s="2">
        <v>3442.39</v>
      </c>
      <c r="K570" s="2">
        <v>1139.93</v>
      </c>
      <c r="L570" s="2">
        <v>8103.99</v>
      </c>
      <c r="M570" s="2">
        <v>1254.28</v>
      </c>
      <c r="N570" s="2">
        <v>944.7</v>
      </c>
      <c r="O570" s="2">
        <v>2051.16</v>
      </c>
      <c r="P570" s="2">
        <v>2006.71</v>
      </c>
      <c r="Q570" s="2">
        <v>2521.2800000000002</v>
      </c>
      <c r="R570" s="2">
        <v>1535.4</v>
      </c>
      <c r="S570" s="2">
        <f t="shared" si="8"/>
        <v>32391.29</v>
      </c>
    </row>
    <row r="571" spans="1:19" hidden="1" x14ac:dyDescent="0.2">
      <c r="A571" s="4" t="s">
        <v>984</v>
      </c>
      <c r="B571" s="4" t="s">
        <v>44</v>
      </c>
      <c r="C571" s="4" t="s">
        <v>1266</v>
      </c>
      <c r="D571" t="s">
        <v>1267</v>
      </c>
      <c r="E571" s="4" t="s">
        <v>1110</v>
      </c>
      <c r="F571" t="s">
        <v>1111</v>
      </c>
      <c r="G571" s="2">
        <v>0</v>
      </c>
      <c r="H571" s="2">
        <v>0</v>
      </c>
      <c r="I571" s="2">
        <v>3422.1</v>
      </c>
      <c r="J571" s="2">
        <v>0</v>
      </c>
      <c r="K571" s="2">
        <v>0</v>
      </c>
      <c r="L571" s="2">
        <v>6741.01</v>
      </c>
      <c r="M571" s="2">
        <v>0</v>
      </c>
      <c r="N571" s="2">
        <v>0</v>
      </c>
      <c r="O571" s="2">
        <v>0</v>
      </c>
      <c r="P571" s="2">
        <v>0</v>
      </c>
      <c r="Q571" s="2">
        <v>0</v>
      </c>
      <c r="R571" s="2">
        <v>0</v>
      </c>
      <c r="S571" s="2">
        <f t="shared" si="8"/>
        <v>10163.11</v>
      </c>
    </row>
    <row r="572" spans="1:19" hidden="1" x14ac:dyDescent="0.2">
      <c r="A572" s="4" t="s">
        <v>984</v>
      </c>
      <c r="B572" s="4" t="s">
        <v>44</v>
      </c>
      <c r="C572" s="4" t="s">
        <v>1266</v>
      </c>
      <c r="D572" t="s">
        <v>1267</v>
      </c>
      <c r="E572" s="4" t="s">
        <v>421</v>
      </c>
      <c r="F572" t="s">
        <v>422</v>
      </c>
      <c r="G572" s="2">
        <v>1765.98</v>
      </c>
      <c r="H572" s="2">
        <v>1533.17</v>
      </c>
      <c r="I572" s="2">
        <v>3374.8599999999997</v>
      </c>
      <c r="J572" s="2">
        <v>897.83</v>
      </c>
      <c r="K572" s="2">
        <v>1109.79</v>
      </c>
      <c r="L572" s="2">
        <v>1531.96</v>
      </c>
      <c r="M572" s="2">
        <v>1422.35</v>
      </c>
      <c r="N572" s="2">
        <v>1782.3100000000002</v>
      </c>
      <c r="O572" s="2">
        <v>2982.24</v>
      </c>
      <c r="P572" s="2">
        <v>2871.09</v>
      </c>
      <c r="Q572" s="2">
        <v>3373.21</v>
      </c>
      <c r="R572" s="2">
        <v>1364.5</v>
      </c>
      <c r="S572" s="2">
        <f t="shared" si="8"/>
        <v>24009.289999999997</v>
      </c>
    </row>
    <row r="573" spans="1:19" hidden="1" x14ac:dyDescent="0.2">
      <c r="A573" s="4" t="s">
        <v>984</v>
      </c>
      <c r="B573" s="4" t="s">
        <v>44</v>
      </c>
      <c r="C573" s="4" t="s">
        <v>1266</v>
      </c>
      <c r="D573" t="s">
        <v>1267</v>
      </c>
      <c r="E573" s="4" t="s">
        <v>534</v>
      </c>
      <c r="F573" t="s">
        <v>535</v>
      </c>
      <c r="G573" s="2">
        <v>3065.8599999999997</v>
      </c>
      <c r="H573" s="2">
        <v>1516.95</v>
      </c>
      <c r="I573" s="2">
        <v>1262.67</v>
      </c>
      <c r="J573" s="2">
        <v>1507.35</v>
      </c>
      <c r="K573" s="2">
        <v>222.42</v>
      </c>
      <c r="L573" s="2">
        <v>753.1</v>
      </c>
      <c r="M573" s="2">
        <v>668.61</v>
      </c>
      <c r="N573" s="2">
        <v>2097.41</v>
      </c>
      <c r="O573" s="2">
        <v>1761.6999999999998</v>
      </c>
      <c r="P573" s="2">
        <v>2607.44</v>
      </c>
      <c r="Q573" s="2">
        <v>2514.34</v>
      </c>
      <c r="R573" s="2">
        <v>638.21</v>
      </c>
      <c r="S573" s="2">
        <f t="shared" si="8"/>
        <v>18616.059999999998</v>
      </c>
    </row>
    <row r="574" spans="1:19" hidden="1" x14ac:dyDescent="0.2">
      <c r="A574" s="4" t="s">
        <v>984</v>
      </c>
      <c r="B574" s="4" t="s">
        <v>44</v>
      </c>
      <c r="C574" s="4" t="s">
        <v>1266</v>
      </c>
      <c r="D574" t="s">
        <v>1267</v>
      </c>
      <c r="E574" s="4" t="s">
        <v>1346</v>
      </c>
      <c r="F574" t="s">
        <v>1347</v>
      </c>
      <c r="G574" s="2">
        <v>0</v>
      </c>
      <c r="H574" s="2">
        <v>0</v>
      </c>
      <c r="I574" s="2">
        <v>0</v>
      </c>
      <c r="J574" s="2">
        <v>0</v>
      </c>
      <c r="K574" s="2">
        <v>0</v>
      </c>
      <c r="L574" s="2">
        <v>0</v>
      </c>
      <c r="M574" s="2">
        <v>0</v>
      </c>
      <c r="N574" s="2">
        <v>0</v>
      </c>
      <c r="O574" s="2">
        <v>0</v>
      </c>
      <c r="P574" s="2">
        <v>0</v>
      </c>
      <c r="Q574" s="2">
        <v>250</v>
      </c>
      <c r="R574" s="2">
        <v>0</v>
      </c>
      <c r="S574" s="2">
        <f t="shared" si="8"/>
        <v>250</v>
      </c>
    </row>
    <row r="575" spans="1:19" hidden="1" x14ac:dyDescent="0.2">
      <c r="A575" s="4" t="s">
        <v>984</v>
      </c>
      <c r="B575" s="4" t="s">
        <v>44</v>
      </c>
      <c r="C575" s="4" t="s">
        <v>1266</v>
      </c>
      <c r="D575" t="s">
        <v>1267</v>
      </c>
      <c r="E575" s="4" t="s">
        <v>722</v>
      </c>
      <c r="F575" t="s">
        <v>723</v>
      </c>
      <c r="G575" s="2">
        <v>0</v>
      </c>
      <c r="H575" s="2">
        <v>0</v>
      </c>
      <c r="I575" s="2">
        <v>0</v>
      </c>
      <c r="J575" s="2">
        <v>0</v>
      </c>
      <c r="K575" s="2">
        <v>0</v>
      </c>
      <c r="L575" s="2">
        <v>0</v>
      </c>
      <c r="M575" s="2">
        <v>0</v>
      </c>
      <c r="N575" s="2">
        <v>2345</v>
      </c>
      <c r="O575" s="2">
        <v>0</v>
      </c>
      <c r="P575" s="2">
        <v>0</v>
      </c>
      <c r="Q575" s="2">
        <v>978.5</v>
      </c>
      <c r="R575" s="2">
        <v>0</v>
      </c>
      <c r="S575" s="2">
        <f t="shared" si="8"/>
        <v>3323.5</v>
      </c>
    </row>
    <row r="576" spans="1:19" hidden="1" x14ac:dyDescent="0.2">
      <c r="A576" s="4" t="s">
        <v>984</v>
      </c>
      <c r="B576" s="4" t="s">
        <v>44</v>
      </c>
      <c r="C576" s="4" t="s">
        <v>1266</v>
      </c>
      <c r="D576" t="s">
        <v>1267</v>
      </c>
      <c r="E576" s="4" t="s">
        <v>217</v>
      </c>
      <c r="F576" t="s">
        <v>218</v>
      </c>
      <c r="G576" s="2">
        <v>0</v>
      </c>
      <c r="H576" s="2">
        <v>0</v>
      </c>
      <c r="I576" s="2">
        <v>0</v>
      </c>
      <c r="J576" s="2">
        <v>0</v>
      </c>
      <c r="K576" s="2">
        <v>0</v>
      </c>
      <c r="L576" s="2">
        <v>0</v>
      </c>
      <c r="M576" s="2">
        <v>0</v>
      </c>
      <c r="N576" s="2">
        <v>0</v>
      </c>
      <c r="O576" s="2">
        <v>3100</v>
      </c>
      <c r="P576" s="2">
        <v>0</v>
      </c>
      <c r="Q576" s="2">
        <v>0</v>
      </c>
      <c r="R576" s="2">
        <v>0</v>
      </c>
      <c r="S576" s="2">
        <f t="shared" si="8"/>
        <v>3100</v>
      </c>
    </row>
    <row r="577" spans="1:19" hidden="1" x14ac:dyDescent="0.2">
      <c r="A577" s="4" t="s">
        <v>984</v>
      </c>
      <c r="B577" s="4" t="s">
        <v>44</v>
      </c>
      <c r="C577" s="4" t="s">
        <v>1266</v>
      </c>
      <c r="D577" t="s">
        <v>1267</v>
      </c>
      <c r="E577" s="4" t="s">
        <v>1354</v>
      </c>
      <c r="F577" t="s">
        <v>1355</v>
      </c>
      <c r="G577" s="2">
        <v>0</v>
      </c>
      <c r="H577" s="2">
        <v>0</v>
      </c>
      <c r="I577" s="2">
        <v>300</v>
      </c>
      <c r="J577" s="2">
        <v>0</v>
      </c>
      <c r="K577" s="2">
        <v>0</v>
      </c>
      <c r="L577" s="2">
        <v>0</v>
      </c>
      <c r="M577" s="2">
        <v>0</v>
      </c>
      <c r="N577" s="2">
        <v>0</v>
      </c>
      <c r="O577" s="2">
        <v>0</v>
      </c>
      <c r="P577" s="2">
        <v>0</v>
      </c>
      <c r="Q577" s="2">
        <v>0</v>
      </c>
      <c r="R577" s="2">
        <v>0</v>
      </c>
      <c r="S577" s="2">
        <f t="shared" si="8"/>
        <v>300</v>
      </c>
    </row>
    <row r="578" spans="1:19" hidden="1" x14ac:dyDescent="0.2">
      <c r="A578" s="4" t="s">
        <v>984</v>
      </c>
      <c r="B578" s="4" t="s">
        <v>44</v>
      </c>
      <c r="C578" s="4" t="s">
        <v>1266</v>
      </c>
      <c r="D578" t="s">
        <v>1267</v>
      </c>
      <c r="E578" s="4" t="s">
        <v>293</v>
      </c>
      <c r="F578" t="s">
        <v>294</v>
      </c>
      <c r="G578" s="2">
        <v>0</v>
      </c>
      <c r="H578" s="2">
        <v>173.2</v>
      </c>
      <c r="I578" s="2">
        <v>0</v>
      </c>
      <c r="J578" s="2">
        <v>0</v>
      </c>
      <c r="K578" s="2">
        <v>0</v>
      </c>
      <c r="L578" s="2">
        <v>0</v>
      </c>
      <c r="M578" s="2">
        <v>0</v>
      </c>
      <c r="N578" s="2">
        <v>0</v>
      </c>
      <c r="O578" s="2">
        <v>0</v>
      </c>
      <c r="P578" s="2">
        <v>0</v>
      </c>
      <c r="Q578" s="2">
        <v>0</v>
      </c>
      <c r="R578" s="2">
        <v>0</v>
      </c>
      <c r="S578" s="2">
        <f t="shared" si="8"/>
        <v>173.2</v>
      </c>
    </row>
    <row r="579" spans="1:19" hidden="1" x14ac:dyDescent="0.2">
      <c r="A579" s="4" t="s">
        <v>984</v>
      </c>
      <c r="B579" s="4" t="s">
        <v>44</v>
      </c>
      <c r="C579" s="4" t="s">
        <v>1266</v>
      </c>
      <c r="D579" t="s">
        <v>1267</v>
      </c>
      <c r="E579" s="4" t="s">
        <v>307</v>
      </c>
      <c r="F579" t="s">
        <v>308</v>
      </c>
      <c r="G579" s="2">
        <v>0</v>
      </c>
      <c r="H579" s="2">
        <v>214.7</v>
      </c>
      <c r="I579" s="2">
        <v>1896.99</v>
      </c>
      <c r="J579" s="2">
        <v>277.14</v>
      </c>
      <c r="K579" s="2">
        <v>231.04</v>
      </c>
      <c r="L579" s="2">
        <v>504.98</v>
      </c>
      <c r="M579" s="2">
        <v>88.53</v>
      </c>
      <c r="N579" s="2">
        <v>0</v>
      </c>
      <c r="O579" s="2">
        <v>105.53999999999999</v>
      </c>
      <c r="P579" s="2">
        <v>777.9</v>
      </c>
      <c r="Q579" s="2">
        <v>257.05</v>
      </c>
      <c r="R579" s="2">
        <v>0</v>
      </c>
      <c r="S579" s="2">
        <f t="shared" si="8"/>
        <v>4353.87</v>
      </c>
    </row>
    <row r="580" spans="1:19" hidden="1" x14ac:dyDescent="0.2">
      <c r="A580" s="4" t="s">
        <v>984</v>
      </c>
      <c r="B580" s="4" t="s">
        <v>44</v>
      </c>
      <c r="C580" s="4" t="s">
        <v>1272</v>
      </c>
      <c r="D580" t="s">
        <v>1273</v>
      </c>
      <c r="E580" s="4" t="s">
        <v>417</v>
      </c>
      <c r="F580" t="s">
        <v>418</v>
      </c>
      <c r="G580" s="2">
        <v>0</v>
      </c>
      <c r="H580" s="2">
        <v>0</v>
      </c>
      <c r="I580" s="2">
        <v>0</v>
      </c>
      <c r="J580" s="2">
        <v>0</v>
      </c>
      <c r="K580" s="2">
        <v>0</v>
      </c>
      <c r="L580" s="2">
        <v>4762.16</v>
      </c>
      <c r="M580" s="2">
        <v>0</v>
      </c>
      <c r="N580" s="2">
        <v>0</v>
      </c>
      <c r="O580" s="2">
        <v>0</v>
      </c>
      <c r="P580" s="2">
        <v>0</v>
      </c>
      <c r="Q580" s="2">
        <v>0</v>
      </c>
      <c r="R580" s="2">
        <v>0</v>
      </c>
      <c r="S580" s="2">
        <f t="shared" si="8"/>
        <v>4762.16</v>
      </c>
    </row>
    <row r="581" spans="1:19" hidden="1" x14ac:dyDescent="0.2">
      <c r="A581" s="4" t="s">
        <v>984</v>
      </c>
      <c r="B581" s="4" t="s">
        <v>44</v>
      </c>
      <c r="C581" s="4" t="s">
        <v>1272</v>
      </c>
      <c r="D581" t="s">
        <v>1273</v>
      </c>
      <c r="E581" s="4" t="s">
        <v>602</v>
      </c>
      <c r="F581" t="s">
        <v>603</v>
      </c>
      <c r="G581" s="2">
        <v>0</v>
      </c>
      <c r="H581" s="2">
        <v>0</v>
      </c>
      <c r="I581" s="2">
        <v>0</v>
      </c>
      <c r="J581" s="2">
        <v>0</v>
      </c>
      <c r="K581" s="2">
        <v>0</v>
      </c>
      <c r="L581" s="2">
        <v>793.69</v>
      </c>
      <c r="M581" s="2">
        <v>-793.69</v>
      </c>
      <c r="N581" s="2">
        <v>0</v>
      </c>
      <c r="O581" s="2">
        <v>0</v>
      </c>
      <c r="P581" s="2">
        <v>0</v>
      </c>
      <c r="Q581" s="2">
        <v>0</v>
      </c>
      <c r="R581" s="2">
        <v>0</v>
      </c>
      <c r="S581" s="2">
        <f t="shared" si="8"/>
        <v>0</v>
      </c>
    </row>
    <row r="582" spans="1:19" hidden="1" x14ac:dyDescent="0.2">
      <c r="A582" s="4" t="s">
        <v>984</v>
      </c>
      <c r="B582" s="4" t="s">
        <v>44</v>
      </c>
      <c r="C582" s="4" t="s">
        <v>1274</v>
      </c>
      <c r="D582" t="s">
        <v>1275</v>
      </c>
      <c r="E582" s="4" t="s">
        <v>417</v>
      </c>
      <c r="F582" t="s">
        <v>418</v>
      </c>
      <c r="G582" s="2">
        <v>1910893.93</v>
      </c>
      <c r="H582" s="2">
        <v>1890332.6</v>
      </c>
      <c r="I582" s="2">
        <v>1885510.4799999997</v>
      </c>
      <c r="J582" s="2">
        <v>1938174.76</v>
      </c>
      <c r="K582" s="2">
        <v>2025772.48</v>
      </c>
      <c r="L582" s="2">
        <v>3017190.04</v>
      </c>
      <c r="M582" s="2">
        <v>2259582.87</v>
      </c>
      <c r="N582" s="2">
        <v>2138275.7399999998</v>
      </c>
      <c r="O582" s="2">
        <v>2041867.2500000002</v>
      </c>
      <c r="P582" s="2">
        <v>1996702.9</v>
      </c>
      <c r="Q582" s="2">
        <v>2851632.02</v>
      </c>
      <c r="R582" s="2">
        <v>1868284.71</v>
      </c>
      <c r="S582" s="2">
        <f t="shared" si="8"/>
        <v>25824219.779999997</v>
      </c>
    </row>
    <row r="583" spans="1:19" hidden="1" x14ac:dyDescent="0.2">
      <c r="A583" s="4" t="s">
        <v>984</v>
      </c>
      <c r="B583" s="4" t="s">
        <v>44</v>
      </c>
      <c r="C583" s="4" t="s">
        <v>1274</v>
      </c>
      <c r="D583" t="s">
        <v>1275</v>
      </c>
      <c r="E583" s="4" t="s">
        <v>602</v>
      </c>
      <c r="F583" t="s">
        <v>603</v>
      </c>
      <c r="G583" s="2">
        <v>98790.65</v>
      </c>
      <c r="H583" s="2">
        <v>277381.5</v>
      </c>
      <c r="I583" s="2">
        <v>92105.58</v>
      </c>
      <c r="J583" s="2">
        <v>220149.6</v>
      </c>
      <c r="K583" s="2">
        <v>255135.87999999998</v>
      </c>
      <c r="L583" s="2">
        <v>-915175.7300000001</v>
      </c>
      <c r="M583" s="2">
        <v>400968.13</v>
      </c>
      <c r="N583" s="2">
        <v>58390.939999999995</v>
      </c>
      <c r="O583" s="2">
        <v>58709.560000000005</v>
      </c>
      <c r="P583" s="2">
        <v>177088.1</v>
      </c>
      <c r="Q583" s="2">
        <v>-722749.72999999986</v>
      </c>
      <c r="R583" s="2">
        <v>-8200.8200000000015</v>
      </c>
      <c r="S583" s="2">
        <f t="shared" si="8"/>
        <v>-7406.3399999999037</v>
      </c>
    </row>
    <row r="584" spans="1:19" hidden="1" x14ac:dyDescent="0.2">
      <c r="A584" s="4" t="s">
        <v>984</v>
      </c>
      <c r="B584" s="4" t="s">
        <v>44</v>
      </c>
      <c r="C584" s="4" t="s">
        <v>1274</v>
      </c>
      <c r="D584" t="s">
        <v>1275</v>
      </c>
      <c r="E584" s="4" t="s">
        <v>670</v>
      </c>
      <c r="F584" t="s">
        <v>671</v>
      </c>
      <c r="G584" s="2">
        <v>0</v>
      </c>
      <c r="H584" s="2">
        <v>0</v>
      </c>
      <c r="I584" s="2">
        <v>76.7</v>
      </c>
      <c r="J584" s="2">
        <v>0</v>
      </c>
      <c r="K584" s="2">
        <v>0</v>
      </c>
      <c r="L584" s="2">
        <v>0</v>
      </c>
      <c r="M584" s="2">
        <v>0</v>
      </c>
      <c r="N584" s="2">
        <v>46.1</v>
      </c>
      <c r="O584" s="2">
        <v>0</v>
      </c>
      <c r="P584" s="2">
        <v>0</v>
      </c>
      <c r="Q584" s="2">
        <v>83.91</v>
      </c>
      <c r="R584" s="2">
        <v>133.68</v>
      </c>
      <c r="S584" s="2">
        <f t="shared" ref="S584:S647" si="9">SUM(G584:R584)</f>
        <v>340.39</v>
      </c>
    </row>
    <row r="585" spans="1:19" hidden="1" x14ac:dyDescent="0.2">
      <c r="A585" s="4" t="s">
        <v>984</v>
      </c>
      <c r="B585" s="4" t="s">
        <v>44</v>
      </c>
      <c r="C585" s="4" t="s">
        <v>1274</v>
      </c>
      <c r="D585" t="s">
        <v>1275</v>
      </c>
      <c r="E585" s="4" t="s">
        <v>1306</v>
      </c>
      <c r="F585" t="s">
        <v>1307</v>
      </c>
      <c r="G585" s="2">
        <v>0</v>
      </c>
      <c r="H585" s="2">
        <v>62.11</v>
      </c>
      <c r="I585" s="2">
        <v>0</v>
      </c>
      <c r="J585" s="2">
        <v>0</v>
      </c>
      <c r="K585" s="2">
        <v>0</v>
      </c>
      <c r="L585" s="2">
        <v>0</v>
      </c>
      <c r="M585" s="2">
        <v>243.56</v>
      </c>
      <c r="N585" s="2">
        <v>0</v>
      </c>
      <c r="O585" s="2">
        <v>0</v>
      </c>
      <c r="P585" s="2">
        <v>0</v>
      </c>
      <c r="Q585" s="2">
        <v>0</v>
      </c>
      <c r="R585" s="2">
        <v>0</v>
      </c>
      <c r="S585" s="2">
        <f t="shared" si="9"/>
        <v>305.67</v>
      </c>
    </row>
    <row r="586" spans="1:19" hidden="1" x14ac:dyDescent="0.2">
      <c r="A586" s="4" t="s">
        <v>984</v>
      </c>
      <c r="B586" s="4" t="s">
        <v>44</v>
      </c>
      <c r="C586" s="4" t="s">
        <v>1274</v>
      </c>
      <c r="D586" t="s">
        <v>1275</v>
      </c>
      <c r="E586" s="4" t="s">
        <v>271</v>
      </c>
      <c r="F586" t="s">
        <v>272</v>
      </c>
      <c r="G586" s="2">
        <v>0</v>
      </c>
      <c r="H586" s="2">
        <v>0</v>
      </c>
      <c r="I586" s="2">
        <v>31.08</v>
      </c>
      <c r="J586" s="2">
        <v>0</v>
      </c>
      <c r="K586" s="2">
        <v>0</v>
      </c>
      <c r="L586" s="2">
        <v>0</v>
      </c>
      <c r="M586" s="2">
        <v>117.59</v>
      </c>
      <c r="N586" s="2">
        <v>0</v>
      </c>
      <c r="O586" s="2">
        <v>0</v>
      </c>
      <c r="P586" s="2">
        <v>1758.78</v>
      </c>
      <c r="Q586" s="2">
        <v>0</v>
      </c>
      <c r="R586" s="2">
        <v>365</v>
      </c>
      <c r="S586" s="2">
        <f t="shared" si="9"/>
        <v>2272.4499999999998</v>
      </c>
    </row>
    <row r="587" spans="1:19" hidden="1" x14ac:dyDescent="0.2">
      <c r="A587" s="4" t="s">
        <v>984</v>
      </c>
      <c r="B587" s="4" t="s">
        <v>44</v>
      </c>
      <c r="C587" s="4" t="s">
        <v>1274</v>
      </c>
      <c r="D587" t="s">
        <v>1275</v>
      </c>
      <c r="E587" s="4" t="s">
        <v>1276</v>
      </c>
      <c r="F587" t="s">
        <v>1277</v>
      </c>
      <c r="G587" s="2">
        <v>53011.03</v>
      </c>
      <c r="H587" s="2">
        <v>7975.13</v>
      </c>
      <c r="I587" s="2">
        <v>8693.8799999999992</v>
      </c>
      <c r="J587" s="2">
        <v>58324.02</v>
      </c>
      <c r="K587" s="2">
        <v>8904.92</v>
      </c>
      <c r="L587" s="2">
        <v>8064.81</v>
      </c>
      <c r="M587" s="2">
        <v>50556.7</v>
      </c>
      <c r="N587" s="2">
        <v>8113.17</v>
      </c>
      <c r="O587" s="2">
        <v>9835.92</v>
      </c>
      <c r="P587" s="2">
        <v>38457.89</v>
      </c>
      <c r="Q587" s="2">
        <v>18722.84</v>
      </c>
      <c r="R587" s="2">
        <v>14525.48</v>
      </c>
      <c r="S587" s="2">
        <f t="shared" si="9"/>
        <v>285185.79000000004</v>
      </c>
    </row>
    <row r="588" spans="1:19" hidden="1" x14ac:dyDescent="0.2">
      <c r="A588" s="4" t="s">
        <v>984</v>
      </c>
      <c r="B588" s="4" t="s">
        <v>44</v>
      </c>
      <c r="C588" s="4" t="s">
        <v>1274</v>
      </c>
      <c r="D588" t="s">
        <v>1275</v>
      </c>
      <c r="E588" s="4" t="s">
        <v>1318</v>
      </c>
      <c r="F588" t="s">
        <v>1319</v>
      </c>
      <c r="G588" s="2">
        <v>0</v>
      </c>
      <c r="H588" s="2">
        <v>0</v>
      </c>
      <c r="I588" s="2">
        <v>0</v>
      </c>
      <c r="J588" s="2">
        <v>0</v>
      </c>
      <c r="K588" s="2">
        <v>0</v>
      </c>
      <c r="L588" s="2">
        <v>18.670000000000002</v>
      </c>
      <c r="M588" s="2">
        <v>0</v>
      </c>
      <c r="N588" s="2">
        <v>0</v>
      </c>
      <c r="O588" s="2">
        <v>0</v>
      </c>
      <c r="P588" s="2">
        <v>0</v>
      </c>
      <c r="Q588" s="2">
        <v>0</v>
      </c>
      <c r="R588" s="2">
        <v>0</v>
      </c>
      <c r="S588" s="2">
        <f t="shared" si="9"/>
        <v>18.670000000000002</v>
      </c>
    </row>
    <row r="589" spans="1:19" hidden="1" x14ac:dyDescent="0.2">
      <c r="A589" s="4" t="s">
        <v>984</v>
      </c>
      <c r="B589" s="4" t="s">
        <v>44</v>
      </c>
      <c r="C589" s="4" t="s">
        <v>1274</v>
      </c>
      <c r="D589" t="s">
        <v>1275</v>
      </c>
      <c r="E589" s="4" t="s">
        <v>171</v>
      </c>
      <c r="F589" t="s">
        <v>172</v>
      </c>
      <c r="G589" s="2">
        <v>0</v>
      </c>
      <c r="H589" s="2">
        <v>0</v>
      </c>
      <c r="I589" s="2">
        <v>211.59</v>
      </c>
      <c r="J589" s="2">
        <v>0</v>
      </c>
      <c r="K589" s="2">
        <v>0</v>
      </c>
      <c r="L589" s="2">
        <v>0</v>
      </c>
      <c r="M589" s="2">
        <v>0</v>
      </c>
      <c r="N589" s="2">
        <v>0</v>
      </c>
      <c r="O589" s="2">
        <v>0</v>
      </c>
      <c r="P589" s="2">
        <v>660.32</v>
      </c>
      <c r="Q589" s="2">
        <v>51.8</v>
      </c>
      <c r="R589" s="2">
        <v>60.53</v>
      </c>
      <c r="S589" s="2">
        <f t="shared" si="9"/>
        <v>984.24</v>
      </c>
    </row>
    <row r="590" spans="1:19" hidden="1" x14ac:dyDescent="0.2">
      <c r="A590" s="4" t="s">
        <v>984</v>
      </c>
      <c r="B590" s="4" t="s">
        <v>44</v>
      </c>
      <c r="C590" s="4" t="s">
        <v>1274</v>
      </c>
      <c r="D590" t="s">
        <v>1275</v>
      </c>
      <c r="E590" s="4" t="s">
        <v>1322</v>
      </c>
      <c r="F590" t="s">
        <v>1323</v>
      </c>
      <c r="G590" s="2">
        <v>0</v>
      </c>
      <c r="H590" s="2">
        <v>0</v>
      </c>
      <c r="I590" s="2">
        <v>0</v>
      </c>
      <c r="J590" s="2">
        <v>19.46</v>
      </c>
      <c r="K590" s="2">
        <v>0</v>
      </c>
      <c r="L590" s="2">
        <v>0</v>
      </c>
      <c r="M590" s="2">
        <v>0</v>
      </c>
      <c r="N590" s="2">
        <v>0</v>
      </c>
      <c r="O590" s="2">
        <v>0</v>
      </c>
      <c r="P590" s="2">
        <v>0</v>
      </c>
      <c r="Q590" s="2">
        <v>0</v>
      </c>
      <c r="R590" s="2">
        <v>2243.2399999999998</v>
      </c>
      <c r="S590" s="2">
        <f t="shared" si="9"/>
        <v>2262.6999999999998</v>
      </c>
    </row>
    <row r="591" spans="1:19" hidden="1" x14ac:dyDescent="0.2">
      <c r="A591" s="4" t="s">
        <v>984</v>
      </c>
      <c r="B591" s="4" t="s">
        <v>44</v>
      </c>
      <c r="C591" s="4" t="s">
        <v>1274</v>
      </c>
      <c r="D591" t="s">
        <v>1275</v>
      </c>
      <c r="E591" s="4" t="s">
        <v>1324</v>
      </c>
      <c r="F591" t="s">
        <v>1325</v>
      </c>
      <c r="G591" s="2">
        <v>8406.7800000000007</v>
      </c>
      <c r="H591" s="2">
        <v>9478.51</v>
      </c>
      <c r="I591" s="2">
        <v>9835.7000000000007</v>
      </c>
      <c r="J591" s="2">
        <v>9909.73</v>
      </c>
      <c r="K591" s="2">
        <v>8179.64</v>
      </c>
      <c r="L591" s="2">
        <v>6355.15</v>
      </c>
      <c r="M591" s="2">
        <v>5736.43</v>
      </c>
      <c r="N591" s="2">
        <v>5530.44</v>
      </c>
      <c r="O591" s="2">
        <v>6265.41</v>
      </c>
      <c r="P591" s="2">
        <v>6069.1</v>
      </c>
      <c r="Q591" s="2">
        <v>6339.71</v>
      </c>
      <c r="R591" s="2">
        <v>7287.96</v>
      </c>
      <c r="S591" s="2">
        <f t="shared" si="9"/>
        <v>89394.560000000027</v>
      </c>
    </row>
    <row r="592" spans="1:19" hidden="1" x14ac:dyDescent="0.2">
      <c r="A592" s="4" t="s">
        <v>984</v>
      </c>
      <c r="B592" s="4" t="s">
        <v>44</v>
      </c>
      <c r="C592" s="4" t="s">
        <v>1274</v>
      </c>
      <c r="D592" t="s">
        <v>1275</v>
      </c>
      <c r="E592" s="4" t="s">
        <v>654</v>
      </c>
      <c r="F592" t="s">
        <v>655</v>
      </c>
      <c r="G592" s="2">
        <v>839.56</v>
      </c>
      <c r="H592" s="2">
        <v>0</v>
      </c>
      <c r="I592" s="2">
        <v>3882.2</v>
      </c>
      <c r="J592" s="2">
        <v>70.78</v>
      </c>
      <c r="K592" s="2">
        <v>37.76</v>
      </c>
      <c r="L592" s="2">
        <v>72.599999999999994</v>
      </c>
      <c r="M592" s="2">
        <v>97.41</v>
      </c>
      <c r="N592" s="2">
        <v>166.47</v>
      </c>
      <c r="O592" s="2">
        <v>160.19</v>
      </c>
      <c r="P592" s="2">
        <v>85.51</v>
      </c>
      <c r="Q592" s="2">
        <v>2129.2600000000002</v>
      </c>
      <c r="R592" s="2">
        <v>73.78</v>
      </c>
      <c r="S592" s="2">
        <f t="shared" si="9"/>
        <v>7615.52</v>
      </c>
    </row>
    <row r="593" spans="1:19" hidden="1" x14ac:dyDescent="0.2">
      <c r="A593" s="4" t="s">
        <v>984</v>
      </c>
      <c r="B593" s="4" t="s">
        <v>44</v>
      </c>
      <c r="C593" s="4" t="s">
        <v>1274</v>
      </c>
      <c r="D593" t="s">
        <v>1275</v>
      </c>
      <c r="E593" s="4" t="s">
        <v>518</v>
      </c>
      <c r="F593" t="s">
        <v>519</v>
      </c>
      <c r="G593" s="2">
        <v>0</v>
      </c>
      <c r="H593" s="2">
        <v>8.3000000000000007</v>
      </c>
      <c r="I593" s="2">
        <v>267.64</v>
      </c>
      <c r="J593" s="2">
        <v>0</v>
      </c>
      <c r="K593" s="2">
        <v>31.950000000000003</v>
      </c>
      <c r="L593" s="2">
        <v>51.73</v>
      </c>
      <c r="M593" s="2">
        <v>0</v>
      </c>
      <c r="N593" s="2">
        <v>0</v>
      </c>
      <c r="O593" s="2">
        <v>0</v>
      </c>
      <c r="P593" s="2">
        <v>0</v>
      </c>
      <c r="Q593" s="2">
        <v>0</v>
      </c>
      <c r="R593" s="2">
        <v>0</v>
      </c>
      <c r="S593" s="2">
        <f t="shared" si="9"/>
        <v>359.62</v>
      </c>
    </row>
    <row r="594" spans="1:19" hidden="1" x14ac:dyDescent="0.2">
      <c r="A594" s="4" t="s">
        <v>984</v>
      </c>
      <c r="B594" s="4" t="s">
        <v>44</v>
      </c>
      <c r="C594" s="4" t="s">
        <v>1274</v>
      </c>
      <c r="D594" t="s">
        <v>1275</v>
      </c>
      <c r="E594" s="4" t="s">
        <v>195</v>
      </c>
      <c r="F594" t="s">
        <v>196</v>
      </c>
      <c r="G594" s="2">
        <v>0</v>
      </c>
      <c r="H594" s="2">
        <v>0</v>
      </c>
      <c r="I594" s="2">
        <v>0</v>
      </c>
      <c r="J594" s="2">
        <v>0</v>
      </c>
      <c r="K594" s="2">
        <v>21.64</v>
      </c>
      <c r="L594" s="2">
        <v>0</v>
      </c>
      <c r="M594" s="2">
        <v>0</v>
      </c>
      <c r="N594" s="2">
        <v>21.64</v>
      </c>
      <c r="O594" s="2">
        <v>0</v>
      </c>
      <c r="P594" s="2">
        <v>41.32</v>
      </c>
      <c r="Q594" s="2">
        <v>0</v>
      </c>
      <c r="R594" s="2">
        <v>15.89</v>
      </c>
      <c r="S594" s="2">
        <f t="shared" si="9"/>
        <v>100.49</v>
      </c>
    </row>
    <row r="595" spans="1:19" hidden="1" x14ac:dyDescent="0.2">
      <c r="A595" s="4" t="s">
        <v>984</v>
      </c>
      <c r="B595" s="4" t="s">
        <v>44</v>
      </c>
      <c r="C595" s="4" t="s">
        <v>1274</v>
      </c>
      <c r="D595" t="s">
        <v>1275</v>
      </c>
      <c r="E595" s="4" t="s">
        <v>419</v>
      </c>
      <c r="F595" t="s">
        <v>420</v>
      </c>
      <c r="G595" s="2">
        <v>12171.29</v>
      </c>
      <c r="H595" s="2">
        <v>3476.83</v>
      </c>
      <c r="I595" s="2">
        <v>5600.78</v>
      </c>
      <c r="J595" s="2">
        <v>12804.939999999999</v>
      </c>
      <c r="K595" s="2">
        <v>18420.559999999998</v>
      </c>
      <c r="L595" s="2">
        <v>6708.76</v>
      </c>
      <c r="M595" s="2">
        <v>9581.26</v>
      </c>
      <c r="N595" s="2">
        <v>6311.6699999999992</v>
      </c>
      <c r="O595" s="2">
        <v>5830.6900000000005</v>
      </c>
      <c r="P595" s="2">
        <v>14315.17</v>
      </c>
      <c r="Q595" s="2">
        <v>8493.64</v>
      </c>
      <c r="R595" s="2">
        <v>14222.060000000001</v>
      </c>
      <c r="S595" s="2">
        <f t="shared" si="9"/>
        <v>117937.65</v>
      </c>
    </row>
    <row r="596" spans="1:19" hidden="1" x14ac:dyDescent="0.2">
      <c r="A596" s="4" t="s">
        <v>984</v>
      </c>
      <c r="B596" s="4" t="s">
        <v>44</v>
      </c>
      <c r="C596" s="4" t="s">
        <v>1274</v>
      </c>
      <c r="D596" t="s">
        <v>1275</v>
      </c>
      <c r="E596" s="4" t="s">
        <v>1110</v>
      </c>
      <c r="F596" t="s">
        <v>1111</v>
      </c>
      <c r="G596" s="2">
        <v>0</v>
      </c>
      <c r="H596" s="2">
        <v>0</v>
      </c>
      <c r="I596" s="2">
        <v>25.9</v>
      </c>
      <c r="J596" s="2">
        <v>0</v>
      </c>
      <c r="K596" s="2">
        <v>0</v>
      </c>
      <c r="L596" s="2">
        <v>1399.33</v>
      </c>
      <c r="M596" s="2">
        <v>0</v>
      </c>
      <c r="N596" s="2">
        <v>0</v>
      </c>
      <c r="O596" s="2">
        <v>213.42</v>
      </c>
      <c r="P596" s="2">
        <v>0</v>
      </c>
      <c r="Q596" s="2">
        <v>0</v>
      </c>
      <c r="R596" s="2">
        <v>0</v>
      </c>
      <c r="S596" s="2">
        <f t="shared" si="9"/>
        <v>1638.65</v>
      </c>
    </row>
    <row r="597" spans="1:19" hidden="1" x14ac:dyDescent="0.2">
      <c r="A597" s="4" t="s">
        <v>984</v>
      </c>
      <c r="B597" s="4" t="s">
        <v>44</v>
      </c>
      <c r="C597" s="4" t="s">
        <v>1274</v>
      </c>
      <c r="D597" t="s">
        <v>1275</v>
      </c>
      <c r="E597" s="4" t="s">
        <v>421</v>
      </c>
      <c r="F597" t="s">
        <v>422</v>
      </c>
      <c r="G597" s="2">
        <v>1250.1100000000001</v>
      </c>
      <c r="H597" s="2">
        <v>3066.39</v>
      </c>
      <c r="I597" s="2">
        <v>1374.75</v>
      </c>
      <c r="J597" s="2">
        <v>2298.81</v>
      </c>
      <c r="K597" s="2">
        <v>2192.98</v>
      </c>
      <c r="L597" s="2">
        <v>1531.36</v>
      </c>
      <c r="M597" s="2">
        <v>2099.33</v>
      </c>
      <c r="N597" s="2">
        <v>-1361.74</v>
      </c>
      <c r="O597" s="2">
        <v>5591.18</v>
      </c>
      <c r="P597" s="2">
        <v>8082.64</v>
      </c>
      <c r="Q597" s="2">
        <v>4514.3499999999995</v>
      </c>
      <c r="R597" s="2">
        <v>4335.3</v>
      </c>
      <c r="S597" s="2">
        <f t="shared" si="9"/>
        <v>34975.46</v>
      </c>
    </row>
    <row r="598" spans="1:19" hidden="1" x14ac:dyDescent="0.2">
      <c r="A598" s="4" t="s">
        <v>984</v>
      </c>
      <c r="B598" s="4" t="s">
        <v>44</v>
      </c>
      <c r="C598" s="4" t="s">
        <v>1274</v>
      </c>
      <c r="D598" t="s">
        <v>1275</v>
      </c>
      <c r="E598" s="4" t="s">
        <v>534</v>
      </c>
      <c r="F598" t="s">
        <v>535</v>
      </c>
      <c r="G598" s="2">
        <v>1460.9199999999998</v>
      </c>
      <c r="H598" s="2">
        <v>2135.85</v>
      </c>
      <c r="I598" s="2">
        <v>1620.25</v>
      </c>
      <c r="J598" s="2">
        <v>2309.65</v>
      </c>
      <c r="K598" s="2">
        <v>757.41</v>
      </c>
      <c r="L598" s="2">
        <v>117.87</v>
      </c>
      <c r="M598" s="2">
        <v>222.87</v>
      </c>
      <c r="N598" s="2">
        <v>2760</v>
      </c>
      <c r="O598" s="2">
        <v>1695.9</v>
      </c>
      <c r="P598" s="2">
        <v>7031.3799999999992</v>
      </c>
      <c r="Q598" s="2">
        <v>8221.01</v>
      </c>
      <c r="R598" s="2">
        <v>1308.8800000000001</v>
      </c>
      <c r="S598" s="2">
        <f t="shared" si="9"/>
        <v>29641.99</v>
      </c>
    </row>
    <row r="599" spans="1:19" hidden="1" x14ac:dyDescent="0.2">
      <c r="A599" s="4" t="s">
        <v>984</v>
      </c>
      <c r="B599" s="4" t="s">
        <v>44</v>
      </c>
      <c r="C599" s="4" t="s">
        <v>1274</v>
      </c>
      <c r="D599" t="s">
        <v>1275</v>
      </c>
      <c r="E599" s="4" t="s">
        <v>506</v>
      </c>
      <c r="F599" t="s">
        <v>507</v>
      </c>
      <c r="G599" s="2">
        <v>0</v>
      </c>
      <c r="H599" s="2">
        <v>0</v>
      </c>
      <c r="I599" s="2">
        <v>0</v>
      </c>
      <c r="J599" s="2">
        <v>0</v>
      </c>
      <c r="K599" s="2">
        <v>0</v>
      </c>
      <c r="L599" s="2">
        <v>0</v>
      </c>
      <c r="M599" s="2">
        <v>100</v>
      </c>
      <c r="N599" s="2">
        <v>0</v>
      </c>
      <c r="O599" s="2">
        <v>0</v>
      </c>
      <c r="P599" s="2">
        <v>97</v>
      </c>
      <c r="Q599" s="2">
        <v>0</v>
      </c>
      <c r="R599" s="2">
        <v>0</v>
      </c>
      <c r="S599" s="2">
        <f t="shared" si="9"/>
        <v>197</v>
      </c>
    </row>
    <row r="600" spans="1:19" hidden="1" x14ac:dyDescent="0.2">
      <c r="A600" s="4" t="s">
        <v>984</v>
      </c>
      <c r="B600" s="4" t="s">
        <v>44</v>
      </c>
      <c r="C600" s="4" t="s">
        <v>1274</v>
      </c>
      <c r="D600" t="s">
        <v>1275</v>
      </c>
      <c r="E600" s="4" t="s">
        <v>1346</v>
      </c>
      <c r="F600" t="s">
        <v>1347</v>
      </c>
      <c r="G600" s="2">
        <v>0</v>
      </c>
      <c r="H600" s="2">
        <v>0</v>
      </c>
      <c r="I600" s="2">
        <v>0</v>
      </c>
      <c r="J600" s="2">
        <v>0</v>
      </c>
      <c r="K600" s="2">
        <v>245</v>
      </c>
      <c r="L600" s="2">
        <v>0</v>
      </c>
      <c r="M600" s="2">
        <v>0</v>
      </c>
      <c r="N600" s="2">
        <v>245</v>
      </c>
      <c r="O600" s="2">
        <v>0</v>
      </c>
      <c r="P600" s="2">
        <v>0</v>
      </c>
      <c r="Q600" s="2">
        <v>264</v>
      </c>
      <c r="R600" s="2">
        <v>0</v>
      </c>
      <c r="S600" s="2">
        <f t="shared" si="9"/>
        <v>754</v>
      </c>
    </row>
    <row r="601" spans="1:19" hidden="1" x14ac:dyDescent="0.2">
      <c r="A601" s="4" t="s">
        <v>984</v>
      </c>
      <c r="B601" s="4" t="s">
        <v>44</v>
      </c>
      <c r="C601" s="4" t="s">
        <v>1274</v>
      </c>
      <c r="D601" t="s">
        <v>1275</v>
      </c>
      <c r="E601" s="4" t="s">
        <v>722</v>
      </c>
      <c r="F601" t="s">
        <v>723</v>
      </c>
      <c r="G601" s="2">
        <v>499</v>
      </c>
      <c r="H601" s="2">
        <v>5757.7</v>
      </c>
      <c r="I601" s="2">
        <v>0</v>
      </c>
      <c r="J601" s="2">
        <v>0</v>
      </c>
      <c r="K601" s="2">
        <v>0</v>
      </c>
      <c r="L601" s="2">
        <v>0</v>
      </c>
      <c r="M601" s="2">
        <v>89.5</v>
      </c>
      <c r="N601" s="2">
        <v>0</v>
      </c>
      <c r="O601" s="2">
        <v>1650</v>
      </c>
      <c r="P601" s="2">
        <v>2350</v>
      </c>
      <c r="Q601" s="2">
        <v>1295</v>
      </c>
      <c r="R601" s="2">
        <v>0</v>
      </c>
      <c r="S601" s="2">
        <f t="shared" si="9"/>
        <v>11641.2</v>
      </c>
    </row>
    <row r="602" spans="1:19" hidden="1" x14ac:dyDescent="0.2">
      <c r="A602" s="4" t="s">
        <v>984</v>
      </c>
      <c r="B602" s="4" t="s">
        <v>44</v>
      </c>
      <c r="C602" s="4" t="s">
        <v>1274</v>
      </c>
      <c r="D602" t="s">
        <v>1275</v>
      </c>
      <c r="E602" s="4" t="s">
        <v>217</v>
      </c>
      <c r="F602" t="s">
        <v>218</v>
      </c>
      <c r="G602" s="2">
        <v>0</v>
      </c>
      <c r="H602" s="2">
        <v>0</v>
      </c>
      <c r="I602" s="2">
        <v>0</v>
      </c>
      <c r="J602" s="2">
        <v>0</v>
      </c>
      <c r="K602" s="2">
        <v>0</v>
      </c>
      <c r="L602" s="2">
        <v>0</v>
      </c>
      <c r="M602" s="2">
        <v>0</v>
      </c>
      <c r="N602" s="2">
        <v>0</v>
      </c>
      <c r="O602" s="2">
        <v>450</v>
      </c>
      <c r="P602" s="2">
        <v>0</v>
      </c>
      <c r="Q602" s="2">
        <v>0</v>
      </c>
      <c r="R602" s="2">
        <v>0</v>
      </c>
      <c r="S602" s="2">
        <f t="shared" si="9"/>
        <v>450</v>
      </c>
    </row>
    <row r="603" spans="1:19" hidden="1" x14ac:dyDescent="0.2">
      <c r="A603" s="4" t="s">
        <v>984</v>
      </c>
      <c r="B603" s="4" t="s">
        <v>44</v>
      </c>
      <c r="C603" s="4" t="s">
        <v>1274</v>
      </c>
      <c r="D603" t="s">
        <v>1275</v>
      </c>
      <c r="E603" s="4" t="s">
        <v>1112</v>
      </c>
      <c r="F603" t="s">
        <v>1113</v>
      </c>
      <c r="G603" s="2">
        <v>0</v>
      </c>
      <c r="H603" s="2">
        <v>0</v>
      </c>
      <c r="I603" s="2">
        <v>0</v>
      </c>
      <c r="J603" s="2">
        <v>0</v>
      </c>
      <c r="K603" s="2">
        <v>0</v>
      </c>
      <c r="L603" s="2">
        <v>73.27</v>
      </c>
      <c r="M603" s="2">
        <v>79.36</v>
      </c>
      <c r="N603" s="2">
        <v>0</v>
      </c>
      <c r="O603" s="2">
        <v>0</v>
      </c>
      <c r="P603" s="2">
        <v>0</v>
      </c>
      <c r="Q603" s="2">
        <v>0</v>
      </c>
      <c r="R603" s="2">
        <v>0</v>
      </c>
      <c r="S603" s="2">
        <f t="shared" si="9"/>
        <v>152.63</v>
      </c>
    </row>
    <row r="604" spans="1:19" hidden="1" x14ac:dyDescent="0.2">
      <c r="A604" s="4" t="s">
        <v>984</v>
      </c>
      <c r="B604" s="4" t="s">
        <v>44</v>
      </c>
      <c r="C604" s="4" t="s">
        <v>1274</v>
      </c>
      <c r="D604" t="s">
        <v>1275</v>
      </c>
      <c r="E604" s="4" t="s">
        <v>1348</v>
      </c>
      <c r="F604" t="s">
        <v>1349</v>
      </c>
      <c r="G604" s="2">
        <v>0</v>
      </c>
      <c r="H604" s="2">
        <v>0</v>
      </c>
      <c r="I604" s="2">
        <v>0</v>
      </c>
      <c r="J604" s="2">
        <v>0</v>
      </c>
      <c r="K604" s="2">
        <v>0</v>
      </c>
      <c r="L604" s="2">
        <v>0</v>
      </c>
      <c r="M604" s="2">
        <v>0</v>
      </c>
      <c r="N604" s="2">
        <v>0</v>
      </c>
      <c r="O604" s="2">
        <v>4549</v>
      </c>
      <c r="P604" s="2">
        <v>0</v>
      </c>
      <c r="Q604" s="2">
        <v>0</v>
      </c>
      <c r="R604" s="2">
        <v>0</v>
      </c>
      <c r="S604" s="2">
        <f t="shared" si="9"/>
        <v>4549</v>
      </c>
    </row>
    <row r="605" spans="1:19" hidden="1" x14ac:dyDescent="0.2">
      <c r="A605" s="4" t="s">
        <v>984</v>
      </c>
      <c r="B605" s="4" t="s">
        <v>44</v>
      </c>
      <c r="C605" s="4" t="s">
        <v>1274</v>
      </c>
      <c r="D605" t="s">
        <v>1275</v>
      </c>
      <c r="E605" s="4" t="s">
        <v>1354</v>
      </c>
      <c r="F605" t="s">
        <v>1355</v>
      </c>
      <c r="G605" s="2">
        <v>500</v>
      </c>
      <c r="H605" s="2">
        <v>0</v>
      </c>
      <c r="I605" s="2">
        <v>450</v>
      </c>
      <c r="J605" s="2">
        <v>0</v>
      </c>
      <c r="K605" s="2">
        <v>0</v>
      </c>
      <c r="L605" s="2">
        <v>0</v>
      </c>
      <c r="M605" s="2">
        <v>0</v>
      </c>
      <c r="N605" s="2">
        <v>0</v>
      </c>
      <c r="O605" s="2">
        <v>0</v>
      </c>
      <c r="P605" s="2">
        <v>0</v>
      </c>
      <c r="Q605" s="2">
        <v>0</v>
      </c>
      <c r="R605" s="2">
        <v>0</v>
      </c>
      <c r="S605" s="2">
        <f t="shared" si="9"/>
        <v>950</v>
      </c>
    </row>
    <row r="606" spans="1:19" hidden="1" x14ac:dyDescent="0.2">
      <c r="A606" s="4" t="s">
        <v>984</v>
      </c>
      <c r="B606" s="4" t="s">
        <v>44</v>
      </c>
      <c r="C606" s="4" t="s">
        <v>1274</v>
      </c>
      <c r="D606" t="s">
        <v>1275</v>
      </c>
      <c r="E606" s="4" t="s">
        <v>307</v>
      </c>
      <c r="F606" t="s">
        <v>308</v>
      </c>
      <c r="G606" s="2">
        <v>1652.68</v>
      </c>
      <c r="H606" s="2">
        <v>121.19</v>
      </c>
      <c r="I606" s="2">
        <v>2148.9499999999998</v>
      </c>
      <c r="J606" s="2">
        <v>800.99</v>
      </c>
      <c r="K606" s="2">
        <v>296.75</v>
      </c>
      <c r="L606" s="2">
        <v>759.24</v>
      </c>
      <c r="M606" s="2">
        <v>531.65000000000009</v>
      </c>
      <c r="N606" s="2">
        <v>49.44</v>
      </c>
      <c r="O606" s="2">
        <v>2989.33</v>
      </c>
      <c r="P606" s="2">
        <v>362.18</v>
      </c>
      <c r="Q606" s="2">
        <v>185.95</v>
      </c>
      <c r="R606" s="2">
        <v>26.63</v>
      </c>
      <c r="S606" s="2">
        <f t="shared" si="9"/>
        <v>9924.9799999999977</v>
      </c>
    </row>
    <row r="607" spans="1:19" hidden="1" x14ac:dyDescent="0.2">
      <c r="A607" s="4" t="s">
        <v>984</v>
      </c>
      <c r="B607" s="4" t="s">
        <v>44</v>
      </c>
      <c r="C607" s="4" t="s">
        <v>1444</v>
      </c>
      <c r="D607" t="s">
        <v>1445</v>
      </c>
      <c r="E607" s="4" t="s">
        <v>654</v>
      </c>
      <c r="F607" t="s">
        <v>655</v>
      </c>
      <c r="G607" s="2">
        <v>0</v>
      </c>
      <c r="H607" s="2">
        <v>0</v>
      </c>
      <c r="I607" s="2">
        <v>0</v>
      </c>
      <c r="J607" s="2">
        <v>164.55</v>
      </c>
      <c r="K607" s="2">
        <v>5.57</v>
      </c>
      <c r="L607" s="2">
        <v>0</v>
      </c>
      <c r="M607" s="2">
        <v>0</v>
      </c>
      <c r="N607" s="2">
        <v>0</v>
      </c>
      <c r="O607" s="2">
        <v>0</v>
      </c>
      <c r="P607" s="2">
        <v>0</v>
      </c>
      <c r="Q607" s="2">
        <v>0</v>
      </c>
      <c r="R607" s="2">
        <v>0</v>
      </c>
      <c r="S607" s="2">
        <f t="shared" si="9"/>
        <v>170.12</v>
      </c>
    </row>
    <row r="608" spans="1:19" hidden="1" x14ac:dyDescent="0.2">
      <c r="A608" s="4" t="s">
        <v>984</v>
      </c>
      <c r="B608" s="4" t="s">
        <v>44</v>
      </c>
      <c r="C608" s="4" t="s">
        <v>1280</v>
      </c>
      <c r="D608" t="s">
        <v>1281</v>
      </c>
      <c r="E608" s="4" t="s">
        <v>1322</v>
      </c>
      <c r="F608" t="s">
        <v>1323</v>
      </c>
      <c r="G608" s="2">
        <v>0</v>
      </c>
      <c r="H608" s="2">
        <v>0</v>
      </c>
      <c r="I608" s="2">
        <v>0</v>
      </c>
      <c r="J608" s="2">
        <v>0</v>
      </c>
      <c r="K608" s="2">
        <v>0</v>
      </c>
      <c r="L608" s="2">
        <v>0</v>
      </c>
      <c r="M608" s="2">
        <v>0</v>
      </c>
      <c r="N608" s="2">
        <v>-1539.38</v>
      </c>
      <c r="O608" s="2">
        <v>1539.38</v>
      </c>
      <c r="P608" s="2">
        <v>0</v>
      </c>
      <c r="Q608" s="2">
        <v>0</v>
      </c>
      <c r="R608" s="2">
        <v>0</v>
      </c>
      <c r="S608" s="2">
        <f t="shared" si="9"/>
        <v>0</v>
      </c>
    </row>
    <row r="609" spans="1:19" hidden="1" x14ac:dyDescent="0.2">
      <c r="A609" s="4" t="s">
        <v>984</v>
      </c>
      <c r="B609" s="4" t="s">
        <v>44</v>
      </c>
      <c r="C609" s="4" t="s">
        <v>1280</v>
      </c>
      <c r="D609" t="s">
        <v>1281</v>
      </c>
      <c r="E609" s="4" t="s">
        <v>654</v>
      </c>
      <c r="F609" t="s">
        <v>655</v>
      </c>
      <c r="G609" s="2">
        <v>0</v>
      </c>
      <c r="H609" s="2">
        <v>0</v>
      </c>
      <c r="I609" s="2">
        <v>33.56</v>
      </c>
      <c r="J609" s="2">
        <v>0</v>
      </c>
      <c r="K609" s="2">
        <v>1.1399999999999999</v>
      </c>
      <c r="L609" s="2">
        <v>0</v>
      </c>
      <c r="M609" s="2">
        <v>0</v>
      </c>
      <c r="N609" s="2">
        <v>0</v>
      </c>
      <c r="O609" s="2">
        <v>0</v>
      </c>
      <c r="P609" s="2">
        <v>0</v>
      </c>
      <c r="Q609" s="2">
        <v>0</v>
      </c>
      <c r="R609" s="2">
        <v>0</v>
      </c>
      <c r="S609" s="2">
        <f t="shared" si="9"/>
        <v>34.700000000000003</v>
      </c>
    </row>
    <row r="610" spans="1:19" hidden="1" x14ac:dyDescent="0.2">
      <c r="A610" s="4" t="s">
        <v>984</v>
      </c>
      <c r="B610" s="4" t="s">
        <v>44</v>
      </c>
      <c r="C610" s="4" t="s">
        <v>1292</v>
      </c>
      <c r="D610" t="s">
        <v>1293</v>
      </c>
      <c r="E610" s="4" t="s">
        <v>417</v>
      </c>
      <c r="F610" t="s">
        <v>418</v>
      </c>
      <c r="G610" s="2">
        <v>232877.1</v>
      </c>
      <c r="H610" s="2">
        <v>239428.03</v>
      </c>
      <c r="I610" s="2">
        <v>260685.34</v>
      </c>
      <c r="J610" s="2">
        <v>264099.08</v>
      </c>
      <c r="K610" s="2">
        <v>291257.73</v>
      </c>
      <c r="L610" s="2">
        <v>359803.14999999997</v>
      </c>
      <c r="M610" s="2">
        <v>256931.12</v>
      </c>
      <c r="N610" s="2">
        <v>227716.41999999998</v>
      </c>
      <c r="O610" s="2">
        <v>300492.54000000004</v>
      </c>
      <c r="P610" s="2">
        <v>357640.74</v>
      </c>
      <c r="Q610" s="2">
        <v>736719.87000000011</v>
      </c>
      <c r="R610" s="2">
        <v>376618.08999999997</v>
      </c>
      <c r="S610" s="2">
        <f t="shared" si="9"/>
        <v>3904269.21</v>
      </c>
    </row>
    <row r="611" spans="1:19" hidden="1" x14ac:dyDescent="0.2">
      <c r="A611" s="4" t="s">
        <v>984</v>
      </c>
      <c r="B611" s="4" t="s">
        <v>44</v>
      </c>
      <c r="C611" s="4" t="s">
        <v>1292</v>
      </c>
      <c r="D611" t="s">
        <v>1293</v>
      </c>
      <c r="E611" s="4" t="s">
        <v>1294</v>
      </c>
      <c r="F611" t="s">
        <v>1295</v>
      </c>
      <c r="G611" s="2">
        <v>59149.03</v>
      </c>
      <c r="H611" s="2">
        <v>33352.759999999995</v>
      </c>
      <c r="I611" s="2">
        <v>3699.3199999999997</v>
      </c>
      <c r="J611" s="2">
        <v>4113.24</v>
      </c>
      <c r="K611" s="2">
        <v>7542.88</v>
      </c>
      <c r="L611" s="2">
        <v>78873.77</v>
      </c>
      <c r="M611" s="2">
        <v>15364.099999999999</v>
      </c>
      <c r="N611" s="2">
        <v>53434.04</v>
      </c>
      <c r="O611" s="2">
        <v>51454.009999999995</v>
      </c>
      <c r="P611" s="2">
        <v>69376.77</v>
      </c>
      <c r="Q611" s="2">
        <v>84101.430000000008</v>
      </c>
      <c r="R611" s="2">
        <v>46595.520000000004</v>
      </c>
      <c r="S611" s="2">
        <f t="shared" si="9"/>
        <v>507056.87000000005</v>
      </c>
    </row>
    <row r="612" spans="1:19" hidden="1" x14ac:dyDescent="0.2">
      <c r="A612" s="4" t="s">
        <v>984</v>
      </c>
      <c r="B612" s="4" t="s">
        <v>44</v>
      </c>
      <c r="C612" s="4" t="s">
        <v>1292</v>
      </c>
      <c r="D612" t="s">
        <v>1293</v>
      </c>
      <c r="E612" s="4" t="s">
        <v>381</v>
      </c>
      <c r="F612" t="s">
        <v>382</v>
      </c>
      <c r="G612" s="2">
        <v>-85343.039999999994</v>
      </c>
      <c r="H612" s="2">
        <v>-52976.38</v>
      </c>
      <c r="I612" s="2">
        <v>-12678.61</v>
      </c>
      <c r="J612" s="2">
        <v>-10706.84</v>
      </c>
      <c r="K612" s="2">
        <v>-19610.89</v>
      </c>
      <c r="L612" s="2">
        <v>-85892.27</v>
      </c>
      <c r="M612" s="2">
        <v>-17870.39</v>
      </c>
      <c r="N612" s="2">
        <v>-54571.59</v>
      </c>
      <c r="O612" s="2">
        <v>-50758.63</v>
      </c>
      <c r="P612" s="2">
        <v>-64330.13</v>
      </c>
      <c r="Q612" s="2">
        <v>-81891.16</v>
      </c>
      <c r="R612" s="2">
        <v>-39029.01</v>
      </c>
      <c r="S612" s="2">
        <f t="shared" si="9"/>
        <v>-575658.94000000006</v>
      </c>
    </row>
    <row r="613" spans="1:19" hidden="1" x14ac:dyDescent="0.2">
      <c r="A613" s="4" t="s">
        <v>984</v>
      </c>
      <c r="B613" s="4" t="s">
        <v>44</v>
      </c>
      <c r="C613" s="4" t="s">
        <v>1292</v>
      </c>
      <c r="D613" t="s">
        <v>1293</v>
      </c>
      <c r="E613" s="4" t="s">
        <v>1296</v>
      </c>
      <c r="F613" t="s">
        <v>1297</v>
      </c>
      <c r="G613" s="2">
        <v>0</v>
      </c>
      <c r="H613" s="2">
        <v>0</v>
      </c>
      <c r="I613" s="2">
        <v>0</v>
      </c>
      <c r="J613" s="2">
        <v>0</v>
      </c>
      <c r="K613" s="2">
        <v>0</v>
      </c>
      <c r="L613" s="2">
        <v>0</v>
      </c>
      <c r="M613" s="2">
        <v>0</v>
      </c>
      <c r="N613" s="2">
        <v>0</v>
      </c>
      <c r="O613" s="2">
        <v>0</v>
      </c>
      <c r="P613" s="2">
        <v>0</v>
      </c>
      <c r="Q613" s="2">
        <v>0</v>
      </c>
      <c r="R613" s="2">
        <v>0</v>
      </c>
      <c r="S613" s="2">
        <f t="shared" si="9"/>
        <v>0</v>
      </c>
    </row>
    <row r="614" spans="1:19" hidden="1" x14ac:dyDescent="0.2">
      <c r="A614" s="4" t="s">
        <v>984</v>
      </c>
      <c r="B614" s="4" t="s">
        <v>44</v>
      </c>
      <c r="C614" s="4" t="s">
        <v>1292</v>
      </c>
      <c r="D614" t="s">
        <v>1293</v>
      </c>
      <c r="E614" s="4" t="s">
        <v>602</v>
      </c>
      <c r="F614" t="s">
        <v>603</v>
      </c>
      <c r="G614" s="2">
        <v>14414.109999999999</v>
      </c>
      <c r="H614" s="2">
        <v>37879.479999999996</v>
      </c>
      <c r="I614" s="2">
        <v>22600.06</v>
      </c>
      <c r="J614" s="2">
        <v>28116.780000000002</v>
      </c>
      <c r="K614" s="2">
        <v>29952.92</v>
      </c>
      <c r="L614" s="2">
        <v>-143913.21999999997</v>
      </c>
      <c r="M614" s="2">
        <v>42805.26</v>
      </c>
      <c r="N614" s="2">
        <v>-300.05999999999983</v>
      </c>
      <c r="O614" s="2">
        <v>47773.89</v>
      </c>
      <c r="P614" s="2">
        <v>64338.16</v>
      </c>
      <c r="Q614" s="2">
        <v>-104297.79</v>
      </c>
      <c r="R614" s="2">
        <v>-16132.12</v>
      </c>
      <c r="S614" s="2">
        <f t="shared" si="9"/>
        <v>23237.470000000008</v>
      </c>
    </row>
    <row r="615" spans="1:19" hidden="1" x14ac:dyDescent="0.2">
      <c r="A615" s="4" t="s">
        <v>984</v>
      </c>
      <c r="B615" s="4" t="s">
        <v>44</v>
      </c>
      <c r="C615" s="4" t="s">
        <v>1292</v>
      </c>
      <c r="D615" t="s">
        <v>1293</v>
      </c>
      <c r="E615" s="4" t="s">
        <v>1234</v>
      </c>
      <c r="F615" t="s">
        <v>1235</v>
      </c>
      <c r="G615" s="2">
        <v>60334.65</v>
      </c>
      <c r="H615" s="2">
        <v>35761.440000000002</v>
      </c>
      <c r="I615" s="2">
        <v>10890.15</v>
      </c>
      <c r="J615" s="2">
        <v>8162.12</v>
      </c>
      <c r="K615" s="2">
        <v>13016.69</v>
      </c>
      <c r="L615" s="2">
        <v>8850.2999999999993</v>
      </c>
      <c r="M615" s="2">
        <v>2964.01</v>
      </c>
      <c r="N615" s="2">
        <v>6601.5</v>
      </c>
      <c r="O615" s="2">
        <v>5121.8900000000003</v>
      </c>
      <c r="P615" s="2">
        <v>16552.04</v>
      </c>
      <c r="Q615" s="2">
        <v>27707.07</v>
      </c>
      <c r="R615" s="2">
        <v>10173.700000000001</v>
      </c>
      <c r="S615" s="2">
        <f t="shared" si="9"/>
        <v>206135.56000000003</v>
      </c>
    </row>
    <row r="616" spans="1:19" hidden="1" x14ac:dyDescent="0.2">
      <c r="A616" s="4" t="s">
        <v>984</v>
      </c>
      <c r="B616" s="4" t="s">
        <v>44</v>
      </c>
      <c r="C616" s="4" t="s">
        <v>1292</v>
      </c>
      <c r="D616" t="s">
        <v>1293</v>
      </c>
      <c r="E616" s="4" t="s">
        <v>1298</v>
      </c>
      <c r="F616" t="s">
        <v>1299</v>
      </c>
      <c r="G616" s="2">
        <v>-34140.639999999999</v>
      </c>
      <c r="H616" s="2">
        <v>-16137.82</v>
      </c>
      <c r="I616" s="2">
        <v>-1910.86</v>
      </c>
      <c r="J616" s="2">
        <v>-1568.52</v>
      </c>
      <c r="K616" s="2">
        <v>-948.68</v>
      </c>
      <c r="L616" s="2">
        <v>-1831.8000000000002</v>
      </c>
      <c r="M616" s="2">
        <v>-457.72</v>
      </c>
      <c r="N616" s="2">
        <v>-5463.95</v>
      </c>
      <c r="O616" s="2">
        <v>-5817.27</v>
      </c>
      <c r="P616" s="2">
        <v>-21598.679999999997</v>
      </c>
      <c r="Q616" s="2">
        <v>-29917.34</v>
      </c>
      <c r="R616" s="2">
        <v>-17740.21</v>
      </c>
      <c r="S616" s="2">
        <f t="shared" si="9"/>
        <v>-137533.49</v>
      </c>
    </row>
    <row r="617" spans="1:19" hidden="1" x14ac:dyDescent="0.2">
      <c r="A617" s="4" t="s">
        <v>984</v>
      </c>
      <c r="B617" s="4" t="s">
        <v>44</v>
      </c>
      <c r="C617" s="4" t="s">
        <v>1304</v>
      </c>
      <c r="D617" t="s">
        <v>1305</v>
      </c>
      <c r="E617" s="4" t="s">
        <v>636</v>
      </c>
      <c r="F617" t="s">
        <v>637</v>
      </c>
      <c r="G617" s="2">
        <v>0</v>
      </c>
      <c r="H617" s="2">
        <v>12.89</v>
      </c>
      <c r="I617" s="2">
        <v>0</v>
      </c>
      <c r="J617" s="2">
        <v>0</v>
      </c>
      <c r="K617" s="2">
        <v>0</v>
      </c>
      <c r="L617" s="2">
        <v>0</v>
      </c>
      <c r="M617" s="2">
        <v>0</v>
      </c>
      <c r="N617" s="2">
        <v>0</v>
      </c>
      <c r="O617" s="2">
        <v>0</v>
      </c>
      <c r="P617" s="2">
        <v>0</v>
      </c>
      <c r="Q617" s="2">
        <v>0</v>
      </c>
      <c r="R617" s="2">
        <v>0</v>
      </c>
      <c r="S617" s="2">
        <f t="shared" si="9"/>
        <v>12.89</v>
      </c>
    </row>
    <row r="618" spans="1:19" hidden="1" x14ac:dyDescent="0.2">
      <c r="A618" s="4" t="s">
        <v>984</v>
      </c>
      <c r="B618" s="4" t="s">
        <v>44</v>
      </c>
      <c r="C618" s="4" t="s">
        <v>1304</v>
      </c>
      <c r="D618" t="s">
        <v>1305</v>
      </c>
      <c r="E618" s="4" t="s">
        <v>271</v>
      </c>
      <c r="F618" t="s">
        <v>272</v>
      </c>
      <c r="G618" s="2">
        <v>36073.46</v>
      </c>
      <c r="H618" s="2">
        <v>-2351.6999999999998</v>
      </c>
      <c r="I618" s="2">
        <v>-31846.38</v>
      </c>
      <c r="J618" s="2">
        <v>2641.65</v>
      </c>
      <c r="K618" s="2">
        <v>17.86</v>
      </c>
      <c r="L618" s="2">
        <v>3645.77</v>
      </c>
      <c r="M618" s="2">
        <v>216.74</v>
      </c>
      <c r="N618" s="2">
        <v>459.29</v>
      </c>
      <c r="O618" s="2">
        <v>270.07</v>
      </c>
      <c r="P618" s="2">
        <v>2309.7199999999998</v>
      </c>
      <c r="Q618" s="2">
        <v>-888.74</v>
      </c>
      <c r="R618" s="2">
        <v>112.88</v>
      </c>
      <c r="S618" s="2">
        <f t="shared" si="9"/>
        <v>10660.619999999999</v>
      </c>
    </row>
    <row r="619" spans="1:19" hidden="1" x14ac:dyDescent="0.2">
      <c r="A619" s="4" t="s">
        <v>984</v>
      </c>
      <c r="B619" s="4" t="s">
        <v>44</v>
      </c>
      <c r="C619" s="4" t="s">
        <v>1304</v>
      </c>
      <c r="D619" t="s">
        <v>1305</v>
      </c>
      <c r="E619" s="4" t="s">
        <v>1276</v>
      </c>
      <c r="F619" t="s">
        <v>1277</v>
      </c>
      <c r="G619" s="2">
        <v>0</v>
      </c>
      <c r="H619" s="2">
        <v>18159.599999999999</v>
      </c>
      <c r="I619" s="2">
        <v>9217.9</v>
      </c>
      <c r="J619" s="2">
        <v>8344.7999999999993</v>
      </c>
      <c r="K619" s="2">
        <v>9294.9699999999993</v>
      </c>
      <c r="L619" s="2">
        <v>9143.93</v>
      </c>
      <c r="M619" s="2">
        <v>9768.1200000000008</v>
      </c>
      <c r="N619" s="2">
        <v>10357.42</v>
      </c>
      <c r="O619" s="2">
        <v>10462.56</v>
      </c>
      <c r="P619" s="2">
        <v>10603.84</v>
      </c>
      <c r="Q619" s="2">
        <v>9955.61</v>
      </c>
      <c r="R619" s="2">
        <v>9163</v>
      </c>
      <c r="S619" s="2">
        <f t="shared" si="9"/>
        <v>114471.75</v>
      </c>
    </row>
    <row r="620" spans="1:19" hidden="1" x14ac:dyDescent="0.2">
      <c r="A620" s="4" t="s">
        <v>984</v>
      </c>
      <c r="B620" s="4" t="s">
        <v>44</v>
      </c>
      <c r="C620" s="4" t="s">
        <v>1304</v>
      </c>
      <c r="D620" t="s">
        <v>1305</v>
      </c>
      <c r="E620" s="4" t="s">
        <v>740</v>
      </c>
      <c r="F620" t="s">
        <v>741</v>
      </c>
      <c r="G620" s="2">
        <v>526868.12</v>
      </c>
      <c r="H620" s="2">
        <v>663556.83000000007</v>
      </c>
      <c r="I620" s="2">
        <v>641980.52</v>
      </c>
      <c r="J620" s="2">
        <v>594614.68999999994</v>
      </c>
      <c r="K620" s="2">
        <v>612590.77</v>
      </c>
      <c r="L620" s="2">
        <v>603140.01</v>
      </c>
      <c r="M620" s="2">
        <v>618982.59</v>
      </c>
      <c r="N620" s="2">
        <v>717295.56999999983</v>
      </c>
      <c r="O620" s="2">
        <v>656858.69000000006</v>
      </c>
      <c r="P620" s="2">
        <v>653327.45999999985</v>
      </c>
      <c r="Q620" s="2">
        <v>847762.30999999994</v>
      </c>
      <c r="R620" s="2">
        <v>758992.37999999989</v>
      </c>
      <c r="S620" s="2">
        <f t="shared" si="9"/>
        <v>7895969.9399999995</v>
      </c>
    </row>
    <row r="621" spans="1:19" hidden="1" x14ac:dyDescent="0.2">
      <c r="A621" s="4" t="s">
        <v>984</v>
      </c>
      <c r="B621" s="4" t="s">
        <v>44</v>
      </c>
      <c r="C621" s="4" t="s">
        <v>1304</v>
      </c>
      <c r="D621" t="s">
        <v>1305</v>
      </c>
      <c r="E621" s="4" t="s">
        <v>171</v>
      </c>
      <c r="F621" t="s">
        <v>172</v>
      </c>
      <c r="G621" s="2">
        <v>1077.26</v>
      </c>
      <c r="H621" s="2">
        <v>2516.9</v>
      </c>
      <c r="I621" s="2">
        <v>271.51</v>
      </c>
      <c r="J621" s="2">
        <v>470.95</v>
      </c>
      <c r="K621" s="2">
        <v>3189.3999999999996</v>
      </c>
      <c r="L621" s="2">
        <v>43.55</v>
      </c>
      <c r="M621" s="2">
        <v>956.46</v>
      </c>
      <c r="N621" s="2">
        <v>1352.5</v>
      </c>
      <c r="O621" s="2">
        <v>625.5</v>
      </c>
      <c r="P621" s="2">
        <v>149.21</v>
      </c>
      <c r="Q621" s="2">
        <v>444.59</v>
      </c>
      <c r="R621" s="2">
        <v>2203.11</v>
      </c>
      <c r="S621" s="2">
        <f t="shared" si="9"/>
        <v>13300.939999999999</v>
      </c>
    </row>
    <row r="622" spans="1:19" hidden="1" x14ac:dyDescent="0.2">
      <c r="A622" s="4" t="s">
        <v>984</v>
      </c>
      <c r="B622" s="4" t="s">
        <v>44</v>
      </c>
      <c r="C622" s="4" t="s">
        <v>1304</v>
      </c>
      <c r="D622" t="s">
        <v>1305</v>
      </c>
      <c r="E622" s="4" t="s">
        <v>1322</v>
      </c>
      <c r="F622" t="s">
        <v>1323</v>
      </c>
      <c r="G622" s="2">
        <v>49590.07</v>
      </c>
      <c r="H622" s="2">
        <v>64623.289999999994</v>
      </c>
      <c r="I622" s="2">
        <v>52929.090000000004</v>
      </c>
      <c r="J622" s="2">
        <v>53153.52</v>
      </c>
      <c r="K622" s="2">
        <v>75556.28</v>
      </c>
      <c r="L622" s="2">
        <v>55456.94</v>
      </c>
      <c r="M622" s="2">
        <v>45910.18</v>
      </c>
      <c r="N622" s="2">
        <v>59191.16</v>
      </c>
      <c r="O622" s="2">
        <v>57827.46</v>
      </c>
      <c r="P622" s="2">
        <v>60392.979999999996</v>
      </c>
      <c r="Q622" s="2">
        <v>41683.310000000005</v>
      </c>
      <c r="R622" s="2">
        <v>60021.159999999996</v>
      </c>
      <c r="S622" s="2">
        <f t="shared" si="9"/>
        <v>676335.44000000018</v>
      </c>
    </row>
    <row r="623" spans="1:19" hidden="1" x14ac:dyDescent="0.2">
      <c r="A623" s="4" t="s">
        <v>984</v>
      </c>
      <c r="B623" s="4" t="s">
        <v>44</v>
      </c>
      <c r="C623" s="4" t="s">
        <v>1304</v>
      </c>
      <c r="D623" t="s">
        <v>1305</v>
      </c>
      <c r="E623" s="4" t="s">
        <v>1324</v>
      </c>
      <c r="F623" t="s">
        <v>1325</v>
      </c>
      <c r="G623" s="2">
        <v>9692.83</v>
      </c>
      <c r="H623" s="2">
        <v>18043.12</v>
      </c>
      <c r="I623" s="2">
        <v>13881.15</v>
      </c>
      <c r="J623" s="2">
        <v>17808.98</v>
      </c>
      <c r="K623" s="2">
        <v>15602.46</v>
      </c>
      <c r="L623" s="2">
        <v>14952.11</v>
      </c>
      <c r="M623" s="2">
        <v>11028.6</v>
      </c>
      <c r="N623" s="2">
        <v>9981.2800000000007</v>
      </c>
      <c r="O623" s="2">
        <v>11157.78</v>
      </c>
      <c r="P623" s="2">
        <v>6395.73</v>
      </c>
      <c r="Q623" s="2">
        <v>16998.009999999998</v>
      </c>
      <c r="R623" s="2">
        <v>13032.02</v>
      </c>
      <c r="S623" s="2">
        <f t="shared" si="9"/>
        <v>158574.07</v>
      </c>
    </row>
    <row r="624" spans="1:19" hidden="1" x14ac:dyDescent="0.2">
      <c r="A624" s="4" t="s">
        <v>984</v>
      </c>
      <c r="B624" s="4" t="s">
        <v>44</v>
      </c>
      <c r="C624" s="4" t="s">
        <v>1304</v>
      </c>
      <c r="D624" t="s">
        <v>1305</v>
      </c>
      <c r="E624" s="4" t="s">
        <v>654</v>
      </c>
      <c r="F624" t="s">
        <v>655</v>
      </c>
      <c r="G624" s="2">
        <v>4800.51</v>
      </c>
      <c r="H624" s="2">
        <v>4137.9399999999996</v>
      </c>
      <c r="I624" s="2">
        <v>4269.13</v>
      </c>
      <c r="J624" s="2">
        <v>7326.49</v>
      </c>
      <c r="K624" s="2">
        <v>3826.94</v>
      </c>
      <c r="L624" s="2">
        <v>3092.22</v>
      </c>
      <c r="M624" s="2">
        <v>2650.44</v>
      </c>
      <c r="N624" s="2">
        <v>2816.8199999999997</v>
      </c>
      <c r="O624" s="2">
        <v>4567.87</v>
      </c>
      <c r="P624" s="2">
        <v>2942.24</v>
      </c>
      <c r="Q624" s="2">
        <v>3279.81</v>
      </c>
      <c r="R624" s="2">
        <v>3627.26</v>
      </c>
      <c r="S624" s="2">
        <f t="shared" si="9"/>
        <v>47337.67</v>
      </c>
    </row>
    <row r="625" spans="1:19" hidden="1" x14ac:dyDescent="0.2">
      <c r="A625" s="4" t="s">
        <v>984</v>
      </c>
      <c r="B625" s="4" t="s">
        <v>44</v>
      </c>
      <c r="C625" s="4" t="s">
        <v>1304</v>
      </c>
      <c r="D625" t="s">
        <v>1305</v>
      </c>
      <c r="E625" s="4" t="s">
        <v>518</v>
      </c>
      <c r="F625" t="s">
        <v>519</v>
      </c>
      <c r="G625" s="2">
        <v>6075.79</v>
      </c>
      <c r="H625" s="2">
        <v>7206.69</v>
      </c>
      <c r="I625" s="2">
        <v>22441.23</v>
      </c>
      <c r="J625" s="2">
        <v>6763.07</v>
      </c>
      <c r="K625" s="2">
        <v>18030.939999999999</v>
      </c>
      <c r="L625" s="2">
        <v>2970.32</v>
      </c>
      <c r="M625" s="2">
        <v>5295.54</v>
      </c>
      <c r="N625" s="2">
        <v>5621.7</v>
      </c>
      <c r="O625" s="2">
        <v>6152.35</v>
      </c>
      <c r="P625" s="2">
        <v>6231.29</v>
      </c>
      <c r="Q625" s="2">
        <v>6535.5099999999993</v>
      </c>
      <c r="R625" s="2">
        <v>6670.6900000000005</v>
      </c>
      <c r="S625" s="2">
        <f t="shared" si="9"/>
        <v>99995.12</v>
      </c>
    </row>
    <row r="626" spans="1:19" hidden="1" x14ac:dyDescent="0.2">
      <c r="A626" s="4" t="s">
        <v>984</v>
      </c>
      <c r="B626" s="4" t="s">
        <v>44</v>
      </c>
      <c r="C626" s="4" t="s">
        <v>1304</v>
      </c>
      <c r="D626" t="s">
        <v>1305</v>
      </c>
      <c r="E626" s="4" t="s">
        <v>1328</v>
      </c>
      <c r="F626" t="s">
        <v>1329</v>
      </c>
      <c r="G626" s="2">
        <v>32725.35</v>
      </c>
      <c r="H626" s="2">
        <v>32103.25</v>
      </c>
      <c r="I626" s="2">
        <v>30903.799999999996</v>
      </c>
      <c r="J626" s="2">
        <v>40061.47</v>
      </c>
      <c r="K626" s="2">
        <v>32710.760000000002</v>
      </c>
      <c r="L626" s="2">
        <v>34625.1</v>
      </c>
      <c r="M626" s="2">
        <v>37807.01</v>
      </c>
      <c r="N626" s="2">
        <v>42390.18</v>
      </c>
      <c r="O626" s="2">
        <v>38158.33</v>
      </c>
      <c r="P626" s="2">
        <v>38073.620000000003</v>
      </c>
      <c r="Q626" s="2">
        <v>27854.45</v>
      </c>
      <c r="R626" s="2">
        <v>35232.039999999994</v>
      </c>
      <c r="S626" s="2">
        <f t="shared" si="9"/>
        <v>422645.36000000004</v>
      </c>
    </row>
    <row r="627" spans="1:19" hidden="1" x14ac:dyDescent="0.2">
      <c r="A627" s="4" t="s">
        <v>984</v>
      </c>
      <c r="B627" s="4" t="s">
        <v>44</v>
      </c>
      <c r="C627" s="4" t="s">
        <v>1304</v>
      </c>
      <c r="D627" t="s">
        <v>1305</v>
      </c>
      <c r="E627" s="4" t="s">
        <v>1330</v>
      </c>
      <c r="F627" t="s">
        <v>1331</v>
      </c>
      <c r="G627" s="2">
        <v>2962.67</v>
      </c>
      <c r="H627" s="2">
        <v>2971.75</v>
      </c>
      <c r="I627" s="2">
        <v>3117.3199999999997</v>
      </c>
      <c r="J627" s="2">
        <v>3020.8999999999996</v>
      </c>
      <c r="K627" s="2">
        <v>3158.62</v>
      </c>
      <c r="L627" s="2">
        <v>3108.21</v>
      </c>
      <c r="M627" s="2">
        <v>3069.46</v>
      </c>
      <c r="N627" s="2">
        <v>3547.2799999999997</v>
      </c>
      <c r="O627" s="2">
        <v>4183.9399999999996</v>
      </c>
      <c r="P627" s="2">
        <v>3361.84</v>
      </c>
      <c r="Q627" s="2">
        <v>3199.51</v>
      </c>
      <c r="R627" s="2">
        <v>3034.2000000000003</v>
      </c>
      <c r="S627" s="2">
        <f t="shared" si="9"/>
        <v>38735.69999999999</v>
      </c>
    </row>
    <row r="628" spans="1:19" hidden="1" x14ac:dyDescent="0.2">
      <c r="A628" s="4" t="s">
        <v>984</v>
      </c>
      <c r="B628" s="4" t="s">
        <v>44</v>
      </c>
      <c r="C628" s="4" t="s">
        <v>1304</v>
      </c>
      <c r="D628" t="s">
        <v>1305</v>
      </c>
      <c r="E628" s="4" t="s">
        <v>1332</v>
      </c>
      <c r="F628" t="s">
        <v>1333</v>
      </c>
      <c r="G628" s="2">
        <v>9255.2000000000007</v>
      </c>
      <c r="H628" s="2">
        <v>8569.43</v>
      </c>
      <c r="I628" s="2">
        <v>9306.26</v>
      </c>
      <c r="J628" s="2">
        <v>8512.1200000000008</v>
      </c>
      <c r="K628" s="2">
        <v>9440.41</v>
      </c>
      <c r="L628" s="2">
        <v>8713.2200000000012</v>
      </c>
      <c r="M628" s="2">
        <v>7654.68</v>
      </c>
      <c r="N628" s="2">
        <v>8793.4699999999993</v>
      </c>
      <c r="O628" s="2">
        <v>9138.8700000000008</v>
      </c>
      <c r="P628" s="2">
        <v>9949.5299999999988</v>
      </c>
      <c r="Q628" s="2">
        <v>9813.760000000002</v>
      </c>
      <c r="R628" s="2">
        <v>62248.45</v>
      </c>
      <c r="S628" s="2">
        <f t="shared" si="9"/>
        <v>161395.39999999997</v>
      </c>
    </row>
    <row r="629" spans="1:19" hidden="1" x14ac:dyDescent="0.2">
      <c r="A629" s="4" t="s">
        <v>984</v>
      </c>
      <c r="B629" s="4" t="s">
        <v>44</v>
      </c>
      <c r="C629" s="4" t="s">
        <v>1304</v>
      </c>
      <c r="D629" t="s">
        <v>1305</v>
      </c>
      <c r="E629" s="4" t="s">
        <v>1230</v>
      </c>
      <c r="F629" t="s">
        <v>1231</v>
      </c>
      <c r="G629" s="2">
        <v>30426.22</v>
      </c>
      <c r="H629" s="2">
        <v>30426.22</v>
      </c>
      <c r="I629" s="2">
        <v>30426.240000000002</v>
      </c>
      <c r="J629" s="2">
        <v>30446.47</v>
      </c>
      <c r="K629" s="2">
        <v>30528.68</v>
      </c>
      <c r="L629" s="2">
        <v>6966.37</v>
      </c>
      <c r="M629" s="2">
        <v>2872.29</v>
      </c>
      <c r="N629" s="2">
        <v>2872.29</v>
      </c>
      <c r="O629" s="2">
        <v>2872.29</v>
      </c>
      <c r="P629" s="2">
        <v>141154.19</v>
      </c>
      <c r="Q629" s="2">
        <v>30528.67</v>
      </c>
      <c r="R629" s="2">
        <v>30528.67</v>
      </c>
      <c r="S629" s="2">
        <f t="shared" si="9"/>
        <v>370048.6</v>
      </c>
    </row>
    <row r="630" spans="1:19" hidden="1" x14ac:dyDescent="0.2">
      <c r="A630" s="4" t="s">
        <v>984</v>
      </c>
      <c r="B630" s="4" t="s">
        <v>44</v>
      </c>
      <c r="C630" s="4" t="s">
        <v>1304</v>
      </c>
      <c r="D630" t="s">
        <v>1305</v>
      </c>
      <c r="E630" s="4" t="s">
        <v>1334</v>
      </c>
      <c r="F630" t="s">
        <v>1335</v>
      </c>
      <c r="G630" s="2">
        <v>43522.96</v>
      </c>
      <c r="H630" s="2">
        <v>44930.07</v>
      </c>
      <c r="I630" s="2">
        <v>43248.26</v>
      </c>
      <c r="J630" s="2">
        <v>44934.26</v>
      </c>
      <c r="K630" s="2">
        <v>44935.68</v>
      </c>
      <c r="L630" s="2">
        <v>44934.5</v>
      </c>
      <c r="M630" s="2">
        <v>44984.270000000004</v>
      </c>
      <c r="N630" s="2">
        <v>44963.840000000004</v>
      </c>
      <c r="O630" s="2">
        <v>44843.43</v>
      </c>
      <c r="P630" s="2">
        <v>44417.15</v>
      </c>
      <c r="Q630" s="2">
        <v>44399.93</v>
      </c>
      <c r="R630" s="2">
        <v>44409.729999999996</v>
      </c>
      <c r="S630" s="2">
        <f t="shared" si="9"/>
        <v>534524.08000000007</v>
      </c>
    </row>
    <row r="631" spans="1:19" hidden="1" x14ac:dyDescent="0.2">
      <c r="A631" s="4" t="s">
        <v>984</v>
      </c>
      <c r="B631" s="4" t="s">
        <v>44</v>
      </c>
      <c r="C631" s="4" t="s">
        <v>1304</v>
      </c>
      <c r="D631" t="s">
        <v>1305</v>
      </c>
      <c r="E631" s="4" t="s">
        <v>1336</v>
      </c>
      <c r="F631" t="s">
        <v>1337</v>
      </c>
      <c r="G631" s="2">
        <v>7518.39</v>
      </c>
      <c r="H631" s="2">
        <v>7039.3099999999995</v>
      </c>
      <c r="I631" s="2">
        <v>7530.53</v>
      </c>
      <c r="J631" s="2">
        <v>7436.65</v>
      </c>
      <c r="K631" s="2">
        <v>7863.04</v>
      </c>
      <c r="L631" s="2">
        <v>8140.54</v>
      </c>
      <c r="M631" s="2">
        <v>8029.84</v>
      </c>
      <c r="N631" s="2">
        <v>352.90999999999997</v>
      </c>
      <c r="O631" s="2">
        <v>16162.050000000001</v>
      </c>
      <c r="P631" s="2">
        <v>8063.87</v>
      </c>
      <c r="Q631" s="2">
        <v>8434.35</v>
      </c>
      <c r="R631" s="2">
        <v>8150.69</v>
      </c>
      <c r="S631" s="2">
        <f t="shared" si="9"/>
        <v>94722.170000000013</v>
      </c>
    </row>
    <row r="632" spans="1:19" hidden="1" x14ac:dyDescent="0.2">
      <c r="A632" s="4" t="s">
        <v>984</v>
      </c>
      <c r="B632" s="4" t="s">
        <v>44</v>
      </c>
      <c r="C632" s="4" t="s">
        <v>1304</v>
      </c>
      <c r="D632" t="s">
        <v>1305</v>
      </c>
      <c r="E632" s="4" t="s">
        <v>1338</v>
      </c>
      <c r="F632" t="s">
        <v>1339</v>
      </c>
      <c r="G632" s="2">
        <v>2434.58</v>
      </c>
      <c r="H632" s="2">
        <v>2406.48</v>
      </c>
      <c r="I632" s="2">
        <v>2417.23</v>
      </c>
      <c r="J632" s="2">
        <v>2384.7599999999998</v>
      </c>
      <c r="K632" s="2">
        <v>2505.3199999999997</v>
      </c>
      <c r="L632" s="2">
        <v>2544.4900000000002</v>
      </c>
      <c r="M632" s="2">
        <v>2511.33</v>
      </c>
      <c r="N632" s="2">
        <v>244.96</v>
      </c>
      <c r="O632" s="2">
        <v>5029.6399999999994</v>
      </c>
      <c r="P632" s="2">
        <v>2545.84</v>
      </c>
      <c r="Q632" s="2">
        <v>2505.66</v>
      </c>
      <c r="R632" s="2">
        <v>2453.2399999999993</v>
      </c>
      <c r="S632" s="2">
        <f t="shared" si="9"/>
        <v>29983.529999999995</v>
      </c>
    </row>
    <row r="633" spans="1:19" hidden="1" x14ac:dyDescent="0.2">
      <c r="A633" s="4" t="s">
        <v>984</v>
      </c>
      <c r="B633" s="4" t="s">
        <v>44</v>
      </c>
      <c r="C633" s="4" t="s">
        <v>1304</v>
      </c>
      <c r="D633" t="s">
        <v>1305</v>
      </c>
      <c r="E633" s="4" t="s">
        <v>195</v>
      </c>
      <c r="F633" t="s">
        <v>196</v>
      </c>
      <c r="G633" s="2">
        <v>329.92</v>
      </c>
      <c r="H633" s="2">
        <v>836.93000000000006</v>
      </c>
      <c r="I633" s="2">
        <v>358.37</v>
      </c>
      <c r="J633" s="2">
        <v>734.49</v>
      </c>
      <c r="K633" s="2">
        <v>628.46999999999991</v>
      </c>
      <c r="L633" s="2">
        <v>394.11</v>
      </c>
      <c r="M633" s="2">
        <v>920.88</v>
      </c>
      <c r="N633" s="2">
        <v>104.62</v>
      </c>
      <c r="O633" s="2">
        <v>1695.84</v>
      </c>
      <c r="P633" s="2">
        <v>1314.13</v>
      </c>
      <c r="Q633" s="2">
        <v>1044.97</v>
      </c>
      <c r="R633" s="2">
        <v>603.70000000000005</v>
      </c>
      <c r="S633" s="2">
        <f t="shared" si="9"/>
        <v>8966.43</v>
      </c>
    </row>
    <row r="634" spans="1:19" hidden="1" x14ac:dyDescent="0.2">
      <c r="A634" s="4" t="s">
        <v>984</v>
      </c>
      <c r="B634" s="4" t="s">
        <v>44</v>
      </c>
      <c r="C634" s="4" t="s">
        <v>1304</v>
      </c>
      <c r="D634" t="s">
        <v>1305</v>
      </c>
      <c r="E634" s="4" t="s">
        <v>1342</v>
      </c>
      <c r="F634" t="s">
        <v>1343</v>
      </c>
      <c r="G634" s="2">
        <v>0</v>
      </c>
      <c r="H634" s="2">
        <v>0</v>
      </c>
      <c r="I634" s="2">
        <v>0</v>
      </c>
      <c r="J634" s="2">
        <v>0</v>
      </c>
      <c r="K634" s="2">
        <v>0</v>
      </c>
      <c r="L634" s="2">
        <v>0</v>
      </c>
      <c r="M634" s="2">
        <v>0</v>
      </c>
      <c r="N634" s="2">
        <v>0</v>
      </c>
      <c r="O634" s="2">
        <v>0</v>
      </c>
      <c r="P634" s="2">
        <v>0</v>
      </c>
      <c r="Q634" s="2">
        <v>0</v>
      </c>
      <c r="R634" s="2">
        <v>25</v>
      </c>
      <c r="S634" s="2">
        <f t="shared" si="9"/>
        <v>25</v>
      </c>
    </row>
    <row r="635" spans="1:19" hidden="1" x14ac:dyDescent="0.2">
      <c r="A635" s="4" t="s">
        <v>984</v>
      </c>
      <c r="B635" s="4" t="s">
        <v>44</v>
      </c>
      <c r="C635" s="4" t="s">
        <v>1304</v>
      </c>
      <c r="D635" t="s">
        <v>1305</v>
      </c>
      <c r="E635" s="4" t="s">
        <v>419</v>
      </c>
      <c r="F635" t="s">
        <v>420</v>
      </c>
      <c r="G635" s="2">
        <v>8760.66</v>
      </c>
      <c r="H635" s="2">
        <v>2325.1799999999998</v>
      </c>
      <c r="I635" s="2">
        <v>20076.489999999998</v>
      </c>
      <c r="J635" s="2">
        <v>2246.89</v>
      </c>
      <c r="K635" s="2">
        <v>2677.79</v>
      </c>
      <c r="L635" s="2">
        <v>1713.21</v>
      </c>
      <c r="M635" s="2">
        <v>2505.7800000000002</v>
      </c>
      <c r="N635" s="2">
        <v>4327.71</v>
      </c>
      <c r="O635" s="2">
        <v>2967.84</v>
      </c>
      <c r="P635" s="2">
        <v>4129.96</v>
      </c>
      <c r="Q635" s="2">
        <v>2185.9899999999998</v>
      </c>
      <c r="R635" s="2">
        <v>1017.35</v>
      </c>
      <c r="S635" s="2">
        <f t="shared" si="9"/>
        <v>54934.85</v>
      </c>
    </row>
    <row r="636" spans="1:19" hidden="1" x14ac:dyDescent="0.2">
      <c r="A636" s="4" t="s">
        <v>984</v>
      </c>
      <c r="B636" s="4" t="s">
        <v>44</v>
      </c>
      <c r="C636" s="4" t="s">
        <v>1304</v>
      </c>
      <c r="D636" t="s">
        <v>1305</v>
      </c>
      <c r="E636" s="4" t="s">
        <v>421</v>
      </c>
      <c r="F636" t="s">
        <v>422</v>
      </c>
      <c r="G636" s="2">
        <v>585.57000000000005</v>
      </c>
      <c r="H636" s="2">
        <v>736.59</v>
      </c>
      <c r="I636" s="2">
        <v>1086.77</v>
      </c>
      <c r="J636" s="2">
        <v>351.74</v>
      </c>
      <c r="K636" s="2">
        <v>1039.31</v>
      </c>
      <c r="L636" s="2">
        <v>1253.95</v>
      </c>
      <c r="M636" s="2">
        <v>1236.42</v>
      </c>
      <c r="N636" s="2">
        <v>2685.4</v>
      </c>
      <c r="O636" s="2">
        <v>4176.34</v>
      </c>
      <c r="P636" s="2">
        <v>2493.16</v>
      </c>
      <c r="Q636" s="2">
        <v>1699.46</v>
      </c>
      <c r="R636" s="2">
        <v>983.81999999999994</v>
      </c>
      <c r="S636" s="2">
        <f t="shared" si="9"/>
        <v>18328.53</v>
      </c>
    </row>
    <row r="637" spans="1:19" hidden="1" x14ac:dyDescent="0.2">
      <c r="A637" s="4" t="s">
        <v>984</v>
      </c>
      <c r="B637" s="4" t="s">
        <v>44</v>
      </c>
      <c r="C637" s="4" t="s">
        <v>1304</v>
      </c>
      <c r="D637" t="s">
        <v>1305</v>
      </c>
      <c r="E637" s="4" t="s">
        <v>534</v>
      </c>
      <c r="F637" t="s">
        <v>535</v>
      </c>
      <c r="G637" s="2">
        <v>266.66000000000003</v>
      </c>
      <c r="H637" s="2">
        <v>1315.37</v>
      </c>
      <c r="I637" s="2">
        <v>494.36</v>
      </c>
      <c r="J637" s="2">
        <v>206.33</v>
      </c>
      <c r="K637" s="2">
        <v>1035.22</v>
      </c>
      <c r="L637" s="2">
        <v>368.61</v>
      </c>
      <c r="M637" s="2">
        <v>871.81999999999994</v>
      </c>
      <c r="N637" s="2">
        <v>755.12</v>
      </c>
      <c r="O637" s="2">
        <v>864.82</v>
      </c>
      <c r="P637" s="2">
        <v>1328.3000000000002</v>
      </c>
      <c r="Q637" s="2">
        <v>3611.7400000000002</v>
      </c>
      <c r="R637" s="2">
        <v>1113.47</v>
      </c>
      <c r="S637" s="2">
        <f t="shared" si="9"/>
        <v>12231.82</v>
      </c>
    </row>
    <row r="638" spans="1:19" hidden="1" x14ac:dyDescent="0.2">
      <c r="A638" s="4" t="s">
        <v>984</v>
      </c>
      <c r="B638" s="4" t="s">
        <v>44</v>
      </c>
      <c r="C638" s="4" t="s">
        <v>1304</v>
      </c>
      <c r="D638" t="s">
        <v>1305</v>
      </c>
      <c r="E638" s="4" t="s">
        <v>506</v>
      </c>
      <c r="F638" t="s">
        <v>507</v>
      </c>
      <c r="G638" s="2">
        <v>0</v>
      </c>
      <c r="H638" s="2">
        <v>0</v>
      </c>
      <c r="I638" s="2">
        <v>0</v>
      </c>
      <c r="J638" s="2">
        <v>0</v>
      </c>
      <c r="K638" s="2">
        <v>0</v>
      </c>
      <c r="L638" s="2">
        <v>0</v>
      </c>
      <c r="M638" s="2">
        <v>7443.79</v>
      </c>
      <c r="N638" s="2">
        <v>7443.79</v>
      </c>
      <c r="O638" s="2">
        <v>0</v>
      </c>
      <c r="P638" s="2">
        <v>0</v>
      </c>
      <c r="Q638" s="2">
        <v>75.16</v>
      </c>
      <c r="R638" s="2">
        <v>0</v>
      </c>
      <c r="S638" s="2">
        <f t="shared" si="9"/>
        <v>14962.74</v>
      </c>
    </row>
    <row r="639" spans="1:19" hidden="1" x14ac:dyDescent="0.2">
      <c r="A639" s="4" t="s">
        <v>984</v>
      </c>
      <c r="B639" s="4" t="s">
        <v>44</v>
      </c>
      <c r="C639" s="4" t="s">
        <v>1304</v>
      </c>
      <c r="D639" t="s">
        <v>1305</v>
      </c>
      <c r="E639" s="4" t="s">
        <v>736</v>
      </c>
      <c r="F639" t="s">
        <v>737</v>
      </c>
      <c r="G639" s="2">
        <v>0</v>
      </c>
      <c r="H639" s="2">
        <v>0</v>
      </c>
      <c r="I639" s="2">
        <v>6023.53</v>
      </c>
      <c r="J639" s="2">
        <v>350</v>
      </c>
      <c r="K639" s="2">
        <v>0</v>
      </c>
      <c r="L639" s="2">
        <v>0</v>
      </c>
      <c r="M639" s="2">
        <v>-10909.82</v>
      </c>
      <c r="N639" s="2">
        <v>0</v>
      </c>
      <c r="O639" s="2">
        <v>6592.16</v>
      </c>
      <c r="P639" s="2">
        <v>568.62</v>
      </c>
      <c r="Q639" s="2">
        <v>0</v>
      </c>
      <c r="R639" s="2">
        <v>650</v>
      </c>
      <c r="S639" s="2">
        <f t="shared" si="9"/>
        <v>3274.49</v>
      </c>
    </row>
    <row r="640" spans="1:19" hidden="1" x14ac:dyDescent="0.2">
      <c r="A640" s="4" t="s">
        <v>984</v>
      </c>
      <c r="B640" s="4" t="s">
        <v>44</v>
      </c>
      <c r="C640" s="4" t="s">
        <v>1304</v>
      </c>
      <c r="D640" t="s">
        <v>1305</v>
      </c>
      <c r="E640" s="4" t="s">
        <v>722</v>
      </c>
      <c r="F640" t="s">
        <v>723</v>
      </c>
      <c r="G640" s="2">
        <v>0</v>
      </c>
      <c r="H640" s="2">
        <v>2195</v>
      </c>
      <c r="I640" s="2">
        <v>0</v>
      </c>
      <c r="J640" s="2">
        <v>0</v>
      </c>
      <c r="K640" s="2">
        <v>0</v>
      </c>
      <c r="L640" s="2">
        <v>0</v>
      </c>
      <c r="M640" s="2">
        <v>0</v>
      </c>
      <c r="N640" s="2">
        <v>0</v>
      </c>
      <c r="O640" s="2">
        <v>1000</v>
      </c>
      <c r="P640" s="2">
        <v>4045</v>
      </c>
      <c r="Q640" s="2">
        <v>3311.0299999999997</v>
      </c>
      <c r="R640" s="2">
        <v>0</v>
      </c>
      <c r="S640" s="2">
        <f t="shared" si="9"/>
        <v>10551.029999999999</v>
      </c>
    </row>
    <row r="641" spans="1:19" hidden="1" x14ac:dyDescent="0.2">
      <c r="A641" s="4" t="s">
        <v>984</v>
      </c>
      <c r="B641" s="4" t="s">
        <v>44</v>
      </c>
      <c r="C641" s="4" t="s">
        <v>1304</v>
      </c>
      <c r="D641" t="s">
        <v>1305</v>
      </c>
      <c r="E641" s="4" t="s">
        <v>217</v>
      </c>
      <c r="F641" t="s">
        <v>218</v>
      </c>
      <c r="G641" s="2">
        <v>0</v>
      </c>
      <c r="H641" s="2">
        <v>2398.5</v>
      </c>
      <c r="I641" s="2">
        <v>0</v>
      </c>
      <c r="J641" s="2">
        <v>0</v>
      </c>
      <c r="K641" s="2">
        <v>0</v>
      </c>
      <c r="L641" s="2">
        <v>0</v>
      </c>
      <c r="M641" s="2">
        <v>0</v>
      </c>
      <c r="N641" s="2">
        <v>0</v>
      </c>
      <c r="O641" s="2">
        <v>0</v>
      </c>
      <c r="P641" s="2">
        <v>0</v>
      </c>
      <c r="Q641" s="2">
        <v>1295</v>
      </c>
      <c r="R641" s="2">
        <v>0</v>
      </c>
      <c r="S641" s="2">
        <f t="shared" si="9"/>
        <v>3693.5</v>
      </c>
    </row>
    <row r="642" spans="1:19" hidden="1" x14ac:dyDescent="0.2">
      <c r="A642" s="4" t="s">
        <v>984</v>
      </c>
      <c r="B642" s="4" t="s">
        <v>44</v>
      </c>
      <c r="C642" s="4" t="s">
        <v>1304</v>
      </c>
      <c r="D642" t="s">
        <v>1305</v>
      </c>
      <c r="E642" s="4" t="s">
        <v>1112</v>
      </c>
      <c r="F642" t="s">
        <v>1113</v>
      </c>
      <c r="G642" s="2">
        <v>0</v>
      </c>
      <c r="H642" s="2">
        <v>0</v>
      </c>
      <c r="I642" s="2">
        <v>0</v>
      </c>
      <c r="J642" s="2">
        <v>70.3</v>
      </c>
      <c r="K642" s="2">
        <v>237.11</v>
      </c>
      <c r="L642" s="2">
        <v>60.91</v>
      </c>
      <c r="M642" s="2">
        <v>0</v>
      </c>
      <c r="N642" s="2">
        <v>0</v>
      </c>
      <c r="O642" s="2">
        <v>0</v>
      </c>
      <c r="P642" s="2">
        <v>0</v>
      </c>
      <c r="Q642" s="2">
        <v>0</v>
      </c>
      <c r="R642" s="2">
        <v>0</v>
      </c>
      <c r="S642" s="2">
        <f t="shared" si="9"/>
        <v>368.32000000000005</v>
      </c>
    </row>
    <row r="643" spans="1:19" hidden="1" x14ac:dyDescent="0.2">
      <c r="A643" s="4" t="s">
        <v>984</v>
      </c>
      <c r="B643" s="4" t="s">
        <v>44</v>
      </c>
      <c r="C643" s="4" t="s">
        <v>1304</v>
      </c>
      <c r="D643" t="s">
        <v>1305</v>
      </c>
      <c r="E643" s="4" t="s">
        <v>532</v>
      </c>
      <c r="F643" t="s">
        <v>533</v>
      </c>
      <c r="G643" s="2">
        <v>66252.02</v>
      </c>
      <c r="H643" s="2">
        <v>109534.8</v>
      </c>
      <c r="I643" s="2">
        <v>129397.1</v>
      </c>
      <c r="J643" s="2">
        <v>100974.48</v>
      </c>
      <c r="K643" s="2">
        <v>66937.13</v>
      </c>
      <c r="L643" s="2">
        <v>100872.31999999999</v>
      </c>
      <c r="M643" s="2">
        <v>89526.329999999987</v>
      </c>
      <c r="N643" s="2">
        <v>121972.93</v>
      </c>
      <c r="O643" s="2">
        <v>69643.530000000013</v>
      </c>
      <c r="P643" s="2">
        <v>89136.01999999999</v>
      </c>
      <c r="Q643" s="2">
        <v>83004.56</v>
      </c>
      <c r="R643" s="2">
        <v>108602.9</v>
      </c>
      <c r="S643" s="2">
        <f t="shared" si="9"/>
        <v>1135854.1199999999</v>
      </c>
    </row>
    <row r="644" spans="1:19" hidden="1" x14ac:dyDescent="0.2">
      <c r="A644" s="4" t="s">
        <v>984</v>
      </c>
      <c r="B644" s="4" t="s">
        <v>44</v>
      </c>
      <c r="C644" s="4" t="s">
        <v>1304</v>
      </c>
      <c r="D644" t="s">
        <v>1305</v>
      </c>
      <c r="E644" s="4" t="s">
        <v>1446</v>
      </c>
      <c r="F644" t="s">
        <v>1447</v>
      </c>
      <c r="G644" s="2">
        <v>0</v>
      </c>
      <c r="H644" s="2">
        <v>0</v>
      </c>
      <c r="I644" s="2">
        <v>0</v>
      </c>
      <c r="J644" s="2">
        <v>0</v>
      </c>
      <c r="K644" s="2">
        <v>0</v>
      </c>
      <c r="L644" s="2">
        <v>0</v>
      </c>
      <c r="M644" s="2">
        <v>0</v>
      </c>
      <c r="N644" s="2">
        <v>23420.04</v>
      </c>
      <c r="O644" s="2">
        <v>0</v>
      </c>
      <c r="P644" s="2">
        <v>3557.79</v>
      </c>
      <c r="Q644" s="2">
        <v>-3557.79</v>
      </c>
      <c r="R644" s="2">
        <v>0</v>
      </c>
      <c r="S644" s="2">
        <f t="shared" si="9"/>
        <v>23420.04</v>
      </c>
    </row>
    <row r="645" spans="1:19" hidden="1" x14ac:dyDescent="0.2">
      <c r="A645" s="4" t="s">
        <v>984</v>
      </c>
      <c r="B645" s="4" t="s">
        <v>44</v>
      </c>
      <c r="C645" s="4" t="s">
        <v>1304</v>
      </c>
      <c r="D645" t="s">
        <v>1305</v>
      </c>
      <c r="E645" s="4" t="s">
        <v>1354</v>
      </c>
      <c r="F645" t="s">
        <v>1355</v>
      </c>
      <c r="G645" s="2">
        <v>0</v>
      </c>
      <c r="H645" s="2">
        <v>824.22</v>
      </c>
      <c r="I645" s="2">
        <v>708.56</v>
      </c>
      <c r="J645" s="2">
        <v>0</v>
      </c>
      <c r="K645" s="2">
        <v>0</v>
      </c>
      <c r="L645" s="2">
        <v>0</v>
      </c>
      <c r="M645" s="2">
        <v>0</v>
      </c>
      <c r="N645" s="2">
        <v>0</v>
      </c>
      <c r="O645" s="2">
        <v>0</v>
      </c>
      <c r="P645" s="2">
        <v>0</v>
      </c>
      <c r="Q645" s="2">
        <v>220.25</v>
      </c>
      <c r="R645" s="2">
        <v>2907.58</v>
      </c>
      <c r="S645" s="2">
        <f t="shared" si="9"/>
        <v>4660.6099999999997</v>
      </c>
    </row>
    <row r="646" spans="1:19" hidden="1" x14ac:dyDescent="0.2">
      <c r="A646" s="4" t="s">
        <v>984</v>
      </c>
      <c r="B646" s="4" t="s">
        <v>44</v>
      </c>
      <c r="C646" s="4" t="s">
        <v>1304</v>
      </c>
      <c r="D646" t="s">
        <v>1305</v>
      </c>
      <c r="E646" s="4" t="s">
        <v>307</v>
      </c>
      <c r="F646" t="s">
        <v>308</v>
      </c>
      <c r="G646" s="2">
        <v>2729.21</v>
      </c>
      <c r="H646" s="2">
        <v>2439.65</v>
      </c>
      <c r="I646" s="2">
        <v>4606.17</v>
      </c>
      <c r="J646" s="2">
        <v>3139.5600000000004</v>
      </c>
      <c r="K646" s="2">
        <v>2967.86</v>
      </c>
      <c r="L646" s="2">
        <v>2818.4500000000003</v>
      </c>
      <c r="M646" s="2">
        <v>2754.62</v>
      </c>
      <c r="N646" s="2">
        <v>4385.5599999999995</v>
      </c>
      <c r="O646" s="2">
        <v>2795.3300000000004</v>
      </c>
      <c r="P646" s="2">
        <v>4220.5600000000004</v>
      </c>
      <c r="Q646" s="2">
        <v>3390.6200000000003</v>
      </c>
      <c r="R646" s="2">
        <v>3680.26</v>
      </c>
      <c r="S646" s="2">
        <f t="shared" si="9"/>
        <v>39927.850000000006</v>
      </c>
    </row>
    <row r="647" spans="1:19" hidden="1" x14ac:dyDescent="0.2">
      <c r="A647" s="4" t="s">
        <v>984</v>
      </c>
      <c r="B647" s="4" t="s">
        <v>44</v>
      </c>
      <c r="C647" s="4" t="s">
        <v>1356</v>
      </c>
      <c r="D647" t="s">
        <v>1357</v>
      </c>
      <c r="E647" s="4" t="s">
        <v>1000</v>
      </c>
      <c r="F647" t="s">
        <v>1001</v>
      </c>
      <c r="G647" s="2">
        <v>-415559.69999999995</v>
      </c>
      <c r="H647" s="2">
        <v>-450929.82999999996</v>
      </c>
      <c r="I647" s="2">
        <v>-419567.88000000006</v>
      </c>
      <c r="J647" s="2">
        <v>-457657.67</v>
      </c>
      <c r="K647" s="2">
        <v>-473814.50000000006</v>
      </c>
      <c r="L647" s="2">
        <v>-444304.02999999991</v>
      </c>
      <c r="M647" s="2">
        <v>-522014.74000000005</v>
      </c>
      <c r="N647" s="2">
        <v>-468585.02</v>
      </c>
      <c r="O647" s="2">
        <v>-449108.38999999996</v>
      </c>
      <c r="P647" s="2">
        <v>-492501.71</v>
      </c>
      <c r="Q647" s="2">
        <v>-524556.86</v>
      </c>
      <c r="R647" s="2">
        <v>-433684.71000000008</v>
      </c>
      <c r="S647" s="2">
        <f t="shared" si="9"/>
        <v>-5552285.040000001</v>
      </c>
    </row>
    <row r="648" spans="1:19" hidden="1" x14ac:dyDescent="0.2">
      <c r="A648" s="4" t="s">
        <v>984</v>
      </c>
      <c r="B648" s="4" t="s">
        <v>44</v>
      </c>
      <c r="C648" s="4" t="s">
        <v>1356</v>
      </c>
      <c r="D648" t="s">
        <v>1357</v>
      </c>
      <c r="E648" s="4" t="s">
        <v>1002</v>
      </c>
      <c r="F648" t="s">
        <v>1003</v>
      </c>
      <c r="G648" s="2">
        <v>-353072.8</v>
      </c>
      <c r="H648" s="2">
        <v>-383124.41</v>
      </c>
      <c r="I648" s="2">
        <v>-356478.27</v>
      </c>
      <c r="J648" s="2">
        <v>-390895.76000000007</v>
      </c>
      <c r="K648" s="2">
        <v>-404695.66000000009</v>
      </c>
      <c r="L648" s="2">
        <v>-379490.14</v>
      </c>
      <c r="M648" s="2">
        <v>-445864.61</v>
      </c>
      <c r="N648" s="2">
        <v>-400229.06999999995</v>
      </c>
      <c r="O648" s="2">
        <v>-383593.64</v>
      </c>
      <c r="P648" s="2">
        <v>-420656.86</v>
      </c>
      <c r="Q648" s="2">
        <v>-448035.88</v>
      </c>
      <c r="R648" s="2">
        <v>-370419.92</v>
      </c>
      <c r="S648" s="2">
        <f t="shared" ref="S648:S675" si="10">SUM(G648:R648)</f>
        <v>-4736557.0199999996</v>
      </c>
    </row>
    <row r="649" spans="1:19" hidden="1" x14ac:dyDescent="0.2">
      <c r="A649" s="4" t="s">
        <v>984</v>
      </c>
      <c r="B649" s="4" t="s">
        <v>44</v>
      </c>
      <c r="C649" s="4" t="s">
        <v>1356</v>
      </c>
      <c r="D649" t="s">
        <v>1357</v>
      </c>
      <c r="E649" s="4" t="s">
        <v>1004</v>
      </c>
      <c r="F649" t="s">
        <v>1005</v>
      </c>
      <c r="G649" s="2">
        <v>-475424.74999999994</v>
      </c>
      <c r="H649" s="2">
        <v>-515890.28999999992</v>
      </c>
      <c r="I649" s="2">
        <v>-480010.35000000003</v>
      </c>
      <c r="J649" s="2">
        <v>-522968.24000000005</v>
      </c>
      <c r="K649" s="2">
        <v>-541430.72</v>
      </c>
      <c r="L649" s="2">
        <v>-507708.93000000005</v>
      </c>
      <c r="M649" s="2">
        <v>-596509.43999999994</v>
      </c>
      <c r="N649" s="2">
        <v>-535454.97</v>
      </c>
      <c r="O649" s="2">
        <v>-513198.89999999997</v>
      </c>
      <c r="P649" s="2">
        <v>-562784.71</v>
      </c>
      <c r="Q649" s="2">
        <v>-599414.32000000007</v>
      </c>
      <c r="R649" s="2">
        <v>-495574.18</v>
      </c>
      <c r="S649" s="2">
        <f t="shared" si="10"/>
        <v>-6346369.7999999998</v>
      </c>
    </row>
    <row r="650" spans="1:19" hidden="1" x14ac:dyDescent="0.2">
      <c r="A650" s="4" t="s">
        <v>984</v>
      </c>
      <c r="B650" s="4" t="s">
        <v>44</v>
      </c>
      <c r="C650" s="4" t="s">
        <v>1356</v>
      </c>
      <c r="D650" t="s">
        <v>1357</v>
      </c>
      <c r="E650" s="4" t="s">
        <v>1006</v>
      </c>
      <c r="F650" t="s">
        <v>1007</v>
      </c>
      <c r="G650" s="2">
        <v>-478046.59000000008</v>
      </c>
      <c r="H650" s="2">
        <v>-518735.27</v>
      </c>
      <c r="I650" s="2">
        <v>-482657.44999999995</v>
      </c>
      <c r="J650" s="2">
        <v>-527322.2699999999</v>
      </c>
      <c r="K650" s="2">
        <v>-545938.45000000007</v>
      </c>
      <c r="L650" s="2">
        <v>-511935.93</v>
      </c>
      <c r="M650" s="2">
        <v>-601475.78</v>
      </c>
      <c r="N650" s="2">
        <v>-539912.96000000008</v>
      </c>
      <c r="O650" s="2">
        <v>-517471.61</v>
      </c>
      <c r="P650" s="2">
        <v>-567470.27999999991</v>
      </c>
      <c r="Q650" s="2">
        <v>-604404.84</v>
      </c>
      <c r="R650" s="2">
        <v>-499700.15</v>
      </c>
      <c r="S650" s="2">
        <f t="shared" si="10"/>
        <v>-6395071.580000001</v>
      </c>
    </row>
    <row r="651" spans="1:19" hidden="1" x14ac:dyDescent="0.2">
      <c r="A651" s="4" t="s">
        <v>984</v>
      </c>
      <c r="B651" s="4" t="s">
        <v>44</v>
      </c>
      <c r="C651" s="4" t="s">
        <v>1356</v>
      </c>
      <c r="D651" t="s">
        <v>1357</v>
      </c>
      <c r="E651" s="4" t="s">
        <v>1008</v>
      </c>
      <c r="F651" t="s">
        <v>1009</v>
      </c>
      <c r="G651" s="2">
        <v>-2315947.7900000005</v>
      </c>
      <c r="H651" s="2">
        <v>-2513068.4899999998</v>
      </c>
      <c r="I651" s="2">
        <v>-2338285.71</v>
      </c>
      <c r="J651" s="2">
        <v>-2578557.5200000005</v>
      </c>
      <c r="K651" s="2">
        <v>-2669589.0099999998</v>
      </c>
      <c r="L651" s="2">
        <v>-2503319.7399999993</v>
      </c>
      <c r="M651" s="2">
        <v>-2941161.3399999994</v>
      </c>
      <c r="N651" s="2">
        <v>-2640124.91</v>
      </c>
      <c r="O651" s="2">
        <v>-2530388.7000000002</v>
      </c>
      <c r="P651" s="2">
        <v>-2774877.4899999998</v>
      </c>
      <c r="Q651" s="2">
        <v>-2955484.15</v>
      </c>
      <c r="R651" s="2">
        <v>-2443487.8200000003</v>
      </c>
      <c r="S651" s="2">
        <f t="shared" si="10"/>
        <v>-31204292.669999998</v>
      </c>
    </row>
    <row r="652" spans="1:19" hidden="1" x14ac:dyDescent="0.2">
      <c r="A652" s="4" t="s">
        <v>984</v>
      </c>
      <c r="B652" s="4" t="s">
        <v>44</v>
      </c>
      <c r="C652" s="4" t="s">
        <v>1356</v>
      </c>
      <c r="D652" t="s">
        <v>1357</v>
      </c>
      <c r="E652" s="4" t="s">
        <v>1010</v>
      </c>
      <c r="F652" t="s">
        <v>1011</v>
      </c>
      <c r="G652" s="2">
        <v>-331661.2</v>
      </c>
      <c r="H652" s="2">
        <v>-359890.38</v>
      </c>
      <c r="I652" s="2">
        <v>-334860.15000000002</v>
      </c>
      <c r="J652" s="2">
        <v>-360417.51</v>
      </c>
      <c r="K652" s="2">
        <v>-373141.42000000004</v>
      </c>
      <c r="L652" s="2">
        <v>-349901.16000000003</v>
      </c>
      <c r="M652" s="2">
        <v>-411100.42</v>
      </c>
      <c r="N652" s="2">
        <v>-369023.09</v>
      </c>
      <c r="O652" s="2">
        <v>-353684.72</v>
      </c>
      <c r="P652" s="2">
        <v>-387858.10999999993</v>
      </c>
      <c r="Q652" s="2">
        <v>-413102.36999999994</v>
      </c>
      <c r="R652" s="2">
        <v>-341538.18000000011</v>
      </c>
      <c r="S652" s="2">
        <f t="shared" si="10"/>
        <v>-4386178.71</v>
      </c>
    </row>
    <row r="653" spans="1:19" hidden="1" x14ac:dyDescent="0.2">
      <c r="A653" s="4" t="s">
        <v>984</v>
      </c>
      <c r="B653" s="4" t="s">
        <v>44</v>
      </c>
      <c r="C653" s="4" t="s">
        <v>1358</v>
      </c>
      <c r="D653" t="s">
        <v>1359</v>
      </c>
      <c r="E653" s="4" t="s">
        <v>532</v>
      </c>
      <c r="F653" t="s">
        <v>533</v>
      </c>
      <c r="G653" s="2">
        <v>118360.44</v>
      </c>
      <c r="H653" s="2">
        <v>131173.26</v>
      </c>
      <c r="I653" s="2">
        <v>115062.54000000001</v>
      </c>
      <c r="J653" s="2">
        <v>93225.31</v>
      </c>
      <c r="K653" s="2">
        <v>58721.81</v>
      </c>
      <c r="L653" s="2">
        <v>75433.88</v>
      </c>
      <c r="M653" s="2">
        <v>60626.02</v>
      </c>
      <c r="N653" s="2">
        <v>62466.1</v>
      </c>
      <c r="O653" s="2">
        <v>9033.630000000001</v>
      </c>
      <c r="P653" s="2">
        <v>82012.87999999999</v>
      </c>
      <c r="Q653" s="2">
        <v>193635.58000000002</v>
      </c>
      <c r="R653" s="2">
        <v>-96275.68</v>
      </c>
      <c r="S653" s="2">
        <f t="shared" si="10"/>
        <v>903475.77</v>
      </c>
    </row>
    <row r="654" spans="1:19" hidden="1" x14ac:dyDescent="0.2">
      <c r="A654" s="4" t="s">
        <v>984</v>
      </c>
      <c r="B654" s="4" t="s">
        <v>44</v>
      </c>
      <c r="C654" s="4" t="s">
        <v>1366</v>
      </c>
      <c r="D654" t="s">
        <v>1367</v>
      </c>
      <c r="E654" s="4" t="s">
        <v>1368</v>
      </c>
      <c r="F654" t="s">
        <v>1369</v>
      </c>
      <c r="G654" s="2">
        <v>6316.47</v>
      </c>
      <c r="H654" s="2">
        <v>6316.47</v>
      </c>
      <c r="I654" s="2">
        <v>6316.47</v>
      </c>
      <c r="J654" s="2">
        <v>6316.47</v>
      </c>
      <c r="K654" s="2">
        <v>6316.47</v>
      </c>
      <c r="L654" s="2">
        <v>6316.47</v>
      </c>
      <c r="M654" s="2">
        <v>6316.47</v>
      </c>
      <c r="N654" s="2">
        <v>6316.47</v>
      </c>
      <c r="O654" s="2">
        <v>6100.58</v>
      </c>
      <c r="P654" s="2">
        <v>6100.58</v>
      </c>
      <c r="Q654" s="2">
        <v>6100.58</v>
      </c>
      <c r="R654" s="2">
        <v>6100.58</v>
      </c>
      <c r="S654" s="2">
        <f t="shared" si="10"/>
        <v>74934.080000000002</v>
      </c>
    </row>
    <row r="655" spans="1:19" hidden="1" x14ac:dyDescent="0.2">
      <c r="A655" s="4" t="s">
        <v>984</v>
      </c>
      <c r="B655" s="4" t="s">
        <v>44</v>
      </c>
      <c r="C655" s="4" t="s">
        <v>1370</v>
      </c>
      <c r="D655" t="s">
        <v>1371</v>
      </c>
      <c r="E655" s="4" t="s">
        <v>1374</v>
      </c>
      <c r="F655" t="s">
        <v>1375</v>
      </c>
      <c r="G655" s="2">
        <v>47.67</v>
      </c>
      <c r="H655" s="2">
        <v>47.67</v>
      </c>
      <c r="I655" s="2">
        <v>47.67</v>
      </c>
      <c r="J655" s="2">
        <v>47.67</v>
      </c>
      <c r="K655" s="2">
        <v>47.67</v>
      </c>
      <c r="L655" s="2">
        <v>77.92</v>
      </c>
      <c r="M655" s="2">
        <v>47.67</v>
      </c>
      <c r="N655" s="2">
        <v>47.67</v>
      </c>
      <c r="O655" s="2">
        <v>47.67</v>
      </c>
      <c r="P655" s="2">
        <v>38.409999999999997</v>
      </c>
      <c r="Q655" s="2">
        <v>38.4</v>
      </c>
      <c r="R655" s="2">
        <v>38.4</v>
      </c>
      <c r="S655" s="2">
        <f t="shared" si="10"/>
        <v>574.49</v>
      </c>
    </row>
    <row r="656" spans="1:19" hidden="1" x14ac:dyDescent="0.2">
      <c r="A656" s="4" t="s">
        <v>984</v>
      </c>
      <c r="B656" s="4" t="s">
        <v>44</v>
      </c>
      <c r="C656" s="4" t="s">
        <v>1382</v>
      </c>
      <c r="D656" t="s">
        <v>1383</v>
      </c>
      <c r="E656" s="4" t="s">
        <v>788</v>
      </c>
      <c r="F656" t="s">
        <v>789</v>
      </c>
      <c r="G656" s="2">
        <v>68711.839999999997</v>
      </c>
      <c r="H656" s="2">
        <v>74564.14</v>
      </c>
      <c r="I656" s="2">
        <v>68395.58</v>
      </c>
      <c r="J656" s="2">
        <v>62065.48</v>
      </c>
      <c r="K656" s="2">
        <v>65323.510000000009</v>
      </c>
      <c r="L656" s="2">
        <v>58775.49</v>
      </c>
      <c r="M656" s="2">
        <v>73819.960000000006</v>
      </c>
      <c r="N656" s="2">
        <v>61052.51</v>
      </c>
      <c r="O656" s="2">
        <v>61628.969999999994</v>
      </c>
      <c r="P656" s="2">
        <v>65043.43</v>
      </c>
      <c r="Q656" s="2">
        <v>66676.2</v>
      </c>
      <c r="R656" s="2">
        <v>55345.240000000005</v>
      </c>
      <c r="S656" s="2">
        <f t="shared" si="10"/>
        <v>781402.35</v>
      </c>
    </row>
    <row r="657" spans="1:19" hidden="1" x14ac:dyDescent="0.2">
      <c r="A657" s="4" t="s">
        <v>984</v>
      </c>
      <c r="B657" s="4" t="s">
        <v>44</v>
      </c>
      <c r="C657" s="4" t="s">
        <v>1382</v>
      </c>
      <c r="D657" t="s">
        <v>1383</v>
      </c>
      <c r="E657" s="4" t="s">
        <v>786</v>
      </c>
      <c r="F657" t="s">
        <v>787</v>
      </c>
      <c r="G657" s="2">
        <v>52544.36</v>
      </c>
      <c r="H657" s="2">
        <v>57019.63</v>
      </c>
      <c r="I657" s="2">
        <v>52302.5</v>
      </c>
      <c r="J657" s="2">
        <v>52810.100000000006</v>
      </c>
      <c r="K657" s="2">
        <v>55582.28</v>
      </c>
      <c r="L657" s="2">
        <v>50010.720000000001</v>
      </c>
      <c r="M657" s="2">
        <v>62811.71</v>
      </c>
      <c r="N657" s="2">
        <v>51948.2</v>
      </c>
      <c r="O657" s="2">
        <v>52438.67</v>
      </c>
      <c r="P657" s="2">
        <v>55343.98</v>
      </c>
      <c r="Q657" s="2">
        <v>56733.259999999995</v>
      </c>
      <c r="R657" s="2">
        <v>47092</v>
      </c>
      <c r="S657" s="2">
        <f t="shared" si="10"/>
        <v>646637.41</v>
      </c>
    </row>
    <row r="658" spans="1:19" hidden="1" x14ac:dyDescent="0.2">
      <c r="A658" s="4" t="s">
        <v>984</v>
      </c>
      <c r="B658" s="4" t="s">
        <v>44</v>
      </c>
      <c r="C658" s="4" t="s">
        <v>1382</v>
      </c>
      <c r="D658" t="s">
        <v>1383</v>
      </c>
      <c r="E658" s="4" t="s">
        <v>917</v>
      </c>
      <c r="F658" t="s">
        <v>918</v>
      </c>
      <c r="G658" s="2">
        <v>425912.34</v>
      </c>
      <c r="H658" s="2">
        <v>462188.00999999995</v>
      </c>
      <c r="I658" s="2">
        <v>423952.01</v>
      </c>
      <c r="J658" s="2">
        <v>480735.24</v>
      </c>
      <c r="K658" s="2">
        <v>505970.69999999995</v>
      </c>
      <c r="L658" s="2">
        <v>455252.35000000003</v>
      </c>
      <c r="M658" s="2">
        <v>571780.82999999996</v>
      </c>
      <c r="N658" s="2">
        <v>472889.26999999996</v>
      </c>
      <c r="O658" s="2">
        <v>477354.16999999993</v>
      </c>
      <c r="P658" s="2">
        <v>503801.4</v>
      </c>
      <c r="Q658" s="2">
        <v>516448.12</v>
      </c>
      <c r="R658" s="2">
        <v>428682.82999999996</v>
      </c>
      <c r="S658" s="2">
        <f t="shared" si="10"/>
        <v>5724967.2700000005</v>
      </c>
    </row>
    <row r="659" spans="1:19" hidden="1" x14ac:dyDescent="0.2">
      <c r="A659" s="4" t="s">
        <v>984</v>
      </c>
      <c r="B659" s="4" t="s">
        <v>44</v>
      </c>
      <c r="C659" s="4" t="s">
        <v>1382</v>
      </c>
      <c r="D659" t="s">
        <v>1383</v>
      </c>
      <c r="E659" s="4" t="s">
        <v>919</v>
      </c>
      <c r="F659" t="s">
        <v>920</v>
      </c>
      <c r="G659" s="2">
        <v>91447.360000000015</v>
      </c>
      <c r="H659" s="2">
        <v>99236.11</v>
      </c>
      <c r="I659" s="2">
        <v>91026.47</v>
      </c>
      <c r="J659" s="2">
        <v>118686.60999999999</v>
      </c>
      <c r="K659" s="2">
        <v>124916.89</v>
      </c>
      <c r="L659" s="2">
        <v>112395.25999999998</v>
      </c>
      <c r="M659" s="2">
        <v>141164.48000000001</v>
      </c>
      <c r="N659" s="2">
        <v>116749.56</v>
      </c>
      <c r="O659" s="2">
        <v>117851.87999999999</v>
      </c>
      <c r="P659" s="2">
        <v>124381.33</v>
      </c>
      <c r="Q659" s="2">
        <v>127503.61000000002</v>
      </c>
      <c r="R659" s="2">
        <v>105835.61</v>
      </c>
      <c r="S659" s="2">
        <f t="shared" si="10"/>
        <v>1371195.1700000002</v>
      </c>
    </row>
    <row r="660" spans="1:19" hidden="1" x14ac:dyDescent="0.2">
      <c r="A660" s="4" t="s">
        <v>984</v>
      </c>
      <c r="B660" s="4" t="s">
        <v>44</v>
      </c>
      <c r="C660" s="4" t="s">
        <v>1382</v>
      </c>
      <c r="D660" t="s">
        <v>1383</v>
      </c>
      <c r="E660" s="4" t="s">
        <v>921</v>
      </c>
      <c r="F660" t="s">
        <v>922</v>
      </c>
      <c r="G660" s="2">
        <v>45723.7</v>
      </c>
      <c r="H660" s="2">
        <v>49618.049999999996</v>
      </c>
      <c r="I660" s="2">
        <v>45513.229999999996</v>
      </c>
      <c r="J660" s="2">
        <v>60976.619999999995</v>
      </c>
      <c r="K660" s="2">
        <v>64177.49</v>
      </c>
      <c r="L660" s="2">
        <v>57744.36</v>
      </c>
      <c r="M660" s="2">
        <v>72524.87</v>
      </c>
      <c r="N660" s="2">
        <v>59981.409999999996</v>
      </c>
      <c r="O660" s="2">
        <v>60547.75</v>
      </c>
      <c r="P660" s="2">
        <v>63902.32</v>
      </c>
      <c r="Q660" s="2">
        <v>65506.44</v>
      </c>
      <c r="R660" s="2">
        <v>54374.270000000004</v>
      </c>
      <c r="S660" s="2">
        <f t="shared" si="10"/>
        <v>700590.51</v>
      </c>
    </row>
    <row r="661" spans="1:19" hidden="1" x14ac:dyDescent="0.2">
      <c r="A661" s="4" t="s">
        <v>984</v>
      </c>
      <c r="B661" s="4" t="s">
        <v>44</v>
      </c>
      <c r="C661" s="4" t="s">
        <v>1382</v>
      </c>
      <c r="D661" t="s">
        <v>1383</v>
      </c>
      <c r="E661" s="4" t="s">
        <v>923</v>
      </c>
      <c r="F661" t="s">
        <v>924</v>
      </c>
      <c r="G661" s="2">
        <v>5052.34</v>
      </c>
      <c r="H661" s="2">
        <v>5482.6599999999989</v>
      </c>
      <c r="I661" s="2">
        <v>5029.09</v>
      </c>
      <c r="J661" s="2">
        <v>6533.2</v>
      </c>
      <c r="K661" s="2">
        <v>6876.16</v>
      </c>
      <c r="L661" s="2">
        <v>6186.9</v>
      </c>
      <c r="M661" s="2">
        <v>7770.5199999999995</v>
      </c>
      <c r="N661" s="2">
        <v>6426.5899999999992</v>
      </c>
      <c r="O661" s="2">
        <v>6487.26</v>
      </c>
      <c r="P661" s="2">
        <v>6846.6900000000005</v>
      </c>
      <c r="Q661" s="2">
        <v>7018.5400000000009</v>
      </c>
      <c r="R661" s="2">
        <v>5825.82</v>
      </c>
      <c r="S661" s="2">
        <f t="shared" si="10"/>
        <v>75535.76999999999</v>
      </c>
    </row>
    <row r="662" spans="1:19" hidden="1" x14ac:dyDescent="0.2">
      <c r="A662" s="4" t="s">
        <v>984</v>
      </c>
      <c r="B662" s="4" t="s">
        <v>44</v>
      </c>
      <c r="C662" s="4" t="s">
        <v>1382</v>
      </c>
      <c r="D662" t="s">
        <v>1383</v>
      </c>
      <c r="E662" s="4" t="s">
        <v>925</v>
      </c>
      <c r="F662" t="s">
        <v>926</v>
      </c>
      <c r="G662" s="2">
        <v>16167.49</v>
      </c>
      <c r="H662" s="2">
        <v>17544.509999999998</v>
      </c>
      <c r="I662" s="2">
        <v>16093.07</v>
      </c>
      <c r="J662" s="2">
        <v>18238.53</v>
      </c>
      <c r="K662" s="2">
        <v>19195.95</v>
      </c>
      <c r="L662" s="2">
        <v>17271.75</v>
      </c>
      <c r="M662" s="2">
        <v>21692.71</v>
      </c>
      <c r="N662" s="2">
        <v>17940.87</v>
      </c>
      <c r="O662" s="2">
        <v>18110.27</v>
      </c>
      <c r="P662" s="2">
        <v>19113.650000000001</v>
      </c>
      <c r="Q662" s="2">
        <v>19593.449999999997</v>
      </c>
      <c r="R662" s="2">
        <v>16263.729999999998</v>
      </c>
      <c r="S662" s="2">
        <f t="shared" si="10"/>
        <v>217225.98</v>
      </c>
    </row>
    <row r="663" spans="1:19" hidden="1" x14ac:dyDescent="0.2">
      <c r="A663" s="4" t="s">
        <v>984</v>
      </c>
      <c r="B663" s="4" t="s">
        <v>44</v>
      </c>
      <c r="C663" s="4" t="s">
        <v>1382</v>
      </c>
      <c r="D663" t="s">
        <v>1383</v>
      </c>
      <c r="E663" s="4" t="s">
        <v>53</v>
      </c>
      <c r="F663" t="s">
        <v>54</v>
      </c>
      <c r="G663" s="2">
        <v>-66943.510000000009</v>
      </c>
      <c r="H663" s="2">
        <v>-72645.210000000006</v>
      </c>
      <c r="I663" s="2">
        <v>-66635.39</v>
      </c>
      <c r="J663" s="2">
        <v>-66420.95</v>
      </c>
      <c r="K663" s="2">
        <v>-69907.599999999991</v>
      </c>
      <c r="L663" s="2">
        <v>-62900.099999999991</v>
      </c>
      <c r="M663" s="2">
        <v>-79000.290000000008</v>
      </c>
      <c r="N663" s="2">
        <v>-65336.900000000009</v>
      </c>
      <c r="O663" s="2">
        <v>-65953.81</v>
      </c>
      <c r="P663" s="2">
        <v>-69607.89</v>
      </c>
      <c r="Q663" s="2">
        <v>-71355.239999999991</v>
      </c>
      <c r="R663" s="2">
        <v>-59229.109999999993</v>
      </c>
      <c r="S663" s="2">
        <f t="shared" si="10"/>
        <v>-815936</v>
      </c>
    </row>
    <row r="664" spans="1:19" hidden="1" x14ac:dyDescent="0.2">
      <c r="A664" s="4" t="s">
        <v>984</v>
      </c>
      <c r="B664" s="4" t="s">
        <v>44</v>
      </c>
      <c r="C664" s="4" t="s">
        <v>1382</v>
      </c>
      <c r="D664" t="s">
        <v>1383</v>
      </c>
      <c r="E664" s="4" t="s">
        <v>147</v>
      </c>
      <c r="F664" t="s">
        <v>148</v>
      </c>
      <c r="G664" s="2">
        <v>0</v>
      </c>
      <c r="H664" s="2">
        <v>-1.27</v>
      </c>
      <c r="I664" s="2">
        <v>0</v>
      </c>
      <c r="J664" s="2">
        <v>0</v>
      </c>
      <c r="K664" s="2">
        <v>0</v>
      </c>
      <c r="L664" s="2">
        <v>0</v>
      </c>
      <c r="M664" s="2">
        <v>0</v>
      </c>
      <c r="N664" s="2">
        <v>0</v>
      </c>
      <c r="O664" s="2">
        <v>0</v>
      </c>
      <c r="P664" s="2">
        <v>0</v>
      </c>
      <c r="Q664" s="2">
        <v>0</v>
      </c>
      <c r="R664" s="2">
        <v>0</v>
      </c>
      <c r="S664" s="2">
        <f t="shared" si="10"/>
        <v>-1.27</v>
      </c>
    </row>
    <row r="665" spans="1:19" hidden="1" x14ac:dyDescent="0.2">
      <c r="A665" s="4" t="s">
        <v>984</v>
      </c>
      <c r="B665" s="4" t="s">
        <v>44</v>
      </c>
      <c r="C665" s="4" t="s">
        <v>1382</v>
      </c>
      <c r="D665" t="s">
        <v>1383</v>
      </c>
      <c r="E665" s="4" t="s">
        <v>63</v>
      </c>
      <c r="F665" t="s">
        <v>64</v>
      </c>
      <c r="G665" s="2">
        <v>-39408.270000000004</v>
      </c>
      <c r="H665" s="2">
        <v>-42764.729999999996</v>
      </c>
      <c r="I665" s="2">
        <v>-39226.880000000005</v>
      </c>
      <c r="J665" s="2">
        <v>-28855</v>
      </c>
      <c r="K665" s="2">
        <v>-30369.7</v>
      </c>
      <c r="L665" s="2">
        <v>-27325.480000000003</v>
      </c>
      <c r="M665" s="2">
        <v>-34319.800000000003</v>
      </c>
      <c r="N665" s="2">
        <v>-28384.059999999998</v>
      </c>
      <c r="O665" s="2">
        <v>-28652.06</v>
      </c>
      <c r="P665" s="2">
        <v>-30239.500000000004</v>
      </c>
      <c r="Q665" s="2">
        <v>-30998.58</v>
      </c>
      <c r="R665" s="2">
        <v>-25730.68</v>
      </c>
      <c r="S665" s="2">
        <f t="shared" si="10"/>
        <v>-386274.74000000005</v>
      </c>
    </row>
    <row r="666" spans="1:19" hidden="1" x14ac:dyDescent="0.2">
      <c r="A666" s="4" t="s">
        <v>984</v>
      </c>
      <c r="B666" s="4" t="s">
        <v>44</v>
      </c>
      <c r="C666" s="4" t="s">
        <v>1382</v>
      </c>
      <c r="D666" t="s">
        <v>1383</v>
      </c>
      <c r="E666" s="4" t="s">
        <v>149</v>
      </c>
      <c r="F666" t="s">
        <v>150</v>
      </c>
      <c r="G666" s="2">
        <v>0</v>
      </c>
      <c r="H666" s="2">
        <v>-0.75</v>
      </c>
      <c r="I666" s="2">
        <v>0</v>
      </c>
      <c r="J666" s="2">
        <v>0</v>
      </c>
      <c r="K666" s="2">
        <v>0</v>
      </c>
      <c r="L666" s="2">
        <v>0</v>
      </c>
      <c r="M666" s="2">
        <v>0</v>
      </c>
      <c r="N666" s="2">
        <v>0</v>
      </c>
      <c r="O666" s="2">
        <v>0</v>
      </c>
      <c r="P666" s="2">
        <v>0</v>
      </c>
      <c r="Q666" s="2">
        <v>0</v>
      </c>
      <c r="R666" s="2">
        <v>0</v>
      </c>
      <c r="S666" s="2">
        <f t="shared" si="10"/>
        <v>-0.75</v>
      </c>
    </row>
    <row r="667" spans="1:19" hidden="1" x14ac:dyDescent="0.2">
      <c r="A667" s="4" t="s">
        <v>984</v>
      </c>
      <c r="B667" s="4" t="s">
        <v>44</v>
      </c>
      <c r="C667" s="4" t="s">
        <v>1382</v>
      </c>
      <c r="D667" t="s">
        <v>1383</v>
      </c>
      <c r="E667" s="4" t="s">
        <v>1354</v>
      </c>
      <c r="F667" t="s">
        <v>1355</v>
      </c>
      <c r="G667" s="2">
        <v>9764.33</v>
      </c>
      <c r="H667" s="2">
        <v>8782.83</v>
      </c>
      <c r="I667" s="2">
        <v>11278.36</v>
      </c>
      <c r="J667" s="2">
        <v>14755.46</v>
      </c>
      <c r="K667" s="2">
        <v>3069.16</v>
      </c>
      <c r="L667" s="2">
        <v>2931.24</v>
      </c>
      <c r="M667" s="2">
        <v>1075.8800000000001</v>
      </c>
      <c r="N667" s="2">
        <v>289.01</v>
      </c>
      <c r="O667" s="2">
        <v>1427.88</v>
      </c>
      <c r="P667" s="2">
        <v>1910.3</v>
      </c>
      <c r="Q667" s="2">
        <v>3180.39</v>
      </c>
      <c r="R667" s="2">
        <v>3380.39</v>
      </c>
      <c r="S667" s="2">
        <f t="shared" si="10"/>
        <v>61845.229999999996</v>
      </c>
    </row>
    <row r="668" spans="1:19" hidden="1" x14ac:dyDescent="0.2">
      <c r="A668" s="4" t="s">
        <v>984</v>
      </c>
      <c r="B668" s="4" t="s">
        <v>44</v>
      </c>
      <c r="C668" s="4" t="s">
        <v>1382</v>
      </c>
      <c r="D668" t="s">
        <v>1383</v>
      </c>
      <c r="E668" s="4" t="s">
        <v>1404</v>
      </c>
      <c r="F668" t="s">
        <v>1405</v>
      </c>
      <c r="G668" s="2">
        <v>0</v>
      </c>
      <c r="H668" s="2">
        <v>0</v>
      </c>
      <c r="I668" s="2">
        <v>0</v>
      </c>
      <c r="J668" s="2">
        <v>161832.81</v>
      </c>
      <c r="K668" s="2">
        <v>194668.46</v>
      </c>
      <c r="L668" s="2">
        <v>283679.83</v>
      </c>
      <c r="M668" s="2">
        <v>274412.15999999997</v>
      </c>
      <c r="N668" s="2">
        <v>255648.94</v>
      </c>
      <c r="O668" s="2">
        <v>206395.47</v>
      </c>
      <c r="P668" s="2">
        <v>185286.84</v>
      </c>
      <c r="Q668" s="2">
        <v>164178.22</v>
      </c>
      <c r="R668" s="2">
        <v>164178.22</v>
      </c>
      <c r="S668" s="2">
        <f t="shared" si="10"/>
        <v>1890280.95</v>
      </c>
    </row>
    <row r="669" spans="1:19" hidden="1" x14ac:dyDescent="0.2">
      <c r="A669" s="4" t="s">
        <v>984</v>
      </c>
      <c r="B669" s="4" t="s">
        <v>44</v>
      </c>
      <c r="C669" s="4" t="s">
        <v>1382</v>
      </c>
      <c r="D669" t="s">
        <v>1383</v>
      </c>
      <c r="E669" s="4" t="s">
        <v>1406</v>
      </c>
      <c r="F669" t="s">
        <v>1407</v>
      </c>
      <c r="G669" s="2">
        <v>51145.009999999995</v>
      </c>
      <c r="H669" s="2">
        <v>25952.65</v>
      </c>
      <c r="I669" s="2">
        <v>0</v>
      </c>
      <c r="J669" s="2">
        <v>32337.440000000002</v>
      </c>
      <c r="K669" s="2">
        <v>10473.619999999999</v>
      </c>
      <c r="L669" s="2">
        <v>10822.76</v>
      </c>
      <c r="M669" s="2">
        <v>10822.76</v>
      </c>
      <c r="N669" s="2">
        <v>10124.560000000001</v>
      </c>
      <c r="O669" s="2">
        <v>10822.76</v>
      </c>
      <c r="P669" s="2">
        <v>10473.619999999999</v>
      </c>
      <c r="Q669" s="2">
        <v>114047.97</v>
      </c>
      <c r="R669" s="2">
        <v>25513.41</v>
      </c>
      <c r="S669" s="2">
        <f t="shared" si="10"/>
        <v>312536.56</v>
      </c>
    </row>
    <row r="670" spans="1:19" hidden="1" x14ac:dyDescent="0.2">
      <c r="A670" s="4" t="s">
        <v>984</v>
      </c>
      <c r="B670" s="4" t="s">
        <v>44</v>
      </c>
      <c r="C670" s="4" t="s">
        <v>1382</v>
      </c>
      <c r="D670" t="s">
        <v>1383</v>
      </c>
      <c r="E670" s="4" t="s">
        <v>1408</v>
      </c>
      <c r="F670" t="s">
        <v>1409</v>
      </c>
      <c r="G670" s="2">
        <v>11703.13</v>
      </c>
      <c r="H670" s="2">
        <v>0</v>
      </c>
      <c r="I670" s="2">
        <v>0</v>
      </c>
      <c r="J670" s="2">
        <v>3943.4399999999996</v>
      </c>
      <c r="K670" s="2">
        <v>3816.25</v>
      </c>
      <c r="L670" s="2">
        <v>3943.44</v>
      </c>
      <c r="M670" s="2">
        <v>3943.44</v>
      </c>
      <c r="N670" s="2">
        <v>3689.0499999999997</v>
      </c>
      <c r="O670" s="2">
        <v>3943.4399999999996</v>
      </c>
      <c r="P670" s="2">
        <v>3816.25</v>
      </c>
      <c r="Q670" s="2">
        <v>67393.31</v>
      </c>
      <c r="R670" s="2">
        <v>4233.33</v>
      </c>
      <c r="S670" s="2">
        <f t="shared" si="10"/>
        <v>110425.08</v>
      </c>
    </row>
    <row r="671" spans="1:19" hidden="1" x14ac:dyDescent="0.2">
      <c r="A671" s="4" t="s">
        <v>984</v>
      </c>
      <c r="B671" s="4" t="s">
        <v>44</v>
      </c>
      <c r="C671" s="4" t="s">
        <v>1382</v>
      </c>
      <c r="D671" t="s">
        <v>1383</v>
      </c>
      <c r="E671" s="4" t="s">
        <v>1410</v>
      </c>
      <c r="F671" t="s">
        <v>1411</v>
      </c>
      <c r="G671" s="2">
        <v>490.14</v>
      </c>
      <c r="H671" s="2">
        <v>0</v>
      </c>
      <c r="I671" s="2">
        <v>0</v>
      </c>
      <c r="J671" s="2">
        <v>165.16</v>
      </c>
      <c r="K671" s="2">
        <v>24745.87</v>
      </c>
      <c r="L671" s="2">
        <v>222.36</v>
      </c>
      <c r="M671" s="2">
        <v>222.36</v>
      </c>
      <c r="N671" s="2">
        <v>208.01</v>
      </c>
      <c r="O671" s="2">
        <v>222.36</v>
      </c>
      <c r="P671" s="2">
        <v>215.18</v>
      </c>
      <c r="Q671" s="2">
        <v>222.36</v>
      </c>
      <c r="R671" s="2">
        <v>215.18</v>
      </c>
      <c r="S671" s="2">
        <f t="shared" si="10"/>
        <v>26928.98</v>
      </c>
    </row>
    <row r="672" spans="1:19" hidden="1" x14ac:dyDescent="0.2">
      <c r="A672" s="4" t="s">
        <v>984</v>
      </c>
      <c r="B672" s="4" t="s">
        <v>44</v>
      </c>
      <c r="C672" s="4" t="s">
        <v>1436</v>
      </c>
      <c r="D672" t="s">
        <v>1437</v>
      </c>
      <c r="E672" s="4" t="s">
        <v>1106</v>
      </c>
      <c r="F672" t="s">
        <v>1107</v>
      </c>
      <c r="G672" s="2">
        <v>17390.39</v>
      </c>
      <c r="H672" s="2">
        <v>15689.94</v>
      </c>
      <c r="I672" s="2">
        <v>17587.12</v>
      </c>
      <c r="J672" s="2">
        <v>-28520.79</v>
      </c>
      <c r="K672" s="2">
        <v>15710.36</v>
      </c>
      <c r="L672" s="2">
        <v>18942.89</v>
      </c>
      <c r="M672" s="2">
        <v>18266.88</v>
      </c>
      <c r="N672" s="2">
        <v>42846.69</v>
      </c>
      <c r="O672" s="2">
        <v>0</v>
      </c>
      <c r="P672" s="2">
        <v>35825.07</v>
      </c>
      <c r="Q672" s="2">
        <v>41127.15</v>
      </c>
      <c r="R672" s="2">
        <v>0</v>
      </c>
      <c r="S672" s="2">
        <f t="shared" si="10"/>
        <v>194865.69999999998</v>
      </c>
    </row>
    <row r="673" spans="1:20" hidden="1" x14ac:dyDescent="0.2">
      <c r="A673" s="4" t="s">
        <v>984</v>
      </c>
      <c r="B673" s="4" t="s">
        <v>44</v>
      </c>
      <c r="C673" s="4" t="s">
        <v>1436</v>
      </c>
      <c r="D673" t="s">
        <v>1437</v>
      </c>
      <c r="E673" s="4" t="s">
        <v>1108</v>
      </c>
      <c r="F673" t="s">
        <v>1109</v>
      </c>
      <c r="G673" s="2">
        <v>95880.62000000001</v>
      </c>
      <c r="H673" s="2">
        <v>95880.639999999999</v>
      </c>
      <c r="I673" s="2">
        <v>95880.62000000001</v>
      </c>
      <c r="J673" s="2">
        <v>96139.819999999992</v>
      </c>
      <c r="K673" s="2">
        <v>96139.83</v>
      </c>
      <c r="L673" s="2">
        <v>96139.839999999997</v>
      </c>
      <c r="M673" s="2">
        <v>96139.82</v>
      </c>
      <c r="N673" s="2">
        <v>96139.839999999997</v>
      </c>
      <c r="O673" s="2">
        <v>96139.81</v>
      </c>
      <c r="P673" s="2">
        <v>96139.83</v>
      </c>
      <c r="Q673" s="2">
        <v>96139.840000000011</v>
      </c>
      <c r="R673" s="2">
        <v>96139.839999999997</v>
      </c>
      <c r="S673" s="2">
        <f t="shared" si="10"/>
        <v>1152900.3499999999</v>
      </c>
    </row>
    <row r="674" spans="1:20" hidden="1" x14ac:dyDescent="0.2">
      <c r="A674" s="4" t="s">
        <v>984</v>
      </c>
      <c r="B674" s="4" t="s">
        <v>44</v>
      </c>
      <c r="C674" s="4" t="s">
        <v>1436</v>
      </c>
      <c r="D674" t="s">
        <v>1437</v>
      </c>
      <c r="E674" s="4" t="s">
        <v>1324</v>
      </c>
      <c r="F674" t="s">
        <v>1325</v>
      </c>
      <c r="G674" s="2">
        <v>612.29999999999995</v>
      </c>
      <c r="H674" s="2">
        <v>545.53</v>
      </c>
      <c r="I674" s="2">
        <v>532.1</v>
      </c>
      <c r="J674" s="2">
        <v>560.98</v>
      </c>
      <c r="K674" s="2">
        <v>460.42</v>
      </c>
      <c r="L674" s="2">
        <v>433.67</v>
      </c>
      <c r="M674" s="2">
        <v>602.07000000000005</v>
      </c>
      <c r="N674" s="2">
        <v>640.84</v>
      </c>
      <c r="O674" s="2">
        <v>608.73</v>
      </c>
      <c r="P674" s="2">
        <v>553.61</v>
      </c>
      <c r="Q674" s="2">
        <v>580.58000000000004</v>
      </c>
      <c r="R674" s="2">
        <v>630.91999999999996</v>
      </c>
      <c r="S674" s="2">
        <f t="shared" si="10"/>
        <v>6761.7499999999991</v>
      </c>
    </row>
    <row r="675" spans="1:20" hidden="1" x14ac:dyDescent="0.2">
      <c r="A675" s="4" t="s">
        <v>984</v>
      </c>
      <c r="B675" s="4" t="s">
        <v>44</v>
      </c>
      <c r="C675" s="4" t="s">
        <v>1438</v>
      </c>
      <c r="D675" t="s">
        <v>1439</v>
      </c>
      <c r="E675" s="4" t="s">
        <v>740</v>
      </c>
      <c r="F675" t="s">
        <v>741</v>
      </c>
      <c r="G675" s="2">
        <v>2811.67</v>
      </c>
      <c r="H675" s="2">
        <v>1017.62</v>
      </c>
      <c r="I675" s="2">
        <v>0</v>
      </c>
      <c r="J675" s="2">
        <v>0</v>
      </c>
      <c r="K675" s="2">
        <v>0</v>
      </c>
      <c r="L675" s="2">
        <v>95.9</v>
      </c>
      <c r="M675" s="2">
        <v>67.2</v>
      </c>
      <c r="N675" s="2">
        <v>271.17</v>
      </c>
      <c r="O675" s="2">
        <v>0</v>
      </c>
      <c r="P675" s="2">
        <v>0</v>
      </c>
      <c r="Q675" s="2">
        <v>205.52</v>
      </c>
      <c r="R675" s="2">
        <v>411.04</v>
      </c>
      <c r="S675" s="2">
        <f t="shared" si="10"/>
        <v>4880.12</v>
      </c>
    </row>
    <row r="676" spans="1:20" ht="12" hidden="1" thickBot="1" x14ac:dyDescent="0.25">
      <c r="G676" s="7">
        <f>SUM(G7:G675)</f>
        <v>591581.99999999686</v>
      </c>
      <c r="H676" s="7">
        <f t="shared" ref="H676:S676" si="11">SUM(H7:H675)</f>
        <v>574765.54999999714</v>
      </c>
      <c r="I676" s="7">
        <f t="shared" si="11"/>
        <v>-17645086.630000003</v>
      </c>
      <c r="J676" s="7">
        <f t="shared" si="11"/>
        <v>1283799.2999999977</v>
      </c>
      <c r="K676" s="7">
        <f t="shared" si="11"/>
        <v>-358370.50000000524</v>
      </c>
      <c r="L676" s="7">
        <f t="shared" si="11"/>
        <v>384181.94999999617</v>
      </c>
      <c r="M676" s="7">
        <f t="shared" si="11"/>
        <v>-2750.3699999918649</v>
      </c>
      <c r="N676" s="7">
        <f t="shared" si="11"/>
        <v>4578186.3500000034</v>
      </c>
      <c r="O676" s="7">
        <f t="shared" si="11"/>
        <v>7645798.5199999921</v>
      </c>
      <c r="P676" s="7">
        <f t="shared" si="11"/>
        <v>1240555.3500000008</v>
      </c>
      <c r="Q676" s="7">
        <f t="shared" si="11"/>
        <v>160393.66000000251</v>
      </c>
      <c r="R676" s="7">
        <f t="shared" si="11"/>
        <v>-3040771.3400000078</v>
      </c>
      <c r="S676" s="7">
        <f t="shared" si="11"/>
        <v>-4587716.1600000225</v>
      </c>
      <c r="T676" s="2"/>
    </row>
  </sheetData>
  <autoFilter ref="A6:T676" xr:uid="{31A94C89-6241-44BD-824E-272461658FC9}">
    <filterColumn colId="0">
      <filters>
        <filter val="002"/>
      </filters>
    </filterColumn>
    <filterColumn colId="2">
      <filters>
        <filter val="9260"/>
      </filters>
    </filterColumn>
    <filterColumn colId="4">
      <filters>
        <filter val="07489"/>
        <filter val="07492"/>
      </filters>
    </filterColumn>
  </autoFilter>
  <pageMargins left="0.7" right="0.7" top="0.75" bottom="0.75" header="0.3" footer="0.3"/>
  <pageSetup scale="50" fitToHeight="0" orientation="landscape" r:id="rId1"/>
  <ignoredErrors>
    <ignoredError sqref="A7:S67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39C53-7D07-4359-BA34-1F61202C9036}">
  <sheetPr>
    <pageSetUpPr fitToPage="1"/>
  </sheetPr>
  <dimension ref="A1:S649"/>
  <sheetViews>
    <sheetView workbookViewId="0">
      <selection activeCell="E2" sqref="E2"/>
    </sheetView>
  </sheetViews>
  <sheetFormatPr defaultRowHeight="11.25" x14ac:dyDescent="0.2"/>
  <cols>
    <col min="1" max="1" width="8.83203125" style="4"/>
    <col min="2" max="2" width="27.6640625" style="4" bestFit="1" customWidth="1"/>
    <col min="3" max="3" width="8.83203125" style="4"/>
    <col min="4" max="4" width="41" bestFit="1" customWidth="1"/>
    <col min="5" max="5" width="12.5" style="4" customWidth="1"/>
    <col min="6" max="6" width="61.83203125" bestFit="1" customWidth="1"/>
    <col min="7" max="9" width="14.83203125" bestFit="1" customWidth="1"/>
    <col min="10" max="19" width="15.1640625" bestFit="1" customWidth="1"/>
  </cols>
  <sheetData>
    <row r="1" spans="1:19" x14ac:dyDescent="0.2">
      <c r="A1" s="8" t="s">
        <v>986</v>
      </c>
    </row>
    <row r="2" spans="1:19" x14ac:dyDescent="0.2">
      <c r="A2" s="8" t="s">
        <v>987</v>
      </c>
    </row>
    <row r="3" spans="1:19" x14ac:dyDescent="0.2">
      <c r="A3" s="8" t="s">
        <v>988</v>
      </c>
    </row>
    <row r="6" spans="1:19" s="1" customFormat="1" x14ac:dyDescent="0.2">
      <c r="A6" s="5" t="s">
        <v>0</v>
      </c>
      <c r="B6" s="5" t="s">
        <v>1</v>
      </c>
      <c r="C6" s="5" t="s">
        <v>2</v>
      </c>
      <c r="D6" s="6" t="s">
        <v>3</v>
      </c>
      <c r="E6" s="5" t="s">
        <v>4</v>
      </c>
      <c r="F6" s="6" t="s">
        <v>5</v>
      </c>
      <c r="G6" s="5" t="s">
        <v>23</v>
      </c>
      <c r="H6" s="5" t="s">
        <v>22</v>
      </c>
      <c r="I6" s="5" t="s">
        <v>21</v>
      </c>
      <c r="J6" s="5" t="s">
        <v>20</v>
      </c>
      <c r="K6" s="5" t="s">
        <v>19</v>
      </c>
      <c r="L6" s="5" t="s">
        <v>18</v>
      </c>
      <c r="M6" s="5" t="s">
        <v>17</v>
      </c>
      <c r="N6" s="5" t="s">
        <v>16</v>
      </c>
      <c r="O6" s="5" t="s">
        <v>15</v>
      </c>
      <c r="P6" s="5" t="s">
        <v>14</v>
      </c>
      <c r="Q6" s="5" t="s">
        <v>13</v>
      </c>
      <c r="R6" s="5" t="s">
        <v>12</v>
      </c>
      <c r="S6" s="5" t="s">
        <v>6</v>
      </c>
    </row>
    <row r="7" spans="1:19" x14ac:dyDescent="0.2">
      <c r="A7" s="4" t="s">
        <v>983</v>
      </c>
      <c r="B7" s="4" t="s">
        <v>7</v>
      </c>
      <c r="C7" s="4" t="s">
        <v>409</v>
      </c>
      <c r="D7" t="s">
        <v>410</v>
      </c>
      <c r="E7" s="4" t="s">
        <v>49</v>
      </c>
      <c r="F7" t="s">
        <v>50</v>
      </c>
      <c r="G7" s="2">
        <v>242434967.94</v>
      </c>
      <c r="H7" s="2">
        <v>242436718.03</v>
      </c>
      <c r="I7" s="2">
        <v>242416132.94</v>
      </c>
      <c r="J7" s="2">
        <v>246869462.69</v>
      </c>
      <c r="K7" s="2">
        <v>249945300.96000001</v>
      </c>
      <c r="L7" s="2">
        <v>250301665.16999999</v>
      </c>
      <c r="M7" s="2">
        <v>248218173.49000001</v>
      </c>
      <c r="N7" s="2">
        <v>248949024.63</v>
      </c>
      <c r="O7" s="2">
        <v>248921969.90000001</v>
      </c>
      <c r="P7" s="2">
        <v>250858660</v>
      </c>
      <c r="Q7" s="2">
        <v>250864322.93000001</v>
      </c>
      <c r="R7" s="2">
        <v>252292240</v>
      </c>
      <c r="S7" s="2">
        <v>257337710.28</v>
      </c>
    </row>
    <row r="8" spans="1:19" x14ac:dyDescent="0.2">
      <c r="A8" s="4" t="s">
        <v>983</v>
      </c>
      <c r="B8" s="4" t="s">
        <v>7</v>
      </c>
      <c r="C8" s="4" t="s">
        <v>89</v>
      </c>
      <c r="D8" t="s">
        <v>90</v>
      </c>
      <c r="E8" s="4" t="s">
        <v>417</v>
      </c>
      <c r="F8" t="s">
        <v>418</v>
      </c>
      <c r="G8" s="2">
        <v>74587.3</v>
      </c>
      <c r="H8" s="2">
        <v>74587.3</v>
      </c>
      <c r="I8" s="2">
        <v>74587.3</v>
      </c>
      <c r="J8" s="2">
        <v>74587.3</v>
      </c>
      <c r="K8" s="2">
        <v>74587.3</v>
      </c>
      <c r="L8" s="2">
        <v>74587.3</v>
      </c>
      <c r="M8" s="2">
        <v>74587.3</v>
      </c>
      <c r="N8" s="2">
        <v>74587.3</v>
      </c>
      <c r="O8" s="2">
        <v>74587.3</v>
      </c>
      <c r="P8" s="2">
        <v>74587.3</v>
      </c>
      <c r="Q8" s="2">
        <v>74587.3</v>
      </c>
      <c r="R8" s="2">
        <v>74587.3</v>
      </c>
      <c r="S8" s="2">
        <v>74587.3</v>
      </c>
    </row>
    <row r="9" spans="1:19" x14ac:dyDescent="0.2">
      <c r="A9" s="4" t="s">
        <v>983</v>
      </c>
      <c r="B9" s="4" t="s">
        <v>7</v>
      </c>
      <c r="C9" s="4" t="s">
        <v>89</v>
      </c>
      <c r="D9" t="s">
        <v>90</v>
      </c>
      <c r="E9" s="4" t="s">
        <v>381</v>
      </c>
      <c r="F9" t="s">
        <v>382</v>
      </c>
      <c r="G9" s="2">
        <v>-5047.51</v>
      </c>
      <c r="H9" s="2">
        <v>-5047.51</v>
      </c>
      <c r="I9" s="2">
        <v>-5047.51</v>
      </c>
      <c r="J9" s="2">
        <v>-5047.51</v>
      </c>
      <c r="K9" s="2">
        <v>-5047.51</v>
      </c>
      <c r="L9" s="2">
        <v>-5047.51</v>
      </c>
      <c r="M9" s="2">
        <v>-5047.51</v>
      </c>
      <c r="N9" s="2">
        <v>-5047.51</v>
      </c>
      <c r="O9" s="2">
        <v>-5047.51</v>
      </c>
      <c r="P9" s="2">
        <v>-5047.51</v>
      </c>
      <c r="Q9" s="2">
        <v>-5047.51</v>
      </c>
      <c r="R9" s="2">
        <v>-5047.51</v>
      </c>
      <c r="S9" s="2">
        <v>-5047.51</v>
      </c>
    </row>
    <row r="10" spans="1:19" x14ac:dyDescent="0.2">
      <c r="A10" s="4" t="s">
        <v>983</v>
      </c>
      <c r="B10" s="4" t="s">
        <v>7</v>
      </c>
      <c r="C10" s="4" t="s">
        <v>89</v>
      </c>
      <c r="D10" t="s">
        <v>90</v>
      </c>
      <c r="E10" s="4" t="s">
        <v>590</v>
      </c>
      <c r="F10" t="s">
        <v>591</v>
      </c>
      <c r="G10" s="2">
        <v>20772369.199999999</v>
      </c>
      <c r="H10" s="2">
        <v>20887550.710000001</v>
      </c>
      <c r="I10" s="2">
        <v>21053546.460000001</v>
      </c>
      <c r="J10" s="2">
        <v>21199716.059999999</v>
      </c>
      <c r="K10" s="2">
        <v>21318469.329999998</v>
      </c>
      <c r="L10" s="2">
        <v>21428668.84</v>
      </c>
      <c r="M10" s="2">
        <v>21579496.949999999</v>
      </c>
      <c r="N10" s="2">
        <v>21674370.149999999</v>
      </c>
      <c r="O10" s="2">
        <v>21876670.039999999</v>
      </c>
      <c r="P10" s="2">
        <v>22088874.899999999</v>
      </c>
      <c r="Q10" s="2">
        <v>22297885.539999999</v>
      </c>
      <c r="R10" s="2">
        <v>22662821.309999999</v>
      </c>
      <c r="S10" s="2">
        <v>22912058.02</v>
      </c>
    </row>
    <row r="11" spans="1:19" x14ac:dyDescent="0.2">
      <c r="A11" s="4" t="s">
        <v>983</v>
      </c>
      <c r="B11" s="4" t="s">
        <v>7</v>
      </c>
      <c r="C11" s="4" t="s">
        <v>89</v>
      </c>
      <c r="D11" t="s">
        <v>90</v>
      </c>
      <c r="E11" s="4" t="s">
        <v>604</v>
      </c>
      <c r="F11" t="s">
        <v>605</v>
      </c>
      <c r="G11" s="2">
        <v>28031.3</v>
      </c>
      <c r="H11" s="2">
        <v>32701.53</v>
      </c>
      <c r="I11" s="2">
        <v>72845.149999999994</v>
      </c>
      <c r="J11" s="2">
        <v>71231.86</v>
      </c>
      <c r="K11" s="2">
        <v>69399.009999999995</v>
      </c>
      <c r="L11" s="2">
        <v>75286.7</v>
      </c>
      <c r="M11" s="2">
        <v>23931.68</v>
      </c>
      <c r="N11" s="2">
        <v>36479.58</v>
      </c>
      <c r="O11" s="2">
        <v>90545.87</v>
      </c>
      <c r="P11" s="2">
        <v>104249.49</v>
      </c>
      <c r="Q11" s="2">
        <v>123553.45</v>
      </c>
      <c r="R11" s="2">
        <v>58969.7</v>
      </c>
      <c r="S11" s="2">
        <v>60456.24</v>
      </c>
    </row>
    <row r="12" spans="1:19" x14ac:dyDescent="0.2">
      <c r="A12" s="4" t="s">
        <v>983</v>
      </c>
      <c r="B12" s="4" t="s">
        <v>7</v>
      </c>
      <c r="C12" s="4" t="s">
        <v>89</v>
      </c>
      <c r="D12" t="s">
        <v>90</v>
      </c>
      <c r="E12" s="4" t="s">
        <v>101</v>
      </c>
      <c r="F12" t="s">
        <v>102</v>
      </c>
      <c r="G12" s="2">
        <v>-21.25</v>
      </c>
      <c r="H12" s="2">
        <v>-21.25</v>
      </c>
      <c r="I12" s="2">
        <v>-21.25</v>
      </c>
      <c r="J12" s="2">
        <v>-21.25</v>
      </c>
      <c r="K12" s="2">
        <v>-21.25</v>
      </c>
      <c r="L12" s="2">
        <v>-21.25</v>
      </c>
      <c r="M12" s="2">
        <v>-21.25</v>
      </c>
      <c r="N12" s="2">
        <v>-21.25</v>
      </c>
      <c r="O12" s="2">
        <v>-21.25</v>
      </c>
      <c r="P12" s="2">
        <v>-21.25</v>
      </c>
      <c r="Q12" s="2">
        <v>-21.25</v>
      </c>
      <c r="R12" s="2">
        <v>-21.25</v>
      </c>
      <c r="S12" s="2">
        <v>-21.25</v>
      </c>
    </row>
    <row r="13" spans="1:19" x14ac:dyDescent="0.2">
      <c r="A13" s="4" t="s">
        <v>983</v>
      </c>
      <c r="B13" s="4" t="s">
        <v>7</v>
      </c>
      <c r="C13" s="4" t="s">
        <v>89</v>
      </c>
      <c r="D13" t="s">
        <v>90</v>
      </c>
      <c r="E13" s="4" t="s">
        <v>810</v>
      </c>
      <c r="F13" t="s">
        <v>811</v>
      </c>
      <c r="G13" s="2">
        <v>2121847.44</v>
      </c>
      <c r="H13" s="2">
        <v>2142549.11</v>
      </c>
      <c r="I13" s="2">
        <v>2177293.11</v>
      </c>
      <c r="J13" s="2">
        <v>2198848.21</v>
      </c>
      <c r="K13" s="2">
        <v>2219432.7200000002</v>
      </c>
      <c r="L13" s="2">
        <v>2241393.66</v>
      </c>
      <c r="M13" s="2">
        <v>2258827.0699999998</v>
      </c>
      <c r="N13" s="2">
        <v>2276875.0099999998</v>
      </c>
      <c r="O13" s="2">
        <v>2324055.0099999998</v>
      </c>
      <c r="P13" s="2">
        <v>2363908.0699999998</v>
      </c>
      <c r="Q13" s="2">
        <v>2406029.94</v>
      </c>
      <c r="R13" s="2">
        <v>2456833.5</v>
      </c>
      <c r="S13" s="2">
        <v>2501243.2999999998</v>
      </c>
    </row>
    <row r="14" spans="1:19" x14ac:dyDescent="0.2">
      <c r="A14" s="4" t="s">
        <v>983</v>
      </c>
      <c r="B14" s="4" t="s">
        <v>7</v>
      </c>
      <c r="C14" s="4" t="s">
        <v>89</v>
      </c>
      <c r="D14" t="s">
        <v>90</v>
      </c>
      <c r="E14" s="4" t="s">
        <v>812</v>
      </c>
      <c r="F14" t="s">
        <v>813</v>
      </c>
      <c r="G14" s="2">
        <v>925935.53</v>
      </c>
      <c r="H14" s="2">
        <v>935700.37</v>
      </c>
      <c r="I14" s="2">
        <v>952049.98</v>
      </c>
      <c r="J14" s="2">
        <v>962214.55</v>
      </c>
      <c r="K14" s="2">
        <v>971574.99</v>
      </c>
      <c r="L14" s="2">
        <v>981446.22</v>
      </c>
      <c r="M14" s="2">
        <v>989283.71</v>
      </c>
      <c r="N14" s="2">
        <v>997406.18</v>
      </c>
      <c r="O14" s="2">
        <v>1018687.69</v>
      </c>
      <c r="P14" s="2">
        <v>1036644.12</v>
      </c>
      <c r="Q14" s="2">
        <v>1055608.76</v>
      </c>
      <c r="R14" s="2">
        <v>1078438.46</v>
      </c>
      <c r="S14" s="2">
        <v>1098368.3500000001</v>
      </c>
    </row>
    <row r="15" spans="1:19" x14ac:dyDescent="0.2">
      <c r="A15" s="4" t="s">
        <v>983</v>
      </c>
      <c r="B15" s="4" t="s">
        <v>7</v>
      </c>
      <c r="C15" s="4" t="s">
        <v>89</v>
      </c>
      <c r="D15" t="s">
        <v>90</v>
      </c>
      <c r="E15" s="4" t="s">
        <v>814</v>
      </c>
      <c r="F15" t="s">
        <v>815</v>
      </c>
      <c r="G15" s="2">
        <v>411043.61</v>
      </c>
      <c r="H15" s="2">
        <v>415481.81</v>
      </c>
      <c r="I15" s="2">
        <v>422944.58</v>
      </c>
      <c r="J15" s="2">
        <v>427569.96</v>
      </c>
      <c r="K15" s="2">
        <v>432417.99</v>
      </c>
      <c r="L15" s="2">
        <v>437773.34</v>
      </c>
      <c r="M15" s="2">
        <v>442034.62</v>
      </c>
      <c r="N15" s="2">
        <v>446459.5</v>
      </c>
      <c r="O15" s="2">
        <v>458034.12</v>
      </c>
      <c r="P15" s="2">
        <v>467808.37</v>
      </c>
      <c r="Q15" s="2">
        <v>478128.08</v>
      </c>
      <c r="R15" s="2">
        <v>490648.61</v>
      </c>
      <c r="S15" s="2">
        <v>501219.68</v>
      </c>
    </row>
    <row r="16" spans="1:19" x14ac:dyDescent="0.2">
      <c r="A16" s="4" t="s">
        <v>983</v>
      </c>
      <c r="B16" s="4" t="s">
        <v>7</v>
      </c>
      <c r="C16" s="4" t="s">
        <v>89</v>
      </c>
      <c r="D16" t="s">
        <v>90</v>
      </c>
      <c r="E16" s="4" t="s">
        <v>816</v>
      </c>
      <c r="F16" t="s">
        <v>551</v>
      </c>
      <c r="G16" s="2">
        <v>5469.83</v>
      </c>
      <c r="H16" s="2">
        <v>5469.83</v>
      </c>
      <c r="I16" s="2">
        <v>5469.83</v>
      </c>
      <c r="J16" s="2">
        <v>5469.83</v>
      </c>
      <c r="K16" s="2">
        <v>5469.83</v>
      </c>
      <c r="L16" s="2">
        <v>5469.83</v>
      </c>
      <c r="M16" s="2">
        <v>5469.83</v>
      </c>
      <c r="N16" s="2">
        <v>5469.83</v>
      </c>
      <c r="O16" s="2">
        <v>5469.83</v>
      </c>
      <c r="P16" s="2">
        <v>5469.83</v>
      </c>
      <c r="Q16" s="2">
        <v>5469.83</v>
      </c>
      <c r="R16" s="2">
        <v>5543.98</v>
      </c>
      <c r="S16" s="2">
        <v>5469.83</v>
      </c>
    </row>
    <row r="17" spans="1:19" x14ac:dyDescent="0.2">
      <c r="A17" s="4" t="s">
        <v>983</v>
      </c>
      <c r="B17" s="4" t="s">
        <v>7</v>
      </c>
      <c r="C17" s="4" t="s">
        <v>89</v>
      </c>
      <c r="D17" t="s">
        <v>90</v>
      </c>
      <c r="E17" s="4" t="s">
        <v>817</v>
      </c>
      <c r="F17" t="s">
        <v>818</v>
      </c>
      <c r="G17" s="2">
        <v>130532.38</v>
      </c>
      <c r="H17" s="2">
        <v>132738.18</v>
      </c>
      <c r="I17" s="2">
        <v>136403.56</v>
      </c>
      <c r="J17" s="2">
        <v>138688.74</v>
      </c>
      <c r="K17" s="2">
        <v>141129.06</v>
      </c>
      <c r="L17" s="2">
        <v>143858.53</v>
      </c>
      <c r="M17" s="2">
        <v>146021.13</v>
      </c>
      <c r="N17" s="2">
        <v>148268.87</v>
      </c>
      <c r="O17" s="2">
        <v>154171.79</v>
      </c>
      <c r="P17" s="2">
        <v>159144.53</v>
      </c>
      <c r="Q17" s="2">
        <v>164387.70000000001</v>
      </c>
      <c r="R17" s="2">
        <v>170694.6</v>
      </c>
      <c r="S17" s="2">
        <v>176072.22</v>
      </c>
    </row>
    <row r="18" spans="1:19" x14ac:dyDescent="0.2">
      <c r="A18" s="4" t="s">
        <v>983</v>
      </c>
      <c r="B18" s="4" t="s">
        <v>7</v>
      </c>
      <c r="C18" s="4" t="s">
        <v>89</v>
      </c>
      <c r="D18" t="s">
        <v>90</v>
      </c>
      <c r="E18" s="4" t="s">
        <v>819</v>
      </c>
      <c r="F18" t="s">
        <v>820</v>
      </c>
      <c r="G18" s="2">
        <v>33243.879999999997</v>
      </c>
      <c r="H18" s="2">
        <v>32696.16</v>
      </c>
      <c r="I18" s="2">
        <v>33767.300000000003</v>
      </c>
      <c r="J18" s="2">
        <v>40293.43</v>
      </c>
      <c r="K18" s="2">
        <v>40442.839999999997</v>
      </c>
      <c r="L18" s="2">
        <v>37990.620000000003</v>
      </c>
      <c r="M18" s="2">
        <v>38782.379999999997</v>
      </c>
      <c r="N18" s="2">
        <v>41269.730000000003</v>
      </c>
      <c r="O18" s="2">
        <v>38207.120000000003</v>
      </c>
      <c r="P18" s="2">
        <v>38246.43</v>
      </c>
      <c r="Q18" s="2">
        <v>36588.31</v>
      </c>
      <c r="R18" s="2">
        <v>42993.85</v>
      </c>
      <c r="S18" s="2">
        <v>44076.73</v>
      </c>
    </row>
    <row r="19" spans="1:19" x14ac:dyDescent="0.2">
      <c r="A19" s="4" t="s">
        <v>983</v>
      </c>
      <c r="B19" s="4" t="s">
        <v>7</v>
      </c>
      <c r="C19" s="4" t="s">
        <v>89</v>
      </c>
      <c r="D19" t="s">
        <v>90</v>
      </c>
      <c r="E19" s="4" t="s">
        <v>821</v>
      </c>
      <c r="F19" t="s">
        <v>822</v>
      </c>
      <c r="G19" s="2">
        <v>75102.509999999995</v>
      </c>
      <c r="H19" s="2">
        <v>75884.160000000003</v>
      </c>
      <c r="I19" s="2">
        <v>77193</v>
      </c>
      <c r="J19" s="2">
        <v>78006.559999999998</v>
      </c>
      <c r="K19" s="2">
        <v>78779.59</v>
      </c>
      <c r="L19" s="2">
        <v>79607.16</v>
      </c>
      <c r="M19" s="2">
        <v>80264.23</v>
      </c>
      <c r="N19" s="2">
        <v>80945.14</v>
      </c>
      <c r="O19" s="2">
        <v>82728.47</v>
      </c>
      <c r="P19" s="2">
        <v>84233.24</v>
      </c>
      <c r="Q19" s="2">
        <v>85822.62</v>
      </c>
      <c r="R19" s="2">
        <v>87769.37</v>
      </c>
      <c r="S19" s="2">
        <v>89407.27</v>
      </c>
    </row>
    <row r="20" spans="1:19" x14ac:dyDescent="0.2">
      <c r="A20" s="4" t="s">
        <v>983</v>
      </c>
      <c r="B20" s="4" t="s">
        <v>7</v>
      </c>
      <c r="C20" s="4" t="s">
        <v>89</v>
      </c>
      <c r="D20" t="s">
        <v>90</v>
      </c>
      <c r="E20" s="4" t="s">
        <v>550</v>
      </c>
      <c r="F20" t="s">
        <v>551</v>
      </c>
      <c r="G20" s="2">
        <v>4375231.38</v>
      </c>
      <c r="H20" s="2">
        <v>4375231.38</v>
      </c>
      <c r="I20" s="2">
        <v>4375231.38</v>
      </c>
      <c r="J20" s="2">
        <v>4375231.38</v>
      </c>
      <c r="K20" s="2">
        <v>4375231.38</v>
      </c>
      <c r="L20" s="2">
        <v>4375231.38</v>
      </c>
      <c r="M20" s="2">
        <v>4375231.38</v>
      </c>
      <c r="N20" s="2">
        <v>4375231.38</v>
      </c>
      <c r="O20" s="2">
        <v>4375231.38</v>
      </c>
      <c r="P20" s="2">
        <v>4375231.38</v>
      </c>
      <c r="Q20" s="2">
        <v>4375231.38</v>
      </c>
      <c r="R20" s="2">
        <v>4375231.38</v>
      </c>
      <c r="S20" s="2">
        <v>4375231.38</v>
      </c>
    </row>
    <row r="21" spans="1:19" x14ac:dyDescent="0.2">
      <c r="A21" s="4" t="s">
        <v>983</v>
      </c>
      <c r="B21" s="4" t="s">
        <v>7</v>
      </c>
      <c r="C21" s="4" t="s">
        <v>89</v>
      </c>
      <c r="D21" t="s">
        <v>90</v>
      </c>
      <c r="E21" s="4" t="s">
        <v>778</v>
      </c>
      <c r="F21" t="s">
        <v>779</v>
      </c>
      <c r="G21" s="2">
        <v>692961.52</v>
      </c>
      <c r="H21" s="2">
        <v>696295.41</v>
      </c>
      <c r="I21" s="2">
        <v>701915.82</v>
      </c>
      <c r="J21" s="2">
        <v>705398.95</v>
      </c>
      <c r="K21" s="2">
        <v>708271.58</v>
      </c>
      <c r="L21" s="2">
        <v>711281.66</v>
      </c>
      <c r="M21" s="2">
        <v>713609.76</v>
      </c>
      <c r="N21" s="2">
        <v>716020.3</v>
      </c>
      <c r="O21" s="2">
        <v>722319.97</v>
      </c>
      <c r="P21" s="2">
        <v>727646.49</v>
      </c>
      <c r="Q21" s="2">
        <v>733276.12</v>
      </c>
      <c r="R21" s="2">
        <v>740104.99</v>
      </c>
      <c r="S21" s="2">
        <v>746009.96</v>
      </c>
    </row>
    <row r="22" spans="1:19" x14ac:dyDescent="0.2">
      <c r="A22" s="4" t="s">
        <v>983</v>
      </c>
      <c r="B22" s="4" t="s">
        <v>7</v>
      </c>
      <c r="C22" s="4" t="s">
        <v>89</v>
      </c>
      <c r="D22" t="s">
        <v>90</v>
      </c>
      <c r="E22" s="4" t="s">
        <v>780</v>
      </c>
      <c r="F22" t="s">
        <v>781</v>
      </c>
      <c r="G22" s="2">
        <v>522948.09</v>
      </c>
      <c r="H22" s="2">
        <v>525473.42000000004</v>
      </c>
      <c r="I22" s="2">
        <v>529679.03</v>
      </c>
      <c r="J22" s="2">
        <v>532305.04</v>
      </c>
      <c r="K22" s="2">
        <v>534606.23</v>
      </c>
      <c r="L22" s="2">
        <v>536982.81999999995</v>
      </c>
      <c r="M22" s="2">
        <v>538830.27</v>
      </c>
      <c r="N22" s="2">
        <v>540650.89</v>
      </c>
      <c r="O22" s="2">
        <v>545729.68999999994</v>
      </c>
      <c r="P22" s="2">
        <v>550006.75</v>
      </c>
      <c r="Q22" s="2">
        <v>554511.85</v>
      </c>
      <c r="R22" s="2">
        <v>559953.87</v>
      </c>
      <c r="S22" s="2">
        <v>564574.81999999995</v>
      </c>
    </row>
    <row r="23" spans="1:19" x14ac:dyDescent="0.2">
      <c r="A23" s="4" t="s">
        <v>983</v>
      </c>
      <c r="B23" s="4" t="s">
        <v>7</v>
      </c>
      <c r="C23" s="4" t="s">
        <v>89</v>
      </c>
      <c r="D23" t="s">
        <v>90</v>
      </c>
      <c r="E23" s="4" t="s">
        <v>823</v>
      </c>
      <c r="F23" t="s">
        <v>824</v>
      </c>
      <c r="G23" s="2">
        <v>28395.62</v>
      </c>
      <c r="H23" s="2">
        <v>28555.15</v>
      </c>
      <c r="I23" s="2">
        <v>28871.82</v>
      </c>
      <c r="J23" s="2">
        <v>29052.23</v>
      </c>
      <c r="K23" s="2">
        <v>29213.16</v>
      </c>
      <c r="L23" s="2">
        <v>29377.45</v>
      </c>
      <c r="M23" s="2">
        <v>29575.95</v>
      </c>
      <c r="N23" s="2">
        <v>29784.13</v>
      </c>
      <c r="O23" s="2">
        <v>30278.81</v>
      </c>
      <c r="P23" s="2">
        <v>30720.06</v>
      </c>
      <c r="Q23" s="2">
        <v>31190.54</v>
      </c>
      <c r="R23" s="2">
        <v>31906.18</v>
      </c>
      <c r="S23" s="2">
        <v>32487.52</v>
      </c>
    </row>
    <row r="24" spans="1:19" x14ac:dyDescent="0.2">
      <c r="A24" s="4" t="s">
        <v>983</v>
      </c>
      <c r="B24" s="4" t="s">
        <v>7</v>
      </c>
      <c r="C24" s="4" t="s">
        <v>89</v>
      </c>
      <c r="D24" t="s">
        <v>90</v>
      </c>
      <c r="E24" s="4" t="s">
        <v>147</v>
      </c>
      <c r="F24" t="s">
        <v>148</v>
      </c>
      <c r="G24" s="2">
        <v>-8331.52</v>
      </c>
      <c r="H24" s="2">
        <v>-11383.84</v>
      </c>
      <c r="I24" s="2">
        <v>-15782.75</v>
      </c>
      <c r="J24" s="2">
        <v>-19656.240000000002</v>
      </c>
      <c r="K24" s="2">
        <v>-22553.83</v>
      </c>
      <c r="L24" s="2">
        <v>-25242.7</v>
      </c>
      <c r="M24" s="2">
        <v>-29255.63</v>
      </c>
      <c r="N24" s="2">
        <v>-31685.8</v>
      </c>
      <c r="O24" s="2">
        <v>-36608.97</v>
      </c>
      <c r="P24" s="2">
        <v>-41786.76</v>
      </c>
      <c r="Q24" s="2">
        <v>-46886.63</v>
      </c>
      <c r="R24" s="2">
        <v>-55791</v>
      </c>
      <c r="S24" s="2">
        <v>-61872.37</v>
      </c>
    </row>
    <row r="25" spans="1:19" x14ac:dyDescent="0.2">
      <c r="A25" s="4" t="s">
        <v>983</v>
      </c>
      <c r="B25" s="4" t="s">
        <v>7</v>
      </c>
      <c r="C25" s="4" t="s">
        <v>89</v>
      </c>
      <c r="D25" t="s">
        <v>90</v>
      </c>
      <c r="E25" s="4" t="s">
        <v>149</v>
      </c>
      <c r="F25" t="s">
        <v>150</v>
      </c>
      <c r="G25" s="2">
        <v>-42998.66</v>
      </c>
      <c r="H25" s="2">
        <v>-44795.49</v>
      </c>
      <c r="I25" s="2">
        <v>-47385.04</v>
      </c>
      <c r="J25" s="2">
        <v>-49665.27</v>
      </c>
      <c r="K25" s="2">
        <v>-51030.97</v>
      </c>
      <c r="L25" s="2">
        <v>-52298.26</v>
      </c>
      <c r="M25" s="2">
        <v>-53601.25</v>
      </c>
      <c r="N25" s="2">
        <v>-54722.97</v>
      </c>
      <c r="O25" s="2">
        <v>-57042.43</v>
      </c>
      <c r="P25" s="2">
        <v>-59482.81</v>
      </c>
      <c r="Q25" s="2">
        <v>-61886.400000000001</v>
      </c>
      <c r="R25" s="2">
        <v>-66083.149999999994</v>
      </c>
      <c r="S25" s="2">
        <v>-68949.42</v>
      </c>
    </row>
    <row r="26" spans="1:19" x14ac:dyDescent="0.2">
      <c r="A26" s="4" t="s">
        <v>983</v>
      </c>
      <c r="B26" s="4" t="s">
        <v>7</v>
      </c>
      <c r="C26" s="4" t="s">
        <v>89</v>
      </c>
      <c r="D26" t="s">
        <v>90</v>
      </c>
      <c r="E26" s="4" t="s">
        <v>662</v>
      </c>
      <c r="F26" t="s">
        <v>663</v>
      </c>
      <c r="G26" s="2">
        <v>26316849.489999998</v>
      </c>
      <c r="H26" s="2">
        <v>26356115.510000002</v>
      </c>
      <c r="I26" s="2">
        <v>26359067.920000002</v>
      </c>
      <c r="J26" s="2">
        <v>26425952.989999998</v>
      </c>
      <c r="K26" s="2">
        <v>26426668.129999999</v>
      </c>
      <c r="L26" s="2">
        <v>26430335.32</v>
      </c>
      <c r="M26" s="2">
        <v>26430465.149999999</v>
      </c>
      <c r="N26" s="2">
        <v>26528219.350000001</v>
      </c>
      <c r="O26" s="2">
        <v>26534547.449999999</v>
      </c>
      <c r="P26" s="2">
        <v>26682597.600000001</v>
      </c>
      <c r="Q26" s="2">
        <v>27162522.300000001</v>
      </c>
      <c r="R26" s="2">
        <v>26734088.43</v>
      </c>
      <c r="S26" s="2">
        <v>26735065.050000001</v>
      </c>
    </row>
    <row r="27" spans="1:19" x14ac:dyDescent="0.2">
      <c r="A27" s="4" t="s">
        <v>983</v>
      </c>
      <c r="B27" s="4" t="s">
        <v>7</v>
      </c>
      <c r="C27" s="4" t="s">
        <v>89</v>
      </c>
      <c r="D27" t="s">
        <v>90</v>
      </c>
      <c r="E27" s="4" t="s">
        <v>552</v>
      </c>
      <c r="F27" t="s">
        <v>553</v>
      </c>
      <c r="G27" s="2">
        <v>123583.51</v>
      </c>
      <c r="H27" s="2">
        <v>123583.51</v>
      </c>
      <c r="I27" s="2">
        <v>123583.51</v>
      </c>
      <c r="J27" s="2">
        <v>123583.51</v>
      </c>
      <c r="K27" s="2">
        <v>123583.51</v>
      </c>
      <c r="L27" s="2">
        <v>123583.51</v>
      </c>
      <c r="M27" s="2">
        <v>123583.51</v>
      </c>
      <c r="N27" s="2">
        <v>123583.51</v>
      </c>
      <c r="O27" s="2">
        <v>123583.51</v>
      </c>
      <c r="P27" s="2">
        <v>123583.51</v>
      </c>
      <c r="Q27" s="2">
        <v>123583.51</v>
      </c>
      <c r="R27" s="2">
        <v>123583.51</v>
      </c>
      <c r="S27" s="2">
        <v>123583.51</v>
      </c>
    </row>
    <row r="28" spans="1:19" x14ac:dyDescent="0.2">
      <c r="A28" s="4" t="s">
        <v>983</v>
      </c>
      <c r="B28" s="4" t="s">
        <v>7</v>
      </c>
      <c r="C28" s="4" t="s">
        <v>89</v>
      </c>
      <c r="D28" t="s">
        <v>90</v>
      </c>
      <c r="E28" s="4" t="s">
        <v>636</v>
      </c>
      <c r="F28" t="s">
        <v>637</v>
      </c>
      <c r="G28" s="2">
        <v>5184.4399999999996</v>
      </c>
      <c r="H28" s="2">
        <v>5184.4399999999996</v>
      </c>
      <c r="I28" s="2">
        <v>5184.4399999999996</v>
      </c>
      <c r="J28" s="2">
        <v>5184.4399999999996</v>
      </c>
      <c r="K28" s="2">
        <v>5184.4399999999996</v>
      </c>
      <c r="L28" s="2">
        <v>5184.4399999999996</v>
      </c>
      <c r="M28" s="2">
        <v>5184.4399999999996</v>
      </c>
      <c r="N28" s="2">
        <v>5184.4399999999996</v>
      </c>
      <c r="O28" s="2">
        <v>5184.4399999999996</v>
      </c>
      <c r="P28" s="2">
        <v>5184.4399999999996</v>
      </c>
      <c r="Q28" s="2">
        <v>5184.4399999999996</v>
      </c>
      <c r="R28" s="2">
        <v>5184.4399999999996</v>
      </c>
      <c r="S28" s="2">
        <v>5184.4399999999996</v>
      </c>
    </row>
    <row r="29" spans="1:19" x14ac:dyDescent="0.2">
      <c r="A29" s="4" t="s">
        <v>983</v>
      </c>
      <c r="B29" s="4" t="s">
        <v>7</v>
      </c>
      <c r="C29" s="4" t="s">
        <v>89</v>
      </c>
      <c r="D29" t="s">
        <v>90</v>
      </c>
      <c r="E29" s="4" t="s">
        <v>740</v>
      </c>
      <c r="F29" t="s">
        <v>741</v>
      </c>
      <c r="G29" s="2">
        <v>34059787.600000001</v>
      </c>
      <c r="H29" s="2">
        <v>34062820.729999997</v>
      </c>
      <c r="I29" s="2">
        <v>34079137.590000004</v>
      </c>
      <c r="J29" s="2">
        <v>34326582.079999998</v>
      </c>
      <c r="K29" s="2">
        <v>34804297.490000002</v>
      </c>
      <c r="L29" s="2">
        <v>34804297.490000002</v>
      </c>
      <c r="M29" s="2">
        <v>34804297.490000002</v>
      </c>
      <c r="N29" s="2">
        <v>39401698.5</v>
      </c>
      <c r="O29" s="2">
        <v>41190696.020000003</v>
      </c>
      <c r="P29" s="2">
        <v>41193340.159999996</v>
      </c>
      <c r="Q29" s="2">
        <v>39577902.439999998</v>
      </c>
      <c r="R29" s="2">
        <v>39824581.659999996</v>
      </c>
      <c r="S29" s="2">
        <v>39824978.350000001</v>
      </c>
    </row>
    <row r="30" spans="1:19" x14ac:dyDescent="0.2">
      <c r="A30" s="4" t="s">
        <v>983</v>
      </c>
      <c r="B30" s="4" t="s">
        <v>7</v>
      </c>
      <c r="C30" s="4" t="s">
        <v>89</v>
      </c>
      <c r="D30" t="s">
        <v>90</v>
      </c>
      <c r="E30" s="4" t="s">
        <v>171</v>
      </c>
      <c r="F30" t="s">
        <v>172</v>
      </c>
      <c r="G30" s="2">
        <v>67570612.359999999</v>
      </c>
      <c r="H30" s="2">
        <v>67666521.099999994</v>
      </c>
      <c r="I30" s="2">
        <v>73543873.700000003</v>
      </c>
      <c r="J30" s="2">
        <v>74594423.469999999</v>
      </c>
      <c r="K30" s="2">
        <v>74607961.569999993</v>
      </c>
      <c r="L30" s="2">
        <v>74708332.219999999</v>
      </c>
      <c r="M30" s="2">
        <v>74709801.569999993</v>
      </c>
      <c r="N30" s="2">
        <v>74879528.909999996</v>
      </c>
      <c r="O30" s="2">
        <v>75295565.290000007</v>
      </c>
      <c r="P30" s="2">
        <v>75742523.189999998</v>
      </c>
      <c r="Q30" s="2">
        <v>78136159.519999996</v>
      </c>
      <c r="R30" s="2">
        <v>78341799.379999995</v>
      </c>
      <c r="S30" s="2">
        <v>78341799.379999995</v>
      </c>
    </row>
    <row r="31" spans="1:19" x14ac:dyDescent="0.2">
      <c r="A31" s="4" t="s">
        <v>983</v>
      </c>
      <c r="B31" s="4" t="s">
        <v>7</v>
      </c>
      <c r="C31" s="4" t="s">
        <v>89</v>
      </c>
      <c r="D31" t="s">
        <v>90</v>
      </c>
      <c r="E31" s="4" t="s">
        <v>219</v>
      </c>
      <c r="F31" t="s">
        <v>220</v>
      </c>
      <c r="G31" s="2">
        <v>4111.03</v>
      </c>
      <c r="H31" s="2">
        <v>4111.03</v>
      </c>
      <c r="I31" s="2">
        <v>4111.03</v>
      </c>
      <c r="J31" s="2">
        <v>4111.03</v>
      </c>
      <c r="K31" s="2">
        <v>4111.03</v>
      </c>
      <c r="L31" s="2">
        <v>4111.03</v>
      </c>
      <c r="M31" s="2">
        <v>4111.03</v>
      </c>
      <c r="N31" s="2">
        <v>4111.03</v>
      </c>
      <c r="O31" s="2">
        <v>4111.03</v>
      </c>
      <c r="P31" s="2">
        <v>4111.03</v>
      </c>
      <c r="Q31" s="2">
        <v>4111.03</v>
      </c>
      <c r="R31" s="2">
        <v>4111.03</v>
      </c>
      <c r="S31" s="2">
        <v>4111.03</v>
      </c>
    </row>
    <row r="32" spans="1:19" x14ac:dyDescent="0.2">
      <c r="A32" s="4" t="s">
        <v>983</v>
      </c>
      <c r="B32" s="4" t="s">
        <v>7</v>
      </c>
      <c r="C32" s="4" t="s">
        <v>89</v>
      </c>
      <c r="D32" t="s">
        <v>90</v>
      </c>
      <c r="E32" s="4" t="s">
        <v>738</v>
      </c>
      <c r="F32" t="s">
        <v>739</v>
      </c>
      <c r="G32" s="2">
        <v>2255618.83</v>
      </c>
      <c r="H32" s="2">
        <v>2255618.83</v>
      </c>
      <c r="I32" s="2">
        <v>2255618.83</v>
      </c>
      <c r="J32" s="2">
        <v>2255618.83</v>
      </c>
      <c r="K32" s="2">
        <v>2255618.83</v>
      </c>
      <c r="L32" s="2">
        <v>2255618.83</v>
      </c>
      <c r="M32" s="2">
        <v>2256507.0299999998</v>
      </c>
      <c r="N32" s="2">
        <v>2256507.0299999998</v>
      </c>
      <c r="O32" s="2">
        <v>2256507.0299999998</v>
      </c>
      <c r="P32" s="2">
        <v>2256507.0299999998</v>
      </c>
      <c r="Q32" s="2">
        <v>2256507.0299999998</v>
      </c>
      <c r="R32" s="2">
        <v>2261132.0699999998</v>
      </c>
      <c r="S32" s="2">
        <v>2261132.0699999998</v>
      </c>
    </row>
    <row r="33" spans="1:19" x14ac:dyDescent="0.2">
      <c r="A33" s="4" t="s">
        <v>983</v>
      </c>
      <c r="B33" s="4" t="s">
        <v>7</v>
      </c>
      <c r="C33" s="4" t="s">
        <v>89</v>
      </c>
      <c r="D33" t="s">
        <v>90</v>
      </c>
      <c r="E33" s="4" t="s">
        <v>568</v>
      </c>
      <c r="F33" t="s">
        <v>569</v>
      </c>
      <c r="G33" s="2">
        <v>1048115887.0599999</v>
      </c>
      <c r="H33" s="2">
        <v>1056768877</v>
      </c>
      <c r="I33" s="2">
        <v>1066889296.02</v>
      </c>
      <c r="J33" s="2">
        <v>1077852819.1900001</v>
      </c>
      <c r="K33" s="2">
        <v>1085584399.3800001</v>
      </c>
      <c r="L33" s="2">
        <v>1094542555.21</v>
      </c>
      <c r="M33" s="2">
        <v>1102636028.05</v>
      </c>
      <c r="N33" s="2">
        <v>1111963619.01</v>
      </c>
      <c r="O33" s="2">
        <v>1121018697.73</v>
      </c>
      <c r="P33" s="2">
        <v>1129656705.1900001</v>
      </c>
      <c r="Q33" s="2">
        <v>1138032109.3599999</v>
      </c>
      <c r="R33" s="2">
        <v>1146716416.2</v>
      </c>
      <c r="S33" s="2">
        <v>1161852561.76</v>
      </c>
    </row>
    <row r="34" spans="1:19" x14ac:dyDescent="0.2">
      <c r="A34" s="4" t="s">
        <v>983</v>
      </c>
      <c r="B34" s="4" t="s">
        <v>7</v>
      </c>
      <c r="C34" s="4" t="s">
        <v>89</v>
      </c>
      <c r="D34" t="s">
        <v>90</v>
      </c>
      <c r="E34" s="4" t="s">
        <v>548</v>
      </c>
      <c r="F34" t="s">
        <v>549</v>
      </c>
      <c r="G34" s="2">
        <v>32661532.260000002</v>
      </c>
      <c r="H34" s="2">
        <v>32726863.489999998</v>
      </c>
      <c r="I34" s="2">
        <v>33033848.010000002</v>
      </c>
      <c r="J34" s="2">
        <v>33190280.66</v>
      </c>
      <c r="K34" s="2">
        <v>33234177.16</v>
      </c>
      <c r="L34" s="2">
        <v>33271287.829999998</v>
      </c>
      <c r="M34" s="2">
        <v>33308015.039999999</v>
      </c>
      <c r="N34" s="2">
        <v>33555332.340000004</v>
      </c>
      <c r="O34" s="2">
        <v>33715360.240000002</v>
      </c>
      <c r="P34" s="2">
        <v>33819085.380000003</v>
      </c>
      <c r="Q34" s="2">
        <v>33887751.789999999</v>
      </c>
      <c r="R34" s="2">
        <v>33934610.009999998</v>
      </c>
      <c r="S34" s="2">
        <v>33999673.43</v>
      </c>
    </row>
    <row r="35" spans="1:19" x14ac:dyDescent="0.2">
      <c r="A35" s="4" t="s">
        <v>983</v>
      </c>
      <c r="B35" s="4" t="s">
        <v>7</v>
      </c>
      <c r="C35" s="4" t="s">
        <v>89</v>
      </c>
      <c r="D35" t="s">
        <v>90</v>
      </c>
      <c r="E35" s="4" t="s">
        <v>688</v>
      </c>
      <c r="F35" t="s">
        <v>689</v>
      </c>
      <c r="G35" s="2">
        <v>-1051304609.46</v>
      </c>
      <c r="H35" s="2">
        <v>-1060044249.6799999</v>
      </c>
      <c r="I35" s="2">
        <v>-1069630223.95</v>
      </c>
      <c r="J35" s="2">
        <v>-1081041642.6099999</v>
      </c>
      <c r="K35" s="2">
        <v>-1091261643.26</v>
      </c>
      <c r="L35" s="2">
        <v>-1101640048.55</v>
      </c>
      <c r="M35" s="2">
        <v>-1105823905.5999999</v>
      </c>
      <c r="N35" s="2">
        <v>-1113825227.5899999</v>
      </c>
      <c r="O35" s="2">
        <v>-1122795017.76</v>
      </c>
      <c r="P35" s="2">
        <v>-1132849053.24</v>
      </c>
      <c r="Q35" s="2">
        <v>-1142354028.55</v>
      </c>
      <c r="R35" s="2">
        <v>-1152525171.1300001</v>
      </c>
      <c r="S35" s="2">
        <v>-1165045060.4200001</v>
      </c>
    </row>
    <row r="36" spans="1:19" x14ac:dyDescent="0.2">
      <c r="A36" s="4" t="s">
        <v>983</v>
      </c>
      <c r="B36" s="4" t="s">
        <v>7</v>
      </c>
      <c r="C36" s="4" t="s">
        <v>89</v>
      </c>
      <c r="D36" t="s">
        <v>90</v>
      </c>
      <c r="E36" s="4" t="s">
        <v>55</v>
      </c>
      <c r="F36" t="s">
        <v>56</v>
      </c>
      <c r="G36" s="2">
        <v>-378253549.88</v>
      </c>
      <c r="H36" s="2">
        <v>-378263400.07999998</v>
      </c>
      <c r="I36" s="2">
        <v>-378265623.07999998</v>
      </c>
      <c r="J36" s="2">
        <v>-383121645.54000002</v>
      </c>
      <c r="K36" s="2">
        <v>-386280836.02999997</v>
      </c>
      <c r="L36" s="2">
        <v>-386643046.27999997</v>
      </c>
      <c r="M36" s="2">
        <v>-395236144.02999997</v>
      </c>
      <c r="N36" s="2">
        <v>-395980441.52999997</v>
      </c>
      <c r="O36" s="2">
        <v>-396007342.55000001</v>
      </c>
      <c r="P36" s="2">
        <v>-398033515.48000002</v>
      </c>
      <c r="Q36" s="2">
        <v>-398215403.88999999</v>
      </c>
      <c r="R36" s="2">
        <v>-399563781.10000002</v>
      </c>
      <c r="S36" s="2">
        <v>-406341068.79000002</v>
      </c>
    </row>
    <row r="37" spans="1:19" x14ac:dyDescent="0.2">
      <c r="A37" s="4" t="s">
        <v>983</v>
      </c>
      <c r="B37" s="4" t="s">
        <v>7</v>
      </c>
      <c r="C37" s="4" t="s">
        <v>89</v>
      </c>
      <c r="D37" t="s">
        <v>90</v>
      </c>
      <c r="E37" s="4" t="s">
        <v>554</v>
      </c>
      <c r="F37" t="s">
        <v>555</v>
      </c>
      <c r="G37" s="2">
        <v>349566.53</v>
      </c>
      <c r="H37" s="2">
        <v>349566.53</v>
      </c>
      <c r="I37" s="2">
        <v>349566.53</v>
      </c>
      <c r="J37" s="2">
        <v>349566.53</v>
      </c>
      <c r="K37" s="2">
        <v>349566.53</v>
      </c>
      <c r="L37" s="2">
        <v>349566.53</v>
      </c>
      <c r="M37" s="2">
        <v>349566.53</v>
      </c>
      <c r="N37" s="2">
        <v>349566.53</v>
      </c>
      <c r="O37" s="2">
        <v>349566.53</v>
      </c>
      <c r="P37" s="2">
        <v>349566.53</v>
      </c>
      <c r="Q37" s="2">
        <v>349566.53</v>
      </c>
      <c r="R37" s="2">
        <v>349566.53</v>
      </c>
      <c r="S37" s="2">
        <v>349566.53</v>
      </c>
    </row>
    <row r="38" spans="1:19" x14ac:dyDescent="0.2">
      <c r="A38" s="4" t="s">
        <v>983</v>
      </c>
      <c r="B38" s="4" t="s">
        <v>7</v>
      </c>
      <c r="C38" s="4" t="s">
        <v>89</v>
      </c>
      <c r="D38" t="s">
        <v>90</v>
      </c>
      <c r="E38" s="4" t="s">
        <v>654</v>
      </c>
      <c r="F38" t="s">
        <v>655</v>
      </c>
      <c r="G38" s="2">
        <v>26028823.010000002</v>
      </c>
      <c r="H38" s="2">
        <v>26028823.010000002</v>
      </c>
      <c r="I38" s="2">
        <v>26028823.010000002</v>
      </c>
      <c r="J38" s="2">
        <v>26028823.010000002</v>
      </c>
      <c r="K38" s="2">
        <v>26028823.010000002</v>
      </c>
      <c r="L38" s="2">
        <v>26028823.010000002</v>
      </c>
      <c r="M38" s="2">
        <v>26028823.010000002</v>
      </c>
      <c r="N38" s="2">
        <v>26028823.010000002</v>
      </c>
      <c r="O38" s="2">
        <v>26028823.010000002</v>
      </c>
      <c r="P38" s="2">
        <v>26028823.010000002</v>
      </c>
      <c r="Q38" s="2">
        <v>26028823.010000002</v>
      </c>
      <c r="R38" s="2">
        <v>26028823.010000002</v>
      </c>
      <c r="S38" s="2">
        <v>26028823.010000002</v>
      </c>
    </row>
    <row r="39" spans="1:19" x14ac:dyDescent="0.2">
      <c r="A39" s="4" t="s">
        <v>983</v>
      </c>
      <c r="B39" s="4" t="s">
        <v>7</v>
      </c>
      <c r="C39" s="4" t="s">
        <v>89</v>
      </c>
      <c r="D39" t="s">
        <v>90</v>
      </c>
      <c r="E39" s="4" t="s">
        <v>419</v>
      </c>
      <c r="F39" t="s">
        <v>420</v>
      </c>
      <c r="G39" s="2">
        <v>480325.5</v>
      </c>
      <c r="H39" s="2">
        <v>481180.93</v>
      </c>
      <c r="I39" s="2">
        <v>481319.59</v>
      </c>
      <c r="J39" s="2">
        <v>485138.73</v>
      </c>
      <c r="K39" s="2">
        <v>485150.12</v>
      </c>
      <c r="L39" s="2">
        <v>485512.98</v>
      </c>
      <c r="M39" s="2">
        <v>486273.8</v>
      </c>
      <c r="N39" s="2">
        <v>486494.4</v>
      </c>
      <c r="O39" s="2">
        <v>489421.62</v>
      </c>
      <c r="P39" s="2">
        <v>490403.52</v>
      </c>
      <c r="Q39" s="2">
        <v>490714.32</v>
      </c>
      <c r="R39" s="2">
        <v>492057.96</v>
      </c>
      <c r="S39" s="2">
        <v>494262.9</v>
      </c>
    </row>
    <row r="40" spans="1:19" x14ac:dyDescent="0.2">
      <c r="A40" s="4" t="s">
        <v>983</v>
      </c>
      <c r="B40" s="4" t="s">
        <v>7</v>
      </c>
      <c r="C40" s="4" t="s">
        <v>89</v>
      </c>
      <c r="D40" t="s">
        <v>90</v>
      </c>
      <c r="E40" s="4" t="s">
        <v>421</v>
      </c>
      <c r="F40" t="s">
        <v>422</v>
      </c>
      <c r="G40" s="2">
        <v>1117835.33</v>
      </c>
      <c r="H40" s="2">
        <v>1120066.3500000001</v>
      </c>
      <c r="I40" s="2">
        <v>1121534.1200000001</v>
      </c>
      <c r="J40" s="2">
        <v>1136754.52</v>
      </c>
      <c r="K40" s="2">
        <v>1147227.78</v>
      </c>
      <c r="L40" s="2">
        <v>1149981.8700000001</v>
      </c>
      <c r="M40" s="2">
        <v>1152478.78</v>
      </c>
      <c r="N40" s="2">
        <v>1155177.3500000001</v>
      </c>
      <c r="O40" s="2">
        <v>1157063.81</v>
      </c>
      <c r="P40" s="2">
        <v>1157228.33</v>
      </c>
      <c r="Q40" s="2">
        <v>1160215.5</v>
      </c>
      <c r="R40" s="2">
        <v>1167229.99</v>
      </c>
      <c r="S40" s="2">
        <v>1175538.46</v>
      </c>
    </row>
    <row r="41" spans="1:19" x14ac:dyDescent="0.2">
      <c r="A41" s="4" t="s">
        <v>983</v>
      </c>
      <c r="B41" s="4" t="s">
        <v>7</v>
      </c>
      <c r="C41" s="4" t="s">
        <v>89</v>
      </c>
      <c r="D41" t="s">
        <v>90</v>
      </c>
      <c r="E41" s="4" t="s">
        <v>534</v>
      </c>
      <c r="F41" t="s">
        <v>535</v>
      </c>
      <c r="G41" s="2">
        <v>789127.72</v>
      </c>
      <c r="H41" s="2">
        <v>791124.28</v>
      </c>
      <c r="I41" s="2">
        <v>791638.65</v>
      </c>
      <c r="J41" s="2">
        <v>793869.19</v>
      </c>
      <c r="K41" s="2">
        <v>793897.52</v>
      </c>
      <c r="L41" s="2">
        <v>795231.8</v>
      </c>
      <c r="M41" s="2">
        <v>797249.2</v>
      </c>
      <c r="N41" s="2">
        <v>798530.22</v>
      </c>
      <c r="O41" s="2">
        <v>801808.69</v>
      </c>
      <c r="P41" s="2">
        <v>801808.69</v>
      </c>
      <c r="Q41" s="2">
        <v>802818.75</v>
      </c>
      <c r="R41" s="2">
        <v>804914.3</v>
      </c>
      <c r="S41" s="2">
        <v>809260.24</v>
      </c>
    </row>
    <row r="42" spans="1:19" x14ac:dyDescent="0.2">
      <c r="A42" s="4" t="s">
        <v>983</v>
      </c>
      <c r="B42" s="4" t="s">
        <v>7</v>
      </c>
      <c r="C42" s="4" t="s">
        <v>89</v>
      </c>
      <c r="D42" t="s">
        <v>90</v>
      </c>
      <c r="E42" s="4" t="s">
        <v>736</v>
      </c>
      <c r="F42" t="s">
        <v>737</v>
      </c>
      <c r="G42" s="2">
        <v>168540.85</v>
      </c>
      <c r="H42" s="2">
        <v>168540.85</v>
      </c>
      <c r="I42" s="2">
        <v>168540.85</v>
      </c>
      <c r="J42" s="2">
        <v>168540.85</v>
      </c>
      <c r="K42" s="2">
        <v>168540.85</v>
      </c>
      <c r="L42" s="2">
        <v>168540.85</v>
      </c>
      <c r="M42" s="2">
        <v>168540.85</v>
      </c>
      <c r="N42" s="2">
        <v>168540.85</v>
      </c>
      <c r="O42" s="2">
        <v>168740.03</v>
      </c>
      <c r="P42" s="2">
        <v>168740.03</v>
      </c>
      <c r="Q42" s="2">
        <v>168740.03</v>
      </c>
      <c r="R42" s="2">
        <v>168740.03</v>
      </c>
      <c r="S42" s="2">
        <v>168740.03</v>
      </c>
    </row>
    <row r="43" spans="1:19" x14ac:dyDescent="0.2">
      <c r="A43" s="4" t="s">
        <v>983</v>
      </c>
      <c r="B43" s="4" t="s">
        <v>7</v>
      </c>
      <c r="C43" s="4" t="s">
        <v>89</v>
      </c>
      <c r="D43" t="s">
        <v>90</v>
      </c>
      <c r="E43" s="4" t="s">
        <v>532</v>
      </c>
      <c r="F43" t="s">
        <v>533</v>
      </c>
      <c r="G43" s="2">
        <v>150165333.81</v>
      </c>
      <c r="H43" s="2">
        <v>151844391.46000001</v>
      </c>
      <c r="I43" s="2">
        <v>153209205.33000001</v>
      </c>
      <c r="J43" s="2">
        <v>155377781.68000001</v>
      </c>
      <c r="K43" s="2">
        <v>155730278.43000001</v>
      </c>
      <c r="L43" s="2">
        <v>156695192.41999999</v>
      </c>
      <c r="M43" s="2">
        <v>158438149.41</v>
      </c>
      <c r="N43" s="2">
        <v>159333721.53999999</v>
      </c>
      <c r="O43" s="2">
        <v>160528346.18000001</v>
      </c>
      <c r="P43" s="2">
        <v>162229858.74000001</v>
      </c>
      <c r="Q43" s="2">
        <v>164171907.22</v>
      </c>
      <c r="R43" s="2">
        <v>165306039.06</v>
      </c>
      <c r="S43" s="2">
        <v>166797831.88</v>
      </c>
    </row>
    <row r="44" spans="1:19" x14ac:dyDescent="0.2">
      <c r="A44" s="4" t="s">
        <v>983</v>
      </c>
      <c r="B44" s="4" t="s">
        <v>7</v>
      </c>
      <c r="C44" s="4" t="s">
        <v>89</v>
      </c>
      <c r="D44" t="s">
        <v>90</v>
      </c>
      <c r="E44" s="4" t="s">
        <v>666</v>
      </c>
      <c r="F44" t="s">
        <v>667</v>
      </c>
      <c r="G44" s="2">
        <v>38265607.210000001</v>
      </c>
      <c r="H44" s="2">
        <v>38265798.630000003</v>
      </c>
      <c r="I44" s="2">
        <v>38266192.609999999</v>
      </c>
      <c r="J44" s="2">
        <v>38274316.719999999</v>
      </c>
      <c r="K44" s="2">
        <v>38274316.719999999</v>
      </c>
      <c r="L44" s="2">
        <v>38274316.719999999</v>
      </c>
      <c r="M44" s="2">
        <v>38274316.719999999</v>
      </c>
      <c r="N44" s="2">
        <v>38275875.439999998</v>
      </c>
      <c r="O44" s="2">
        <v>38276220.609999999</v>
      </c>
      <c r="P44" s="2">
        <v>38277467.560000002</v>
      </c>
      <c r="Q44" s="2">
        <v>38278429.100000001</v>
      </c>
      <c r="R44" s="2">
        <v>38280067.880000003</v>
      </c>
      <c r="S44" s="2">
        <v>38280067.880000003</v>
      </c>
    </row>
    <row r="45" spans="1:19" x14ac:dyDescent="0.2">
      <c r="A45" s="4" t="s">
        <v>983</v>
      </c>
      <c r="B45" s="4" t="s">
        <v>7</v>
      </c>
      <c r="C45" s="4" t="s">
        <v>89</v>
      </c>
      <c r="D45" t="s">
        <v>90</v>
      </c>
      <c r="E45" s="4" t="s">
        <v>556</v>
      </c>
      <c r="F45" t="s">
        <v>557</v>
      </c>
      <c r="G45" s="2">
        <v>1838683.53</v>
      </c>
      <c r="H45" s="2">
        <v>1838683.53</v>
      </c>
      <c r="I45" s="2">
        <v>1838683.53</v>
      </c>
      <c r="J45" s="2">
        <v>1838683.53</v>
      </c>
      <c r="K45" s="2">
        <v>1838683.53</v>
      </c>
      <c r="L45" s="2">
        <v>1838683.53</v>
      </c>
      <c r="M45" s="2">
        <v>1838683.53</v>
      </c>
      <c r="N45" s="2">
        <v>1838683.53</v>
      </c>
      <c r="O45" s="2">
        <v>1838683.53</v>
      </c>
      <c r="P45" s="2">
        <v>1838683.53</v>
      </c>
      <c r="Q45" s="2">
        <v>1838683.53</v>
      </c>
      <c r="R45" s="2">
        <v>1838683.53</v>
      </c>
      <c r="S45" s="2">
        <v>1838683.53</v>
      </c>
    </row>
    <row r="46" spans="1:19" x14ac:dyDescent="0.2">
      <c r="A46" s="4" t="s">
        <v>983</v>
      </c>
      <c r="B46" s="4" t="s">
        <v>7</v>
      </c>
      <c r="C46" s="4" t="s">
        <v>89</v>
      </c>
      <c r="D46" t="s">
        <v>90</v>
      </c>
      <c r="E46" s="4" t="s">
        <v>648</v>
      </c>
      <c r="F46" t="s">
        <v>649</v>
      </c>
      <c r="G46" s="2">
        <v>4376546.1900000004</v>
      </c>
      <c r="H46" s="2">
        <v>1152632.3899999999</v>
      </c>
      <c r="I46" s="2">
        <v>1210101.24</v>
      </c>
      <c r="J46" s="2">
        <v>1387061.35</v>
      </c>
      <c r="K46" s="2">
        <v>1234151.43</v>
      </c>
      <c r="L46" s="2">
        <v>1209053.25</v>
      </c>
      <c r="M46" s="2">
        <v>5919486.9400000004</v>
      </c>
      <c r="N46" s="2">
        <v>1571659.6</v>
      </c>
      <c r="O46" s="2">
        <v>1651994.78</v>
      </c>
      <c r="P46" s="2">
        <v>1804707.73</v>
      </c>
      <c r="Q46" s="2">
        <v>324292.05</v>
      </c>
      <c r="R46" s="2">
        <v>587272.67000000004</v>
      </c>
      <c r="S46" s="2">
        <v>1105133.33</v>
      </c>
    </row>
    <row r="47" spans="1:19" x14ac:dyDescent="0.2">
      <c r="A47" s="4" t="s">
        <v>983</v>
      </c>
      <c r="B47" s="4" t="s">
        <v>7</v>
      </c>
      <c r="C47" s="4" t="s">
        <v>89</v>
      </c>
      <c r="D47" t="s">
        <v>90</v>
      </c>
      <c r="E47" s="4" t="s">
        <v>263</v>
      </c>
      <c r="F47" t="s">
        <v>264</v>
      </c>
      <c r="G47" s="2">
        <v>492243.56</v>
      </c>
      <c r="H47" s="2">
        <v>472959.22</v>
      </c>
      <c r="I47" s="2">
        <v>465231.12</v>
      </c>
      <c r="J47" s="2">
        <v>448471.26</v>
      </c>
      <c r="K47" s="2">
        <v>457735.93</v>
      </c>
      <c r="L47" s="2">
        <v>551944.26</v>
      </c>
      <c r="M47" s="2">
        <v>421834.31</v>
      </c>
      <c r="N47" s="2">
        <v>422529.53</v>
      </c>
      <c r="O47" s="2">
        <v>408113.91999999998</v>
      </c>
      <c r="P47" s="2">
        <v>415324.03</v>
      </c>
      <c r="Q47" s="2">
        <v>398307.96</v>
      </c>
      <c r="R47" s="2">
        <v>507133.73</v>
      </c>
      <c r="S47" s="2">
        <v>608354.68999999994</v>
      </c>
    </row>
    <row r="48" spans="1:19" x14ac:dyDescent="0.2">
      <c r="A48" s="4" t="s">
        <v>983</v>
      </c>
      <c r="B48" s="4" t="s">
        <v>7</v>
      </c>
      <c r="C48" s="4" t="s">
        <v>89</v>
      </c>
      <c r="D48" t="s">
        <v>90</v>
      </c>
      <c r="E48" s="4" t="s">
        <v>103</v>
      </c>
      <c r="F48" t="s">
        <v>104</v>
      </c>
      <c r="G48" s="2">
        <v>6878.33</v>
      </c>
      <c r="H48" s="2">
        <v>7391.72</v>
      </c>
      <c r="I48" s="2">
        <v>231.98</v>
      </c>
      <c r="J48" s="2">
        <v>1202.29</v>
      </c>
      <c r="K48" s="2">
        <v>-873.7</v>
      </c>
      <c r="L48" s="2">
        <v>-1451.52</v>
      </c>
      <c r="M48" s="2">
        <v>349.52</v>
      </c>
      <c r="N48" s="2">
        <v>-181.72</v>
      </c>
      <c r="O48" s="2">
        <v>-4393.0200000000004</v>
      </c>
      <c r="P48" s="2">
        <v>-2278.88</v>
      </c>
      <c r="Q48" s="2">
        <v>-2521.63</v>
      </c>
      <c r="R48" s="2">
        <v>1709.3</v>
      </c>
      <c r="S48" s="2">
        <v>-2289.5</v>
      </c>
    </row>
    <row r="49" spans="1:19" x14ac:dyDescent="0.2">
      <c r="A49" s="4" t="s">
        <v>983</v>
      </c>
      <c r="B49" s="4" t="s">
        <v>7</v>
      </c>
      <c r="C49" s="4" t="s">
        <v>89</v>
      </c>
      <c r="D49" t="s">
        <v>90</v>
      </c>
      <c r="E49" s="4" t="s">
        <v>91</v>
      </c>
      <c r="F49" t="s">
        <v>92</v>
      </c>
      <c r="G49" s="2">
        <v>254041.05</v>
      </c>
      <c r="H49" s="2">
        <v>325150.14</v>
      </c>
      <c r="I49" s="2">
        <v>93344.4</v>
      </c>
      <c r="J49" s="2">
        <v>-4442.8599999999997</v>
      </c>
      <c r="K49" s="2">
        <v>82802.3</v>
      </c>
      <c r="L49" s="2">
        <v>80285.53</v>
      </c>
      <c r="M49" s="2">
        <v>601504.54</v>
      </c>
      <c r="N49" s="2">
        <v>56187.43</v>
      </c>
      <c r="O49" s="2">
        <v>58779.05</v>
      </c>
      <c r="P49" s="2">
        <v>9424.27</v>
      </c>
      <c r="Q49" s="2">
        <v>53994.55</v>
      </c>
      <c r="R49" s="2">
        <v>155507.31</v>
      </c>
      <c r="S49" s="2">
        <v>-28540.46</v>
      </c>
    </row>
    <row r="50" spans="1:19" x14ac:dyDescent="0.2">
      <c r="A50" s="4" t="s">
        <v>983</v>
      </c>
      <c r="B50" s="4" t="s">
        <v>7</v>
      </c>
      <c r="C50" s="4" t="s">
        <v>89</v>
      </c>
      <c r="D50" t="s">
        <v>90</v>
      </c>
      <c r="E50" s="4" t="s">
        <v>546</v>
      </c>
      <c r="F50" t="s">
        <v>547</v>
      </c>
      <c r="G50" s="2">
        <v>-153708.5</v>
      </c>
      <c r="H50" s="2">
        <v>-153708.5</v>
      </c>
      <c r="I50" s="2">
        <v>-153708.5</v>
      </c>
      <c r="J50" s="2">
        <v>-153708.5</v>
      </c>
      <c r="K50" s="2">
        <v>-153708.5</v>
      </c>
      <c r="L50" s="2">
        <v>-153708.5</v>
      </c>
      <c r="M50" s="2">
        <v>-153708.5</v>
      </c>
      <c r="N50" s="2">
        <v>-153708.5</v>
      </c>
      <c r="O50" s="2">
        <v>-153180.49</v>
      </c>
      <c r="P50" s="2">
        <v>-153180.49</v>
      </c>
      <c r="Q50" s="2">
        <v>-153180.49</v>
      </c>
      <c r="R50" s="2">
        <v>-153180.49</v>
      </c>
      <c r="S50" s="2">
        <v>-153180.49</v>
      </c>
    </row>
    <row r="51" spans="1:19" x14ac:dyDescent="0.2">
      <c r="A51" s="4" t="s">
        <v>983</v>
      </c>
      <c r="B51" s="4" t="s">
        <v>7</v>
      </c>
      <c r="C51" s="4" t="s">
        <v>407</v>
      </c>
      <c r="D51" t="s">
        <v>408</v>
      </c>
      <c r="E51" s="4" t="s">
        <v>173</v>
      </c>
      <c r="F51" t="s">
        <v>174</v>
      </c>
      <c r="G51" s="2">
        <v>-121795114.5</v>
      </c>
      <c r="H51" s="2">
        <v>-123187590.68000001</v>
      </c>
      <c r="I51" s="2">
        <v>-124570317.55</v>
      </c>
      <c r="J51" s="2">
        <v>-126134298.77</v>
      </c>
      <c r="K51" s="2">
        <v>-127539254.31</v>
      </c>
      <c r="L51" s="2">
        <v>-128946360.76000001</v>
      </c>
      <c r="M51" s="2">
        <v>-121402316.91</v>
      </c>
      <c r="N51" s="2">
        <v>-122835501.17</v>
      </c>
      <c r="O51" s="2">
        <v>-124254181.47</v>
      </c>
      <c r="P51" s="2">
        <v>-125687372.45</v>
      </c>
      <c r="Q51" s="2">
        <v>-127089040.58</v>
      </c>
      <c r="R51" s="2">
        <v>-128525661.62</v>
      </c>
      <c r="S51" s="2">
        <v>-130031624.59999999</v>
      </c>
    </row>
    <row r="52" spans="1:19" x14ac:dyDescent="0.2">
      <c r="A52" s="4" t="s">
        <v>983</v>
      </c>
      <c r="B52" s="4" t="s">
        <v>7</v>
      </c>
      <c r="C52" s="4" t="s">
        <v>407</v>
      </c>
      <c r="D52" t="s">
        <v>408</v>
      </c>
      <c r="E52" s="4" t="s">
        <v>570</v>
      </c>
      <c r="F52" t="s">
        <v>571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0.03</v>
      </c>
      <c r="O52" s="2">
        <v>0.03</v>
      </c>
      <c r="P52" s="2">
        <v>0.03</v>
      </c>
      <c r="Q52" s="2">
        <v>0.03</v>
      </c>
      <c r="R52" s="2">
        <v>0.03</v>
      </c>
      <c r="S52" s="2">
        <v>0.03</v>
      </c>
    </row>
    <row r="53" spans="1:19" x14ac:dyDescent="0.2">
      <c r="A53" s="4" t="s">
        <v>983</v>
      </c>
      <c r="B53" s="4" t="s">
        <v>7</v>
      </c>
      <c r="C53" s="4" t="s">
        <v>121</v>
      </c>
      <c r="D53" t="s">
        <v>122</v>
      </c>
      <c r="E53" s="4" t="s">
        <v>634</v>
      </c>
      <c r="F53" t="s">
        <v>635</v>
      </c>
      <c r="G53" s="2">
        <v>-327660225.68000001</v>
      </c>
      <c r="H53" s="2">
        <v>-327660225.68000001</v>
      </c>
      <c r="I53" s="2">
        <v>-327660225.68000001</v>
      </c>
      <c r="J53" s="2">
        <v>-327660225.68000001</v>
      </c>
      <c r="K53" s="2">
        <v>-327660225.68000001</v>
      </c>
      <c r="L53" s="2">
        <v>-327660225.68000001</v>
      </c>
      <c r="M53" s="2">
        <v>-327660225.68000001</v>
      </c>
      <c r="N53" s="2">
        <v>-327660225.68000001</v>
      </c>
      <c r="O53" s="2">
        <v>-327660225.68000001</v>
      </c>
      <c r="P53" s="2">
        <v>-327660225.68000001</v>
      </c>
      <c r="Q53" s="2">
        <v>-327660225.68000001</v>
      </c>
      <c r="R53" s="2">
        <v>-327660225.68000001</v>
      </c>
      <c r="S53" s="2">
        <v>-327660225.68000001</v>
      </c>
    </row>
    <row r="54" spans="1:19" x14ac:dyDescent="0.2">
      <c r="A54" s="4" t="s">
        <v>983</v>
      </c>
      <c r="B54" s="4" t="s">
        <v>7</v>
      </c>
      <c r="C54" s="4" t="s">
        <v>121</v>
      </c>
      <c r="D54" t="s">
        <v>122</v>
      </c>
      <c r="E54" s="4" t="s">
        <v>674</v>
      </c>
      <c r="F54" t="s">
        <v>675</v>
      </c>
      <c r="G54" s="2">
        <v>4220000</v>
      </c>
      <c r="H54" s="2">
        <v>4220000</v>
      </c>
      <c r="I54" s="2">
        <v>4220000</v>
      </c>
      <c r="J54" s="2">
        <v>4220000</v>
      </c>
      <c r="K54" s="2">
        <v>4220000</v>
      </c>
      <c r="L54" s="2">
        <v>4220000</v>
      </c>
      <c r="M54" s="2">
        <v>4220000</v>
      </c>
      <c r="N54" s="2">
        <v>4220000</v>
      </c>
      <c r="O54" s="2">
        <v>4220000</v>
      </c>
      <c r="P54" s="2">
        <v>4220000</v>
      </c>
      <c r="Q54" s="2">
        <v>4220000</v>
      </c>
      <c r="R54" s="2">
        <v>4220000</v>
      </c>
      <c r="S54" s="2">
        <v>4220000</v>
      </c>
    </row>
    <row r="55" spans="1:19" x14ac:dyDescent="0.2">
      <c r="A55" s="4" t="s">
        <v>983</v>
      </c>
      <c r="B55" s="4" t="s">
        <v>7</v>
      </c>
      <c r="C55" s="4" t="s">
        <v>121</v>
      </c>
      <c r="D55" t="s">
        <v>122</v>
      </c>
      <c r="E55" s="4" t="s">
        <v>329</v>
      </c>
      <c r="F55" t="s">
        <v>330</v>
      </c>
      <c r="G55" s="2">
        <v>1945037503.03</v>
      </c>
      <c r="H55" s="2">
        <v>1971371197.8800001</v>
      </c>
      <c r="I55" s="2">
        <v>1999533090.4100001</v>
      </c>
      <c r="J55" s="2">
        <v>2020764680.72</v>
      </c>
      <c r="K55" s="2">
        <v>2050305421.6500001</v>
      </c>
      <c r="L55" s="2">
        <v>2082641993.9200001</v>
      </c>
      <c r="M55" s="2">
        <v>2110620128.5899999</v>
      </c>
      <c r="N55" s="2">
        <v>2139799278.6900001</v>
      </c>
      <c r="O55" s="2">
        <v>2170262006.5500002</v>
      </c>
      <c r="P55" s="2">
        <v>2199950510.9400001</v>
      </c>
      <c r="Q55" s="2">
        <v>2230627617.0799999</v>
      </c>
      <c r="R55" s="2">
        <v>2262834670.5500002</v>
      </c>
      <c r="S55" s="2">
        <v>2299665821.54</v>
      </c>
    </row>
    <row r="56" spans="1:19" x14ac:dyDescent="0.2">
      <c r="A56" s="4" t="s">
        <v>983</v>
      </c>
      <c r="B56" s="4" t="s">
        <v>7</v>
      </c>
      <c r="C56" s="4" t="s">
        <v>121</v>
      </c>
      <c r="D56" t="s">
        <v>122</v>
      </c>
      <c r="E56" s="4" t="s">
        <v>123</v>
      </c>
      <c r="F56" t="s">
        <v>124</v>
      </c>
      <c r="G56" s="2">
        <v>476000</v>
      </c>
      <c r="H56" s="2">
        <v>476000</v>
      </c>
      <c r="I56" s="2">
        <v>476000</v>
      </c>
      <c r="J56" s="2">
        <v>476000</v>
      </c>
      <c r="K56" s="2">
        <v>476000</v>
      </c>
      <c r="L56" s="2">
        <v>476000</v>
      </c>
      <c r="M56" s="2">
        <v>476000</v>
      </c>
      <c r="N56" s="2">
        <v>476000</v>
      </c>
      <c r="O56" s="2">
        <v>476000</v>
      </c>
      <c r="P56" s="2">
        <v>476000</v>
      </c>
      <c r="Q56" s="2">
        <v>476000</v>
      </c>
      <c r="R56" s="2">
        <v>476000</v>
      </c>
      <c r="S56" s="2">
        <v>476000</v>
      </c>
    </row>
    <row r="57" spans="1:19" x14ac:dyDescent="0.2">
      <c r="A57" s="4" t="s">
        <v>983</v>
      </c>
      <c r="B57" s="4" t="s">
        <v>7</v>
      </c>
      <c r="C57" s="4" t="s">
        <v>65</v>
      </c>
      <c r="D57" t="s">
        <v>66</v>
      </c>
      <c r="E57" s="4" t="s">
        <v>401</v>
      </c>
      <c r="F57" t="s">
        <v>402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119692.89</v>
      </c>
      <c r="N57" s="2">
        <v>0</v>
      </c>
      <c r="O57" s="2">
        <v>-4672295.68</v>
      </c>
      <c r="P57" s="2">
        <v>0</v>
      </c>
      <c r="Q57" s="2">
        <v>0</v>
      </c>
      <c r="R57" s="2">
        <v>14696524.380000001</v>
      </c>
      <c r="S57" s="2">
        <v>9140758.7400000002</v>
      </c>
    </row>
    <row r="58" spans="1:19" x14ac:dyDescent="0.2">
      <c r="A58" s="4" t="s">
        <v>983</v>
      </c>
      <c r="B58" s="4" t="s">
        <v>7</v>
      </c>
      <c r="C58" s="4" t="s">
        <v>65</v>
      </c>
      <c r="D58" t="s">
        <v>66</v>
      </c>
      <c r="E58" s="4" t="s">
        <v>403</v>
      </c>
      <c r="F58" t="s">
        <v>404</v>
      </c>
      <c r="G58" s="2">
        <v>1081936.5900000001</v>
      </c>
      <c r="H58" s="2">
        <v>3397526.26</v>
      </c>
      <c r="I58" s="2">
        <v>1291979.29</v>
      </c>
      <c r="J58" s="2">
        <v>1046012.03</v>
      </c>
      <c r="K58" s="2">
        <v>876373.21</v>
      </c>
      <c r="L58" s="2">
        <v>3105080.47</v>
      </c>
      <c r="M58" s="2">
        <v>1989645.22</v>
      </c>
      <c r="N58" s="2">
        <v>2667105.4700000002</v>
      </c>
      <c r="O58" s="2">
        <v>1792377.58</v>
      </c>
      <c r="P58" s="2">
        <v>1970570.41</v>
      </c>
      <c r="Q58" s="2">
        <v>1610120.77</v>
      </c>
      <c r="R58" s="2">
        <v>11663324.98</v>
      </c>
      <c r="S58" s="2">
        <v>12903478.560000001</v>
      </c>
    </row>
    <row r="59" spans="1:19" x14ac:dyDescent="0.2">
      <c r="A59" s="4" t="s">
        <v>983</v>
      </c>
      <c r="B59" s="4" t="s">
        <v>7</v>
      </c>
      <c r="C59" s="4" t="s">
        <v>65</v>
      </c>
      <c r="D59" t="s">
        <v>66</v>
      </c>
      <c r="E59" s="4" t="s">
        <v>558</v>
      </c>
      <c r="F59" t="s">
        <v>559</v>
      </c>
      <c r="G59" s="2">
        <v>7935</v>
      </c>
      <c r="H59" s="2">
        <v>7935</v>
      </c>
      <c r="I59" s="2">
        <v>7935</v>
      </c>
      <c r="J59" s="2">
        <v>7935</v>
      </c>
      <c r="K59" s="2">
        <v>7935</v>
      </c>
      <c r="L59" s="2">
        <v>7935</v>
      </c>
      <c r="M59" s="2">
        <v>8901.5</v>
      </c>
      <c r="N59" s="2">
        <v>8901.5</v>
      </c>
      <c r="O59" s="2">
        <v>8901.5</v>
      </c>
      <c r="P59" s="2">
        <v>8901.5</v>
      </c>
      <c r="Q59" s="2">
        <v>8926.5</v>
      </c>
      <c r="R59" s="2">
        <v>8926.5</v>
      </c>
      <c r="S59" s="2">
        <v>8926.5</v>
      </c>
    </row>
    <row r="60" spans="1:19" x14ac:dyDescent="0.2">
      <c r="A60" s="4" t="s">
        <v>983</v>
      </c>
      <c r="B60" s="4" t="s">
        <v>7</v>
      </c>
      <c r="C60" s="4" t="s">
        <v>65</v>
      </c>
      <c r="D60" t="s">
        <v>66</v>
      </c>
      <c r="E60" s="4" t="s">
        <v>371</v>
      </c>
      <c r="F60" t="s">
        <v>372</v>
      </c>
      <c r="G60" s="2">
        <v>240696.95999999999</v>
      </c>
      <c r="H60" s="2">
        <v>239823.37</v>
      </c>
      <c r="I60" s="2">
        <v>239823.37</v>
      </c>
      <c r="J60" s="2">
        <v>239823.37</v>
      </c>
      <c r="K60" s="2">
        <v>239823.37</v>
      </c>
      <c r="L60" s="2">
        <v>239823.37</v>
      </c>
      <c r="M60" s="2">
        <v>239823.37</v>
      </c>
      <c r="N60" s="2">
        <v>239823.37</v>
      </c>
      <c r="O60" s="2">
        <v>239335.53</v>
      </c>
      <c r="P60" s="2">
        <v>239335.53</v>
      </c>
      <c r="Q60" s="2">
        <v>239335.53</v>
      </c>
      <c r="R60" s="2">
        <v>239335.53</v>
      </c>
      <c r="S60" s="2">
        <v>239335.53</v>
      </c>
    </row>
    <row r="61" spans="1:19" x14ac:dyDescent="0.2">
      <c r="A61" s="4" t="s">
        <v>983</v>
      </c>
      <c r="B61" s="4" t="s">
        <v>7</v>
      </c>
      <c r="C61" s="4" t="s">
        <v>65</v>
      </c>
      <c r="D61" t="s">
        <v>66</v>
      </c>
      <c r="E61" s="4" t="s">
        <v>572</v>
      </c>
      <c r="F61" t="s">
        <v>573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68462.559999999998</v>
      </c>
      <c r="S61" s="2">
        <v>68462.559999999998</v>
      </c>
    </row>
    <row r="62" spans="1:19" x14ac:dyDescent="0.2">
      <c r="A62" s="4" t="s">
        <v>983</v>
      </c>
      <c r="B62" s="4" t="s">
        <v>7</v>
      </c>
      <c r="C62" s="4" t="s">
        <v>65</v>
      </c>
      <c r="D62" t="s">
        <v>66</v>
      </c>
      <c r="E62" s="4" t="s">
        <v>628</v>
      </c>
      <c r="F62" t="s">
        <v>629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-28207102.890000001</v>
      </c>
      <c r="S62" s="2">
        <v>-24247371.949999999</v>
      </c>
    </row>
    <row r="63" spans="1:19" x14ac:dyDescent="0.2">
      <c r="A63" s="4" t="s">
        <v>983</v>
      </c>
      <c r="B63" s="4" t="s">
        <v>7</v>
      </c>
      <c r="C63" s="4" t="s">
        <v>65</v>
      </c>
      <c r="D63" t="s">
        <v>66</v>
      </c>
      <c r="E63" s="4" t="s">
        <v>632</v>
      </c>
      <c r="F63" t="s">
        <v>633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-1008289.37</v>
      </c>
      <c r="S63" s="2">
        <v>-784870.42</v>
      </c>
    </row>
    <row r="64" spans="1:19" x14ac:dyDescent="0.2">
      <c r="A64" s="4" t="s">
        <v>983</v>
      </c>
      <c r="B64" s="4" t="s">
        <v>7</v>
      </c>
      <c r="C64" s="4" t="s">
        <v>65</v>
      </c>
      <c r="D64" t="s">
        <v>66</v>
      </c>
      <c r="E64" s="4" t="s">
        <v>690</v>
      </c>
      <c r="F64" t="s">
        <v>691</v>
      </c>
      <c r="G64" s="2">
        <v>1100218.67</v>
      </c>
      <c r="H64" s="2">
        <v>1327601.82</v>
      </c>
      <c r="I64" s="2">
        <v>1284851.06</v>
      </c>
      <c r="J64" s="2">
        <v>2802132.11</v>
      </c>
      <c r="K64" s="2">
        <v>757897.07</v>
      </c>
      <c r="L64" s="2">
        <v>1593369.09</v>
      </c>
      <c r="M64" s="2">
        <v>1418197.45</v>
      </c>
      <c r="N64" s="2">
        <v>1362509.76</v>
      </c>
      <c r="O64" s="2">
        <v>1419580.48</v>
      </c>
      <c r="P64" s="2">
        <v>312814.68</v>
      </c>
      <c r="Q64" s="2">
        <v>4617269.9400000004</v>
      </c>
      <c r="R64" s="2">
        <v>1344794.69</v>
      </c>
      <c r="S64" s="2">
        <v>1939590.64</v>
      </c>
    </row>
    <row r="65" spans="1:19" x14ac:dyDescent="0.2">
      <c r="A65" s="4" t="s">
        <v>983</v>
      </c>
      <c r="B65" s="4" t="s">
        <v>7</v>
      </c>
      <c r="C65" s="4" t="s">
        <v>65</v>
      </c>
      <c r="D65" t="s">
        <v>66</v>
      </c>
      <c r="E65" s="4" t="s">
        <v>67</v>
      </c>
      <c r="F65" t="s">
        <v>68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50430267.520000003</v>
      </c>
      <c r="S65" s="2">
        <v>50625632.990000002</v>
      </c>
    </row>
    <row r="66" spans="1:19" x14ac:dyDescent="0.2">
      <c r="A66" s="4" t="s">
        <v>983</v>
      </c>
      <c r="B66" s="4" t="s">
        <v>7</v>
      </c>
      <c r="C66" s="4" t="s">
        <v>65</v>
      </c>
      <c r="D66" t="s">
        <v>66</v>
      </c>
      <c r="E66" s="4" t="s">
        <v>209</v>
      </c>
      <c r="F66" t="s">
        <v>210</v>
      </c>
      <c r="G66" s="2">
        <v>3166379.22</v>
      </c>
      <c r="H66" s="2">
        <v>4668855.3600000003</v>
      </c>
      <c r="I66" s="2">
        <v>2661556.79</v>
      </c>
      <c r="J66" s="2">
        <v>3030281.99</v>
      </c>
      <c r="K66" s="2">
        <v>3171834.08</v>
      </c>
      <c r="L66" s="2">
        <v>3341020.96</v>
      </c>
      <c r="M66" s="2">
        <v>7467441.9299999997</v>
      </c>
      <c r="N66" s="2">
        <v>8382030.2999999998</v>
      </c>
      <c r="O66" s="2">
        <v>9464375.9700000007</v>
      </c>
      <c r="P66" s="2">
        <v>3636895.33</v>
      </c>
      <c r="Q66" s="2">
        <v>5974375.8499999996</v>
      </c>
      <c r="R66" s="2">
        <v>3543126.74</v>
      </c>
      <c r="S66" s="2">
        <v>3157395.11</v>
      </c>
    </row>
    <row r="67" spans="1:19" x14ac:dyDescent="0.2">
      <c r="A67" s="4" t="s">
        <v>983</v>
      </c>
      <c r="B67" s="4" t="s">
        <v>7</v>
      </c>
      <c r="C67" s="4" t="s">
        <v>65</v>
      </c>
      <c r="D67" t="s">
        <v>66</v>
      </c>
      <c r="E67" s="4" t="s">
        <v>241</v>
      </c>
      <c r="F67" t="s">
        <v>242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2433.62</v>
      </c>
      <c r="P67" s="2">
        <v>587752.31999999995</v>
      </c>
      <c r="Q67" s="2">
        <v>1106824.28</v>
      </c>
      <c r="R67" s="2">
        <v>100787167.65000001</v>
      </c>
      <c r="S67" s="2">
        <v>100440076.04000001</v>
      </c>
    </row>
    <row r="68" spans="1:19" x14ac:dyDescent="0.2">
      <c r="A68" s="4" t="s">
        <v>983</v>
      </c>
      <c r="B68" s="4" t="s">
        <v>7</v>
      </c>
      <c r="C68" s="4" t="s">
        <v>65</v>
      </c>
      <c r="D68" t="s">
        <v>66</v>
      </c>
      <c r="E68" s="4" t="s">
        <v>385</v>
      </c>
      <c r="F68" t="s">
        <v>386</v>
      </c>
      <c r="G68" s="2">
        <v>4028747.74</v>
      </c>
      <c r="H68" s="2">
        <v>3283581.56</v>
      </c>
      <c r="I68" s="2">
        <v>4127917.73</v>
      </c>
      <c r="J68" s="2">
        <v>3765337.37</v>
      </c>
      <c r="K68" s="2">
        <v>7750825.04</v>
      </c>
      <c r="L68" s="2">
        <v>4182365.74</v>
      </c>
      <c r="M68" s="2">
        <v>9900198.2699999996</v>
      </c>
      <c r="N68" s="2">
        <v>28678573.039999999</v>
      </c>
      <c r="O68" s="2">
        <v>15450126.93</v>
      </c>
      <c r="P68" s="2">
        <v>8771590.9700000007</v>
      </c>
      <c r="Q68" s="2">
        <v>11803636.560000001</v>
      </c>
      <c r="R68" s="2">
        <v>4793019.2300000004</v>
      </c>
      <c r="S68" s="2">
        <v>4863948.0599999996</v>
      </c>
    </row>
    <row r="69" spans="1:19" x14ac:dyDescent="0.2">
      <c r="A69" s="4" t="s">
        <v>983</v>
      </c>
      <c r="B69" s="4" t="s">
        <v>7</v>
      </c>
      <c r="C69" s="4" t="s">
        <v>325</v>
      </c>
      <c r="D69" t="s">
        <v>326</v>
      </c>
      <c r="E69" s="4" t="s">
        <v>327</v>
      </c>
      <c r="F69" t="s">
        <v>328</v>
      </c>
      <c r="G69" s="2">
        <v>26000</v>
      </c>
      <c r="H69" s="2">
        <v>26000</v>
      </c>
      <c r="I69" s="2">
        <v>26000</v>
      </c>
      <c r="J69" s="2">
        <v>26000</v>
      </c>
      <c r="K69" s="2">
        <v>26000</v>
      </c>
      <c r="L69" s="2">
        <v>26000</v>
      </c>
      <c r="M69" s="2">
        <v>26000</v>
      </c>
      <c r="N69" s="2">
        <v>26000</v>
      </c>
      <c r="O69" s="2">
        <v>26000</v>
      </c>
      <c r="P69" s="2">
        <v>26000</v>
      </c>
      <c r="Q69" s="2">
        <v>26000</v>
      </c>
      <c r="R69" s="2">
        <v>26000</v>
      </c>
      <c r="S69" s="2">
        <v>26000</v>
      </c>
    </row>
    <row r="70" spans="1:19" x14ac:dyDescent="0.2">
      <c r="A70" s="4" t="s">
        <v>983</v>
      </c>
      <c r="B70" s="4" t="s">
        <v>7</v>
      </c>
      <c r="C70" s="4" t="s">
        <v>325</v>
      </c>
      <c r="D70" t="s">
        <v>326</v>
      </c>
      <c r="E70" s="4" t="s">
        <v>758</v>
      </c>
      <c r="F70" t="s">
        <v>759</v>
      </c>
      <c r="G70" s="2">
        <v>80000</v>
      </c>
      <c r="H70" s="2">
        <v>80000</v>
      </c>
      <c r="I70" s="2">
        <v>80000</v>
      </c>
      <c r="J70" s="2">
        <v>80000</v>
      </c>
      <c r="K70" s="2">
        <v>80000</v>
      </c>
      <c r="L70" s="2">
        <v>80000</v>
      </c>
      <c r="M70" s="2">
        <v>80000</v>
      </c>
      <c r="N70" s="2">
        <v>80000</v>
      </c>
      <c r="O70" s="2">
        <v>80000</v>
      </c>
      <c r="P70" s="2">
        <v>80000</v>
      </c>
      <c r="Q70" s="2">
        <v>80000</v>
      </c>
      <c r="R70" s="2">
        <v>80000</v>
      </c>
      <c r="S70" s="2">
        <v>80000</v>
      </c>
    </row>
    <row r="71" spans="1:19" x14ac:dyDescent="0.2">
      <c r="A71" s="4" t="s">
        <v>983</v>
      </c>
      <c r="B71" s="4" t="s">
        <v>7</v>
      </c>
      <c r="C71" s="4" t="s">
        <v>325</v>
      </c>
      <c r="D71" t="s">
        <v>326</v>
      </c>
      <c r="E71" s="4" t="s">
        <v>708</v>
      </c>
      <c r="F71" t="s">
        <v>709</v>
      </c>
      <c r="G71" s="2">
        <v>106200</v>
      </c>
      <c r="H71" s="2">
        <v>106200</v>
      </c>
      <c r="I71" s="2">
        <v>106200</v>
      </c>
      <c r="J71" s="2">
        <v>106200</v>
      </c>
      <c r="K71" s="2">
        <v>106200</v>
      </c>
      <c r="L71" s="2">
        <v>106200</v>
      </c>
      <c r="M71" s="2">
        <v>106200</v>
      </c>
      <c r="N71" s="2">
        <v>106200</v>
      </c>
      <c r="O71" s="2">
        <v>106200</v>
      </c>
      <c r="P71" s="2">
        <v>106200</v>
      </c>
      <c r="Q71" s="2">
        <v>106200</v>
      </c>
      <c r="R71" s="2">
        <v>106200</v>
      </c>
      <c r="S71" s="2">
        <v>106200</v>
      </c>
    </row>
    <row r="72" spans="1:19" x14ac:dyDescent="0.2">
      <c r="A72" s="4" t="s">
        <v>983</v>
      </c>
      <c r="B72" s="4" t="s">
        <v>7</v>
      </c>
      <c r="C72" s="4" t="s">
        <v>325</v>
      </c>
      <c r="D72" t="s">
        <v>326</v>
      </c>
      <c r="E72" s="4" t="s">
        <v>644</v>
      </c>
      <c r="F72" t="s">
        <v>645</v>
      </c>
      <c r="G72" s="2">
        <v>48582</v>
      </c>
      <c r="H72" s="2">
        <v>48582</v>
      </c>
      <c r="I72" s="2">
        <v>48582</v>
      </c>
      <c r="J72" s="2">
        <v>48582</v>
      </c>
      <c r="K72" s="2">
        <v>48582</v>
      </c>
      <c r="L72" s="2">
        <v>48582</v>
      </c>
      <c r="M72" s="2">
        <v>48582</v>
      </c>
      <c r="N72" s="2">
        <v>48582</v>
      </c>
      <c r="O72" s="2">
        <v>48582</v>
      </c>
      <c r="P72" s="2">
        <v>48582</v>
      </c>
      <c r="Q72" s="2">
        <v>48582</v>
      </c>
      <c r="R72" s="2">
        <v>48582</v>
      </c>
      <c r="S72" s="2">
        <v>48582</v>
      </c>
    </row>
    <row r="73" spans="1:19" x14ac:dyDescent="0.2">
      <c r="A73" s="4" t="s">
        <v>983</v>
      </c>
      <c r="B73" s="4" t="s">
        <v>7</v>
      </c>
      <c r="C73" s="4" t="s">
        <v>211</v>
      </c>
      <c r="D73" t="s">
        <v>212</v>
      </c>
      <c r="E73" s="4" t="s">
        <v>213</v>
      </c>
      <c r="F73" t="s">
        <v>214</v>
      </c>
      <c r="G73" s="2">
        <v>0</v>
      </c>
      <c r="H73" s="2">
        <v>0</v>
      </c>
      <c r="I73" s="2">
        <v>0</v>
      </c>
      <c r="J73" s="2">
        <v>0</v>
      </c>
      <c r="K73" s="2">
        <v>25000000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</row>
    <row r="74" spans="1:19" x14ac:dyDescent="0.2">
      <c r="A74" s="4" t="s">
        <v>983</v>
      </c>
      <c r="B74" s="4" t="s">
        <v>7</v>
      </c>
      <c r="C74" s="4" t="s">
        <v>211</v>
      </c>
      <c r="D74" t="s">
        <v>212</v>
      </c>
      <c r="E74" s="4" t="s">
        <v>383</v>
      </c>
      <c r="F74" t="s">
        <v>384</v>
      </c>
      <c r="G74" s="2">
        <v>38332036.5</v>
      </c>
      <c r="H74" s="2">
        <v>83840.06</v>
      </c>
      <c r="I74" s="2">
        <v>14003558.09</v>
      </c>
      <c r="J74" s="2">
        <v>0</v>
      </c>
      <c r="K74" s="2">
        <v>60001819.920000002</v>
      </c>
      <c r="L74" s="2">
        <v>124448122.94</v>
      </c>
      <c r="M74" s="2">
        <v>114756417.84999999</v>
      </c>
      <c r="N74" s="2">
        <v>80318620.579999998</v>
      </c>
      <c r="O74" s="2">
        <v>106912486.89</v>
      </c>
      <c r="P74" s="2">
        <v>72595623.510000005</v>
      </c>
      <c r="Q74" s="2">
        <v>116055007.69</v>
      </c>
      <c r="R74" s="2">
        <v>333503974.22000003</v>
      </c>
      <c r="S74" s="2">
        <v>459452368.55000001</v>
      </c>
    </row>
    <row r="75" spans="1:19" x14ac:dyDescent="0.2">
      <c r="A75" s="4" t="s">
        <v>983</v>
      </c>
      <c r="B75" s="4" t="s">
        <v>7</v>
      </c>
      <c r="C75" s="4" t="s">
        <v>211</v>
      </c>
      <c r="D75" t="s">
        <v>212</v>
      </c>
      <c r="E75" s="4" t="s">
        <v>389</v>
      </c>
      <c r="F75" t="s">
        <v>390</v>
      </c>
      <c r="G75" s="2">
        <v>0</v>
      </c>
      <c r="H75" s="2">
        <v>0</v>
      </c>
      <c r="I75" s="2">
        <v>0</v>
      </c>
      <c r="J75" s="2">
        <v>0</v>
      </c>
      <c r="K75" s="2">
        <v>10000000</v>
      </c>
      <c r="L75" s="2">
        <v>10069927.18</v>
      </c>
      <c r="M75" s="2">
        <v>10111834.640000001</v>
      </c>
      <c r="N75" s="2">
        <v>10153916.5</v>
      </c>
      <c r="O75" s="2">
        <v>10193447.23</v>
      </c>
      <c r="P75" s="2">
        <v>10235868.74</v>
      </c>
      <c r="Q75" s="2">
        <v>10277092.65</v>
      </c>
      <c r="R75" s="2">
        <v>50384300.630000003</v>
      </c>
      <c r="S75" s="2">
        <v>50587218.259999998</v>
      </c>
    </row>
    <row r="76" spans="1:19" x14ac:dyDescent="0.2">
      <c r="A76" s="4" t="s">
        <v>983</v>
      </c>
      <c r="B76" s="4" t="s">
        <v>7</v>
      </c>
      <c r="C76" s="4" t="s">
        <v>211</v>
      </c>
      <c r="D76" t="s">
        <v>212</v>
      </c>
      <c r="E76" s="4" t="s">
        <v>303</v>
      </c>
      <c r="F76" t="s">
        <v>304</v>
      </c>
      <c r="G76" s="2">
        <v>3699.46</v>
      </c>
      <c r="H76" s="2">
        <v>3716.3</v>
      </c>
      <c r="I76" s="2">
        <v>3733.67</v>
      </c>
      <c r="J76" s="2">
        <v>3733.67</v>
      </c>
      <c r="K76" s="2">
        <v>280003750.76999998</v>
      </c>
      <c r="L76" s="2">
        <v>75940835.040000007</v>
      </c>
      <c r="M76" s="2">
        <v>126850122.81999999</v>
      </c>
      <c r="N76" s="2">
        <v>94811360.209999993</v>
      </c>
      <c r="O76" s="2">
        <v>140437053.25</v>
      </c>
      <c r="P76" s="2">
        <v>153977358.56999999</v>
      </c>
      <c r="Q76" s="2">
        <v>54698663.770000003</v>
      </c>
      <c r="R76" s="2">
        <v>1238241.19</v>
      </c>
      <c r="S76" s="2">
        <v>1375623.15</v>
      </c>
    </row>
    <row r="77" spans="1:19" x14ac:dyDescent="0.2">
      <c r="A77" s="4" t="s">
        <v>983</v>
      </c>
      <c r="B77" s="4" t="s">
        <v>7</v>
      </c>
      <c r="C77" s="4" t="s">
        <v>965</v>
      </c>
      <c r="D77" t="s">
        <v>966</v>
      </c>
      <c r="E77" s="4" t="s">
        <v>967</v>
      </c>
      <c r="F77" t="s">
        <v>968</v>
      </c>
      <c r="G77" s="2">
        <v>-3340853.62</v>
      </c>
      <c r="H77" s="2">
        <v>-3072212.44</v>
      </c>
      <c r="I77" s="2">
        <v>-3055696.39</v>
      </c>
      <c r="J77" s="2">
        <v>-3380252.27</v>
      </c>
      <c r="K77" s="2">
        <v>-3566493.78</v>
      </c>
      <c r="L77" s="2">
        <v>-3247987.78</v>
      </c>
      <c r="M77" s="2">
        <v>-2920942.26</v>
      </c>
      <c r="N77" s="2">
        <v>-3702479.47</v>
      </c>
      <c r="O77" s="2">
        <v>-2619483.12</v>
      </c>
      <c r="P77" s="2">
        <v>-3147470.25</v>
      </c>
      <c r="Q77" s="2">
        <v>-2890745.44</v>
      </c>
      <c r="R77" s="2">
        <v>-2716365.35</v>
      </c>
      <c r="S77" s="2">
        <v>-2854220.45</v>
      </c>
    </row>
    <row r="78" spans="1:19" x14ac:dyDescent="0.2">
      <c r="A78" s="4" t="s">
        <v>983</v>
      </c>
      <c r="B78" s="4" t="s">
        <v>7</v>
      </c>
      <c r="C78" s="4" t="s">
        <v>151</v>
      </c>
      <c r="D78" t="s">
        <v>152</v>
      </c>
      <c r="E78" s="4" t="s">
        <v>684</v>
      </c>
      <c r="F78" t="s">
        <v>685</v>
      </c>
      <c r="G78" s="2">
        <v>-4565755.47</v>
      </c>
      <c r="H78" s="2">
        <v>-8583913.8800000008</v>
      </c>
      <c r="I78" s="2">
        <v>-2348768.46</v>
      </c>
      <c r="J78" s="2">
        <v>-11518955.189999999</v>
      </c>
      <c r="K78" s="2">
        <v>-2950458.72</v>
      </c>
      <c r="L78" s="2">
        <v>-2414450.13</v>
      </c>
      <c r="M78" s="2">
        <v>-10323392.619999999</v>
      </c>
      <c r="N78" s="2">
        <v>-4169696.78</v>
      </c>
      <c r="O78" s="2">
        <v>-3377269.94</v>
      </c>
      <c r="P78" s="2">
        <v>-3312607.66</v>
      </c>
      <c r="Q78" s="2">
        <v>-2040271.82</v>
      </c>
      <c r="R78" s="2">
        <v>-3341919.45</v>
      </c>
      <c r="S78" s="2">
        <v>-6103114.29</v>
      </c>
    </row>
    <row r="79" spans="1:19" x14ac:dyDescent="0.2">
      <c r="A79" s="4" t="s">
        <v>983</v>
      </c>
      <c r="B79" s="4" t="s">
        <v>7</v>
      </c>
      <c r="C79" s="4" t="s">
        <v>151</v>
      </c>
      <c r="D79" t="s">
        <v>152</v>
      </c>
      <c r="E79" s="4" t="s">
        <v>700</v>
      </c>
      <c r="F79" t="s">
        <v>701</v>
      </c>
      <c r="G79" s="2">
        <v>3082.88</v>
      </c>
      <c r="H79" s="2">
        <v>3221.66</v>
      </c>
      <c r="I79" s="2">
        <v>2537.1799999999998</v>
      </c>
      <c r="J79" s="2">
        <v>2889.37</v>
      </c>
      <c r="K79" s="2">
        <v>3162.73</v>
      </c>
      <c r="L79" s="2">
        <v>500</v>
      </c>
      <c r="M79" s="2">
        <v>500</v>
      </c>
      <c r="N79" s="2">
        <v>500</v>
      </c>
      <c r="O79" s="2">
        <v>500</v>
      </c>
      <c r="P79" s="2">
        <v>500</v>
      </c>
      <c r="Q79" s="2">
        <v>500</v>
      </c>
      <c r="R79" s="2">
        <v>500</v>
      </c>
      <c r="S79" s="2">
        <v>519.58000000000004</v>
      </c>
    </row>
    <row r="80" spans="1:19" x14ac:dyDescent="0.2">
      <c r="A80" s="4" t="s">
        <v>983</v>
      </c>
      <c r="B80" s="4" t="s">
        <v>7</v>
      </c>
      <c r="C80" s="4" t="s">
        <v>151</v>
      </c>
      <c r="D80" t="s">
        <v>152</v>
      </c>
      <c r="E80" s="4" t="s">
        <v>512</v>
      </c>
      <c r="F80" t="s">
        <v>513</v>
      </c>
      <c r="G80" s="2">
        <v>0.44</v>
      </c>
      <c r="H80" s="2">
        <v>0.44</v>
      </c>
      <c r="I80" s="2">
        <v>0.44</v>
      </c>
      <c r="J80" s="2">
        <v>0.44</v>
      </c>
      <c r="K80" s="2">
        <v>0.44</v>
      </c>
      <c r="L80" s="2">
        <v>0.44</v>
      </c>
      <c r="M80" s="2">
        <v>0.44</v>
      </c>
      <c r="N80" s="2">
        <v>0.44</v>
      </c>
      <c r="O80" s="2">
        <v>0.44</v>
      </c>
      <c r="P80" s="2">
        <v>0.44</v>
      </c>
      <c r="Q80" s="2">
        <v>0.44</v>
      </c>
      <c r="R80" s="2">
        <v>0</v>
      </c>
      <c r="S80" s="2">
        <v>1456103.26</v>
      </c>
    </row>
    <row r="81" spans="1:19" x14ac:dyDescent="0.2">
      <c r="A81" s="4" t="s">
        <v>983</v>
      </c>
      <c r="B81" s="4" t="s">
        <v>7</v>
      </c>
      <c r="C81" s="4" t="s">
        <v>151</v>
      </c>
      <c r="D81" t="s">
        <v>152</v>
      </c>
      <c r="E81" s="4" t="s">
        <v>355</v>
      </c>
      <c r="F81" t="s">
        <v>356</v>
      </c>
      <c r="G81" s="2">
        <v>15540402.52</v>
      </c>
      <c r="H81" s="2">
        <v>15540402.52</v>
      </c>
      <c r="I81" s="2">
        <v>17347903.539999999</v>
      </c>
      <c r="J81" s="2">
        <v>21013180.550000001</v>
      </c>
      <c r="K81" s="2">
        <v>21013180.550000001</v>
      </c>
      <c r="L81" s="2">
        <v>27263180.550000001</v>
      </c>
      <c r="M81" s="2">
        <v>27501803.539999999</v>
      </c>
      <c r="N81" s="2">
        <v>27501803.539999999</v>
      </c>
      <c r="O81" s="2">
        <v>27501803.539999999</v>
      </c>
      <c r="P81" s="2">
        <v>42751803.539999999</v>
      </c>
      <c r="Q81" s="2">
        <v>42087374.18</v>
      </c>
      <c r="R81" s="2">
        <v>42085403.539999999</v>
      </c>
      <c r="S81" s="2">
        <v>42085403.539999999</v>
      </c>
    </row>
    <row r="82" spans="1:19" x14ac:dyDescent="0.2">
      <c r="A82" s="4" t="s">
        <v>983</v>
      </c>
      <c r="B82" s="4" t="s">
        <v>7</v>
      </c>
      <c r="C82" s="4" t="s">
        <v>151</v>
      </c>
      <c r="D82" t="s">
        <v>152</v>
      </c>
      <c r="E82" s="4" t="s">
        <v>397</v>
      </c>
      <c r="F82" t="s">
        <v>398</v>
      </c>
      <c r="G82" s="2">
        <v>100000</v>
      </c>
      <c r="H82" s="2">
        <v>100000</v>
      </c>
      <c r="I82" s="2">
        <v>100000</v>
      </c>
      <c r="J82" s="2">
        <v>100000</v>
      </c>
      <c r="K82" s="2">
        <v>100000</v>
      </c>
      <c r="L82" s="2">
        <v>100000</v>
      </c>
      <c r="M82" s="2">
        <v>100000</v>
      </c>
      <c r="N82" s="2">
        <v>100000</v>
      </c>
      <c r="O82" s="2">
        <v>100000</v>
      </c>
      <c r="P82" s="2">
        <v>100000</v>
      </c>
      <c r="Q82" s="2">
        <v>100000</v>
      </c>
      <c r="R82" s="2">
        <v>100000</v>
      </c>
      <c r="S82" s="2">
        <v>100000</v>
      </c>
    </row>
    <row r="83" spans="1:19" x14ac:dyDescent="0.2">
      <c r="A83" s="4" t="s">
        <v>983</v>
      </c>
      <c r="B83" s="4" t="s">
        <v>7</v>
      </c>
      <c r="C83" s="4" t="s">
        <v>151</v>
      </c>
      <c r="D83" t="s">
        <v>152</v>
      </c>
      <c r="E83" s="4" t="s">
        <v>638</v>
      </c>
      <c r="F83" t="s">
        <v>639</v>
      </c>
      <c r="G83" s="2">
        <v>0</v>
      </c>
      <c r="H83" s="2">
        <v>0</v>
      </c>
      <c r="I83" s="2">
        <v>0</v>
      </c>
      <c r="J83" s="2">
        <v>3000000</v>
      </c>
      <c r="K83" s="2">
        <v>0</v>
      </c>
      <c r="L83" s="2">
        <v>0</v>
      </c>
      <c r="M83" s="2">
        <v>0</v>
      </c>
      <c r="N83" s="2">
        <v>201645.5</v>
      </c>
      <c r="O83" s="2">
        <v>1836202.31</v>
      </c>
      <c r="P83" s="2">
        <v>0</v>
      </c>
      <c r="Q83" s="2">
        <v>0</v>
      </c>
      <c r="R83" s="2">
        <v>0</v>
      </c>
      <c r="S83" s="2">
        <v>0</v>
      </c>
    </row>
    <row r="84" spans="1:19" x14ac:dyDescent="0.2">
      <c r="A84" s="4" t="s">
        <v>983</v>
      </c>
      <c r="B84" s="4" t="s">
        <v>7</v>
      </c>
      <c r="C84" s="4" t="s">
        <v>151</v>
      </c>
      <c r="D84" t="s">
        <v>152</v>
      </c>
      <c r="E84" s="4" t="s">
        <v>646</v>
      </c>
      <c r="F84" t="s">
        <v>647</v>
      </c>
      <c r="G84" s="2">
        <v>402711.53</v>
      </c>
      <c r="H84" s="2">
        <v>34488.269999999997</v>
      </c>
      <c r="I84" s="2">
        <v>57877.25</v>
      </c>
      <c r="J84" s="2">
        <v>-2733.79</v>
      </c>
      <c r="K84" s="2">
        <v>-2733.79</v>
      </c>
      <c r="L84" s="2">
        <v>-2542.64</v>
      </c>
      <c r="M84" s="2">
        <v>-2542.64</v>
      </c>
      <c r="N84" s="2">
        <v>-2542.64</v>
      </c>
      <c r="O84" s="2">
        <v>-2542.64</v>
      </c>
      <c r="P84" s="2">
        <v>-2542.64</v>
      </c>
      <c r="Q84" s="2">
        <v>-2542.64</v>
      </c>
      <c r="R84" s="2">
        <v>89704.55</v>
      </c>
      <c r="S84" s="2">
        <v>-2542.65</v>
      </c>
    </row>
    <row r="85" spans="1:19" x14ac:dyDescent="0.2">
      <c r="A85" s="4" t="s">
        <v>983</v>
      </c>
      <c r="B85" s="4" t="s">
        <v>7</v>
      </c>
      <c r="C85" s="4" t="s">
        <v>151</v>
      </c>
      <c r="D85" t="s">
        <v>152</v>
      </c>
      <c r="E85" s="4" t="s">
        <v>193</v>
      </c>
      <c r="F85" t="s">
        <v>194</v>
      </c>
      <c r="G85" s="2">
        <v>-2986834.69</v>
      </c>
      <c r="H85" s="2">
        <v>-1349668.88</v>
      </c>
      <c r="I85" s="2">
        <v>-1947202.73</v>
      </c>
      <c r="J85" s="2">
        <v>-1868500.56</v>
      </c>
      <c r="K85" s="2">
        <v>-5334339.93</v>
      </c>
      <c r="L85" s="2">
        <v>-3498842.5</v>
      </c>
      <c r="M85" s="2">
        <v>-1586223.45</v>
      </c>
      <c r="N85" s="2">
        <v>-4995196.5199999996</v>
      </c>
      <c r="O85" s="2">
        <v>-8526721.9600000009</v>
      </c>
      <c r="P85" s="2">
        <v>-5848382.75</v>
      </c>
      <c r="Q85" s="2">
        <v>-1075801.3</v>
      </c>
      <c r="R85" s="2">
        <v>-1921170.11</v>
      </c>
      <c r="S85" s="2">
        <v>-2418933.2999999998</v>
      </c>
    </row>
    <row r="86" spans="1:19" x14ac:dyDescent="0.2">
      <c r="A86" s="4" t="s">
        <v>983</v>
      </c>
      <c r="B86" s="4" t="s">
        <v>7</v>
      </c>
      <c r="C86" s="4" t="s">
        <v>151</v>
      </c>
      <c r="D86" t="s">
        <v>152</v>
      </c>
      <c r="E86" s="4" t="s">
        <v>981</v>
      </c>
      <c r="F86" t="s">
        <v>982</v>
      </c>
      <c r="G86" s="2">
        <v>3553105</v>
      </c>
      <c r="H86" s="2">
        <v>3553105</v>
      </c>
      <c r="I86" s="2">
        <v>3553105</v>
      </c>
      <c r="J86" s="2">
        <v>3553105</v>
      </c>
      <c r="K86" s="2">
        <v>3553105</v>
      </c>
      <c r="L86" s="2">
        <v>3553105</v>
      </c>
      <c r="M86" s="2">
        <v>3553105</v>
      </c>
      <c r="N86" s="2">
        <v>3553105</v>
      </c>
      <c r="O86" s="2">
        <v>3553105</v>
      </c>
      <c r="P86" s="2">
        <v>3553105</v>
      </c>
      <c r="Q86" s="2">
        <v>3553105</v>
      </c>
      <c r="R86" s="2">
        <v>3553105</v>
      </c>
      <c r="S86" s="2">
        <v>3553105</v>
      </c>
    </row>
    <row r="87" spans="1:19" x14ac:dyDescent="0.2">
      <c r="A87" s="4" t="s">
        <v>983</v>
      </c>
      <c r="B87" s="4" t="s">
        <v>7</v>
      </c>
      <c r="C87" s="4" t="s">
        <v>151</v>
      </c>
      <c r="D87" t="s">
        <v>152</v>
      </c>
      <c r="E87" s="4" t="s">
        <v>979</v>
      </c>
      <c r="F87" t="s">
        <v>980</v>
      </c>
      <c r="G87" s="2">
        <v>-150464.21</v>
      </c>
      <c r="H87" s="2">
        <v>-97096.320000000007</v>
      </c>
      <c r="I87" s="2">
        <v>-149964.63</v>
      </c>
      <c r="J87" s="2">
        <v>-149772.65</v>
      </c>
      <c r="K87" s="2">
        <v>-150429.79999999999</v>
      </c>
      <c r="L87" s="2">
        <v>-149440.56</v>
      </c>
      <c r="M87" s="2">
        <v>-147982.10999999999</v>
      </c>
      <c r="N87" s="2">
        <v>-149214.22</v>
      </c>
      <c r="O87" s="2">
        <v>4539581.33</v>
      </c>
      <c r="P87" s="2">
        <v>-145487.66</v>
      </c>
      <c r="Q87" s="2">
        <v>-149978.23000000001</v>
      </c>
      <c r="R87" s="2">
        <v>-148535.67999999999</v>
      </c>
      <c r="S87" s="2">
        <v>-147629</v>
      </c>
    </row>
    <row r="88" spans="1:19" x14ac:dyDescent="0.2">
      <c r="A88" s="4" t="s">
        <v>983</v>
      </c>
      <c r="B88" s="4" t="s">
        <v>7</v>
      </c>
      <c r="C88" s="4" t="s">
        <v>151</v>
      </c>
      <c r="D88" t="s">
        <v>152</v>
      </c>
      <c r="E88" s="4" t="s">
        <v>153</v>
      </c>
      <c r="F88" t="s">
        <v>154</v>
      </c>
      <c r="G88" s="2">
        <v>2622104.62</v>
      </c>
      <c r="H88" s="2">
        <v>5836390.8099999996</v>
      </c>
      <c r="I88" s="2">
        <v>1918502.38</v>
      </c>
      <c r="J88" s="2">
        <v>3938348.38</v>
      </c>
      <c r="K88" s="2">
        <v>3104901.54</v>
      </c>
      <c r="L88" s="2">
        <v>2964989.97</v>
      </c>
      <c r="M88" s="2">
        <v>8087796.9699999997</v>
      </c>
      <c r="N88" s="2">
        <v>10796577.390000001</v>
      </c>
      <c r="O88" s="2">
        <v>7492837.3099999996</v>
      </c>
      <c r="P88" s="2">
        <v>10562144.67</v>
      </c>
      <c r="Q88" s="2">
        <v>4891597.71</v>
      </c>
      <c r="R88" s="2">
        <v>7855124.9500000002</v>
      </c>
      <c r="S88" s="2">
        <v>6699943</v>
      </c>
    </row>
    <row r="89" spans="1:19" x14ac:dyDescent="0.2">
      <c r="A89" s="4" t="s">
        <v>983</v>
      </c>
      <c r="B89" s="4" t="s">
        <v>7</v>
      </c>
      <c r="C89" s="4" t="s">
        <v>393</v>
      </c>
      <c r="D89" t="s">
        <v>394</v>
      </c>
      <c r="E89" s="4" t="s">
        <v>173</v>
      </c>
      <c r="F89" t="s">
        <v>174</v>
      </c>
      <c r="G89" s="2">
        <v>9643471218.4400005</v>
      </c>
      <c r="H89" s="2">
        <v>9813289310.2800007</v>
      </c>
      <c r="I89" s="2">
        <v>9976685134.1299992</v>
      </c>
      <c r="J89" s="2">
        <v>10105216513.52</v>
      </c>
      <c r="K89" s="2">
        <v>10282360211.809999</v>
      </c>
      <c r="L89" s="2">
        <v>10501672097.959999</v>
      </c>
      <c r="M89" s="2">
        <v>10594542580.49</v>
      </c>
      <c r="N89" s="2">
        <v>10670626663.540001</v>
      </c>
      <c r="O89" s="2">
        <v>10667743119.35</v>
      </c>
      <c r="P89" s="2">
        <v>10538882114.9</v>
      </c>
      <c r="Q89" s="2">
        <v>10601511900.34</v>
      </c>
      <c r="R89" s="2">
        <v>10736948226</v>
      </c>
      <c r="S89" s="2">
        <v>10819485578.690001</v>
      </c>
    </row>
    <row r="90" spans="1:19" x14ac:dyDescent="0.2">
      <c r="A90" s="4" t="s">
        <v>983</v>
      </c>
      <c r="B90" s="4" t="s">
        <v>7</v>
      </c>
      <c r="C90" s="4" t="s">
        <v>237</v>
      </c>
      <c r="D90" t="s">
        <v>238</v>
      </c>
      <c r="E90" s="4" t="s">
        <v>239</v>
      </c>
      <c r="F90" t="s">
        <v>240</v>
      </c>
      <c r="G90" s="2">
        <v>160082.92000000001</v>
      </c>
      <c r="H90" s="2">
        <v>160217.32</v>
      </c>
      <c r="I90" s="2">
        <v>281729.5</v>
      </c>
      <c r="J90" s="2">
        <v>281729.5</v>
      </c>
      <c r="K90" s="2">
        <v>339853.92</v>
      </c>
      <c r="L90" s="2">
        <v>311365.11</v>
      </c>
      <c r="M90" s="2">
        <v>311365.11</v>
      </c>
      <c r="N90" s="2">
        <v>311882.03999999998</v>
      </c>
      <c r="O90" s="2">
        <v>312398.96999999997</v>
      </c>
      <c r="P90" s="2">
        <v>312398.96999999997</v>
      </c>
      <c r="Q90" s="2">
        <v>312398.96999999997</v>
      </c>
      <c r="R90" s="2">
        <v>312915.90000000002</v>
      </c>
      <c r="S90" s="2">
        <v>315546.02</v>
      </c>
    </row>
    <row r="91" spans="1:19" x14ac:dyDescent="0.2">
      <c r="A91" s="4" t="s">
        <v>983</v>
      </c>
      <c r="B91" s="4" t="s">
        <v>7</v>
      </c>
      <c r="C91" s="4" t="s">
        <v>51</v>
      </c>
      <c r="D91" t="s">
        <v>52</v>
      </c>
      <c r="E91" s="4" t="s">
        <v>417</v>
      </c>
      <c r="F91" t="s">
        <v>418</v>
      </c>
      <c r="G91" s="2">
        <v>249383.36</v>
      </c>
      <c r="H91" s="2">
        <v>274651.52000000002</v>
      </c>
      <c r="I91" s="2">
        <v>300102.77</v>
      </c>
      <c r="J91" s="2">
        <v>325737.13</v>
      </c>
      <c r="K91" s="2">
        <v>27686.77</v>
      </c>
      <c r="L91" s="2">
        <v>53842.7</v>
      </c>
      <c r="M91" s="2">
        <v>93076.6</v>
      </c>
      <c r="N91" s="2">
        <v>119232.57</v>
      </c>
      <c r="O91" s="2">
        <v>145388.49</v>
      </c>
      <c r="P91" s="2">
        <v>171601.62</v>
      </c>
      <c r="Q91" s="2">
        <v>197757.57</v>
      </c>
      <c r="R91" s="2">
        <v>236991.48</v>
      </c>
      <c r="S91" s="2">
        <v>250188.37</v>
      </c>
    </row>
    <row r="92" spans="1:19" x14ac:dyDescent="0.2">
      <c r="A92" s="4" t="s">
        <v>983</v>
      </c>
      <c r="B92" s="4" t="s">
        <v>7</v>
      </c>
      <c r="C92" s="4" t="s">
        <v>51</v>
      </c>
      <c r="D92" t="s">
        <v>52</v>
      </c>
      <c r="E92" s="4" t="s">
        <v>602</v>
      </c>
      <c r="F92" t="s">
        <v>603</v>
      </c>
      <c r="G92" s="2">
        <v>-2673.11</v>
      </c>
      <c r="H92" s="2">
        <v>-1409.7</v>
      </c>
      <c r="I92" s="2">
        <v>2462.91</v>
      </c>
      <c r="J92" s="2">
        <v>3827.03</v>
      </c>
      <c r="K92" s="2">
        <v>3794.88</v>
      </c>
      <c r="L92" s="2">
        <v>5491.97</v>
      </c>
      <c r="M92" s="2">
        <v>-6278.2</v>
      </c>
      <c r="N92" s="2">
        <v>-2354.79</v>
      </c>
      <c r="O92" s="2">
        <v>-1047.02</v>
      </c>
      <c r="P92" s="2">
        <v>289.39</v>
      </c>
      <c r="Q92" s="2">
        <v>2876.39</v>
      </c>
      <c r="R92" s="2">
        <v>-6278.19</v>
      </c>
      <c r="S92" s="2">
        <v>-9517.9599999999991</v>
      </c>
    </row>
    <row r="93" spans="1:19" x14ac:dyDescent="0.2">
      <c r="A93" s="4" t="s">
        <v>983</v>
      </c>
      <c r="B93" s="4" t="s">
        <v>7</v>
      </c>
      <c r="C93" s="4" t="s">
        <v>51</v>
      </c>
      <c r="D93" t="s">
        <v>52</v>
      </c>
      <c r="E93" s="4" t="s">
        <v>788</v>
      </c>
      <c r="F93" t="s">
        <v>789</v>
      </c>
      <c r="G93" s="2">
        <v>6710.51</v>
      </c>
      <c r="H93" s="2">
        <v>7432.17</v>
      </c>
      <c r="I93" s="2">
        <v>8229.7800000000007</v>
      </c>
      <c r="J93" s="2">
        <v>8964.14</v>
      </c>
      <c r="K93" s="2">
        <v>717.78</v>
      </c>
      <c r="L93" s="2">
        <v>1352.83</v>
      </c>
      <c r="M93" s="2">
        <v>1979</v>
      </c>
      <c r="N93" s="2">
        <v>2664.81</v>
      </c>
      <c r="O93" s="2">
        <v>3290.98</v>
      </c>
      <c r="P93" s="2">
        <v>3919.11</v>
      </c>
      <c r="Q93" s="2">
        <v>4574.45</v>
      </c>
      <c r="R93" s="2">
        <v>5260.26</v>
      </c>
      <c r="S93" s="2">
        <v>5487.28</v>
      </c>
    </row>
    <row r="94" spans="1:19" x14ac:dyDescent="0.2">
      <c r="A94" s="4" t="s">
        <v>983</v>
      </c>
      <c r="B94" s="4" t="s">
        <v>7</v>
      </c>
      <c r="C94" s="4" t="s">
        <v>51</v>
      </c>
      <c r="D94" t="s">
        <v>52</v>
      </c>
      <c r="E94" s="4" t="s">
        <v>786</v>
      </c>
      <c r="F94" t="s">
        <v>787</v>
      </c>
      <c r="G94" s="2">
        <v>5131.58</v>
      </c>
      <c r="H94" s="2">
        <v>5683.44</v>
      </c>
      <c r="I94" s="2">
        <v>6293.38</v>
      </c>
      <c r="J94" s="2">
        <v>6854.95</v>
      </c>
      <c r="K94" s="2">
        <v>610.74</v>
      </c>
      <c r="L94" s="2">
        <v>1151.0899999999999</v>
      </c>
      <c r="M94" s="2">
        <v>1683.89</v>
      </c>
      <c r="N94" s="2">
        <v>2267.4299999999998</v>
      </c>
      <c r="O94" s="2">
        <v>2800.23</v>
      </c>
      <c r="P94" s="2">
        <v>3334.69</v>
      </c>
      <c r="Q94" s="2">
        <v>3892.3</v>
      </c>
      <c r="R94" s="2">
        <v>4475.84</v>
      </c>
      <c r="S94" s="2">
        <v>4669.01</v>
      </c>
    </row>
    <row r="95" spans="1:19" x14ac:dyDescent="0.2">
      <c r="A95" s="4" t="s">
        <v>983</v>
      </c>
      <c r="B95" s="4" t="s">
        <v>7</v>
      </c>
      <c r="C95" s="4" t="s">
        <v>51</v>
      </c>
      <c r="D95" t="s">
        <v>52</v>
      </c>
      <c r="E95" s="4" t="s">
        <v>917</v>
      </c>
      <c r="F95" t="s">
        <v>918</v>
      </c>
      <c r="G95" s="2">
        <v>41595.35</v>
      </c>
      <c r="H95" s="2">
        <v>46068.57</v>
      </c>
      <c r="I95" s="2">
        <v>51012.57</v>
      </c>
      <c r="J95" s="2">
        <v>55564.51</v>
      </c>
      <c r="K95" s="2">
        <v>5559.66</v>
      </c>
      <c r="L95" s="2">
        <v>10478.5</v>
      </c>
      <c r="M95" s="2">
        <v>15328.59</v>
      </c>
      <c r="N95" s="2">
        <v>20640.61</v>
      </c>
      <c r="O95" s="2">
        <v>25490.7</v>
      </c>
      <c r="P95" s="2">
        <v>30355.95</v>
      </c>
      <c r="Q95" s="2">
        <v>35431.949999999997</v>
      </c>
      <c r="R95" s="2">
        <v>40743.96</v>
      </c>
      <c r="S95" s="2">
        <v>42502.39</v>
      </c>
    </row>
    <row r="96" spans="1:19" x14ac:dyDescent="0.2">
      <c r="A96" s="4" t="s">
        <v>983</v>
      </c>
      <c r="B96" s="4" t="s">
        <v>7</v>
      </c>
      <c r="C96" s="4" t="s">
        <v>51</v>
      </c>
      <c r="D96" t="s">
        <v>52</v>
      </c>
      <c r="E96" s="4" t="s">
        <v>919</v>
      </c>
      <c r="F96" t="s">
        <v>920</v>
      </c>
      <c r="G96" s="2">
        <v>8930.91</v>
      </c>
      <c r="H96" s="2">
        <v>9891.35</v>
      </c>
      <c r="I96" s="2">
        <v>10952.87</v>
      </c>
      <c r="J96" s="2">
        <v>11930.21</v>
      </c>
      <c r="K96" s="2">
        <v>1372.6</v>
      </c>
      <c r="L96" s="2">
        <v>2586.9899999999998</v>
      </c>
      <c r="M96" s="2">
        <v>3784.41</v>
      </c>
      <c r="N96" s="2">
        <v>5095.87</v>
      </c>
      <c r="O96" s="2">
        <v>6293.29</v>
      </c>
      <c r="P96" s="2">
        <v>7494.45</v>
      </c>
      <c r="Q96" s="2">
        <v>8747.64</v>
      </c>
      <c r="R96" s="2">
        <v>10059.1</v>
      </c>
      <c r="S96" s="2">
        <v>10493.23</v>
      </c>
    </row>
    <row r="97" spans="1:19" x14ac:dyDescent="0.2">
      <c r="A97" s="4" t="s">
        <v>983</v>
      </c>
      <c r="B97" s="4" t="s">
        <v>7</v>
      </c>
      <c r="C97" s="4" t="s">
        <v>51</v>
      </c>
      <c r="D97" t="s">
        <v>52</v>
      </c>
      <c r="E97" s="4" t="s">
        <v>921</v>
      </c>
      <c r="F97" t="s">
        <v>922</v>
      </c>
      <c r="G97" s="2">
        <v>4465.47</v>
      </c>
      <c r="H97" s="2">
        <v>4945.6899999999996</v>
      </c>
      <c r="I97" s="2">
        <v>5476.45</v>
      </c>
      <c r="J97" s="2">
        <v>5965.12</v>
      </c>
      <c r="K97" s="2">
        <v>705.19</v>
      </c>
      <c r="L97" s="2">
        <v>1329.1</v>
      </c>
      <c r="M97" s="2">
        <v>1944.29</v>
      </c>
      <c r="N97" s="2">
        <v>2618.0700000000002</v>
      </c>
      <c r="O97" s="2">
        <v>3233.26</v>
      </c>
      <c r="P97" s="2">
        <v>3850.37</v>
      </c>
      <c r="Q97" s="2">
        <v>4494.21</v>
      </c>
      <c r="R97" s="2">
        <v>5167.99</v>
      </c>
      <c r="S97" s="2">
        <v>5391.03</v>
      </c>
    </row>
    <row r="98" spans="1:19" x14ac:dyDescent="0.2">
      <c r="A98" s="4" t="s">
        <v>983</v>
      </c>
      <c r="B98" s="4" t="s">
        <v>7</v>
      </c>
      <c r="C98" s="4" t="s">
        <v>51</v>
      </c>
      <c r="D98" t="s">
        <v>52</v>
      </c>
      <c r="E98" s="4" t="s">
        <v>923</v>
      </c>
      <c r="F98" t="s">
        <v>924</v>
      </c>
      <c r="G98" s="2">
        <v>493.43</v>
      </c>
      <c r="H98" s="2">
        <v>546.49</v>
      </c>
      <c r="I98" s="2">
        <v>605.14</v>
      </c>
      <c r="J98" s="2">
        <v>659.14</v>
      </c>
      <c r="K98" s="2">
        <v>75.56</v>
      </c>
      <c r="L98" s="2">
        <v>142.41</v>
      </c>
      <c r="M98" s="2">
        <v>208.32</v>
      </c>
      <c r="N98" s="2">
        <v>280.51</v>
      </c>
      <c r="O98" s="2">
        <v>346.42</v>
      </c>
      <c r="P98" s="2">
        <v>412.54</v>
      </c>
      <c r="Q98" s="2">
        <v>481.52</v>
      </c>
      <c r="R98" s="2">
        <v>553.71</v>
      </c>
      <c r="S98" s="2">
        <v>577.61</v>
      </c>
    </row>
    <row r="99" spans="1:19" x14ac:dyDescent="0.2">
      <c r="A99" s="4" t="s">
        <v>983</v>
      </c>
      <c r="B99" s="4" t="s">
        <v>7</v>
      </c>
      <c r="C99" s="4" t="s">
        <v>51</v>
      </c>
      <c r="D99" t="s">
        <v>52</v>
      </c>
      <c r="E99" s="4" t="s">
        <v>925</v>
      </c>
      <c r="F99" t="s">
        <v>926</v>
      </c>
      <c r="G99" s="2">
        <v>1578.94</v>
      </c>
      <c r="H99" s="2">
        <v>1748.74</v>
      </c>
      <c r="I99" s="2">
        <v>1936.41</v>
      </c>
      <c r="J99" s="2">
        <v>2109.1999999999998</v>
      </c>
      <c r="K99" s="2">
        <v>210.93</v>
      </c>
      <c r="L99" s="2">
        <v>397.55</v>
      </c>
      <c r="M99" s="2">
        <v>581.55999999999995</v>
      </c>
      <c r="N99" s="2">
        <v>783.09</v>
      </c>
      <c r="O99" s="2">
        <v>967.1</v>
      </c>
      <c r="P99" s="2">
        <v>1151.68</v>
      </c>
      <c r="Q99" s="2">
        <v>1344.26</v>
      </c>
      <c r="R99" s="2">
        <v>1545.79</v>
      </c>
      <c r="S99" s="2">
        <v>1612.5</v>
      </c>
    </row>
    <row r="100" spans="1:19" x14ac:dyDescent="0.2">
      <c r="A100" s="4" t="s">
        <v>983</v>
      </c>
      <c r="B100" s="4" t="s">
        <v>7</v>
      </c>
      <c r="C100" s="4" t="s">
        <v>51</v>
      </c>
      <c r="D100" t="s">
        <v>52</v>
      </c>
      <c r="E100" s="4" t="s">
        <v>53</v>
      </c>
      <c r="F100" t="s">
        <v>54</v>
      </c>
      <c r="G100" s="2">
        <v>-6537.84</v>
      </c>
      <c r="H100" s="2">
        <v>-7240.93</v>
      </c>
      <c r="I100" s="2">
        <v>-8018.01</v>
      </c>
      <c r="J100" s="2">
        <v>-8733.4699999999993</v>
      </c>
      <c r="K100" s="2">
        <v>-768.15</v>
      </c>
      <c r="L100" s="2">
        <v>-1447.76</v>
      </c>
      <c r="M100" s="2">
        <v>-2117.88</v>
      </c>
      <c r="N100" s="2">
        <v>-2851.82</v>
      </c>
      <c r="O100" s="2">
        <v>-3521.93</v>
      </c>
      <c r="P100" s="2">
        <v>-4194.1400000000003</v>
      </c>
      <c r="Q100" s="2">
        <v>-4895.47</v>
      </c>
      <c r="R100" s="2">
        <v>-5629.41</v>
      </c>
      <c r="S100" s="2">
        <v>-5872.36</v>
      </c>
    </row>
    <row r="101" spans="1:19" x14ac:dyDescent="0.2">
      <c r="A101" s="4" t="s">
        <v>983</v>
      </c>
      <c r="B101" s="4" t="s">
        <v>7</v>
      </c>
      <c r="C101" s="4" t="s">
        <v>51</v>
      </c>
      <c r="D101" t="s">
        <v>52</v>
      </c>
      <c r="E101" s="4" t="s">
        <v>63</v>
      </c>
      <c r="F101" t="s">
        <v>64</v>
      </c>
      <c r="G101" s="2">
        <v>-3848.68</v>
      </c>
      <c r="H101" s="2">
        <v>-4262.57</v>
      </c>
      <c r="I101" s="2">
        <v>-4720.0200000000004</v>
      </c>
      <c r="J101" s="2">
        <v>-5141.2</v>
      </c>
      <c r="K101" s="2">
        <v>-333.71</v>
      </c>
      <c r="L101" s="2">
        <v>-628.95000000000005</v>
      </c>
      <c r="M101" s="2">
        <v>-920.07</v>
      </c>
      <c r="N101" s="2">
        <v>-1238.9100000000001</v>
      </c>
      <c r="O101" s="2">
        <v>-1530.03</v>
      </c>
      <c r="P101" s="2">
        <v>-1822.06</v>
      </c>
      <c r="Q101" s="2">
        <v>-2126.7399999999998</v>
      </c>
      <c r="R101" s="2">
        <v>-2445.58</v>
      </c>
      <c r="S101" s="2">
        <v>-2551.13</v>
      </c>
    </row>
    <row r="102" spans="1:19" x14ac:dyDescent="0.2">
      <c r="A102" s="4" t="s">
        <v>983</v>
      </c>
      <c r="B102" s="4" t="s">
        <v>7</v>
      </c>
      <c r="C102" s="4" t="s">
        <v>51</v>
      </c>
      <c r="D102" t="s">
        <v>52</v>
      </c>
      <c r="E102" s="4" t="s">
        <v>566</v>
      </c>
      <c r="F102" t="s">
        <v>567</v>
      </c>
      <c r="G102" s="2">
        <v>0</v>
      </c>
      <c r="H102" s="2">
        <v>1413.76</v>
      </c>
      <c r="I102" s="2">
        <v>1413.76</v>
      </c>
      <c r="J102" s="2">
        <v>1413.76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</row>
    <row r="103" spans="1:19" x14ac:dyDescent="0.2">
      <c r="A103" s="4" t="s">
        <v>983</v>
      </c>
      <c r="B103" s="4" t="s">
        <v>7</v>
      </c>
      <c r="C103" s="4" t="s">
        <v>51</v>
      </c>
      <c r="D103" t="s">
        <v>52</v>
      </c>
      <c r="E103" s="4" t="s">
        <v>670</v>
      </c>
      <c r="F103" t="s">
        <v>671</v>
      </c>
      <c r="G103" s="2">
        <v>20910.11</v>
      </c>
      <c r="H103" s="2">
        <v>20910.11</v>
      </c>
      <c r="I103" s="2">
        <v>20910.11</v>
      </c>
      <c r="J103" s="2">
        <v>20910.11</v>
      </c>
      <c r="K103" s="2">
        <v>0</v>
      </c>
      <c r="L103" s="2">
        <v>0</v>
      </c>
      <c r="M103" s="2">
        <v>0</v>
      </c>
      <c r="N103" s="2">
        <v>3391.09</v>
      </c>
      <c r="O103" s="2">
        <v>6731.91</v>
      </c>
      <c r="P103" s="2">
        <v>8548.2000000000007</v>
      </c>
      <c r="Q103" s="2">
        <v>8548.2000000000007</v>
      </c>
      <c r="R103" s="2">
        <v>8548.2000000000007</v>
      </c>
      <c r="S103" s="2">
        <v>8548.2000000000007</v>
      </c>
    </row>
    <row r="104" spans="1:19" x14ac:dyDescent="0.2">
      <c r="A104" s="4" t="s">
        <v>983</v>
      </c>
      <c r="B104" s="4" t="s">
        <v>7</v>
      </c>
      <c r="C104" s="4" t="s">
        <v>51</v>
      </c>
      <c r="D104" t="s">
        <v>52</v>
      </c>
      <c r="E104" s="4" t="s">
        <v>271</v>
      </c>
      <c r="F104" t="s">
        <v>272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35.5</v>
      </c>
      <c r="Q104" s="2">
        <v>35.5</v>
      </c>
      <c r="R104" s="2">
        <v>35.5</v>
      </c>
      <c r="S104" s="2">
        <v>35.5</v>
      </c>
    </row>
    <row r="105" spans="1:19" x14ac:dyDescent="0.2">
      <c r="A105" s="4" t="s">
        <v>983</v>
      </c>
      <c r="B105" s="4" t="s">
        <v>7</v>
      </c>
      <c r="C105" s="4" t="s">
        <v>51</v>
      </c>
      <c r="D105" t="s">
        <v>52</v>
      </c>
      <c r="E105" s="4" t="s">
        <v>171</v>
      </c>
      <c r="F105" t="s">
        <v>172</v>
      </c>
      <c r="G105" s="2">
        <v>0</v>
      </c>
      <c r="H105" s="2">
        <v>0</v>
      </c>
      <c r="I105" s="2">
        <v>269.83</v>
      </c>
      <c r="J105" s="2">
        <v>269.83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</row>
    <row r="106" spans="1:19" x14ac:dyDescent="0.2">
      <c r="A106" s="4" t="s">
        <v>983</v>
      </c>
      <c r="B106" s="4" t="s">
        <v>7</v>
      </c>
      <c r="C106" s="4" t="s">
        <v>51</v>
      </c>
      <c r="D106" t="s">
        <v>52</v>
      </c>
      <c r="E106" s="4" t="s">
        <v>219</v>
      </c>
      <c r="F106" t="s">
        <v>220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-21604</v>
      </c>
      <c r="M106" s="2">
        <v>-21604</v>
      </c>
      <c r="N106" s="2">
        <v>-21604</v>
      </c>
      <c r="O106" s="2">
        <v>-21604</v>
      </c>
      <c r="P106" s="2">
        <v>-21604</v>
      </c>
      <c r="Q106" s="2">
        <v>-21604</v>
      </c>
      <c r="R106" s="2">
        <v>-21604</v>
      </c>
      <c r="S106" s="2">
        <v>-21604</v>
      </c>
    </row>
    <row r="107" spans="1:19" x14ac:dyDescent="0.2">
      <c r="A107" s="4" t="s">
        <v>983</v>
      </c>
      <c r="B107" s="4" t="s">
        <v>7</v>
      </c>
      <c r="C107" s="4" t="s">
        <v>51</v>
      </c>
      <c r="D107" t="s">
        <v>52</v>
      </c>
      <c r="E107" s="4" t="s">
        <v>518</v>
      </c>
      <c r="F107" t="s">
        <v>519</v>
      </c>
      <c r="G107" s="2">
        <v>24.07</v>
      </c>
      <c r="H107" s="2">
        <v>24.07</v>
      </c>
      <c r="I107" s="2">
        <v>24.07</v>
      </c>
      <c r="J107" s="2">
        <v>24.07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</row>
    <row r="108" spans="1:19" x14ac:dyDescent="0.2">
      <c r="A108" s="4" t="s">
        <v>983</v>
      </c>
      <c r="B108" s="4" t="s">
        <v>7</v>
      </c>
      <c r="C108" s="4" t="s">
        <v>51</v>
      </c>
      <c r="D108" t="s">
        <v>52</v>
      </c>
      <c r="E108" s="4" t="s">
        <v>195</v>
      </c>
      <c r="F108" t="s">
        <v>196</v>
      </c>
      <c r="G108" s="2">
        <v>39</v>
      </c>
      <c r="H108" s="2">
        <v>39</v>
      </c>
      <c r="I108" s="2">
        <v>39</v>
      </c>
      <c r="J108" s="2">
        <v>39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19.670000000000002</v>
      </c>
      <c r="Q108" s="2">
        <v>19.670000000000002</v>
      </c>
      <c r="R108" s="2">
        <v>19.670000000000002</v>
      </c>
      <c r="S108" s="2">
        <v>19.670000000000002</v>
      </c>
    </row>
    <row r="109" spans="1:19" x14ac:dyDescent="0.2">
      <c r="A109" s="4" t="s">
        <v>983</v>
      </c>
      <c r="B109" s="4" t="s">
        <v>7</v>
      </c>
      <c r="C109" s="4" t="s">
        <v>51</v>
      </c>
      <c r="D109" t="s">
        <v>52</v>
      </c>
      <c r="E109" s="4" t="s">
        <v>419</v>
      </c>
      <c r="F109" t="s">
        <v>420</v>
      </c>
      <c r="G109" s="2">
        <v>943.06</v>
      </c>
      <c r="H109" s="2">
        <v>951.26</v>
      </c>
      <c r="I109" s="2">
        <v>998.86</v>
      </c>
      <c r="J109" s="2">
        <v>1113.21</v>
      </c>
      <c r="K109" s="2">
        <v>134.94999999999999</v>
      </c>
      <c r="L109" s="2">
        <v>350.4</v>
      </c>
      <c r="M109" s="2">
        <v>350.4</v>
      </c>
      <c r="N109" s="2">
        <v>350.4</v>
      </c>
      <c r="O109" s="2">
        <v>480.86</v>
      </c>
      <c r="P109" s="2">
        <v>583.41999999999996</v>
      </c>
      <c r="Q109" s="2">
        <v>1072.72</v>
      </c>
      <c r="R109" s="2">
        <v>2288.6999999999998</v>
      </c>
      <c r="S109" s="2">
        <v>2399.79</v>
      </c>
    </row>
    <row r="110" spans="1:19" x14ac:dyDescent="0.2">
      <c r="A110" s="4" t="s">
        <v>983</v>
      </c>
      <c r="B110" s="4" t="s">
        <v>7</v>
      </c>
      <c r="C110" s="4" t="s">
        <v>51</v>
      </c>
      <c r="D110" t="s">
        <v>52</v>
      </c>
      <c r="E110" s="4" t="s">
        <v>421</v>
      </c>
      <c r="F110" t="s">
        <v>422</v>
      </c>
      <c r="G110" s="2">
        <v>2343.7800000000002</v>
      </c>
      <c r="H110" s="2">
        <v>2409.4499999999998</v>
      </c>
      <c r="I110" s="2">
        <v>2658.94</v>
      </c>
      <c r="J110" s="2">
        <v>3198.85</v>
      </c>
      <c r="K110" s="2">
        <v>318.13</v>
      </c>
      <c r="L110" s="2">
        <v>774.85</v>
      </c>
      <c r="M110" s="2">
        <v>774.85</v>
      </c>
      <c r="N110" s="2">
        <v>832.02</v>
      </c>
      <c r="O110" s="2">
        <v>1456.72</v>
      </c>
      <c r="P110" s="2">
        <v>1711.35</v>
      </c>
      <c r="Q110" s="2">
        <v>1864.61</v>
      </c>
      <c r="R110" s="2">
        <v>3054.81</v>
      </c>
      <c r="S110" s="2">
        <v>3345.87</v>
      </c>
    </row>
    <row r="111" spans="1:19" x14ac:dyDescent="0.2">
      <c r="A111" s="4" t="s">
        <v>983</v>
      </c>
      <c r="B111" s="4" t="s">
        <v>7</v>
      </c>
      <c r="C111" s="4" t="s">
        <v>51</v>
      </c>
      <c r="D111" t="s">
        <v>52</v>
      </c>
      <c r="E111" s="4" t="s">
        <v>534</v>
      </c>
      <c r="F111" t="s">
        <v>535</v>
      </c>
      <c r="G111" s="2">
        <v>1042.1300000000001</v>
      </c>
      <c r="H111" s="2">
        <v>1347.17</v>
      </c>
      <c r="I111" s="2">
        <v>1347.17</v>
      </c>
      <c r="J111" s="2">
        <v>1909.6</v>
      </c>
      <c r="K111" s="2">
        <v>179.41</v>
      </c>
      <c r="L111" s="2">
        <v>687.13</v>
      </c>
      <c r="M111" s="2">
        <v>687.13</v>
      </c>
      <c r="N111" s="2">
        <v>687.13</v>
      </c>
      <c r="O111" s="2">
        <v>962.31</v>
      </c>
      <c r="P111" s="2">
        <v>1168.46</v>
      </c>
      <c r="Q111" s="2">
        <v>1306.78</v>
      </c>
      <c r="R111" s="2">
        <v>2313.66</v>
      </c>
      <c r="S111" s="2">
        <v>2669.51</v>
      </c>
    </row>
    <row r="112" spans="1:19" x14ac:dyDescent="0.2">
      <c r="A112" s="4" t="s">
        <v>983</v>
      </c>
      <c r="B112" s="4" t="s">
        <v>7</v>
      </c>
      <c r="C112" s="4" t="s">
        <v>51</v>
      </c>
      <c r="D112" t="s">
        <v>52</v>
      </c>
      <c r="E112" s="4" t="s">
        <v>506</v>
      </c>
      <c r="F112" t="s">
        <v>507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42.87</v>
      </c>
      <c r="P112" s="2">
        <v>42.87</v>
      </c>
      <c r="Q112" s="2">
        <v>42.87</v>
      </c>
      <c r="R112" s="2">
        <v>42.87</v>
      </c>
      <c r="S112" s="2">
        <v>42.87</v>
      </c>
    </row>
    <row r="113" spans="1:19" x14ac:dyDescent="0.2">
      <c r="A113" s="4" t="s">
        <v>983</v>
      </c>
      <c r="B113" s="4" t="s">
        <v>7</v>
      </c>
      <c r="C113" s="4" t="s">
        <v>51</v>
      </c>
      <c r="D113" t="s">
        <v>52</v>
      </c>
      <c r="E113" s="4" t="s">
        <v>722</v>
      </c>
      <c r="F113" t="s">
        <v>723</v>
      </c>
      <c r="G113" s="2">
        <v>1248.29</v>
      </c>
      <c r="H113" s="2">
        <v>1995.33</v>
      </c>
      <c r="I113" s="2">
        <v>2793.33</v>
      </c>
      <c r="J113" s="2">
        <v>3171.33</v>
      </c>
      <c r="K113" s="2">
        <v>24.76</v>
      </c>
      <c r="L113" s="2">
        <v>24.76</v>
      </c>
      <c r="M113" s="2">
        <v>24.76</v>
      </c>
      <c r="N113" s="2">
        <v>24.76</v>
      </c>
      <c r="O113" s="2">
        <v>24.76</v>
      </c>
      <c r="P113" s="2">
        <v>105.29</v>
      </c>
      <c r="Q113" s="2">
        <v>105.29</v>
      </c>
      <c r="R113" s="2">
        <v>531.11</v>
      </c>
      <c r="S113" s="2">
        <v>877.16</v>
      </c>
    </row>
    <row r="114" spans="1:19" x14ac:dyDescent="0.2">
      <c r="A114" s="4" t="s">
        <v>983</v>
      </c>
      <c r="B114" s="4" t="s">
        <v>7</v>
      </c>
      <c r="C114" s="4" t="s">
        <v>51</v>
      </c>
      <c r="D114" t="s">
        <v>52</v>
      </c>
      <c r="E114" s="4" t="s">
        <v>217</v>
      </c>
      <c r="F114" t="s">
        <v>218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298</v>
      </c>
      <c r="P114" s="2">
        <v>298</v>
      </c>
      <c r="Q114" s="2">
        <v>298</v>
      </c>
      <c r="R114" s="2">
        <v>298</v>
      </c>
      <c r="S114" s="2">
        <v>298</v>
      </c>
    </row>
    <row r="115" spans="1:19" x14ac:dyDescent="0.2">
      <c r="A115" s="4" t="s">
        <v>983</v>
      </c>
      <c r="B115" s="4" t="s">
        <v>7</v>
      </c>
      <c r="C115" s="4" t="s">
        <v>51</v>
      </c>
      <c r="D115" t="s">
        <v>52</v>
      </c>
      <c r="E115" s="4" t="s">
        <v>311</v>
      </c>
      <c r="F115" t="s">
        <v>312</v>
      </c>
      <c r="G115" s="2">
        <v>258</v>
      </c>
      <c r="H115" s="2">
        <v>258</v>
      </c>
      <c r="I115" s="2">
        <v>258</v>
      </c>
      <c r="J115" s="2">
        <v>258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</row>
    <row r="116" spans="1:19" x14ac:dyDescent="0.2">
      <c r="A116" s="4" t="s">
        <v>983</v>
      </c>
      <c r="B116" s="4" t="s">
        <v>7</v>
      </c>
      <c r="C116" s="4" t="s">
        <v>51</v>
      </c>
      <c r="D116" t="s">
        <v>52</v>
      </c>
      <c r="E116" s="4" t="s">
        <v>532</v>
      </c>
      <c r="F116" t="s">
        <v>533</v>
      </c>
      <c r="G116" s="2">
        <v>90309.66</v>
      </c>
      <c r="H116" s="2">
        <v>112056.91</v>
      </c>
      <c r="I116" s="2">
        <v>223569.07</v>
      </c>
      <c r="J116" s="2">
        <v>259898.91</v>
      </c>
      <c r="K116" s="2">
        <v>0</v>
      </c>
      <c r="L116" s="2">
        <v>71892.05</v>
      </c>
      <c r="M116" s="2">
        <v>71892.05</v>
      </c>
      <c r="N116" s="2">
        <v>76234.259999999995</v>
      </c>
      <c r="O116" s="2">
        <v>89127.72</v>
      </c>
      <c r="P116" s="2">
        <v>96171.73</v>
      </c>
      <c r="Q116" s="2">
        <v>96171.73</v>
      </c>
      <c r="R116" s="2">
        <v>96171.73</v>
      </c>
      <c r="S116" s="2">
        <v>96171.73</v>
      </c>
    </row>
    <row r="117" spans="1:19" x14ac:dyDescent="0.2">
      <c r="A117" s="4" t="s">
        <v>983</v>
      </c>
      <c r="B117" s="4" t="s">
        <v>7</v>
      </c>
      <c r="C117" s="4" t="s">
        <v>51</v>
      </c>
      <c r="D117" t="s">
        <v>52</v>
      </c>
      <c r="E117" s="4" t="s">
        <v>293</v>
      </c>
      <c r="F117" t="s">
        <v>294</v>
      </c>
      <c r="G117" s="2">
        <v>43.3</v>
      </c>
      <c r="H117" s="2">
        <v>43.3</v>
      </c>
      <c r="I117" s="2">
        <v>43.3</v>
      </c>
      <c r="J117" s="2">
        <v>43.3</v>
      </c>
      <c r="K117" s="2">
        <v>80</v>
      </c>
      <c r="L117" s="2">
        <v>80</v>
      </c>
      <c r="M117" s="2">
        <v>80</v>
      </c>
      <c r="N117" s="2">
        <v>80</v>
      </c>
      <c r="O117" s="2">
        <v>80</v>
      </c>
      <c r="P117" s="2">
        <v>80</v>
      </c>
      <c r="Q117" s="2">
        <v>140</v>
      </c>
      <c r="R117" s="2">
        <v>140</v>
      </c>
      <c r="S117" s="2">
        <v>140</v>
      </c>
    </row>
    <row r="118" spans="1:19" x14ac:dyDescent="0.2">
      <c r="A118" s="4" t="s">
        <v>983</v>
      </c>
      <c r="B118" s="4" t="s">
        <v>7</v>
      </c>
      <c r="C118" s="4" t="s">
        <v>51</v>
      </c>
      <c r="D118" t="s">
        <v>52</v>
      </c>
      <c r="E118" s="4" t="s">
        <v>307</v>
      </c>
      <c r="F118" t="s">
        <v>308</v>
      </c>
      <c r="G118" s="2">
        <v>112.04</v>
      </c>
      <c r="H118" s="2">
        <v>112.04</v>
      </c>
      <c r="I118" s="2">
        <v>112.04</v>
      </c>
      <c r="J118" s="2">
        <v>112.04</v>
      </c>
      <c r="K118" s="2">
        <v>0</v>
      </c>
      <c r="L118" s="2">
        <v>0</v>
      </c>
      <c r="M118" s="2">
        <v>561.6</v>
      </c>
      <c r="N118" s="2">
        <v>561.6</v>
      </c>
      <c r="O118" s="2">
        <v>607.04</v>
      </c>
      <c r="P118" s="2">
        <v>607.04</v>
      </c>
      <c r="Q118" s="2">
        <v>607.04</v>
      </c>
      <c r="R118" s="2">
        <v>607.04</v>
      </c>
      <c r="S118" s="2">
        <v>613.44000000000005</v>
      </c>
    </row>
    <row r="119" spans="1:19" x14ac:dyDescent="0.2">
      <c r="A119" s="4" t="s">
        <v>983</v>
      </c>
      <c r="B119" s="4" t="s">
        <v>7</v>
      </c>
      <c r="C119" s="4" t="s">
        <v>51</v>
      </c>
      <c r="D119" t="s">
        <v>52</v>
      </c>
      <c r="E119" s="4" t="s">
        <v>315</v>
      </c>
      <c r="F119" t="s">
        <v>316</v>
      </c>
      <c r="G119" s="2">
        <v>23268.46</v>
      </c>
      <c r="H119" s="2">
        <v>23268.46</v>
      </c>
      <c r="I119" s="2">
        <v>33487.39</v>
      </c>
      <c r="J119" s="2">
        <v>35725.49</v>
      </c>
      <c r="K119" s="2">
        <v>0</v>
      </c>
      <c r="L119" s="2">
        <v>8162.45</v>
      </c>
      <c r="M119" s="2">
        <v>8162.45</v>
      </c>
      <c r="N119" s="2">
        <v>8162.45</v>
      </c>
      <c r="O119" s="2">
        <v>8162.45</v>
      </c>
      <c r="P119" s="2">
        <v>8162.45</v>
      </c>
      <c r="Q119" s="2">
        <v>8162.45</v>
      </c>
      <c r="R119" s="2">
        <v>8257.36</v>
      </c>
      <c r="S119" s="2">
        <v>8257.36</v>
      </c>
    </row>
    <row r="120" spans="1:19" x14ac:dyDescent="0.2">
      <c r="A120" s="4" t="s">
        <v>983</v>
      </c>
      <c r="B120" s="4" t="s">
        <v>7</v>
      </c>
      <c r="C120" s="4" t="s">
        <v>51</v>
      </c>
      <c r="D120" t="s">
        <v>52</v>
      </c>
      <c r="E120" s="4" t="s">
        <v>640</v>
      </c>
      <c r="F120" t="s">
        <v>641</v>
      </c>
      <c r="G120" s="2">
        <v>-445771.82</v>
      </c>
      <c r="H120" s="2">
        <v>-502883.62</v>
      </c>
      <c r="I120" s="2">
        <v>-662259.12</v>
      </c>
      <c r="J120" s="2">
        <v>-735824.26</v>
      </c>
      <c r="K120" s="2">
        <v>-40369.51</v>
      </c>
      <c r="L120" s="2">
        <v>-135064.07</v>
      </c>
      <c r="M120" s="2">
        <v>-170199.75</v>
      </c>
      <c r="N120" s="2">
        <v>-215857.16</v>
      </c>
      <c r="O120" s="2">
        <v>-268082.13</v>
      </c>
      <c r="P120" s="2">
        <v>-312323.58</v>
      </c>
      <c r="Q120" s="2">
        <v>-349348.93</v>
      </c>
      <c r="R120" s="2">
        <v>-391149.59</v>
      </c>
      <c r="S120" s="2">
        <v>-404795.07</v>
      </c>
    </row>
    <row r="121" spans="1:19" x14ac:dyDescent="0.2">
      <c r="A121" s="4" t="s">
        <v>983</v>
      </c>
      <c r="B121" s="4" t="s">
        <v>7</v>
      </c>
      <c r="C121" s="4" t="s">
        <v>129</v>
      </c>
      <c r="D121" t="s">
        <v>130</v>
      </c>
      <c r="E121" s="4" t="s">
        <v>574</v>
      </c>
      <c r="F121" t="s">
        <v>575</v>
      </c>
      <c r="G121" s="2">
        <v>429334.59</v>
      </c>
      <c r="H121" s="2">
        <v>561161.67000000004</v>
      </c>
      <c r="I121" s="2">
        <v>474973.25</v>
      </c>
      <c r="J121" s="2">
        <v>566132.30000000005</v>
      </c>
      <c r="K121" s="2">
        <v>469206.66</v>
      </c>
      <c r="L121" s="2">
        <v>375523.82</v>
      </c>
      <c r="M121" s="2">
        <v>281840.98</v>
      </c>
      <c r="N121" s="2">
        <v>230518.58</v>
      </c>
      <c r="O121" s="2">
        <v>169609.03</v>
      </c>
      <c r="P121" s="2">
        <v>345301.67</v>
      </c>
      <c r="Q121" s="2">
        <v>475154.1</v>
      </c>
      <c r="R121" s="2">
        <v>421765.17</v>
      </c>
      <c r="S121" s="2">
        <v>359099.33</v>
      </c>
    </row>
    <row r="122" spans="1:19" x14ac:dyDescent="0.2">
      <c r="A122" s="4" t="s">
        <v>983</v>
      </c>
      <c r="B122" s="4" t="s">
        <v>7</v>
      </c>
      <c r="C122" s="4" t="s">
        <v>129</v>
      </c>
      <c r="D122" t="s">
        <v>130</v>
      </c>
      <c r="E122" s="4" t="s">
        <v>423</v>
      </c>
      <c r="F122" t="s">
        <v>424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-5038.3999999999996</v>
      </c>
      <c r="M122" s="2">
        <v>0</v>
      </c>
      <c r="N122" s="2">
        <v>0</v>
      </c>
      <c r="O122" s="2">
        <v>0</v>
      </c>
      <c r="P122" s="2">
        <v>0</v>
      </c>
      <c r="Q122" s="2">
        <v>-23924</v>
      </c>
      <c r="R122" s="2">
        <v>-23950</v>
      </c>
      <c r="S122" s="2">
        <v>0</v>
      </c>
    </row>
    <row r="123" spans="1:19" x14ac:dyDescent="0.2">
      <c r="A123" s="4" t="s">
        <v>983</v>
      </c>
      <c r="B123" s="4" t="s">
        <v>7</v>
      </c>
      <c r="C123" s="4" t="s">
        <v>129</v>
      </c>
      <c r="D123" t="s">
        <v>130</v>
      </c>
      <c r="E123" s="4" t="s">
        <v>502</v>
      </c>
      <c r="F123" t="s">
        <v>503</v>
      </c>
      <c r="G123" s="2">
        <v>18454.61</v>
      </c>
      <c r="H123" s="2">
        <v>109213.07</v>
      </c>
      <c r="I123" s="2">
        <v>98795.53</v>
      </c>
      <c r="J123" s="2">
        <v>88377.99</v>
      </c>
      <c r="K123" s="2">
        <v>98570.45</v>
      </c>
      <c r="L123" s="2">
        <v>88032.91</v>
      </c>
      <c r="M123" s="2">
        <v>77495.37</v>
      </c>
      <c r="N123" s="2">
        <v>66957.83</v>
      </c>
      <c r="O123" s="2">
        <v>56420.29</v>
      </c>
      <c r="P123" s="2">
        <v>45883.92</v>
      </c>
      <c r="Q123" s="2">
        <v>35346.379999999997</v>
      </c>
      <c r="R123" s="2">
        <v>24808.84</v>
      </c>
      <c r="S123" s="2">
        <v>14271.3</v>
      </c>
    </row>
    <row r="124" spans="1:19" x14ac:dyDescent="0.2">
      <c r="A124" s="4" t="s">
        <v>983</v>
      </c>
      <c r="B124" s="4" t="s">
        <v>7</v>
      </c>
      <c r="C124" s="4" t="s">
        <v>129</v>
      </c>
      <c r="D124" t="s">
        <v>130</v>
      </c>
      <c r="E124" s="4" t="s">
        <v>652</v>
      </c>
      <c r="F124" t="s">
        <v>653</v>
      </c>
      <c r="G124" s="2">
        <v>-0.05</v>
      </c>
      <c r="H124" s="2">
        <v>2548048.61</v>
      </c>
      <c r="I124" s="2">
        <v>2310529.0499999998</v>
      </c>
      <c r="J124" s="2">
        <v>2079477.5</v>
      </c>
      <c r="K124" s="2">
        <v>1848425.95</v>
      </c>
      <c r="L124" s="2">
        <v>1617360.8</v>
      </c>
      <c r="M124" s="2">
        <v>1386309.25</v>
      </c>
      <c r="N124" s="2">
        <v>1155257.7</v>
      </c>
      <c r="O124" s="2">
        <v>924206.15</v>
      </c>
      <c r="P124" s="2">
        <v>693154.65</v>
      </c>
      <c r="Q124" s="2">
        <v>462103.1</v>
      </c>
      <c r="R124" s="2">
        <v>231051.55</v>
      </c>
      <c r="S124" s="2">
        <v>0</v>
      </c>
    </row>
    <row r="125" spans="1:19" x14ac:dyDescent="0.2">
      <c r="A125" s="4" t="s">
        <v>983</v>
      </c>
      <c r="B125" s="4" t="s">
        <v>7</v>
      </c>
      <c r="C125" s="4" t="s">
        <v>129</v>
      </c>
      <c r="D125" t="s">
        <v>130</v>
      </c>
      <c r="E125" s="4" t="s">
        <v>576</v>
      </c>
      <c r="F125" t="s">
        <v>577</v>
      </c>
      <c r="G125" s="2">
        <v>10816077.15</v>
      </c>
      <c r="H125" s="2">
        <v>7266762.6600000001</v>
      </c>
      <c r="I125" s="2">
        <v>3717448.17</v>
      </c>
      <c r="J125" s="2">
        <v>168133.74</v>
      </c>
      <c r="K125" s="2">
        <v>44483112.840000004</v>
      </c>
      <c r="L125" s="2">
        <v>42678823.079999998</v>
      </c>
      <c r="M125" s="2">
        <v>38431259.93</v>
      </c>
      <c r="N125" s="2">
        <v>34183696.780000001</v>
      </c>
      <c r="O125" s="2">
        <v>29936133.629999999</v>
      </c>
      <c r="P125" s="2">
        <v>25688568.329999998</v>
      </c>
      <c r="Q125" s="2">
        <v>21441005.18</v>
      </c>
      <c r="R125" s="2">
        <v>17193442.030000001</v>
      </c>
      <c r="S125" s="2">
        <v>12945878.880000001</v>
      </c>
    </row>
    <row r="126" spans="1:19" x14ac:dyDescent="0.2">
      <c r="A126" s="4" t="s">
        <v>983</v>
      </c>
      <c r="B126" s="4" t="s">
        <v>7</v>
      </c>
      <c r="C126" s="4" t="s">
        <v>129</v>
      </c>
      <c r="D126" t="s">
        <v>130</v>
      </c>
      <c r="E126" s="4" t="s">
        <v>425</v>
      </c>
      <c r="F126" t="s">
        <v>426</v>
      </c>
      <c r="G126" s="2">
        <v>177775.3</v>
      </c>
      <c r="H126" s="2">
        <v>160531.51</v>
      </c>
      <c r="I126" s="2">
        <v>143285.29999999999</v>
      </c>
      <c r="J126" s="2">
        <v>126039.09</v>
      </c>
      <c r="K126" s="2">
        <v>108792.88</v>
      </c>
      <c r="L126" s="2">
        <v>91546.67</v>
      </c>
      <c r="M126" s="2">
        <v>74300.460000000006</v>
      </c>
      <c r="N126" s="2">
        <v>57054.25</v>
      </c>
      <c r="O126" s="2">
        <v>39808.04</v>
      </c>
      <c r="P126" s="2">
        <v>22561.78</v>
      </c>
      <c r="Q126" s="2">
        <v>76899.22</v>
      </c>
      <c r="R126" s="2">
        <v>59653.05</v>
      </c>
      <c r="S126" s="2">
        <v>123628.37</v>
      </c>
    </row>
    <row r="127" spans="1:19" x14ac:dyDescent="0.2">
      <c r="A127" s="4" t="s">
        <v>983</v>
      </c>
      <c r="B127" s="4" t="s">
        <v>7</v>
      </c>
      <c r="C127" s="4" t="s">
        <v>129</v>
      </c>
      <c r="D127" t="s">
        <v>130</v>
      </c>
      <c r="E127" s="4" t="s">
        <v>427</v>
      </c>
      <c r="F127" t="s">
        <v>428</v>
      </c>
      <c r="G127" s="2">
        <v>-2319.1799999999998</v>
      </c>
      <c r="H127" s="2">
        <v>-8333.5</v>
      </c>
      <c r="I127" s="2">
        <v>-14705.97</v>
      </c>
      <c r="J127" s="2">
        <v>363.06</v>
      </c>
      <c r="K127" s="2">
        <v>-26733.81</v>
      </c>
      <c r="L127" s="2">
        <v>-1975.8</v>
      </c>
      <c r="M127" s="2">
        <v>-6793.6</v>
      </c>
      <c r="N127" s="2">
        <v>-12800.44</v>
      </c>
      <c r="O127" s="2">
        <v>5970.75</v>
      </c>
      <c r="P127" s="2">
        <v>-17177.27</v>
      </c>
      <c r="Q127" s="2">
        <v>-1695.94</v>
      </c>
      <c r="R127" s="2">
        <v>6629.02</v>
      </c>
      <c r="S127" s="2">
        <v>5925.62</v>
      </c>
    </row>
    <row r="128" spans="1:19" x14ac:dyDescent="0.2">
      <c r="A128" s="4" t="s">
        <v>983</v>
      </c>
      <c r="B128" s="4" t="s">
        <v>7</v>
      </c>
      <c r="C128" s="4" t="s">
        <v>129</v>
      </c>
      <c r="D128" t="s">
        <v>130</v>
      </c>
      <c r="E128" s="4" t="s">
        <v>560</v>
      </c>
      <c r="F128" t="s">
        <v>561</v>
      </c>
      <c r="G128" s="2">
        <v>271343.69</v>
      </c>
      <c r="H128" s="2">
        <v>336000.65</v>
      </c>
      <c r="I128" s="2">
        <v>388988.85</v>
      </c>
      <c r="J128" s="2">
        <v>160272.91</v>
      </c>
      <c r="K128" s="2">
        <v>272699.53999999998</v>
      </c>
      <c r="L128" s="2">
        <v>-259094.79</v>
      </c>
      <c r="M128" s="2">
        <v>109656.67</v>
      </c>
      <c r="N128" s="2">
        <v>123205.74</v>
      </c>
      <c r="O128" s="2">
        <v>112785.32</v>
      </c>
      <c r="P128" s="2">
        <v>221049.97</v>
      </c>
      <c r="Q128" s="2">
        <v>38732.230000000003</v>
      </c>
      <c r="R128" s="2">
        <v>94421.65</v>
      </c>
      <c r="S128" s="2">
        <v>150041.42000000001</v>
      </c>
    </row>
    <row r="129" spans="1:19" x14ac:dyDescent="0.2">
      <c r="A129" s="4" t="s">
        <v>983</v>
      </c>
      <c r="B129" s="4" t="s">
        <v>7</v>
      </c>
      <c r="C129" s="4" t="s">
        <v>129</v>
      </c>
      <c r="D129" t="s">
        <v>130</v>
      </c>
      <c r="E129" s="4" t="s">
        <v>429</v>
      </c>
      <c r="F129" t="s">
        <v>430</v>
      </c>
      <c r="G129" s="2">
        <v>4982.29</v>
      </c>
      <c r="H129" s="2">
        <v>4982.29</v>
      </c>
      <c r="I129" s="2">
        <v>4982.29</v>
      </c>
      <c r="J129" s="2">
        <v>4982.29</v>
      </c>
      <c r="K129" s="2">
        <v>4982.29</v>
      </c>
      <c r="L129" s="2">
        <v>4982.29</v>
      </c>
      <c r="M129" s="2">
        <v>4982.29</v>
      </c>
      <c r="N129" s="2">
        <v>4982.29</v>
      </c>
      <c r="O129" s="2">
        <v>4982.29</v>
      </c>
      <c r="P129" s="2">
        <v>4982.29</v>
      </c>
      <c r="Q129" s="2">
        <v>4982.29</v>
      </c>
      <c r="R129" s="2">
        <v>4982.29</v>
      </c>
      <c r="S129" s="2">
        <v>4982.29</v>
      </c>
    </row>
    <row r="130" spans="1:19" x14ac:dyDescent="0.2">
      <c r="A130" s="4" t="s">
        <v>983</v>
      </c>
      <c r="B130" s="4" t="s">
        <v>7</v>
      </c>
      <c r="C130" s="4" t="s">
        <v>129</v>
      </c>
      <c r="D130" t="s">
        <v>130</v>
      </c>
      <c r="E130" s="4" t="s">
        <v>431</v>
      </c>
      <c r="F130" t="s">
        <v>432</v>
      </c>
      <c r="G130" s="2">
        <v>23199.85</v>
      </c>
      <c r="H130" s="2">
        <v>19333.18</v>
      </c>
      <c r="I130" s="2">
        <v>15466.51</v>
      </c>
      <c r="J130" s="2">
        <v>11599.84</v>
      </c>
      <c r="K130" s="2">
        <v>7733.17</v>
      </c>
      <c r="L130" s="2">
        <v>50266.5</v>
      </c>
      <c r="M130" s="2">
        <v>46399.83</v>
      </c>
      <c r="N130" s="2">
        <v>42533.16</v>
      </c>
      <c r="O130" s="2">
        <v>38666.49</v>
      </c>
      <c r="P130" s="2">
        <v>34800</v>
      </c>
      <c r="Q130" s="2">
        <v>30933.33</v>
      </c>
      <c r="R130" s="2">
        <v>27066.66</v>
      </c>
      <c r="S130" s="2">
        <v>23199.99</v>
      </c>
    </row>
    <row r="131" spans="1:19" x14ac:dyDescent="0.2">
      <c r="A131" s="4" t="s">
        <v>983</v>
      </c>
      <c r="B131" s="4" t="s">
        <v>7</v>
      </c>
      <c r="C131" s="4" t="s">
        <v>129</v>
      </c>
      <c r="D131" t="s">
        <v>130</v>
      </c>
      <c r="E131" s="4" t="s">
        <v>433</v>
      </c>
      <c r="F131" t="s">
        <v>434</v>
      </c>
      <c r="G131" s="2">
        <v>573730.5</v>
      </c>
      <c r="H131" s="2">
        <v>478108.75</v>
      </c>
      <c r="I131" s="2">
        <v>382487</v>
      </c>
      <c r="J131" s="2">
        <v>286865.25</v>
      </c>
      <c r="K131" s="2">
        <v>191243.5</v>
      </c>
      <c r="L131" s="2">
        <v>95621.75</v>
      </c>
      <c r="M131" s="2">
        <v>1219407</v>
      </c>
      <c r="N131" s="2">
        <v>1117789.75</v>
      </c>
      <c r="O131" s="2">
        <v>1016172.5</v>
      </c>
      <c r="P131" s="2">
        <v>914555.25</v>
      </c>
      <c r="Q131" s="2">
        <v>812938</v>
      </c>
      <c r="R131" s="2">
        <v>711320.75</v>
      </c>
      <c r="S131" s="2">
        <v>609703.5</v>
      </c>
    </row>
    <row r="132" spans="1:19" x14ac:dyDescent="0.2">
      <c r="A132" s="4" t="s">
        <v>983</v>
      </c>
      <c r="B132" s="4" t="s">
        <v>7</v>
      </c>
      <c r="C132" s="4" t="s">
        <v>129</v>
      </c>
      <c r="D132" t="s">
        <v>130</v>
      </c>
      <c r="E132" s="4" t="s">
        <v>365</v>
      </c>
      <c r="F132" t="s">
        <v>366</v>
      </c>
      <c r="G132" s="2">
        <v>1076578.44</v>
      </c>
      <c r="H132" s="2">
        <v>1076578.44</v>
      </c>
      <c r="I132" s="2">
        <v>1076578.44</v>
      </c>
      <c r="J132" s="2">
        <v>1076578.44</v>
      </c>
      <c r="K132" s="2">
        <v>1076578.44</v>
      </c>
      <c r="L132" s="2">
        <v>1076578.44</v>
      </c>
      <c r="M132" s="2">
        <v>1076578.44</v>
      </c>
      <c r="N132" s="2">
        <v>1076578.44</v>
      </c>
      <c r="O132" s="2">
        <v>1076578.44</v>
      </c>
      <c r="P132" s="2">
        <v>1082198.28</v>
      </c>
      <c r="Q132" s="2">
        <v>1086898.32</v>
      </c>
      <c r="R132" s="2">
        <v>1086898.32</v>
      </c>
      <c r="S132" s="2">
        <v>1086898.32</v>
      </c>
    </row>
    <row r="133" spans="1:19" x14ac:dyDescent="0.2">
      <c r="A133" s="4" t="s">
        <v>983</v>
      </c>
      <c r="B133" s="4" t="s">
        <v>7</v>
      </c>
      <c r="C133" s="4" t="s">
        <v>129</v>
      </c>
      <c r="D133" t="s">
        <v>130</v>
      </c>
      <c r="E133" s="4" t="s">
        <v>289</v>
      </c>
      <c r="F133" t="s">
        <v>290</v>
      </c>
      <c r="G133" s="2">
        <v>750305.01</v>
      </c>
      <c r="H133" s="2">
        <v>750305.01</v>
      </c>
      <c r="I133" s="2">
        <v>750305.01</v>
      </c>
      <c r="J133" s="2">
        <v>750305.01</v>
      </c>
      <c r="K133" s="2">
        <v>733033.58</v>
      </c>
      <c r="L133" s="2">
        <v>715762.15</v>
      </c>
      <c r="M133" s="2">
        <v>698490.72</v>
      </c>
      <c r="N133" s="2">
        <v>681219.29</v>
      </c>
      <c r="O133" s="2">
        <v>794147.86</v>
      </c>
      <c r="P133" s="2">
        <v>776876.41</v>
      </c>
      <c r="Q133" s="2">
        <v>759604.98</v>
      </c>
      <c r="R133" s="2">
        <v>759604.98</v>
      </c>
      <c r="S133" s="2">
        <v>759604.98</v>
      </c>
    </row>
    <row r="134" spans="1:19" x14ac:dyDescent="0.2">
      <c r="A134" s="4" t="s">
        <v>983</v>
      </c>
      <c r="B134" s="4" t="s">
        <v>7</v>
      </c>
      <c r="C134" s="4" t="s">
        <v>129</v>
      </c>
      <c r="D134" t="s">
        <v>130</v>
      </c>
      <c r="E134" s="4" t="s">
        <v>676</v>
      </c>
      <c r="F134" t="s">
        <v>677</v>
      </c>
      <c r="G134" s="2">
        <v>6575036.4400000004</v>
      </c>
      <c r="H134" s="2">
        <v>5753156.8899999997</v>
      </c>
      <c r="I134" s="2">
        <v>4931277.34</v>
      </c>
      <c r="J134" s="2">
        <v>4109397.79</v>
      </c>
      <c r="K134" s="2">
        <v>3287518.24</v>
      </c>
      <c r="L134" s="2">
        <v>2465638.69</v>
      </c>
      <c r="M134" s="2">
        <v>1643759.14</v>
      </c>
      <c r="N134" s="2">
        <v>821879.59</v>
      </c>
      <c r="O134" s="2">
        <v>0.04</v>
      </c>
      <c r="P134" s="2">
        <v>10109059.23</v>
      </c>
      <c r="Q134" s="2">
        <v>9190053.8399999999</v>
      </c>
      <c r="R134" s="2">
        <v>8271048.4500000002</v>
      </c>
      <c r="S134" s="2">
        <v>7352043.0599999996</v>
      </c>
    </row>
    <row r="135" spans="1:19" x14ac:dyDescent="0.2">
      <c r="A135" s="4" t="s">
        <v>983</v>
      </c>
      <c r="B135" s="4" t="s">
        <v>7</v>
      </c>
      <c r="C135" s="4" t="s">
        <v>129</v>
      </c>
      <c r="D135" t="s">
        <v>130</v>
      </c>
      <c r="E135" s="4" t="s">
        <v>379</v>
      </c>
      <c r="F135" t="s">
        <v>380</v>
      </c>
      <c r="G135" s="2">
        <v>34338271.920000002</v>
      </c>
      <c r="H135" s="2">
        <v>34366417.460000001</v>
      </c>
      <c r="I135" s="2">
        <v>32710361.5</v>
      </c>
      <c r="J135" s="2">
        <v>31259049.850000001</v>
      </c>
      <c r="K135" s="2">
        <v>32051278.699999999</v>
      </c>
      <c r="L135" s="2">
        <v>37262479</v>
      </c>
      <c r="M135" s="2">
        <v>38544506.700000003</v>
      </c>
      <c r="N135" s="2">
        <v>41110437.5</v>
      </c>
      <c r="O135" s="2">
        <v>38953680.549999997</v>
      </c>
      <c r="P135" s="2">
        <v>41640426.340000004</v>
      </c>
      <c r="Q135" s="2">
        <v>42205848.520000003</v>
      </c>
      <c r="R135" s="2">
        <v>45415772.859999999</v>
      </c>
      <c r="S135" s="2">
        <v>44510344.640000001</v>
      </c>
    </row>
    <row r="136" spans="1:19" x14ac:dyDescent="0.2">
      <c r="A136" s="4" t="s">
        <v>983</v>
      </c>
      <c r="B136" s="4" t="s">
        <v>7</v>
      </c>
      <c r="C136" s="4" t="s">
        <v>129</v>
      </c>
      <c r="D136" t="s">
        <v>130</v>
      </c>
      <c r="E136" s="4" t="s">
        <v>363</v>
      </c>
      <c r="F136" t="s">
        <v>364</v>
      </c>
      <c r="G136" s="2">
        <v>-16706</v>
      </c>
      <c r="H136" s="2">
        <v>164362</v>
      </c>
      <c r="I136" s="2">
        <v>23680</v>
      </c>
      <c r="J136" s="2">
        <v>0</v>
      </c>
      <c r="K136" s="2">
        <v>-140680</v>
      </c>
      <c r="L136" s="2">
        <v>67095</v>
      </c>
      <c r="M136" s="2">
        <v>-73587</v>
      </c>
      <c r="N136" s="2">
        <v>-233589</v>
      </c>
      <c r="O136" s="2">
        <v>64097</v>
      </c>
      <c r="P136" s="2">
        <v>-76585</v>
      </c>
      <c r="Q136" s="2">
        <v>234645.5</v>
      </c>
      <c r="R136" s="2">
        <v>194197.8</v>
      </c>
      <c r="S136" s="2">
        <v>-46718.5</v>
      </c>
    </row>
    <row r="137" spans="1:19" x14ac:dyDescent="0.2">
      <c r="A137" s="4" t="s">
        <v>983</v>
      </c>
      <c r="B137" s="4" t="s">
        <v>7</v>
      </c>
      <c r="C137" s="4" t="s">
        <v>129</v>
      </c>
      <c r="D137" t="s">
        <v>130</v>
      </c>
      <c r="E137" s="4" t="s">
        <v>357</v>
      </c>
      <c r="F137" t="s">
        <v>358</v>
      </c>
      <c r="G137" s="2">
        <v>256591.52</v>
      </c>
      <c r="H137" s="2">
        <v>204416.51</v>
      </c>
      <c r="I137" s="2">
        <v>152241.54</v>
      </c>
      <c r="J137" s="2">
        <v>172959.07</v>
      </c>
      <c r="K137" s="2">
        <v>196691.56</v>
      </c>
      <c r="L137" s="2">
        <v>143424.09</v>
      </c>
      <c r="M137" s="2">
        <v>302989.94</v>
      </c>
      <c r="N137" s="2">
        <v>272605.77</v>
      </c>
      <c r="O137" s="2">
        <v>417225.76</v>
      </c>
      <c r="P137" s="2">
        <v>369341.26</v>
      </c>
      <c r="Q137" s="2">
        <v>321456.67</v>
      </c>
      <c r="R137" s="2">
        <v>273572.08</v>
      </c>
      <c r="S137" s="2">
        <v>277887.49</v>
      </c>
    </row>
    <row r="138" spans="1:19" x14ac:dyDescent="0.2">
      <c r="A138" s="4" t="s">
        <v>983</v>
      </c>
      <c r="B138" s="4" t="s">
        <v>7</v>
      </c>
      <c r="C138" s="4" t="s">
        <v>129</v>
      </c>
      <c r="D138" t="s">
        <v>130</v>
      </c>
      <c r="E138" s="4" t="s">
        <v>131</v>
      </c>
      <c r="F138" t="s">
        <v>132</v>
      </c>
      <c r="G138" s="2">
        <v>45000</v>
      </c>
      <c r="H138" s="2">
        <v>40000</v>
      </c>
      <c r="I138" s="2">
        <v>35000</v>
      </c>
      <c r="J138" s="2">
        <v>30000</v>
      </c>
      <c r="K138" s="2">
        <v>25000</v>
      </c>
      <c r="L138" s="2">
        <v>20000</v>
      </c>
      <c r="M138" s="2">
        <v>15000</v>
      </c>
      <c r="N138" s="2">
        <v>10000</v>
      </c>
      <c r="O138" s="2">
        <v>5000</v>
      </c>
      <c r="P138" s="2">
        <v>0</v>
      </c>
      <c r="Q138" s="2">
        <v>55000</v>
      </c>
      <c r="R138" s="2">
        <v>50000</v>
      </c>
      <c r="S138" s="2">
        <v>45000</v>
      </c>
    </row>
    <row r="139" spans="1:19" x14ac:dyDescent="0.2">
      <c r="A139" s="4" t="s">
        <v>983</v>
      </c>
      <c r="B139" s="4" t="s">
        <v>7</v>
      </c>
      <c r="C139" s="4" t="s">
        <v>129</v>
      </c>
      <c r="D139" t="s">
        <v>130</v>
      </c>
      <c r="E139" s="4" t="s">
        <v>251</v>
      </c>
      <c r="F139" t="s">
        <v>252</v>
      </c>
      <c r="G139" s="2">
        <v>562560.93999999994</v>
      </c>
      <c r="H139" s="2">
        <v>562560.93999999994</v>
      </c>
      <c r="I139" s="2">
        <v>562560.93999999994</v>
      </c>
      <c r="J139" s="2">
        <v>562560.93999999994</v>
      </c>
      <c r="K139" s="2">
        <v>562560.93999999994</v>
      </c>
      <c r="L139" s="2">
        <v>562560.93999999994</v>
      </c>
      <c r="M139" s="2">
        <v>562560.93999999994</v>
      </c>
      <c r="N139" s="2">
        <v>562560.93999999994</v>
      </c>
      <c r="O139" s="2">
        <v>562560.93999999994</v>
      </c>
      <c r="P139" s="2">
        <v>921772.8</v>
      </c>
      <c r="Q139" s="2">
        <v>921772.8</v>
      </c>
      <c r="R139" s="2">
        <v>921772.8</v>
      </c>
      <c r="S139" s="2">
        <v>921772.8</v>
      </c>
    </row>
    <row r="140" spans="1:19" x14ac:dyDescent="0.2">
      <c r="A140" s="4" t="s">
        <v>983</v>
      </c>
      <c r="B140" s="4" t="s">
        <v>7</v>
      </c>
      <c r="C140" s="4" t="s">
        <v>81</v>
      </c>
      <c r="D140" t="s">
        <v>82</v>
      </c>
      <c r="E140" s="4" t="s">
        <v>83</v>
      </c>
      <c r="F140" t="s">
        <v>84</v>
      </c>
      <c r="G140" s="2">
        <v>0</v>
      </c>
      <c r="H140" s="2">
        <v>0</v>
      </c>
      <c r="I140" s="2">
        <v>0</v>
      </c>
      <c r="J140" s="2">
        <v>1958.18</v>
      </c>
      <c r="K140" s="2">
        <v>1528888.55</v>
      </c>
      <c r="L140" s="2">
        <v>1217582.69</v>
      </c>
      <c r="M140" s="2">
        <v>1526440.12</v>
      </c>
      <c r="N140" s="2">
        <v>1219728.57</v>
      </c>
      <c r="O140" s="2">
        <v>1223611.1599999999</v>
      </c>
      <c r="P140" s="2">
        <v>1180689.3799999999</v>
      </c>
      <c r="Q140" s="2">
        <v>988570.33</v>
      </c>
      <c r="R140" s="2">
        <v>1085776.29</v>
      </c>
      <c r="S140" s="2">
        <v>1406994.42</v>
      </c>
    </row>
    <row r="141" spans="1:19" x14ac:dyDescent="0.2">
      <c r="A141" s="4" t="s">
        <v>983</v>
      </c>
      <c r="B141" s="4" t="s">
        <v>7</v>
      </c>
      <c r="C141" s="4" t="s">
        <v>81</v>
      </c>
      <c r="D141" t="s">
        <v>82</v>
      </c>
      <c r="E141" s="4" t="s">
        <v>10</v>
      </c>
      <c r="F141" t="s">
        <v>11</v>
      </c>
      <c r="G141" s="2">
        <v>45373.39</v>
      </c>
      <c r="H141" s="2">
        <v>0</v>
      </c>
      <c r="I141" s="2">
        <v>0</v>
      </c>
      <c r="J141" s="2">
        <v>45373.39</v>
      </c>
      <c r="K141" s="2">
        <v>0</v>
      </c>
      <c r="L141" s="2">
        <v>0</v>
      </c>
      <c r="M141" s="2">
        <v>45373.39</v>
      </c>
      <c r="N141" s="2">
        <v>0</v>
      </c>
      <c r="O141" s="2">
        <v>0</v>
      </c>
      <c r="P141" s="2">
        <v>45373.39</v>
      </c>
      <c r="Q141" s="2">
        <v>0</v>
      </c>
      <c r="R141" s="2">
        <v>0</v>
      </c>
      <c r="S141" s="2">
        <v>45373.39</v>
      </c>
    </row>
    <row r="142" spans="1:19" x14ac:dyDescent="0.2">
      <c r="A142" s="4" t="s">
        <v>983</v>
      </c>
      <c r="B142" s="4" t="s">
        <v>7</v>
      </c>
      <c r="C142" s="4" t="s">
        <v>81</v>
      </c>
      <c r="D142" t="s">
        <v>82</v>
      </c>
      <c r="E142" s="4" t="s">
        <v>24</v>
      </c>
      <c r="F142" t="s">
        <v>25</v>
      </c>
      <c r="G142" s="2">
        <v>26248.74</v>
      </c>
      <c r="H142" s="2">
        <v>0</v>
      </c>
      <c r="I142" s="2">
        <v>0</v>
      </c>
      <c r="J142" s="2">
        <v>26248.74</v>
      </c>
      <c r="K142" s="2">
        <v>0</v>
      </c>
      <c r="L142" s="2">
        <v>0</v>
      </c>
      <c r="M142" s="2">
        <v>26248.74</v>
      </c>
      <c r="N142" s="2">
        <v>0</v>
      </c>
      <c r="O142" s="2">
        <v>0</v>
      </c>
      <c r="P142" s="2">
        <v>26248.74</v>
      </c>
      <c r="Q142" s="2">
        <v>0</v>
      </c>
      <c r="R142" s="2">
        <v>0</v>
      </c>
      <c r="S142" s="2">
        <v>26248.74</v>
      </c>
    </row>
    <row r="143" spans="1:19" x14ac:dyDescent="0.2">
      <c r="A143" s="4" t="s">
        <v>983</v>
      </c>
      <c r="B143" s="4" t="s">
        <v>7</v>
      </c>
      <c r="C143" s="4" t="s">
        <v>81</v>
      </c>
      <c r="D143" t="s">
        <v>82</v>
      </c>
      <c r="E143" s="4" t="s">
        <v>197</v>
      </c>
      <c r="F143" t="s">
        <v>198</v>
      </c>
      <c r="G143" s="2">
        <v>10877.01</v>
      </c>
      <c r="H143" s="2">
        <v>0</v>
      </c>
      <c r="I143" s="2">
        <v>0</v>
      </c>
      <c r="J143" s="2">
        <v>10877.01</v>
      </c>
      <c r="K143" s="2">
        <v>0</v>
      </c>
      <c r="L143" s="2">
        <v>0</v>
      </c>
      <c r="M143" s="2">
        <v>10877.01</v>
      </c>
      <c r="N143" s="2">
        <v>0</v>
      </c>
      <c r="O143" s="2">
        <v>0</v>
      </c>
      <c r="P143" s="2">
        <v>10877.01</v>
      </c>
      <c r="Q143" s="2">
        <v>0</v>
      </c>
      <c r="R143" s="2">
        <v>0</v>
      </c>
      <c r="S143" s="2">
        <v>10877.01</v>
      </c>
    </row>
    <row r="144" spans="1:19" x14ac:dyDescent="0.2">
      <c r="A144" s="4" t="s">
        <v>983</v>
      </c>
      <c r="B144" s="4" t="s">
        <v>7</v>
      </c>
      <c r="C144" s="4" t="s">
        <v>81</v>
      </c>
      <c r="D144" t="s">
        <v>82</v>
      </c>
      <c r="E144" s="4" t="s">
        <v>199</v>
      </c>
      <c r="F144" t="s">
        <v>200</v>
      </c>
      <c r="G144" s="2">
        <v>6723.83</v>
      </c>
      <c r="H144" s="2">
        <v>0</v>
      </c>
      <c r="I144" s="2">
        <v>0</v>
      </c>
      <c r="J144" s="2">
        <v>6723.83</v>
      </c>
      <c r="K144" s="2">
        <v>0</v>
      </c>
      <c r="L144" s="2">
        <v>0</v>
      </c>
      <c r="M144" s="2">
        <v>6723.83</v>
      </c>
      <c r="N144" s="2">
        <v>0</v>
      </c>
      <c r="O144" s="2">
        <v>0</v>
      </c>
      <c r="P144" s="2">
        <v>6723.83</v>
      </c>
      <c r="Q144" s="2">
        <v>0</v>
      </c>
      <c r="R144" s="2">
        <v>0</v>
      </c>
      <c r="S144" s="2">
        <v>6723.83</v>
      </c>
    </row>
    <row r="145" spans="1:19" x14ac:dyDescent="0.2">
      <c r="A145" s="4" t="s">
        <v>983</v>
      </c>
      <c r="B145" s="4" t="s">
        <v>7</v>
      </c>
      <c r="C145" s="4" t="s">
        <v>81</v>
      </c>
      <c r="D145" t="s">
        <v>82</v>
      </c>
      <c r="E145" s="4" t="s">
        <v>201</v>
      </c>
      <c r="F145" t="s">
        <v>202</v>
      </c>
      <c r="G145" s="2">
        <v>34352.03</v>
      </c>
      <c r="H145" s="2">
        <v>0</v>
      </c>
      <c r="I145" s="2">
        <v>0</v>
      </c>
      <c r="J145" s="2">
        <v>34352.03</v>
      </c>
      <c r="K145" s="2">
        <v>0</v>
      </c>
      <c r="L145" s="2">
        <v>0</v>
      </c>
      <c r="M145" s="2">
        <v>34352.03</v>
      </c>
      <c r="N145" s="2">
        <v>0</v>
      </c>
      <c r="O145" s="2">
        <v>0</v>
      </c>
      <c r="P145" s="2">
        <v>34352.03</v>
      </c>
      <c r="Q145" s="2">
        <v>0</v>
      </c>
      <c r="R145" s="2">
        <v>0</v>
      </c>
      <c r="S145" s="2">
        <v>34352.03</v>
      </c>
    </row>
    <row r="146" spans="1:19" x14ac:dyDescent="0.2">
      <c r="A146" s="4" t="s">
        <v>983</v>
      </c>
      <c r="B146" s="4" t="s">
        <v>7</v>
      </c>
      <c r="C146" s="4" t="s">
        <v>81</v>
      </c>
      <c r="D146" t="s">
        <v>82</v>
      </c>
      <c r="E146" s="4" t="s">
        <v>203</v>
      </c>
      <c r="F146" t="s">
        <v>204</v>
      </c>
      <c r="G146" s="2">
        <v>852.52</v>
      </c>
      <c r="H146" s="2">
        <v>0</v>
      </c>
      <c r="I146" s="2">
        <v>0</v>
      </c>
      <c r="J146" s="2">
        <v>852.52</v>
      </c>
      <c r="K146" s="2">
        <v>0</v>
      </c>
      <c r="L146" s="2">
        <v>0</v>
      </c>
      <c r="M146" s="2">
        <v>852.52</v>
      </c>
      <c r="N146" s="2">
        <v>0</v>
      </c>
      <c r="O146" s="2">
        <v>0</v>
      </c>
      <c r="P146" s="2">
        <v>852.52</v>
      </c>
      <c r="Q146" s="2">
        <v>0</v>
      </c>
      <c r="R146" s="2">
        <v>0</v>
      </c>
      <c r="S146" s="2">
        <v>852.52</v>
      </c>
    </row>
    <row r="147" spans="1:19" x14ac:dyDescent="0.2">
      <c r="A147" s="4" t="s">
        <v>983</v>
      </c>
      <c r="B147" s="4" t="s">
        <v>7</v>
      </c>
      <c r="C147" s="4" t="s">
        <v>81</v>
      </c>
      <c r="D147" t="s">
        <v>82</v>
      </c>
      <c r="E147" s="4" t="s">
        <v>205</v>
      </c>
      <c r="F147" t="s">
        <v>206</v>
      </c>
      <c r="G147" s="2">
        <v>22435.65</v>
      </c>
      <c r="H147" s="2">
        <v>0</v>
      </c>
      <c r="I147" s="2">
        <v>0</v>
      </c>
      <c r="J147" s="2">
        <v>22435.65</v>
      </c>
      <c r="K147" s="2">
        <v>0</v>
      </c>
      <c r="L147" s="2">
        <v>0</v>
      </c>
      <c r="M147" s="2">
        <v>22435.65</v>
      </c>
      <c r="N147" s="2">
        <v>0</v>
      </c>
      <c r="O147" s="2">
        <v>0</v>
      </c>
      <c r="P147" s="2">
        <v>22435.65</v>
      </c>
      <c r="Q147" s="2">
        <v>0</v>
      </c>
      <c r="R147" s="2">
        <v>0</v>
      </c>
      <c r="S147" s="2">
        <v>22435.65</v>
      </c>
    </row>
    <row r="148" spans="1:19" x14ac:dyDescent="0.2">
      <c r="A148" s="4" t="s">
        <v>983</v>
      </c>
      <c r="B148" s="4" t="s">
        <v>7</v>
      </c>
      <c r="C148" s="4" t="s">
        <v>81</v>
      </c>
      <c r="D148" t="s">
        <v>82</v>
      </c>
      <c r="E148" s="4" t="s">
        <v>207</v>
      </c>
      <c r="F148" t="s">
        <v>208</v>
      </c>
      <c r="G148" s="2">
        <v>25073.07</v>
      </c>
      <c r="H148" s="2">
        <v>0</v>
      </c>
      <c r="I148" s="2">
        <v>0</v>
      </c>
      <c r="J148" s="2">
        <v>25073.07</v>
      </c>
      <c r="K148" s="2">
        <v>0</v>
      </c>
      <c r="L148" s="2">
        <v>0</v>
      </c>
      <c r="M148" s="2">
        <v>25073.07</v>
      </c>
      <c r="N148" s="2">
        <v>0</v>
      </c>
      <c r="O148" s="2">
        <v>0</v>
      </c>
      <c r="P148" s="2">
        <v>25073.07</v>
      </c>
      <c r="Q148" s="2">
        <v>0</v>
      </c>
      <c r="R148" s="2">
        <v>0</v>
      </c>
      <c r="S148" s="2">
        <v>25073.07</v>
      </c>
    </row>
    <row r="149" spans="1:19" x14ac:dyDescent="0.2">
      <c r="A149" s="4" t="s">
        <v>983</v>
      </c>
      <c r="B149" s="4" t="s">
        <v>7</v>
      </c>
      <c r="C149" s="4" t="s">
        <v>81</v>
      </c>
      <c r="D149" t="s">
        <v>82</v>
      </c>
      <c r="E149" s="4" t="s">
        <v>291</v>
      </c>
      <c r="F149" t="s">
        <v>292</v>
      </c>
      <c r="G149" s="2">
        <v>23643.119999999999</v>
      </c>
      <c r="H149" s="2">
        <v>0</v>
      </c>
      <c r="I149" s="2">
        <v>0</v>
      </c>
      <c r="J149" s="2">
        <v>23643.119999999999</v>
      </c>
      <c r="K149" s="2">
        <v>0</v>
      </c>
      <c r="L149" s="2">
        <v>0</v>
      </c>
      <c r="M149" s="2">
        <v>23643.11</v>
      </c>
      <c r="N149" s="2">
        <v>0</v>
      </c>
      <c r="O149" s="2">
        <v>0</v>
      </c>
      <c r="P149" s="2">
        <v>17732.330000000002</v>
      </c>
      <c r="Q149" s="2">
        <v>0</v>
      </c>
      <c r="R149" s="2">
        <v>0</v>
      </c>
      <c r="S149" s="2">
        <v>11821.55</v>
      </c>
    </row>
    <row r="150" spans="1:19" x14ac:dyDescent="0.2">
      <c r="A150" s="4" t="s">
        <v>983</v>
      </c>
      <c r="B150" s="4" t="s">
        <v>7</v>
      </c>
      <c r="C150" s="4" t="s">
        <v>81</v>
      </c>
      <c r="D150" t="s">
        <v>82</v>
      </c>
      <c r="E150" s="4" t="s">
        <v>133</v>
      </c>
      <c r="F150" t="s">
        <v>134</v>
      </c>
      <c r="G150" s="2">
        <v>20872.93</v>
      </c>
      <c r="H150" s="2">
        <v>0</v>
      </c>
      <c r="I150" s="2">
        <v>0</v>
      </c>
      <c r="J150" s="2">
        <v>8349.17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</row>
    <row r="151" spans="1:19" x14ac:dyDescent="0.2">
      <c r="A151" s="4" t="s">
        <v>983</v>
      </c>
      <c r="B151" s="4" t="s">
        <v>7</v>
      </c>
      <c r="C151" s="4" t="s">
        <v>81</v>
      </c>
      <c r="D151" t="s">
        <v>82</v>
      </c>
      <c r="E151" s="4" t="s">
        <v>135</v>
      </c>
      <c r="F151" t="s">
        <v>136</v>
      </c>
      <c r="G151" s="2">
        <v>64968.36</v>
      </c>
      <c r="H151" s="2">
        <v>0</v>
      </c>
      <c r="I151" s="2">
        <v>0</v>
      </c>
      <c r="J151" s="2">
        <v>32484.18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</row>
    <row r="152" spans="1:19" x14ac:dyDescent="0.2">
      <c r="A152" s="4" t="s">
        <v>983</v>
      </c>
      <c r="B152" s="4" t="s">
        <v>7</v>
      </c>
      <c r="C152" s="4" t="s">
        <v>81</v>
      </c>
      <c r="D152" t="s">
        <v>82</v>
      </c>
      <c r="E152" s="4" t="s">
        <v>137</v>
      </c>
      <c r="F152" t="s">
        <v>138</v>
      </c>
      <c r="G152" s="2">
        <v>230544.68</v>
      </c>
      <c r="H152" s="2">
        <v>0</v>
      </c>
      <c r="I152" s="2">
        <v>0</v>
      </c>
      <c r="J152" s="2">
        <v>144090.43</v>
      </c>
      <c r="K152" s="2">
        <v>0</v>
      </c>
      <c r="L152" s="2">
        <v>0</v>
      </c>
      <c r="M152" s="2">
        <v>57636.17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</row>
    <row r="153" spans="1:19" x14ac:dyDescent="0.2">
      <c r="A153" s="4" t="s">
        <v>983</v>
      </c>
      <c r="B153" s="4" t="s">
        <v>7</v>
      </c>
      <c r="C153" s="4" t="s">
        <v>81</v>
      </c>
      <c r="D153" t="s">
        <v>82</v>
      </c>
      <c r="E153" s="4" t="s">
        <v>139</v>
      </c>
      <c r="F153" t="s">
        <v>140</v>
      </c>
      <c r="G153" s="2">
        <v>109031.34</v>
      </c>
      <c r="H153" s="2">
        <v>0</v>
      </c>
      <c r="I153" s="2">
        <v>0</v>
      </c>
      <c r="J153" s="2">
        <v>109031.34</v>
      </c>
      <c r="K153" s="2">
        <v>0</v>
      </c>
      <c r="L153" s="2">
        <v>0</v>
      </c>
      <c r="M153" s="2">
        <v>109031.34</v>
      </c>
      <c r="N153" s="2">
        <v>0</v>
      </c>
      <c r="O153" s="2">
        <v>0</v>
      </c>
      <c r="P153" s="2">
        <v>109031.34</v>
      </c>
      <c r="Q153" s="2">
        <v>0</v>
      </c>
      <c r="R153" s="2">
        <v>0</v>
      </c>
      <c r="S153" s="2">
        <v>109031.34</v>
      </c>
    </row>
    <row r="154" spans="1:19" x14ac:dyDescent="0.2">
      <c r="A154" s="4" t="s">
        <v>983</v>
      </c>
      <c r="B154" s="4" t="s">
        <v>7</v>
      </c>
      <c r="C154" s="4" t="s">
        <v>81</v>
      </c>
      <c r="D154" t="s">
        <v>82</v>
      </c>
      <c r="E154" s="4" t="s">
        <v>141</v>
      </c>
      <c r="F154" t="s">
        <v>142</v>
      </c>
      <c r="G154" s="2">
        <v>60817.13</v>
      </c>
      <c r="H154" s="2">
        <v>0</v>
      </c>
      <c r="I154" s="2">
        <v>0</v>
      </c>
      <c r="J154" s="2">
        <v>50680.95</v>
      </c>
      <c r="K154" s="2">
        <v>0</v>
      </c>
      <c r="L154" s="2">
        <v>0</v>
      </c>
      <c r="M154" s="2">
        <v>35476.67</v>
      </c>
      <c r="N154" s="2">
        <v>0</v>
      </c>
      <c r="O154" s="2">
        <v>0</v>
      </c>
      <c r="P154" s="2">
        <v>20272.38</v>
      </c>
      <c r="Q154" s="2">
        <v>0</v>
      </c>
      <c r="R154" s="2">
        <v>0</v>
      </c>
      <c r="S154" s="2">
        <v>5068.1000000000004</v>
      </c>
    </row>
    <row r="155" spans="1:19" x14ac:dyDescent="0.2">
      <c r="A155" s="4" t="s">
        <v>983</v>
      </c>
      <c r="B155" s="4" t="s">
        <v>7</v>
      </c>
      <c r="C155" s="4" t="s">
        <v>81</v>
      </c>
      <c r="D155" t="s">
        <v>82</v>
      </c>
      <c r="E155" s="4" t="s">
        <v>143</v>
      </c>
      <c r="F155" t="s">
        <v>144</v>
      </c>
      <c r="G155" s="2">
        <v>130332.47</v>
      </c>
      <c r="H155" s="2">
        <v>0</v>
      </c>
      <c r="I155" s="2">
        <v>0</v>
      </c>
      <c r="J155" s="2">
        <v>130332.47</v>
      </c>
      <c r="K155" s="2">
        <v>0</v>
      </c>
      <c r="L155" s="2">
        <v>0</v>
      </c>
      <c r="M155" s="2">
        <v>130332.45</v>
      </c>
      <c r="N155" s="2">
        <v>0</v>
      </c>
      <c r="O155" s="2">
        <v>0</v>
      </c>
      <c r="P155" s="2">
        <v>130332.47</v>
      </c>
      <c r="Q155" s="2">
        <v>0</v>
      </c>
      <c r="R155" s="2">
        <v>0</v>
      </c>
      <c r="S155" s="2">
        <v>130332.47</v>
      </c>
    </row>
    <row r="156" spans="1:19" x14ac:dyDescent="0.2">
      <c r="A156" s="4" t="s">
        <v>983</v>
      </c>
      <c r="B156" s="4" t="s">
        <v>7</v>
      </c>
      <c r="C156" s="4" t="s">
        <v>81</v>
      </c>
      <c r="D156" t="s">
        <v>82</v>
      </c>
      <c r="E156" s="4" t="s">
        <v>145</v>
      </c>
      <c r="F156" t="s">
        <v>146</v>
      </c>
      <c r="G156" s="2">
        <v>39171.620000000003</v>
      </c>
      <c r="H156" s="2">
        <v>0</v>
      </c>
      <c r="I156" s="2">
        <v>0</v>
      </c>
      <c r="J156" s="2">
        <v>16473.48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</row>
    <row r="157" spans="1:19" x14ac:dyDescent="0.2">
      <c r="A157" s="4" t="s">
        <v>983</v>
      </c>
      <c r="B157" s="4" t="s">
        <v>7</v>
      </c>
      <c r="C157" s="4" t="s">
        <v>81</v>
      </c>
      <c r="D157" t="s">
        <v>82</v>
      </c>
      <c r="E157" s="4" t="s">
        <v>265</v>
      </c>
      <c r="F157" t="s">
        <v>266</v>
      </c>
      <c r="G157" s="2">
        <v>0</v>
      </c>
      <c r="H157" s="2">
        <v>0</v>
      </c>
      <c r="I157" s="2">
        <v>0</v>
      </c>
      <c r="J157" s="2">
        <v>164800.26999999999</v>
      </c>
      <c r="K157" s="2">
        <v>0</v>
      </c>
      <c r="L157" s="2">
        <v>0</v>
      </c>
      <c r="M157" s="2">
        <v>165145</v>
      </c>
      <c r="N157" s="2">
        <v>0</v>
      </c>
      <c r="O157" s="2">
        <v>0</v>
      </c>
      <c r="P157" s="2">
        <v>165145</v>
      </c>
      <c r="Q157" s="2">
        <v>0</v>
      </c>
      <c r="R157" s="2">
        <v>0</v>
      </c>
      <c r="S157" s="2">
        <v>165145</v>
      </c>
    </row>
    <row r="158" spans="1:19" x14ac:dyDescent="0.2">
      <c r="A158" s="4" t="s">
        <v>983</v>
      </c>
      <c r="B158" s="4" t="s">
        <v>7</v>
      </c>
      <c r="C158" s="4" t="s">
        <v>81</v>
      </c>
      <c r="D158" t="s">
        <v>82</v>
      </c>
      <c r="E158" s="4" t="s">
        <v>283</v>
      </c>
      <c r="F158" t="s">
        <v>284</v>
      </c>
      <c r="G158" s="2">
        <v>0</v>
      </c>
      <c r="H158" s="2">
        <v>0</v>
      </c>
      <c r="I158" s="2">
        <v>0</v>
      </c>
      <c r="J158" s="2">
        <v>137066.74</v>
      </c>
      <c r="K158" s="2">
        <v>0</v>
      </c>
      <c r="L158" s="2">
        <v>0</v>
      </c>
      <c r="M158" s="2">
        <v>137066.74</v>
      </c>
      <c r="N158" s="2">
        <v>0</v>
      </c>
      <c r="O158" s="2">
        <v>0</v>
      </c>
      <c r="P158" s="2">
        <v>137066.74</v>
      </c>
      <c r="Q158" s="2">
        <v>0</v>
      </c>
      <c r="R158" s="2">
        <v>0</v>
      </c>
      <c r="S158" s="2">
        <v>137066.74</v>
      </c>
    </row>
    <row r="159" spans="1:19" x14ac:dyDescent="0.2">
      <c r="A159" s="4" t="s">
        <v>983</v>
      </c>
      <c r="B159" s="4" t="s">
        <v>7</v>
      </c>
      <c r="C159" s="4" t="s">
        <v>81</v>
      </c>
      <c r="D159" t="s">
        <v>82</v>
      </c>
      <c r="E159" s="4" t="s">
        <v>285</v>
      </c>
      <c r="F159" t="s">
        <v>286</v>
      </c>
      <c r="G159" s="2">
        <v>0</v>
      </c>
      <c r="H159" s="2">
        <v>0</v>
      </c>
      <c r="I159" s="2">
        <v>0</v>
      </c>
      <c r="J159" s="2">
        <v>259550.81</v>
      </c>
      <c r="K159" s="2">
        <v>0</v>
      </c>
      <c r="L159" s="2">
        <v>0</v>
      </c>
      <c r="M159" s="2">
        <v>259037.86</v>
      </c>
      <c r="N159" s="2">
        <v>0</v>
      </c>
      <c r="O159" s="2">
        <v>0</v>
      </c>
      <c r="P159" s="2">
        <v>259038.51</v>
      </c>
      <c r="Q159" s="2">
        <v>0</v>
      </c>
      <c r="R159" s="2">
        <v>0</v>
      </c>
      <c r="S159" s="2">
        <v>259038.51</v>
      </c>
    </row>
    <row r="160" spans="1:19" x14ac:dyDescent="0.2">
      <c r="A160" s="4" t="s">
        <v>983</v>
      </c>
      <c r="B160" s="4" t="s">
        <v>7</v>
      </c>
      <c r="C160" s="4" t="s">
        <v>81</v>
      </c>
      <c r="D160" t="s">
        <v>82</v>
      </c>
      <c r="E160" s="4" t="s">
        <v>287</v>
      </c>
      <c r="F160" t="s">
        <v>288</v>
      </c>
      <c r="G160" s="2">
        <v>0</v>
      </c>
      <c r="H160" s="2">
        <v>0</v>
      </c>
      <c r="I160" s="2">
        <v>0</v>
      </c>
      <c r="J160" s="2">
        <v>320356.13</v>
      </c>
      <c r="K160" s="2">
        <v>0</v>
      </c>
      <c r="L160" s="2">
        <v>0</v>
      </c>
      <c r="M160" s="2">
        <v>293659.8</v>
      </c>
      <c r="N160" s="2">
        <v>0</v>
      </c>
      <c r="O160" s="2">
        <v>0</v>
      </c>
      <c r="P160" s="2">
        <v>215728.04</v>
      </c>
      <c r="Q160" s="2">
        <v>0</v>
      </c>
      <c r="R160" s="2">
        <v>0</v>
      </c>
      <c r="S160" s="2">
        <v>134830.03</v>
      </c>
    </row>
    <row r="161" spans="1:19" x14ac:dyDescent="0.2">
      <c r="A161" s="4" t="s">
        <v>983</v>
      </c>
      <c r="B161" s="4" t="s">
        <v>7</v>
      </c>
      <c r="C161" s="4" t="s">
        <v>81</v>
      </c>
      <c r="D161" t="s">
        <v>82</v>
      </c>
      <c r="E161" s="4" t="s">
        <v>95</v>
      </c>
      <c r="F161" t="s">
        <v>96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8136.87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</row>
    <row r="162" spans="1:19" x14ac:dyDescent="0.2">
      <c r="A162" s="4" t="s">
        <v>983</v>
      </c>
      <c r="B162" s="4" t="s">
        <v>7</v>
      </c>
      <c r="C162" s="4" t="s">
        <v>81</v>
      </c>
      <c r="D162" t="s">
        <v>82</v>
      </c>
      <c r="E162" s="4" t="s">
        <v>93</v>
      </c>
      <c r="F162" t="s">
        <v>94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19146.560000000001</v>
      </c>
      <c r="N162" s="2">
        <v>0</v>
      </c>
      <c r="O162" s="2">
        <v>0</v>
      </c>
      <c r="P162" s="2">
        <v>19148.32</v>
      </c>
      <c r="Q162" s="2">
        <v>0</v>
      </c>
      <c r="R162" s="2">
        <v>0</v>
      </c>
      <c r="S162" s="2">
        <v>19148.32</v>
      </c>
    </row>
    <row r="163" spans="1:19" x14ac:dyDescent="0.2">
      <c r="A163" s="4" t="s">
        <v>983</v>
      </c>
      <c r="B163" s="4" t="s">
        <v>7</v>
      </c>
      <c r="C163" s="4" t="s">
        <v>81</v>
      </c>
      <c r="D163" t="s">
        <v>82</v>
      </c>
      <c r="E163" s="4" t="s">
        <v>97</v>
      </c>
      <c r="F163" t="s">
        <v>98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425462.09</v>
      </c>
      <c r="N163" s="2">
        <v>0</v>
      </c>
      <c r="O163" s="2">
        <v>0</v>
      </c>
      <c r="P163" s="2">
        <v>451169.47</v>
      </c>
      <c r="Q163" s="2">
        <v>0</v>
      </c>
      <c r="R163" s="2">
        <v>0</v>
      </c>
      <c r="S163" s="2">
        <v>431244.79</v>
      </c>
    </row>
    <row r="164" spans="1:19" x14ac:dyDescent="0.2">
      <c r="A164" s="4" t="s">
        <v>983</v>
      </c>
      <c r="B164" s="4" t="s">
        <v>7</v>
      </c>
      <c r="C164" s="4" t="s">
        <v>81</v>
      </c>
      <c r="D164" t="s">
        <v>82</v>
      </c>
      <c r="E164" s="4" t="s">
        <v>259</v>
      </c>
      <c r="F164" t="s">
        <v>260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44016.82</v>
      </c>
    </row>
    <row r="165" spans="1:19" x14ac:dyDescent="0.2">
      <c r="A165" s="4" t="s">
        <v>983</v>
      </c>
      <c r="B165" s="4" t="s">
        <v>7</v>
      </c>
      <c r="C165" s="4" t="s">
        <v>81</v>
      </c>
      <c r="D165" t="s">
        <v>82</v>
      </c>
      <c r="E165" s="4" t="s">
        <v>225</v>
      </c>
      <c r="F165" t="s">
        <v>226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423569.76</v>
      </c>
    </row>
    <row r="166" spans="1:19" x14ac:dyDescent="0.2">
      <c r="A166" s="4" t="s">
        <v>983</v>
      </c>
      <c r="B166" s="4" t="s">
        <v>7</v>
      </c>
      <c r="C166" s="4" t="s">
        <v>81</v>
      </c>
      <c r="D166" t="s">
        <v>82</v>
      </c>
      <c r="E166" s="4" t="s">
        <v>239</v>
      </c>
      <c r="F166" t="s">
        <v>240</v>
      </c>
      <c r="G166" s="2">
        <v>29227.5</v>
      </c>
      <c r="H166" s="2">
        <v>29227.5</v>
      </c>
      <c r="I166" s="2">
        <v>29227.5</v>
      </c>
      <c r="J166" s="2">
        <v>29227.5</v>
      </c>
      <c r="K166" s="2">
        <v>29227.5</v>
      </c>
      <c r="L166" s="2">
        <v>29227.5</v>
      </c>
      <c r="M166" s="2">
        <v>29227.5</v>
      </c>
      <c r="N166" s="2">
        <v>29227.5</v>
      </c>
      <c r="O166" s="2">
        <v>29227.5</v>
      </c>
      <c r="P166" s="2">
        <v>29227.5</v>
      </c>
      <c r="Q166" s="2">
        <v>29227.5</v>
      </c>
      <c r="R166" s="2">
        <v>29227.5</v>
      </c>
      <c r="S166" s="2">
        <v>30915.25</v>
      </c>
    </row>
    <row r="167" spans="1:19" x14ac:dyDescent="0.2">
      <c r="A167" s="4" t="s">
        <v>983</v>
      </c>
      <c r="B167" s="4" t="s">
        <v>7</v>
      </c>
      <c r="C167" s="4" t="s">
        <v>81</v>
      </c>
      <c r="D167" t="s">
        <v>82</v>
      </c>
      <c r="E167" s="4" t="s">
        <v>706</v>
      </c>
      <c r="F167" t="s">
        <v>707</v>
      </c>
      <c r="G167" s="2">
        <v>123716392.61</v>
      </c>
      <c r="H167" s="2">
        <v>137730801.61000001</v>
      </c>
      <c r="I167" s="2">
        <v>150458150.61000001</v>
      </c>
      <c r="J167" s="2">
        <v>0</v>
      </c>
      <c r="K167" s="2">
        <v>300193301</v>
      </c>
      <c r="L167" s="2">
        <v>266607788</v>
      </c>
      <c r="M167" s="2">
        <v>232975082</v>
      </c>
      <c r="N167" s="2">
        <v>248752116.71000001</v>
      </c>
      <c r="O167" s="2">
        <v>257905367.27000001</v>
      </c>
      <c r="P167" s="2">
        <v>258621783</v>
      </c>
      <c r="Q167" s="2">
        <v>287943839</v>
      </c>
      <c r="R167" s="2">
        <v>281101683</v>
      </c>
      <c r="S167" s="2">
        <v>273551174</v>
      </c>
    </row>
    <row r="168" spans="1:19" x14ac:dyDescent="0.2">
      <c r="A168" s="4" t="s">
        <v>983</v>
      </c>
      <c r="B168" s="4" t="s">
        <v>7</v>
      </c>
      <c r="C168" s="4" t="s">
        <v>8</v>
      </c>
      <c r="D168" t="s">
        <v>9</v>
      </c>
      <c r="E168" s="4" t="s">
        <v>10</v>
      </c>
      <c r="F168" t="s">
        <v>11</v>
      </c>
      <c r="G168" s="2">
        <v>191154.65</v>
      </c>
      <c r="H168" s="2">
        <v>232378.43</v>
      </c>
      <c r="I168" s="2">
        <v>228228.82</v>
      </c>
      <c r="J168" s="2">
        <v>178705.82</v>
      </c>
      <c r="K168" s="2">
        <v>219929.59</v>
      </c>
      <c r="L168" s="2">
        <v>215779.97</v>
      </c>
      <c r="M168" s="2">
        <v>166256.97</v>
      </c>
      <c r="N168" s="2">
        <v>207480.75</v>
      </c>
      <c r="O168" s="2">
        <v>203331.13</v>
      </c>
      <c r="P168" s="2">
        <v>153808.13</v>
      </c>
      <c r="Q168" s="2">
        <v>195031.9</v>
      </c>
      <c r="R168" s="2">
        <v>190882.29</v>
      </c>
      <c r="S168" s="2">
        <v>141359.28</v>
      </c>
    </row>
    <row r="169" spans="1:19" x14ac:dyDescent="0.2">
      <c r="A169" s="4" t="s">
        <v>983</v>
      </c>
      <c r="B169" s="4" t="s">
        <v>7</v>
      </c>
      <c r="C169" s="4" t="s">
        <v>8</v>
      </c>
      <c r="D169" t="s">
        <v>9</v>
      </c>
      <c r="E169" s="4" t="s">
        <v>24</v>
      </c>
      <c r="F169" t="s">
        <v>25</v>
      </c>
      <c r="G169" s="2">
        <v>30623.53</v>
      </c>
      <c r="H169" s="2">
        <v>54684.87</v>
      </c>
      <c r="I169" s="2">
        <v>52497.48</v>
      </c>
      <c r="J169" s="2">
        <v>24061.34</v>
      </c>
      <c r="K169" s="2">
        <v>48122.69</v>
      </c>
      <c r="L169" s="2">
        <v>45935.29</v>
      </c>
      <c r="M169" s="2">
        <v>17499.16</v>
      </c>
      <c r="N169" s="2">
        <v>41560.5</v>
      </c>
      <c r="O169" s="2">
        <v>39373.11</v>
      </c>
      <c r="P169" s="2">
        <v>10936.97</v>
      </c>
      <c r="Q169" s="2">
        <v>34998.32</v>
      </c>
      <c r="R169" s="2">
        <v>32810.92</v>
      </c>
      <c r="S169" s="2">
        <v>4374.79</v>
      </c>
    </row>
    <row r="170" spans="1:19" x14ac:dyDescent="0.2">
      <c r="A170" s="4" t="s">
        <v>983</v>
      </c>
      <c r="B170" s="4" t="s">
        <v>7</v>
      </c>
      <c r="C170" s="4" t="s">
        <v>8</v>
      </c>
      <c r="D170" t="s">
        <v>9</v>
      </c>
      <c r="E170" s="4" t="s">
        <v>197</v>
      </c>
      <c r="F170" t="s">
        <v>198</v>
      </c>
      <c r="G170" s="2">
        <v>14693.54</v>
      </c>
      <c r="H170" s="2">
        <v>25129.68</v>
      </c>
      <c r="I170" s="2">
        <v>24688.81</v>
      </c>
      <c r="J170" s="2">
        <v>13370.93</v>
      </c>
      <c r="K170" s="2">
        <v>23807.07</v>
      </c>
      <c r="L170" s="2">
        <v>23366.2</v>
      </c>
      <c r="M170" s="2">
        <v>12048.32</v>
      </c>
      <c r="N170" s="2">
        <v>22484.46</v>
      </c>
      <c r="O170" s="2">
        <v>22043.59</v>
      </c>
      <c r="P170" s="2">
        <v>10725.71</v>
      </c>
      <c r="Q170" s="2">
        <v>21161.85</v>
      </c>
      <c r="R170" s="2">
        <v>20720.98</v>
      </c>
      <c r="S170" s="2">
        <v>9403.1</v>
      </c>
    </row>
    <row r="171" spans="1:19" x14ac:dyDescent="0.2">
      <c r="A171" s="4" t="s">
        <v>983</v>
      </c>
      <c r="B171" s="4" t="s">
        <v>7</v>
      </c>
      <c r="C171" s="4" t="s">
        <v>8</v>
      </c>
      <c r="D171" t="s">
        <v>9</v>
      </c>
      <c r="E171" s="4" t="s">
        <v>199</v>
      </c>
      <c r="F171" t="s">
        <v>200</v>
      </c>
      <c r="G171" s="2">
        <v>9083.09</v>
      </c>
      <c r="H171" s="2">
        <v>15534.39</v>
      </c>
      <c r="I171" s="2">
        <v>15261.86</v>
      </c>
      <c r="J171" s="2">
        <v>8265.5</v>
      </c>
      <c r="K171" s="2">
        <v>14716.8</v>
      </c>
      <c r="L171" s="2">
        <v>14444.27</v>
      </c>
      <c r="M171" s="2">
        <v>7447.91</v>
      </c>
      <c r="N171" s="2">
        <v>13899.21</v>
      </c>
      <c r="O171" s="2">
        <v>13626.68</v>
      </c>
      <c r="P171" s="2">
        <v>6630.32</v>
      </c>
      <c r="Q171" s="2">
        <v>13081.62</v>
      </c>
      <c r="R171" s="2">
        <v>12809.09</v>
      </c>
      <c r="S171" s="2">
        <v>5812.73</v>
      </c>
    </row>
    <row r="172" spans="1:19" x14ac:dyDescent="0.2">
      <c r="A172" s="4" t="s">
        <v>983</v>
      </c>
      <c r="B172" s="4" t="s">
        <v>7</v>
      </c>
      <c r="C172" s="4" t="s">
        <v>8</v>
      </c>
      <c r="D172" t="s">
        <v>9</v>
      </c>
      <c r="E172" s="4" t="s">
        <v>201</v>
      </c>
      <c r="F172" t="s">
        <v>202</v>
      </c>
      <c r="G172" s="2">
        <v>45802.71</v>
      </c>
      <c r="H172" s="2">
        <v>77292.070000000007</v>
      </c>
      <c r="I172" s="2">
        <v>74429.399999999994</v>
      </c>
      <c r="J172" s="2">
        <v>37214.699999999997</v>
      </c>
      <c r="K172" s="2">
        <v>68704.06</v>
      </c>
      <c r="L172" s="2">
        <v>65841.39</v>
      </c>
      <c r="M172" s="2">
        <v>28626.69</v>
      </c>
      <c r="N172" s="2">
        <v>60116.05</v>
      </c>
      <c r="O172" s="2">
        <v>57253.38</v>
      </c>
      <c r="P172" s="2">
        <v>20038.68</v>
      </c>
      <c r="Q172" s="2">
        <v>51528.04</v>
      </c>
      <c r="R172" s="2">
        <v>48665.37</v>
      </c>
      <c r="S172" s="2">
        <v>11450.67</v>
      </c>
    </row>
    <row r="173" spans="1:19" x14ac:dyDescent="0.2">
      <c r="A173" s="4" t="s">
        <v>983</v>
      </c>
      <c r="B173" s="4" t="s">
        <v>7</v>
      </c>
      <c r="C173" s="4" t="s">
        <v>8</v>
      </c>
      <c r="D173" t="s">
        <v>9</v>
      </c>
      <c r="E173" s="4" t="s">
        <v>203</v>
      </c>
      <c r="F173" t="s">
        <v>204</v>
      </c>
      <c r="G173" s="2">
        <v>923.57</v>
      </c>
      <c r="H173" s="2">
        <v>1705.05</v>
      </c>
      <c r="I173" s="2">
        <v>1634.01</v>
      </c>
      <c r="J173" s="2">
        <v>710.45</v>
      </c>
      <c r="K173" s="2">
        <v>1491.93</v>
      </c>
      <c r="L173" s="2">
        <v>1420.89</v>
      </c>
      <c r="M173" s="2">
        <v>497.33</v>
      </c>
      <c r="N173" s="2">
        <v>1278.81</v>
      </c>
      <c r="O173" s="2">
        <v>1207.76</v>
      </c>
      <c r="P173" s="2">
        <v>284.2</v>
      </c>
      <c r="Q173" s="2">
        <v>1065.67</v>
      </c>
      <c r="R173" s="2">
        <v>994.63</v>
      </c>
      <c r="S173" s="2">
        <v>71.06</v>
      </c>
    </row>
    <row r="174" spans="1:19" x14ac:dyDescent="0.2">
      <c r="A174" s="4" t="s">
        <v>983</v>
      </c>
      <c r="B174" s="4" t="s">
        <v>7</v>
      </c>
      <c r="C174" s="4" t="s">
        <v>8</v>
      </c>
      <c r="D174" t="s">
        <v>9</v>
      </c>
      <c r="E174" s="4" t="s">
        <v>205</v>
      </c>
      <c r="F174" t="s">
        <v>206</v>
      </c>
      <c r="G174" s="2">
        <v>26174.92</v>
      </c>
      <c r="H174" s="2">
        <v>46740.93</v>
      </c>
      <c r="I174" s="2">
        <v>44871.29</v>
      </c>
      <c r="J174" s="2">
        <v>20566</v>
      </c>
      <c r="K174" s="2">
        <v>41132.01</v>
      </c>
      <c r="L174" s="2">
        <v>39262.370000000003</v>
      </c>
      <c r="M174" s="2">
        <v>14957.08</v>
      </c>
      <c r="N174" s="2">
        <v>35523.089999999997</v>
      </c>
      <c r="O174" s="2">
        <v>33653.449999999997</v>
      </c>
      <c r="P174" s="2">
        <v>9348.16</v>
      </c>
      <c r="Q174" s="2">
        <v>29914.17</v>
      </c>
      <c r="R174" s="2">
        <v>28044.53</v>
      </c>
      <c r="S174" s="2">
        <v>3739.24</v>
      </c>
    </row>
    <row r="175" spans="1:19" x14ac:dyDescent="0.2">
      <c r="A175" s="4" t="s">
        <v>983</v>
      </c>
      <c r="B175" s="4" t="s">
        <v>7</v>
      </c>
      <c r="C175" s="4" t="s">
        <v>8</v>
      </c>
      <c r="D175" t="s">
        <v>9</v>
      </c>
      <c r="E175" s="4" t="s">
        <v>207</v>
      </c>
      <c r="F175" t="s">
        <v>208</v>
      </c>
      <c r="G175" s="2">
        <v>25073.08</v>
      </c>
      <c r="H175" s="2">
        <v>48056.73</v>
      </c>
      <c r="I175" s="2">
        <v>45967.31</v>
      </c>
      <c r="J175" s="2">
        <v>18804.82</v>
      </c>
      <c r="K175" s="2">
        <v>41788.47</v>
      </c>
      <c r="L175" s="2">
        <v>39699.050000000003</v>
      </c>
      <c r="M175" s="2">
        <v>12536.56</v>
      </c>
      <c r="N175" s="2">
        <v>35520.21</v>
      </c>
      <c r="O175" s="2">
        <v>33430.79</v>
      </c>
      <c r="P175" s="2">
        <v>6268.3</v>
      </c>
      <c r="Q175" s="2">
        <v>29251.95</v>
      </c>
      <c r="R175" s="2">
        <v>27162.52</v>
      </c>
      <c r="S175" s="2">
        <v>0.03</v>
      </c>
    </row>
    <row r="176" spans="1:19" x14ac:dyDescent="0.2">
      <c r="A176" s="4" t="s">
        <v>983</v>
      </c>
      <c r="B176" s="4" t="s">
        <v>7</v>
      </c>
      <c r="C176" s="4" t="s">
        <v>8</v>
      </c>
      <c r="D176" t="s">
        <v>9</v>
      </c>
      <c r="E176" s="4" t="s">
        <v>291</v>
      </c>
      <c r="F176" t="s">
        <v>292</v>
      </c>
      <c r="G176" s="2">
        <v>11821.55</v>
      </c>
      <c r="H176" s="2">
        <v>33494.410000000003</v>
      </c>
      <c r="I176" s="2">
        <v>31524.15</v>
      </c>
      <c r="J176" s="2">
        <v>5910.77</v>
      </c>
      <c r="K176" s="2">
        <v>27583.63</v>
      </c>
      <c r="L176" s="2">
        <v>25613.37</v>
      </c>
      <c r="M176" s="2">
        <v>0</v>
      </c>
      <c r="N176" s="2">
        <v>21672.85</v>
      </c>
      <c r="O176" s="2">
        <v>19702.59</v>
      </c>
      <c r="P176" s="2">
        <v>0</v>
      </c>
      <c r="Q176" s="2">
        <v>15762.07</v>
      </c>
      <c r="R176" s="2">
        <v>13791.81</v>
      </c>
      <c r="S176" s="2">
        <v>0</v>
      </c>
    </row>
    <row r="177" spans="1:19" x14ac:dyDescent="0.2">
      <c r="A177" s="4" t="s">
        <v>983</v>
      </c>
      <c r="B177" s="4" t="s">
        <v>7</v>
      </c>
      <c r="C177" s="4" t="s">
        <v>8</v>
      </c>
      <c r="D177" t="s">
        <v>9</v>
      </c>
      <c r="E177" s="4" t="s">
        <v>133</v>
      </c>
      <c r="F177" t="s">
        <v>134</v>
      </c>
      <c r="G177" s="2">
        <v>-0.01</v>
      </c>
      <c r="H177" s="2">
        <v>16698.34</v>
      </c>
      <c r="I177" s="2">
        <v>12523.75</v>
      </c>
      <c r="J177" s="2">
        <v>0</v>
      </c>
      <c r="K177" s="2">
        <v>4174.58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0</v>
      </c>
    </row>
    <row r="178" spans="1:19" x14ac:dyDescent="0.2">
      <c r="A178" s="4" t="s">
        <v>983</v>
      </c>
      <c r="B178" s="4" t="s">
        <v>7</v>
      </c>
      <c r="C178" s="4" t="s">
        <v>8</v>
      </c>
      <c r="D178" t="s">
        <v>9</v>
      </c>
      <c r="E178" s="4" t="s">
        <v>135</v>
      </c>
      <c r="F178" t="s">
        <v>136</v>
      </c>
      <c r="G178" s="2">
        <v>0</v>
      </c>
      <c r="H178" s="2">
        <v>54140.3</v>
      </c>
      <c r="I178" s="2">
        <v>43312.24</v>
      </c>
      <c r="J178" s="2">
        <v>0</v>
      </c>
      <c r="K178" s="2">
        <v>21656.12</v>
      </c>
      <c r="L178" s="2">
        <v>10828.06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</row>
    <row r="179" spans="1:19" x14ac:dyDescent="0.2">
      <c r="A179" s="4" t="s">
        <v>983</v>
      </c>
      <c r="B179" s="4" t="s">
        <v>7</v>
      </c>
      <c r="C179" s="4" t="s">
        <v>8</v>
      </c>
      <c r="D179" t="s">
        <v>9</v>
      </c>
      <c r="E179" s="4" t="s">
        <v>137</v>
      </c>
      <c r="F179" t="s">
        <v>138</v>
      </c>
      <c r="G179" s="2">
        <v>0</v>
      </c>
      <c r="H179" s="2">
        <v>201726.59</v>
      </c>
      <c r="I179" s="2">
        <v>172908.51</v>
      </c>
      <c r="J179" s="2">
        <v>-0.01</v>
      </c>
      <c r="K179" s="2">
        <v>115272.34</v>
      </c>
      <c r="L179" s="2">
        <v>86454.25</v>
      </c>
      <c r="M179" s="2">
        <v>0</v>
      </c>
      <c r="N179" s="2">
        <v>28818.080000000002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</row>
    <row r="180" spans="1:19" x14ac:dyDescent="0.2">
      <c r="A180" s="4" t="s">
        <v>983</v>
      </c>
      <c r="B180" s="4" t="s">
        <v>7</v>
      </c>
      <c r="C180" s="4" t="s">
        <v>8</v>
      </c>
      <c r="D180" t="s">
        <v>9</v>
      </c>
      <c r="E180" s="4" t="s">
        <v>139</v>
      </c>
      <c r="F180" t="s">
        <v>140</v>
      </c>
      <c r="G180" s="2">
        <v>183566.9</v>
      </c>
      <c r="H180" s="2">
        <v>287464.94</v>
      </c>
      <c r="I180" s="2">
        <v>282331.64</v>
      </c>
      <c r="J180" s="2">
        <v>168167</v>
      </c>
      <c r="K180" s="2">
        <v>272065.03999999998</v>
      </c>
      <c r="L180" s="2">
        <v>266931.74</v>
      </c>
      <c r="M180" s="2">
        <v>152767.1</v>
      </c>
      <c r="N180" s="2">
        <v>256665.14</v>
      </c>
      <c r="O180" s="2">
        <v>251531.84</v>
      </c>
      <c r="P180" s="2">
        <v>137367.20000000001</v>
      </c>
      <c r="Q180" s="2">
        <v>241265.24</v>
      </c>
      <c r="R180" s="2">
        <v>236131.94</v>
      </c>
      <c r="S180" s="2">
        <v>121967.3</v>
      </c>
    </row>
    <row r="181" spans="1:19" x14ac:dyDescent="0.2">
      <c r="A181" s="4" t="s">
        <v>983</v>
      </c>
      <c r="B181" s="4" t="s">
        <v>7</v>
      </c>
      <c r="C181" s="4" t="s">
        <v>8</v>
      </c>
      <c r="D181" t="s">
        <v>9</v>
      </c>
      <c r="E181" s="4" t="s">
        <v>141</v>
      </c>
      <c r="F181" t="s">
        <v>142</v>
      </c>
      <c r="G181" s="2">
        <v>5068.1000000000004</v>
      </c>
      <c r="H181" s="2">
        <v>60817.14</v>
      </c>
      <c r="I181" s="2">
        <v>55749.04</v>
      </c>
      <c r="J181" s="2">
        <v>0</v>
      </c>
      <c r="K181" s="2">
        <v>45612.85</v>
      </c>
      <c r="L181" s="2">
        <v>40544.76</v>
      </c>
      <c r="M181" s="2">
        <v>-0.01</v>
      </c>
      <c r="N181" s="2">
        <v>30408.57</v>
      </c>
      <c r="O181" s="2">
        <v>25340.47</v>
      </c>
      <c r="P181" s="2">
        <v>0</v>
      </c>
      <c r="Q181" s="2">
        <v>15204.28</v>
      </c>
      <c r="R181" s="2">
        <v>10136.19</v>
      </c>
      <c r="S181" s="2">
        <v>-0.01</v>
      </c>
    </row>
    <row r="182" spans="1:19" x14ac:dyDescent="0.2">
      <c r="A182" s="4" t="s">
        <v>983</v>
      </c>
      <c r="B182" s="4" t="s">
        <v>7</v>
      </c>
      <c r="C182" s="4" t="s">
        <v>8</v>
      </c>
      <c r="D182" t="s">
        <v>9</v>
      </c>
      <c r="E182" s="4" t="s">
        <v>143</v>
      </c>
      <c r="F182" t="s">
        <v>144</v>
      </c>
      <c r="G182" s="2">
        <v>337153</v>
      </c>
      <c r="H182" s="2">
        <v>458664.99</v>
      </c>
      <c r="I182" s="2">
        <v>449844.51</v>
      </c>
      <c r="J182" s="2">
        <v>310691.56</v>
      </c>
      <c r="K182" s="2">
        <v>432203.55</v>
      </c>
      <c r="L182" s="2">
        <v>423383.07</v>
      </c>
      <c r="M182" s="2">
        <v>284230.14</v>
      </c>
      <c r="N182" s="2">
        <v>405742.11</v>
      </c>
      <c r="O182" s="2">
        <v>396921.63</v>
      </c>
      <c r="P182" s="2">
        <v>257768.68</v>
      </c>
      <c r="Q182" s="2">
        <v>379280.67</v>
      </c>
      <c r="R182" s="2">
        <v>370460.19</v>
      </c>
      <c r="S182" s="2">
        <v>231307.24</v>
      </c>
    </row>
    <row r="183" spans="1:19" x14ac:dyDescent="0.2">
      <c r="A183" s="4" t="s">
        <v>983</v>
      </c>
      <c r="B183" s="4" t="s">
        <v>7</v>
      </c>
      <c r="C183" s="4" t="s">
        <v>8</v>
      </c>
      <c r="D183" t="s">
        <v>9</v>
      </c>
      <c r="E183" s="4" t="s">
        <v>145</v>
      </c>
      <c r="F183" t="s">
        <v>146</v>
      </c>
      <c r="G183" s="2">
        <v>0</v>
      </c>
      <c r="H183" s="2">
        <v>31337.3</v>
      </c>
      <c r="I183" s="2">
        <v>23502.97</v>
      </c>
      <c r="J183" s="2">
        <v>0</v>
      </c>
      <c r="K183" s="2">
        <v>7834.32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0</v>
      </c>
    </row>
    <row r="184" spans="1:19" x14ac:dyDescent="0.2">
      <c r="A184" s="4" t="s">
        <v>983</v>
      </c>
      <c r="B184" s="4" t="s">
        <v>7</v>
      </c>
      <c r="C184" s="4" t="s">
        <v>71</v>
      </c>
      <c r="D184" t="s">
        <v>72</v>
      </c>
      <c r="E184" s="4" t="s">
        <v>927</v>
      </c>
      <c r="F184" t="s">
        <v>928</v>
      </c>
      <c r="G184" s="2">
        <v>-12484937.289999999</v>
      </c>
      <c r="H184" s="2">
        <v>-13824752.199999999</v>
      </c>
      <c r="I184" s="2">
        <v>-15292119.91</v>
      </c>
      <c r="J184" s="2">
        <v>-16617652.07</v>
      </c>
      <c r="K184" s="2">
        <v>-1519637.27</v>
      </c>
      <c r="L184" s="2">
        <v>-3073223.81</v>
      </c>
      <c r="M184" s="2">
        <v>-4500092.1500000004</v>
      </c>
      <c r="N184" s="2">
        <v>-6152952.2000000002</v>
      </c>
      <c r="O184" s="2">
        <v>-7584151.3799999999</v>
      </c>
      <c r="P184" s="2">
        <v>-9019117.0399999991</v>
      </c>
      <c r="Q184" s="2">
        <v>-10542435.720000001</v>
      </c>
      <c r="R184" s="2">
        <v>-12124516.060000001</v>
      </c>
      <c r="S184" s="2">
        <v>-13493647.4</v>
      </c>
    </row>
    <row r="185" spans="1:19" x14ac:dyDescent="0.2">
      <c r="A185" s="4" t="s">
        <v>983</v>
      </c>
      <c r="B185" s="4" t="s">
        <v>7</v>
      </c>
      <c r="C185" s="4" t="s">
        <v>71</v>
      </c>
      <c r="D185" t="s">
        <v>72</v>
      </c>
      <c r="E185" s="4" t="s">
        <v>929</v>
      </c>
      <c r="F185" t="s">
        <v>930</v>
      </c>
      <c r="G185" s="2">
        <v>-2680633</v>
      </c>
      <c r="H185" s="2">
        <v>-2968303.72</v>
      </c>
      <c r="I185" s="2">
        <v>-3283361.32</v>
      </c>
      <c r="J185" s="2">
        <v>-3567965.45</v>
      </c>
      <c r="K185" s="2">
        <v>-375176.63</v>
      </c>
      <c r="L185" s="2">
        <v>-758734.74</v>
      </c>
      <c r="M185" s="2">
        <v>-1111008.17</v>
      </c>
      <c r="N185" s="2">
        <v>-1519075.56</v>
      </c>
      <c r="O185" s="2">
        <v>-1872418.07</v>
      </c>
      <c r="P185" s="2">
        <v>-2226690.46</v>
      </c>
      <c r="Q185" s="2">
        <v>-2602775.9500000002</v>
      </c>
      <c r="R185" s="2">
        <v>-2993368.84</v>
      </c>
      <c r="S185" s="2">
        <v>-3331387.61</v>
      </c>
    </row>
    <row r="186" spans="1:19" x14ac:dyDescent="0.2">
      <c r="A186" s="4" t="s">
        <v>983</v>
      </c>
      <c r="B186" s="4" t="s">
        <v>7</v>
      </c>
      <c r="C186" s="4" t="s">
        <v>71</v>
      </c>
      <c r="D186" t="s">
        <v>72</v>
      </c>
      <c r="E186" s="4" t="s">
        <v>931</v>
      </c>
      <c r="F186" t="s">
        <v>932</v>
      </c>
      <c r="G186" s="2">
        <v>-1340316.6499999999</v>
      </c>
      <c r="H186" s="2">
        <v>-1484152.13</v>
      </c>
      <c r="I186" s="2">
        <v>-1641680.99</v>
      </c>
      <c r="J186" s="2">
        <v>-1783983.11</v>
      </c>
      <c r="K186" s="2">
        <v>-192751.28</v>
      </c>
      <c r="L186" s="2">
        <v>-389808.7</v>
      </c>
      <c r="M186" s="2">
        <v>-570793.1</v>
      </c>
      <c r="N186" s="2">
        <v>-780442.36</v>
      </c>
      <c r="O186" s="2">
        <v>-961976.13</v>
      </c>
      <c r="P186" s="2">
        <v>-1143987.7</v>
      </c>
      <c r="Q186" s="2">
        <v>-1337205.94</v>
      </c>
      <c r="R186" s="2">
        <v>-1537877.47</v>
      </c>
      <c r="S186" s="2">
        <v>-1711538.5</v>
      </c>
    </row>
    <row r="187" spans="1:19" x14ac:dyDescent="0.2">
      <c r="A187" s="4" t="s">
        <v>983</v>
      </c>
      <c r="B187" s="4" t="s">
        <v>7</v>
      </c>
      <c r="C187" s="4" t="s">
        <v>71</v>
      </c>
      <c r="D187" t="s">
        <v>72</v>
      </c>
      <c r="E187" s="4" t="s">
        <v>933</v>
      </c>
      <c r="F187" t="s">
        <v>934</v>
      </c>
      <c r="G187" s="2">
        <v>-148101.31</v>
      </c>
      <c r="H187" s="2">
        <v>-163994.76</v>
      </c>
      <c r="I187" s="2">
        <v>-181401.28</v>
      </c>
      <c r="J187" s="2">
        <v>-197125.32</v>
      </c>
      <c r="K187" s="2">
        <v>-20651.98</v>
      </c>
      <c r="L187" s="2">
        <v>-41765.300000000003</v>
      </c>
      <c r="M187" s="2">
        <v>-61156.480000000003</v>
      </c>
      <c r="N187" s="2">
        <v>-83618.89</v>
      </c>
      <c r="O187" s="2">
        <v>-103068.96</v>
      </c>
      <c r="P187" s="2">
        <v>-122570.2</v>
      </c>
      <c r="Q187" s="2">
        <v>-143272.16</v>
      </c>
      <c r="R187" s="2">
        <v>-164772.6</v>
      </c>
      <c r="S187" s="2">
        <v>-183379.16</v>
      </c>
    </row>
    <row r="188" spans="1:19" x14ac:dyDescent="0.2">
      <c r="A188" s="4" t="s">
        <v>983</v>
      </c>
      <c r="B188" s="4" t="s">
        <v>7</v>
      </c>
      <c r="C188" s="4" t="s">
        <v>71</v>
      </c>
      <c r="D188" t="s">
        <v>72</v>
      </c>
      <c r="E188" s="4" t="s">
        <v>935</v>
      </c>
      <c r="F188" t="s">
        <v>936</v>
      </c>
      <c r="G188" s="2">
        <v>-473924.09</v>
      </c>
      <c r="H188" s="2">
        <v>-524783</v>
      </c>
      <c r="I188" s="2">
        <v>-580483.80000000005</v>
      </c>
      <c r="J188" s="2">
        <v>-630800.56000000006</v>
      </c>
      <c r="K188" s="2">
        <v>-57653.32</v>
      </c>
      <c r="L188" s="2">
        <v>-116594.56</v>
      </c>
      <c r="M188" s="2">
        <v>-170728.33</v>
      </c>
      <c r="N188" s="2">
        <v>-233435.98</v>
      </c>
      <c r="O188" s="2">
        <v>-287734.02</v>
      </c>
      <c r="P188" s="2">
        <v>-342175</v>
      </c>
      <c r="Q188" s="2">
        <v>-399967.96</v>
      </c>
      <c r="R188" s="2">
        <v>-459990.26</v>
      </c>
      <c r="S188" s="2">
        <v>-511933.5</v>
      </c>
    </row>
    <row r="189" spans="1:19" x14ac:dyDescent="0.2">
      <c r="A189" s="4" t="s">
        <v>983</v>
      </c>
      <c r="B189" s="4" t="s">
        <v>7</v>
      </c>
      <c r="C189" s="4" t="s">
        <v>71</v>
      </c>
      <c r="D189" t="s">
        <v>72</v>
      </c>
      <c r="E189" s="4" t="s">
        <v>905</v>
      </c>
      <c r="F189" t="s">
        <v>906</v>
      </c>
      <c r="G189" s="2">
        <v>1087339.25</v>
      </c>
      <c r="H189" s="2">
        <v>855069.69</v>
      </c>
      <c r="I189" s="2">
        <v>965303.42</v>
      </c>
      <c r="J189" s="2">
        <v>764439.48</v>
      </c>
      <c r="K189" s="2">
        <v>7435.95</v>
      </c>
      <c r="L189" s="2">
        <v>101268.7</v>
      </c>
      <c r="M189" s="2">
        <v>228120.08</v>
      </c>
      <c r="N189" s="2">
        <v>3889.04</v>
      </c>
      <c r="O189" s="2">
        <v>165918.6</v>
      </c>
      <c r="P189" s="2">
        <v>319803.46999999997</v>
      </c>
      <c r="Q189" s="2">
        <v>697055.88</v>
      </c>
      <c r="R189" s="2">
        <v>1461867.22</v>
      </c>
      <c r="S189" s="2">
        <v>1382760.94</v>
      </c>
    </row>
    <row r="190" spans="1:19" x14ac:dyDescent="0.2">
      <c r="A190" s="4" t="s">
        <v>983</v>
      </c>
      <c r="B190" s="4" t="s">
        <v>7</v>
      </c>
      <c r="C190" s="4" t="s">
        <v>71</v>
      </c>
      <c r="D190" t="s">
        <v>72</v>
      </c>
      <c r="E190" s="4" t="s">
        <v>907</v>
      </c>
      <c r="F190" t="s">
        <v>908</v>
      </c>
      <c r="G190" s="2">
        <v>-184361.2</v>
      </c>
      <c r="H190" s="2">
        <v>-139834.20000000001</v>
      </c>
      <c r="I190" s="2">
        <v>-199052.46</v>
      </c>
      <c r="J190" s="2">
        <v>-212762.98</v>
      </c>
      <c r="K190" s="2">
        <v>40725.03</v>
      </c>
      <c r="L190" s="2">
        <v>91071.16</v>
      </c>
      <c r="M190" s="2">
        <v>131995.71</v>
      </c>
      <c r="N190" s="2">
        <v>179712.06</v>
      </c>
      <c r="O190" s="2">
        <v>227497.56</v>
      </c>
      <c r="P190" s="2">
        <v>254033.1</v>
      </c>
      <c r="Q190" s="2">
        <v>310259.18</v>
      </c>
      <c r="R190" s="2">
        <v>318234.76</v>
      </c>
      <c r="S190" s="2">
        <v>351772.15</v>
      </c>
    </row>
    <row r="191" spans="1:19" x14ac:dyDescent="0.2">
      <c r="A191" s="4" t="s">
        <v>983</v>
      </c>
      <c r="B191" s="4" t="s">
        <v>7</v>
      </c>
      <c r="C191" s="4" t="s">
        <v>71</v>
      </c>
      <c r="D191" t="s">
        <v>72</v>
      </c>
      <c r="E191" s="4" t="s">
        <v>909</v>
      </c>
      <c r="F191" t="s">
        <v>910</v>
      </c>
      <c r="G191" s="2">
        <v>-80250.039999999994</v>
      </c>
      <c r="H191" s="2">
        <v>-84156.95</v>
      </c>
      <c r="I191" s="2">
        <v>-91537.91</v>
      </c>
      <c r="J191" s="2">
        <v>-98843.54</v>
      </c>
      <c r="K191" s="2">
        <v>-17881.599999999999</v>
      </c>
      <c r="L191" s="2">
        <v>-5235.49</v>
      </c>
      <c r="M191" s="2">
        <v>-5181.03</v>
      </c>
      <c r="N191" s="2">
        <v>99419.97</v>
      </c>
      <c r="O191" s="2">
        <v>87376.47</v>
      </c>
      <c r="P191" s="2">
        <v>16326.94</v>
      </c>
      <c r="Q191" s="2">
        <v>9108.2000000000007</v>
      </c>
      <c r="R191" s="2">
        <v>1944.15</v>
      </c>
      <c r="S191" s="2">
        <v>14543.32</v>
      </c>
    </row>
    <row r="192" spans="1:19" x14ac:dyDescent="0.2">
      <c r="A192" s="4" t="s">
        <v>983</v>
      </c>
      <c r="B192" s="4" t="s">
        <v>7</v>
      </c>
      <c r="C192" s="4" t="s">
        <v>71</v>
      </c>
      <c r="D192" t="s">
        <v>72</v>
      </c>
      <c r="E192" s="4" t="s">
        <v>911</v>
      </c>
      <c r="F192" t="s">
        <v>912</v>
      </c>
      <c r="G192" s="2">
        <v>281758.62</v>
      </c>
      <c r="H192" s="2">
        <v>293918.39</v>
      </c>
      <c r="I192" s="2">
        <v>318300.03999999998</v>
      </c>
      <c r="J192" s="2">
        <v>323099.7</v>
      </c>
      <c r="K192" s="2">
        <v>51061.87</v>
      </c>
      <c r="L192" s="2">
        <v>100220.43</v>
      </c>
      <c r="M192" s="2">
        <v>53671.61</v>
      </c>
      <c r="N192" s="2">
        <v>350468.72</v>
      </c>
      <c r="O192" s="2">
        <v>372918.76</v>
      </c>
      <c r="P192" s="2">
        <v>396697.21</v>
      </c>
      <c r="Q192" s="2">
        <v>431064.64</v>
      </c>
      <c r="R192" s="2">
        <v>391806.12</v>
      </c>
      <c r="S192" s="2">
        <v>404176.77</v>
      </c>
    </row>
    <row r="193" spans="1:19" x14ac:dyDescent="0.2">
      <c r="A193" s="4" t="s">
        <v>983</v>
      </c>
      <c r="B193" s="4" t="s">
        <v>7</v>
      </c>
      <c r="C193" s="4" t="s">
        <v>71</v>
      </c>
      <c r="D193" t="s">
        <v>72</v>
      </c>
      <c r="E193" s="4" t="s">
        <v>913</v>
      </c>
      <c r="F193" t="s">
        <v>914</v>
      </c>
      <c r="G193" s="2">
        <v>-188480.65</v>
      </c>
      <c r="H193" s="2">
        <v>-189266.52</v>
      </c>
      <c r="I193" s="2">
        <v>-188457.42</v>
      </c>
      <c r="J193" s="2">
        <v>-260512.07</v>
      </c>
      <c r="K193" s="2">
        <v>-1225.51</v>
      </c>
      <c r="L193" s="2">
        <v>-1905.85</v>
      </c>
      <c r="M193" s="2">
        <v>-62617.36</v>
      </c>
      <c r="N193" s="2">
        <v>-62047.360000000001</v>
      </c>
      <c r="O193" s="2">
        <v>-64055.8</v>
      </c>
      <c r="P193" s="2">
        <v>-122165.47</v>
      </c>
      <c r="Q193" s="2">
        <v>-141789.94</v>
      </c>
      <c r="R193" s="2">
        <v>-160481.82</v>
      </c>
      <c r="S193" s="2">
        <v>-183141.7</v>
      </c>
    </row>
    <row r="194" spans="1:19" x14ac:dyDescent="0.2">
      <c r="A194" s="4" t="s">
        <v>983</v>
      </c>
      <c r="B194" s="4" t="s">
        <v>7</v>
      </c>
      <c r="C194" s="4" t="s">
        <v>71</v>
      </c>
      <c r="D194" t="s">
        <v>72</v>
      </c>
      <c r="E194" s="4" t="s">
        <v>915</v>
      </c>
      <c r="F194" t="s">
        <v>916</v>
      </c>
      <c r="G194" s="2">
        <v>-1715.21</v>
      </c>
      <c r="H194" s="2">
        <v>-2780.44</v>
      </c>
      <c r="I194" s="2">
        <v>1258.4100000000001</v>
      </c>
      <c r="J194" s="2">
        <v>-4427.62</v>
      </c>
      <c r="K194" s="2">
        <v>-642.39</v>
      </c>
      <c r="L194" s="2">
        <v>183.75</v>
      </c>
      <c r="M194" s="2">
        <v>7070.96</v>
      </c>
      <c r="N194" s="2">
        <v>11387.96</v>
      </c>
      <c r="O194" s="2">
        <v>8506.67</v>
      </c>
      <c r="P194" s="2">
        <v>-3258.21</v>
      </c>
      <c r="Q194" s="2">
        <v>738.72</v>
      </c>
      <c r="R194" s="2">
        <v>7339.52</v>
      </c>
      <c r="S194" s="2">
        <v>10627.99</v>
      </c>
    </row>
    <row r="195" spans="1:19" x14ac:dyDescent="0.2">
      <c r="A195" s="4" t="s">
        <v>983</v>
      </c>
      <c r="B195" s="4" t="s">
        <v>7</v>
      </c>
      <c r="C195" s="4" t="s">
        <v>71</v>
      </c>
      <c r="D195" t="s">
        <v>72</v>
      </c>
      <c r="E195" s="4" t="s">
        <v>941</v>
      </c>
      <c r="F195" t="s">
        <v>942</v>
      </c>
      <c r="G195" s="2">
        <v>19971.98</v>
      </c>
      <c r="H195" s="2">
        <v>12420.21</v>
      </c>
      <c r="I195" s="2">
        <v>12518.77</v>
      </c>
      <c r="J195" s="2">
        <v>6605.48</v>
      </c>
      <c r="K195" s="2">
        <v>-2181.9699999999998</v>
      </c>
      <c r="L195" s="2">
        <v>-1443.26</v>
      </c>
      <c r="M195" s="2">
        <v>1713.19</v>
      </c>
      <c r="N195" s="2">
        <v>-5968.36</v>
      </c>
      <c r="O195" s="2">
        <v>-7579.88</v>
      </c>
      <c r="P195" s="2">
        <v>-7576.12</v>
      </c>
      <c r="Q195" s="2">
        <v>-2370.4</v>
      </c>
      <c r="R195" s="2">
        <v>15989.23</v>
      </c>
      <c r="S195" s="2">
        <v>9029.7800000000007</v>
      </c>
    </row>
    <row r="196" spans="1:19" x14ac:dyDescent="0.2">
      <c r="A196" s="4" t="s">
        <v>983</v>
      </c>
      <c r="B196" s="4" t="s">
        <v>7</v>
      </c>
      <c r="C196" s="4" t="s">
        <v>71</v>
      </c>
      <c r="D196" t="s">
        <v>72</v>
      </c>
      <c r="E196" s="4" t="s">
        <v>949</v>
      </c>
      <c r="F196" t="s">
        <v>950</v>
      </c>
      <c r="G196" s="2">
        <v>-7442.14</v>
      </c>
      <c r="H196" s="2">
        <v>-6678.12</v>
      </c>
      <c r="I196" s="2">
        <v>-9228.0499999999993</v>
      </c>
      <c r="J196" s="2">
        <v>-9518.07</v>
      </c>
      <c r="K196" s="2">
        <v>-42.19</v>
      </c>
      <c r="L196" s="2">
        <v>749.46</v>
      </c>
      <c r="M196" s="2">
        <v>1870.41</v>
      </c>
      <c r="N196" s="2">
        <v>2135.1799999999998</v>
      </c>
      <c r="O196" s="2">
        <v>2675.85</v>
      </c>
      <c r="P196" s="2">
        <v>2700.19</v>
      </c>
      <c r="Q196" s="2">
        <v>3171.12</v>
      </c>
      <c r="R196" s="2">
        <v>2307.29</v>
      </c>
      <c r="S196" s="2">
        <v>2255.65</v>
      </c>
    </row>
    <row r="197" spans="1:19" x14ac:dyDescent="0.2">
      <c r="A197" s="4" t="s">
        <v>983</v>
      </c>
      <c r="B197" s="4" t="s">
        <v>7</v>
      </c>
      <c r="C197" s="4" t="s">
        <v>71</v>
      </c>
      <c r="D197" t="s">
        <v>72</v>
      </c>
      <c r="E197" s="4" t="s">
        <v>957</v>
      </c>
      <c r="F197" t="s">
        <v>958</v>
      </c>
      <c r="G197" s="2">
        <v>-2155.79</v>
      </c>
      <c r="H197" s="2">
        <v>-2299.94</v>
      </c>
      <c r="I197" s="2">
        <v>-2570.48</v>
      </c>
      <c r="J197" s="2">
        <v>-2735.29</v>
      </c>
      <c r="K197" s="2">
        <v>-370.39</v>
      </c>
      <c r="L197" s="2">
        <v>-112.09</v>
      </c>
      <c r="M197" s="2">
        <v>-120.19</v>
      </c>
      <c r="N197" s="2">
        <v>2163.41</v>
      </c>
      <c r="O197" s="2">
        <v>2271.67</v>
      </c>
      <c r="P197" s="2">
        <v>454.38</v>
      </c>
      <c r="Q197" s="2">
        <v>267.49</v>
      </c>
      <c r="R197" s="2">
        <v>60.72</v>
      </c>
      <c r="S197" s="2">
        <v>466.71</v>
      </c>
    </row>
    <row r="198" spans="1:19" x14ac:dyDescent="0.2">
      <c r="A198" s="4" t="s">
        <v>983</v>
      </c>
      <c r="B198" s="4" t="s">
        <v>7</v>
      </c>
      <c r="C198" s="4" t="s">
        <v>71</v>
      </c>
      <c r="D198" t="s">
        <v>72</v>
      </c>
      <c r="E198" s="4" t="s">
        <v>953</v>
      </c>
      <c r="F198" t="s">
        <v>954</v>
      </c>
      <c r="G198" s="2">
        <v>6211.55</v>
      </c>
      <c r="H198" s="2">
        <v>6491.62</v>
      </c>
      <c r="I198" s="2">
        <v>7005.56</v>
      </c>
      <c r="J198" s="2">
        <v>7012.55</v>
      </c>
      <c r="K198" s="2">
        <v>574.23</v>
      </c>
      <c r="L198" s="2">
        <v>1500.71</v>
      </c>
      <c r="M198" s="2">
        <v>604.63</v>
      </c>
      <c r="N198" s="2">
        <v>6685.89</v>
      </c>
      <c r="O198" s="2">
        <v>8003.76</v>
      </c>
      <c r="P198" s="2">
        <v>8767.66</v>
      </c>
      <c r="Q198" s="2">
        <v>9580.02</v>
      </c>
      <c r="R198" s="2">
        <v>8281.36</v>
      </c>
      <c r="S198" s="2">
        <v>8295.5400000000009</v>
      </c>
    </row>
    <row r="199" spans="1:19" x14ac:dyDescent="0.2">
      <c r="A199" s="4" t="s">
        <v>983</v>
      </c>
      <c r="B199" s="4" t="s">
        <v>7</v>
      </c>
      <c r="C199" s="4" t="s">
        <v>71</v>
      </c>
      <c r="D199" t="s">
        <v>72</v>
      </c>
      <c r="E199" s="4" t="s">
        <v>937</v>
      </c>
      <c r="F199" t="s">
        <v>938</v>
      </c>
      <c r="G199" s="2">
        <v>-5203.3500000000004</v>
      </c>
      <c r="H199" s="2">
        <v>-5332.92</v>
      </c>
      <c r="I199" s="2">
        <v>-5495.83</v>
      </c>
      <c r="J199" s="2">
        <v>-7412.5</v>
      </c>
      <c r="K199" s="2">
        <v>-73.72</v>
      </c>
      <c r="L199" s="2">
        <v>-106.42</v>
      </c>
      <c r="M199" s="2">
        <v>-1517.74</v>
      </c>
      <c r="N199" s="2">
        <v>-1447.4</v>
      </c>
      <c r="O199" s="2">
        <v>-1843.17</v>
      </c>
      <c r="P199" s="2">
        <v>-3639.93</v>
      </c>
      <c r="Q199" s="2">
        <v>-4490.6400000000003</v>
      </c>
      <c r="R199" s="2">
        <v>-5431.56</v>
      </c>
      <c r="S199" s="2">
        <v>-6374.12</v>
      </c>
    </row>
    <row r="200" spans="1:19" x14ac:dyDescent="0.2">
      <c r="A200" s="4" t="s">
        <v>983</v>
      </c>
      <c r="B200" s="4" t="s">
        <v>7</v>
      </c>
      <c r="C200" s="4" t="s">
        <v>71</v>
      </c>
      <c r="D200" t="s">
        <v>72</v>
      </c>
      <c r="E200" s="4" t="s">
        <v>945</v>
      </c>
      <c r="F200" t="s">
        <v>946</v>
      </c>
      <c r="G200" s="2">
        <v>-493.09</v>
      </c>
      <c r="H200" s="2">
        <v>-587.91</v>
      </c>
      <c r="I200" s="2">
        <v>-615.04</v>
      </c>
      <c r="J200" s="2">
        <v>-771.47</v>
      </c>
      <c r="K200" s="2">
        <v>-101.74</v>
      </c>
      <c r="L200" s="2">
        <v>-132.86000000000001</v>
      </c>
      <c r="M200" s="2">
        <v>28.51</v>
      </c>
      <c r="N200" s="2">
        <v>22.69</v>
      </c>
      <c r="O200" s="2">
        <v>-229.8</v>
      </c>
      <c r="P200" s="2">
        <v>-715.49</v>
      </c>
      <c r="Q200" s="2">
        <v>-844.63</v>
      </c>
      <c r="R200" s="2">
        <v>-897.16</v>
      </c>
      <c r="S200" s="2">
        <v>-1000.84</v>
      </c>
    </row>
    <row r="201" spans="1:19" x14ac:dyDescent="0.2">
      <c r="A201" s="4" t="s">
        <v>983</v>
      </c>
      <c r="B201" s="4" t="s">
        <v>7</v>
      </c>
      <c r="C201" s="4" t="s">
        <v>71</v>
      </c>
      <c r="D201" t="s">
        <v>72</v>
      </c>
      <c r="E201" s="4" t="s">
        <v>943</v>
      </c>
      <c r="F201" t="s">
        <v>944</v>
      </c>
      <c r="G201" s="2">
        <v>-19971.98</v>
      </c>
      <c r="H201" s="2">
        <v>-12420.21</v>
      </c>
      <c r="I201" s="2">
        <v>-12518.77</v>
      </c>
      <c r="J201" s="2">
        <v>-6605.48</v>
      </c>
      <c r="K201" s="2">
        <v>2181.9699999999998</v>
      </c>
      <c r="L201" s="2">
        <v>1443.26</v>
      </c>
      <c r="M201" s="2">
        <v>-1713.19</v>
      </c>
      <c r="N201" s="2">
        <v>5968.36</v>
      </c>
      <c r="O201" s="2">
        <v>7579.88</v>
      </c>
      <c r="P201" s="2">
        <v>7576.12</v>
      </c>
      <c r="Q201" s="2">
        <v>2370.4</v>
      </c>
      <c r="R201" s="2">
        <v>-15989.23</v>
      </c>
      <c r="S201" s="2">
        <v>-9029.7800000000007</v>
      </c>
    </row>
    <row r="202" spans="1:19" x14ac:dyDescent="0.2">
      <c r="A202" s="4" t="s">
        <v>983</v>
      </c>
      <c r="B202" s="4" t="s">
        <v>7</v>
      </c>
      <c r="C202" s="4" t="s">
        <v>71</v>
      </c>
      <c r="D202" t="s">
        <v>72</v>
      </c>
      <c r="E202" s="4" t="s">
        <v>951</v>
      </c>
      <c r="F202" t="s">
        <v>952</v>
      </c>
      <c r="G202" s="2">
        <v>7442.14</v>
      </c>
      <c r="H202" s="2">
        <v>6678.12</v>
      </c>
      <c r="I202" s="2">
        <v>9228.0499999999993</v>
      </c>
      <c r="J202" s="2">
        <v>9518.07</v>
      </c>
      <c r="K202" s="2">
        <v>42.19</v>
      </c>
      <c r="L202" s="2">
        <v>-749.46</v>
      </c>
      <c r="M202" s="2">
        <v>-1870.41</v>
      </c>
      <c r="N202" s="2">
        <v>-2135.1799999999998</v>
      </c>
      <c r="O202" s="2">
        <v>-2675.85</v>
      </c>
      <c r="P202" s="2">
        <v>-2700.19</v>
      </c>
      <c r="Q202" s="2">
        <v>-3171.12</v>
      </c>
      <c r="R202" s="2">
        <v>-2307.29</v>
      </c>
      <c r="S202" s="2">
        <v>-2255.65</v>
      </c>
    </row>
    <row r="203" spans="1:19" x14ac:dyDescent="0.2">
      <c r="A203" s="4" t="s">
        <v>983</v>
      </c>
      <c r="B203" s="4" t="s">
        <v>7</v>
      </c>
      <c r="C203" s="4" t="s">
        <v>71</v>
      </c>
      <c r="D203" t="s">
        <v>72</v>
      </c>
      <c r="E203" s="4" t="s">
        <v>959</v>
      </c>
      <c r="F203" t="s">
        <v>960</v>
      </c>
      <c r="G203" s="2">
        <v>2155.79</v>
      </c>
      <c r="H203" s="2">
        <v>2299.94</v>
      </c>
      <c r="I203" s="2">
        <v>2570.48</v>
      </c>
      <c r="J203" s="2">
        <v>2735.29</v>
      </c>
      <c r="K203" s="2">
        <v>370.39</v>
      </c>
      <c r="L203" s="2">
        <v>112.09</v>
      </c>
      <c r="M203" s="2">
        <v>120.19</v>
      </c>
      <c r="N203" s="2">
        <v>-2163.41</v>
      </c>
      <c r="O203" s="2">
        <v>-2271.67</v>
      </c>
      <c r="P203" s="2">
        <v>-454.38</v>
      </c>
      <c r="Q203" s="2">
        <v>-267.49</v>
      </c>
      <c r="R203" s="2">
        <v>-60.72</v>
      </c>
      <c r="S203" s="2">
        <v>-466.71</v>
      </c>
    </row>
    <row r="204" spans="1:19" x14ac:dyDescent="0.2">
      <c r="A204" s="4" t="s">
        <v>983</v>
      </c>
      <c r="B204" s="4" t="s">
        <v>7</v>
      </c>
      <c r="C204" s="4" t="s">
        <v>71</v>
      </c>
      <c r="D204" t="s">
        <v>72</v>
      </c>
      <c r="E204" s="4" t="s">
        <v>955</v>
      </c>
      <c r="F204" t="s">
        <v>956</v>
      </c>
      <c r="G204" s="2">
        <v>-6211.55</v>
      </c>
      <c r="H204" s="2">
        <v>-6491.62</v>
      </c>
      <c r="I204" s="2">
        <v>-7005.56</v>
      </c>
      <c r="J204" s="2">
        <v>-7012.55</v>
      </c>
      <c r="K204" s="2">
        <v>-574.23</v>
      </c>
      <c r="L204" s="2">
        <v>-1500.71</v>
      </c>
      <c r="M204" s="2">
        <v>-604.63</v>
      </c>
      <c r="N204" s="2">
        <v>-6685.89</v>
      </c>
      <c r="O204" s="2">
        <v>-8003.76</v>
      </c>
      <c r="P204" s="2">
        <v>-8767.66</v>
      </c>
      <c r="Q204" s="2">
        <v>-9580.02</v>
      </c>
      <c r="R204" s="2">
        <v>-8281.36</v>
      </c>
      <c r="S204" s="2">
        <v>-8295.5400000000009</v>
      </c>
    </row>
    <row r="205" spans="1:19" x14ac:dyDescent="0.2">
      <c r="A205" s="4" t="s">
        <v>983</v>
      </c>
      <c r="B205" s="4" t="s">
        <v>7</v>
      </c>
      <c r="C205" s="4" t="s">
        <v>71</v>
      </c>
      <c r="D205" t="s">
        <v>72</v>
      </c>
      <c r="E205" s="4" t="s">
        <v>939</v>
      </c>
      <c r="F205" t="s">
        <v>940</v>
      </c>
      <c r="G205" s="2">
        <v>5203.3500000000004</v>
      </c>
      <c r="H205" s="2">
        <v>5332.92</v>
      </c>
      <c r="I205" s="2">
        <v>5495.83</v>
      </c>
      <c r="J205" s="2">
        <v>7412.5</v>
      </c>
      <c r="K205" s="2">
        <v>73.72</v>
      </c>
      <c r="L205" s="2">
        <v>106.42</v>
      </c>
      <c r="M205" s="2">
        <v>1517.74</v>
      </c>
      <c r="N205" s="2">
        <v>1447.4</v>
      </c>
      <c r="O205" s="2">
        <v>1843.17</v>
      </c>
      <c r="P205" s="2">
        <v>3639.93</v>
      </c>
      <c r="Q205" s="2">
        <v>4490.6400000000003</v>
      </c>
      <c r="R205" s="2">
        <v>5431.56</v>
      </c>
      <c r="S205" s="2">
        <v>6374.12</v>
      </c>
    </row>
    <row r="206" spans="1:19" x14ac:dyDescent="0.2">
      <c r="A206" s="4" t="s">
        <v>983</v>
      </c>
      <c r="B206" s="4" t="s">
        <v>7</v>
      </c>
      <c r="C206" s="4" t="s">
        <v>71</v>
      </c>
      <c r="D206" t="s">
        <v>72</v>
      </c>
      <c r="E206" s="4" t="s">
        <v>947</v>
      </c>
      <c r="F206" t="s">
        <v>948</v>
      </c>
      <c r="G206" s="2">
        <v>493.09</v>
      </c>
      <c r="H206" s="2">
        <v>587.91</v>
      </c>
      <c r="I206" s="2">
        <v>615.04</v>
      </c>
      <c r="J206" s="2">
        <v>771.47</v>
      </c>
      <c r="K206" s="2">
        <v>101.74</v>
      </c>
      <c r="L206" s="2">
        <v>132.86000000000001</v>
      </c>
      <c r="M206" s="2">
        <v>-28.51</v>
      </c>
      <c r="N206" s="2">
        <v>-22.69</v>
      </c>
      <c r="O206" s="2">
        <v>229.8</v>
      </c>
      <c r="P206" s="2">
        <v>715.49</v>
      </c>
      <c r="Q206" s="2">
        <v>844.63</v>
      </c>
      <c r="R206" s="2">
        <v>897.16</v>
      </c>
      <c r="S206" s="2">
        <v>1000.84</v>
      </c>
    </row>
    <row r="207" spans="1:19" x14ac:dyDescent="0.2">
      <c r="A207" s="4" t="s">
        <v>983</v>
      </c>
      <c r="B207" s="4" t="s">
        <v>7</v>
      </c>
      <c r="C207" s="4" t="s">
        <v>71</v>
      </c>
      <c r="D207" t="s">
        <v>72</v>
      </c>
      <c r="E207" s="4" t="s">
        <v>833</v>
      </c>
      <c r="F207" t="s">
        <v>834</v>
      </c>
      <c r="G207" s="2">
        <v>-159936.26</v>
      </c>
      <c r="H207" s="2">
        <v>-180155.44</v>
      </c>
      <c r="I207" s="2">
        <v>-212713.08</v>
      </c>
      <c r="J207" s="2">
        <v>-233484.97</v>
      </c>
      <c r="K207" s="2">
        <v>-20326.98</v>
      </c>
      <c r="L207" s="2">
        <v>-42299.32</v>
      </c>
      <c r="M207" s="2">
        <v>-58908.62</v>
      </c>
      <c r="N207" s="2">
        <v>-76393.25</v>
      </c>
      <c r="O207" s="2">
        <v>-121411.64</v>
      </c>
      <c r="P207" s="2">
        <v>-160070.76</v>
      </c>
      <c r="Q207" s="2">
        <v>-200796.95</v>
      </c>
      <c r="R207" s="2">
        <v>-248383.61</v>
      </c>
      <c r="S207" s="2">
        <v>-288796.88</v>
      </c>
    </row>
    <row r="208" spans="1:19" x14ac:dyDescent="0.2">
      <c r="A208" s="4" t="s">
        <v>983</v>
      </c>
      <c r="B208" s="4" t="s">
        <v>7</v>
      </c>
      <c r="C208" s="4" t="s">
        <v>71</v>
      </c>
      <c r="D208" t="s">
        <v>72</v>
      </c>
      <c r="E208" s="4" t="s">
        <v>835</v>
      </c>
      <c r="F208" t="s">
        <v>836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2">
        <v>0</v>
      </c>
    </row>
    <row r="209" spans="1:19" x14ac:dyDescent="0.2">
      <c r="A209" s="4" t="s">
        <v>983</v>
      </c>
      <c r="B209" s="4" t="s">
        <v>7</v>
      </c>
      <c r="C209" s="4" t="s">
        <v>71</v>
      </c>
      <c r="D209" t="s">
        <v>72</v>
      </c>
      <c r="E209" s="4" t="s">
        <v>837</v>
      </c>
      <c r="F209" t="s">
        <v>838</v>
      </c>
      <c r="G209" s="2">
        <v>-33970.44</v>
      </c>
      <c r="H209" s="2">
        <v>-38311.67</v>
      </c>
      <c r="I209" s="2">
        <v>-45301.31</v>
      </c>
      <c r="J209" s="2">
        <v>-49761.22</v>
      </c>
      <c r="K209" s="2">
        <v>-4805.8100000000004</v>
      </c>
      <c r="L209" s="2">
        <v>-10230.48</v>
      </c>
      <c r="M209" s="2">
        <v>-14331.05</v>
      </c>
      <c r="N209" s="2">
        <v>-18647.79</v>
      </c>
      <c r="O209" s="2">
        <v>-29762.21</v>
      </c>
      <c r="P209" s="2">
        <v>-39306.53</v>
      </c>
      <c r="Q209" s="2">
        <v>-49361.2</v>
      </c>
      <c r="R209" s="2">
        <v>-61102.79</v>
      </c>
      <c r="S209" s="2">
        <v>-71080.240000000005</v>
      </c>
    </row>
    <row r="210" spans="1:19" x14ac:dyDescent="0.2">
      <c r="A210" s="4" t="s">
        <v>983</v>
      </c>
      <c r="B210" s="4" t="s">
        <v>7</v>
      </c>
      <c r="C210" s="4" t="s">
        <v>71</v>
      </c>
      <c r="D210" t="s">
        <v>72</v>
      </c>
      <c r="E210" s="4" t="s">
        <v>839</v>
      </c>
      <c r="F210" t="s">
        <v>840</v>
      </c>
      <c r="G210" s="2">
        <v>-16898.84</v>
      </c>
      <c r="H210" s="2">
        <v>-19069.47</v>
      </c>
      <c r="I210" s="2">
        <v>-22563.41</v>
      </c>
      <c r="J210" s="2">
        <v>-24793.38</v>
      </c>
      <c r="K210" s="2">
        <v>-2449.5</v>
      </c>
      <c r="L210" s="2">
        <v>-5236.51</v>
      </c>
      <c r="M210" s="2">
        <v>-7343.23</v>
      </c>
      <c r="N210" s="2">
        <v>-9561</v>
      </c>
      <c r="O210" s="2">
        <v>-15271.19</v>
      </c>
      <c r="P210" s="2">
        <v>-20174.72</v>
      </c>
      <c r="Q210" s="2">
        <v>-25340.46</v>
      </c>
      <c r="R210" s="2">
        <v>-31365.9</v>
      </c>
      <c r="S210" s="2">
        <v>-36491.919999999998</v>
      </c>
    </row>
    <row r="211" spans="1:19" x14ac:dyDescent="0.2">
      <c r="A211" s="4" t="s">
        <v>983</v>
      </c>
      <c r="B211" s="4" t="s">
        <v>7</v>
      </c>
      <c r="C211" s="4" t="s">
        <v>71</v>
      </c>
      <c r="D211" t="s">
        <v>72</v>
      </c>
      <c r="E211" s="4" t="s">
        <v>841</v>
      </c>
      <c r="F211" t="s">
        <v>842</v>
      </c>
      <c r="G211" s="2">
        <v>-1874.45</v>
      </c>
      <c r="H211" s="2">
        <v>-2114.3000000000002</v>
      </c>
      <c r="I211" s="2">
        <v>-2500.34</v>
      </c>
      <c r="J211" s="2">
        <v>-2746.72</v>
      </c>
      <c r="K211" s="2">
        <v>-264.81</v>
      </c>
      <c r="L211" s="2">
        <v>-563.47</v>
      </c>
      <c r="M211" s="2">
        <v>-789.23</v>
      </c>
      <c r="N211" s="2">
        <v>-1026.8599999999999</v>
      </c>
      <c r="O211" s="2">
        <v>-1638.68</v>
      </c>
      <c r="P211" s="2">
        <v>-2164.09</v>
      </c>
      <c r="Q211" s="2">
        <v>-2717.52</v>
      </c>
      <c r="R211" s="2">
        <v>-3363.76</v>
      </c>
      <c r="S211" s="2">
        <v>-3912.98</v>
      </c>
    </row>
    <row r="212" spans="1:19" x14ac:dyDescent="0.2">
      <c r="A212" s="4" t="s">
        <v>983</v>
      </c>
      <c r="B212" s="4" t="s">
        <v>7</v>
      </c>
      <c r="C212" s="4" t="s">
        <v>71</v>
      </c>
      <c r="D212" t="s">
        <v>72</v>
      </c>
      <c r="E212" s="4" t="s">
        <v>843</v>
      </c>
      <c r="F212" t="s">
        <v>844</v>
      </c>
      <c r="G212" s="2">
        <v>-5999.45</v>
      </c>
      <c r="H212" s="2">
        <v>-6766.96</v>
      </c>
      <c r="I212" s="2">
        <v>-8002.47</v>
      </c>
      <c r="J212" s="2">
        <v>-8790.94</v>
      </c>
      <c r="K212" s="2">
        <v>-771.31</v>
      </c>
      <c r="L212" s="2">
        <v>-1604.93</v>
      </c>
      <c r="M212" s="2">
        <v>-2235.1</v>
      </c>
      <c r="N212" s="2">
        <v>-2898.49</v>
      </c>
      <c r="O212" s="2">
        <v>-4606.43</v>
      </c>
      <c r="P212" s="2">
        <v>-6073.12</v>
      </c>
      <c r="Q212" s="2">
        <v>-7618.22</v>
      </c>
      <c r="R212" s="2">
        <v>-9422.44</v>
      </c>
      <c r="S212" s="2">
        <v>-10955.6</v>
      </c>
    </row>
    <row r="213" spans="1:19" x14ac:dyDescent="0.2">
      <c r="A213" s="4" t="s">
        <v>983</v>
      </c>
      <c r="B213" s="4" t="s">
        <v>7</v>
      </c>
      <c r="C213" s="4" t="s">
        <v>71</v>
      </c>
      <c r="D213" t="s">
        <v>72</v>
      </c>
      <c r="E213" s="4" t="s">
        <v>845</v>
      </c>
      <c r="F213" t="s">
        <v>846</v>
      </c>
      <c r="G213" s="2">
        <v>-26042.959999999999</v>
      </c>
      <c r="H213" s="2">
        <v>-28484.71</v>
      </c>
      <c r="I213" s="2">
        <v>-30946.16</v>
      </c>
      <c r="J213" s="2">
        <v>-34204.9</v>
      </c>
      <c r="K213" s="2">
        <v>-2424.0100000000002</v>
      </c>
      <c r="L213" s="2">
        <v>-6255.97</v>
      </c>
      <c r="M213" s="2">
        <v>-11866.56</v>
      </c>
      <c r="N213" s="2">
        <v>-13770.26</v>
      </c>
      <c r="O213" s="2">
        <v>-16654.37</v>
      </c>
      <c r="P213" s="2">
        <v>-19446.8</v>
      </c>
      <c r="Q213" s="2">
        <v>-21707.279999999999</v>
      </c>
      <c r="R213" s="2">
        <v>-24796.32</v>
      </c>
      <c r="S213" s="2">
        <v>-29016</v>
      </c>
    </row>
    <row r="214" spans="1:19" x14ac:dyDescent="0.2">
      <c r="A214" s="4" t="s">
        <v>983</v>
      </c>
      <c r="B214" s="4" t="s">
        <v>7</v>
      </c>
      <c r="C214" s="4" t="s">
        <v>71</v>
      </c>
      <c r="D214" t="s">
        <v>72</v>
      </c>
      <c r="E214" s="4" t="s">
        <v>847</v>
      </c>
      <c r="F214" t="s">
        <v>848</v>
      </c>
      <c r="G214" s="2">
        <v>0</v>
      </c>
      <c r="H214" s="2">
        <v>-0.01</v>
      </c>
      <c r="I214" s="2">
        <v>0</v>
      </c>
      <c r="J214" s="2">
        <v>0</v>
      </c>
      <c r="K214" s="2">
        <v>0</v>
      </c>
      <c r="L214" s="2">
        <v>0</v>
      </c>
      <c r="M214" s="2">
        <v>0</v>
      </c>
      <c r="N214" s="2">
        <v>-0.01</v>
      </c>
      <c r="O214" s="2">
        <v>-0.01</v>
      </c>
      <c r="P214" s="2">
        <v>0.01</v>
      </c>
      <c r="Q214" s="2">
        <v>0</v>
      </c>
      <c r="R214" s="2">
        <v>0</v>
      </c>
      <c r="S214" s="2">
        <v>0</v>
      </c>
    </row>
    <row r="215" spans="1:19" x14ac:dyDescent="0.2">
      <c r="A215" s="4" t="s">
        <v>983</v>
      </c>
      <c r="B215" s="4" t="s">
        <v>7</v>
      </c>
      <c r="C215" s="4" t="s">
        <v>71</v>
      </c>
      <c r="D215" t="s">
        <v>72</v>
      </c>
      <c r="E215" s="4" t="s">
        <v>849</v>
      </c>
      <c r="F215" t="s">
        <v>850</v>
      </c>
      <c r="G215" s="2">
        <v>-5494.06</v>
      </c>
      <c r="H215" s="2">
        <v>-6018.33</v>
      </c>
      <c r="I215" s="2">
        <v>-6546.83</v>
      </c>
      <c r="J215" s="2">
        <v>-7246.53</v>
      </c>
      <c r="K215" s="2">
        <v>-520.45000000000005</v>
      </c>
      <c r="L215" s="2">
        <v>-1466.51</v>
      </c>
      <c r="M215" s="2">
        <v>-2851.7</v>
      </c>
      <c r="N215" s="2">
        <v>-3321.72</v>
      </c>
      <c r="O215" s="2">
        <v>-4033.78</v>
      </c>
      <c r="P215" s="2">
        <v>-4723.2</v>
      </c>
      <c r="Q215" s="2">
        <v>-5281.29</v>
      </c>
      <c r="R215" s="2">
        <v>-6043.9</v>
      </c>
      <c r="S215" s="2">
        <v>-7085.67</v>
      </c>
    </row>
    <row r="216" spans="1:19" x14ac:dyDescent="0.2">
      <c r="A216" s="4" t="s">
        <v>983</v>
      </c>
      <c r="B216" s="4" t="s">
        <v>7</v>
      </c>
      <c r="C216" s="4" t="s">
        <v>71</v>
      </c>
      <c r="D216" t="s">
        <v>72</v>
      </c>
      <c r="E216" s="4" t="s">
        <v>851</v>
      </c>
      <c r="F216" t="s">
        <v>852</v>
      </c>
      <c r="G216" s="2">
        <v>-2727.94</v>
      </c>
      <c r="H216" s="2">
        <v>-2990.08</v>
      </c>
      <c r="I216" s="2">
        <v>-3254.33</v>
      </c>
      <c r="J216" s="2">
        <v>-3604.16</v>
      </c>
      <c r="K216" s="2">
        <v>-260.24</v>
      </c>
      <c r="L216" s="2">
        <v>-746.3</v>
      </c>
      <c r="M216" s="2">
        <v>-1457.97</v>
      </c>
      <c r="N216" s="2">
        <v>-1699.43</v>
      </c>
      <c r="O216" s="2">
        <v>-2065.2800000000002</v>
      </c>
      <c r="P216" s="2">
        <v>-2419.4899999999998</v>
      </c>
      <c r="Q216" s="2">
        <v>-2706.21</v>
      </c>
      <c r="R216" s="2">
        <v>-3098</v>
      </c>
      <c r="S216" s="2">
        <v>-3633.22</v>
      </c>
    </row>
    <row r="217" spans="1:19" x14ac:dyDescent="0.2">
      <c r="A217" s="4" t="s">
        <v>983</v>
      </c>
      <c r="B217" s="4" t="s">
        <v>7</v>
      </c>
      <c r="C217" s="4" t="s">
        <v>71</v>
      </c>
      <c r="D217" t="s">
        <v>72</v>
      </c>
      <c r="E217" s="4" t="s">
        <v>853</v>
      </c>
      <c r="F217" t="s">
        <v>854</v>
      </c>
      <c r="G217" s="2">
        <v>-303.33</v>
      </c>
      <c r="H217" s="2">
        <v>-332.27</v>
      </c>
      <c r="I217" s="2">
        <v>-361.46</v>
      </c>
      <c r="J217" s="2">
        <v>-400.1</v>
      </c>
      <c r="K217" s="2">
        <v>-28.75</v>
      </c>
      <c r="L217" s="2">
        <v>-80.83</v>
      </c>
      <c r="M217" s="2">
        <v>-157.1</v>
      </c>
      <c r="N217" s="2">
        <v>-182.98</v>
      </c>
      <c r="O217" s="2">
        <v>-222.16</v>
      </c>
      <c r="P217" s="2">
        <v>-260.10000000000002</v>
      </c>
      <c r="Q217" s="2">
        <v>-290.82</v>
      </c>
      <c r="R217" s="2">
        <v>-332.79</v>
      </c>
      <c r="S217" s="2">
        <v>-390.14</v>
      </c>
    </row>
    <row r="218" spans="1:19" x14ac:dyDescent="0.2">
      <c r="A218" s="4" t="s">
        <v>983</v>
      </c>
      <c r="B218" s="4" t="s">
        <v>7</v>
      </c>
      <c r="C218" s="4" t="s">
        <v>71</v>
      </c>
      <c r="D218" t="s">
        <v>72</v>
      </c>
      <c r="E218" s="4" t="s">
        <v>855</v>
      </c>
      <c r="F218" t="s">
        <v>856</v>
      </c>
      <c r="G218" s="2">
        <v>-970.85</v>
      </c>
      <c r="H218" s="2">
        <v>-1063.53</v>
      </c>
      <c r="I218" s="2">
        <v>-1156.96</v>
      </c>
      <c r="J218" s="2">
        <v>-1280.6600000000001</v>
      </c>
      <c r="K218" s="2">
        <v>-92.02</v>
      </c>
      <c r="L218" s="2">
        <v>-237.41</v>
      </c>
      <c r="M218" s="2">
        <v>-450.27</v>
      </c>
      <c r="N218" s="2">
        <v>-522.49</v>
      </c>
      <c r="O218" s="2">
        <v>-631.91999999999996</v>
      </c>
      <c r="P218" s="2">
        <v>-737.87</v>
      </c>
      <c r="Q218" s="2">
        <v>-823.62</v>
      </c>
      <c r="R218" s="2">
        <v>-940.78</v>
      </c>
      <c r="S218" s="2">
        <v>-1100.8800000000001</v>
      </c>
    </row>
    <row r="219" spans="1:19" x14ac:dyDescent="0.2">
      <c r="A219" s="4" t="s">
        <v>983</v>
      </c>
      <c r="B219" s="4" t="s">
        <v>7</v>
      </c>
      <c r="C219" s="4" t="s">
        <v>71</v>
      </c>
      <c r="D219" t="s">
        <v>72</v>
      </c>
      <c r="E219" s="4" t="s">
        <v>857</v>
      </c>
      <c r="F219" t="s">
        <v>858</v>
      </c>
      <c r="G219" s="2">
        <v>-203.91</v>
      </c>
      <c r="H219" s="2">
        <v>-265.08</v>
      </c>
      <c r="I219" s="2">
        <v>-336.44</v>
      </c>
      <c r="J219" s="2">
        <v>-387.42</v>
      </c>
      <c r="K219" s="2">
        <v>-165.57</v>
      </c>
      <c r="L219" s="2">
        <v>-385.55</v>
      </c>
      <c r="M219" s="2">
        <v>-451.55</v>
      </c>
      <c r="N219" s="2">
        <v>-451.55</v>
      </c>
      <c r="O219" s="2">
        <v>-451.55</v>
      </c>
      <c r="P219" s="2">
        <v>-803.53</v>
      </c>
      <c r="Q219" s="2">
        <v>-946.52</v>
      </c>
      <c r="R219" s="2">
        <v>-1221.5</v>
      </c>
      <c r="S219" s="2">
        <v>-1244.1600000000001</v>
      </c>
    </row>
    <row r="220" spans="1:19" x14ac:dyDescent="0.2">
      <c r="A220" s="4" t="s">
        <v>983</v>
      </c>
      <c r="B220" s="4" t="s">
        <v>7</v>
      </c>
      <c r="C220" s="4" t="s">
        <v>71</v>
      </c>
      <c r="D220" t="s">
        <v>72</v>
      </c>
      <c r="E220" s="4" t="s">
        <v>859</v>
      </c>
      <c r="F220" t="s">
        <v>860</v>
      </c>
      <c r="G220" s="2">
        <v>0</v>
      </c>
      <c r="H220" s="2">
        <v>0</v>
      </c>
      <c r="I220" s="2">
        <v>0</v>
      </c>
      <c r="J220" s="2">
        <v>-0.01</v>
      </c>
      <c r="K220" s="2">
        <v>0</v>
      </c>
      <c r="L220" s="2">
        <v>-0.01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0.01</v>
      </c>
      <c r="S220" s="2">
        <v>0</v>
      </c>
    </row>
    <row r="221" spans="1:19" x14ac:dyDescent="0.2">
      <c r="A221" s="4" t="s">
        <v>983</v>
      </c>
      <c r="B221" s="4" t="s">
        <v>7</v>
      </c>
      <c r="C221" s="4" t="s">
        <v>71</v>
      </c>
      <c r="D221" t="s">
        <v>72</v>
      </c>
      <c r="E221" s="4" t="s">
        <v>861</v>
      </c>
      <c r="F221" t="s">
        <v>862</v>
      </c>
      <c r="G221" s="2">
        <v>-43.78</v>
      </c>
      <c r="H221" s="2">
        <v>-56.91</v>
      </c>
      <c r="I221" s="2">
        <v>-72.23</v>
      </c>
      <c r="J221" s="2">
        <v>-83.18</v>
      </c>
      <c r="K221" s="2">
        <v>-35.549999999999997</v>
      </c>
      <c r="L221" s="2">
        <v>-89.86</v>
      </c>
      <c r="M221" s="2">
        <v>-106.15</v>
      </c>
      <c r="N221" s="2">
        <v>-106.15</v>
      </c>
      <c r="O221" s="2">
        <v>-106.15</v>
      </c>
      <c r="P221" s="2">
        <v>-193.05</v>
      </c>
      <c r="Q221" s="2">
        <v>-228.35</v>
      </c>
      <c r="R221" s="2">
        <v>-296.24</v>
      </c>
      <c r="S221" s="2">
        <v>-301.83</v>
      </c>
    </row>
    <row r="222" spans="1:19" x14ac:dyDescent="0.2">
      <c r="A222" s="4" t="s">
        <v>983</v>
      </c>
      <c r="B222" s="4" t="s">
        <v>7</v>
      </c>
      <c r="C222" s="4" t="s">
        <v>71</v>
      </c>
      <c r="D222" t="s">
        <v>72</v>
      </c>
      <c r="E222" s="4" t="s">
        <v>863</v>
      </c>
      <c r="F222" t="s">
        <v>864</v>
      </c>
      <c r="G222" s="2">
        <v>-21.89</v>
      </c>
      <c r="H222" s="2">
        <v>-28.46</v>
      </c>
      <c r="I222" s="2">
        <v>-36.119999999999997</v>
      </c>
      <c r="J222" s="2">
        <v>-41.59</v>
      </c>
      <c r="K222" s="2">
        <v>-17.78</v>
      </c>
      <c r="L222" s="2">
        <v>-45.68</v>
      </c>
      <c r="M222" s="2">
        <v>-54.05</v>
      </c>
      <c r="N222" s="2">
        <v>-54.05</v>
      </c>
      <c r="O222" s="2">
        <v>-54.05</v>
      </c>
      <c r="P222" s="2">
        <v>-98.69</v>
      </c>
      <c r="Q222" s="2">
        <v>-116.83</v>
      </c>
      <c r="R222" s="2">
        <v>-151.71</v>
      </c>
      <c r="S222" s="2">
        <v>-154.58000000000001</v>
      </c>
    </row>
    <row r="223" spans="1:19" x14ac:dyDescent="0.2">
      <c r="A223" s="4" t="s">
        <v>983</v>
      </c>
      <c r="B223" s="4" t="s">
        <v>7</v>
      </c>
      <c r="C223" s="4" t="s">
        <v>71</v>
      </c>
      <c r="D223" t="s">
        <v>72</v>
      </c>
      <c r="E223" s="4" t="s">
        <v>865</v>
      </c>
      <c r="F223" t="s">
        <v>866</v>
      </c>
      <c r="G223" s="2">
        <v>-2.42</v>
      </c>
      <c r="H223" s="2">
        <v>-3.15</v>
      </c>
      <c r="I223" s="2">
        <v>-3.99</v>
      </c>
      <c r="J223" s="2">
        <v>-4.59</v>
      </c>
      <c r="K223" s="2">
        <v>-1.97</v>
      </c>
      <c r="L223" s="2">
        <v>-4.96</v>
      </c>
      <c r="M223" s="2">
        <v>-5.86</v>
      </c>
      <c r="N223" s="2">
        <v>-5.86</v>
      </c>
      <c r="O223" s="2">
        <v>-5.86</v>
      </c>
      <c r="P223" s="2">
        <v>-10.64</v>
      </c>
      <c r="Q223" s="2">
        <v>-12.58</v>
      </c>
      <c r="R223" s="2">
        <v>-16.309999999999999</v>
      </c>
      <c r="S223" s="2">
        <v>-16.62</v>
      </c>
    </row>
    <row r="224" spans="1:19" x14ac:dyDescent="0.2">
      <c r="A224" s="4" t="s">
        <v>983</v>
      </c>
      <c r="B224" s="4" t="s">
        <v>7</v>
      </c>
      <c r="C224" s="4" t="s">
        <v>71</v>
      </c>
      <c r="D224" t="s">
        <v>72</v>
      </c>
      <c r="E224" s="4" t="s">
        <v>867</v>
      </c>
      <c r="F224" t="s">
        <v>868</v>
      </c>
      <c r="G224" s="2">
        <v>-7.74</v>
      </c>
      <c r="H224" s="2">
        <v>-10.06</v>
      </c>
      <c r="I224" s="2">
        <v>-12.76</v>
      </c>
      <c r="J224" s="2">
        <v>-14.69</v>
      </c>
      <c r="K224" s="2">
        <v>-6.29</v>
      </c>
      <c r="L224" s="2">
        <v>-14.64</v>
      </c>
      <c r="M224" s="2">
        <v>-17.14</v>
      </c>
      <c r="N224" s="2">
        <v>-17.14</v>
      </c>
      <c r="O224" s="2">
        <v>-17.14</v>
      </c>
      <c r="P224" s="2">
        <v>-30.5</v>
      </c>
      <c r="Q224" s="2">
        <v>-35.92</v>
      </c>
      <c r="R224" s="2">
        <v>-46.35</v>
      </c>
      <c r="S224" s="2">
        <v>-47.21</v>
      </c>
    </row>
    <row r="225" spans="1:19" x14ac:dyDescent="0.2">
      <c r="A225" s="4" t="s">
        <v>983</v>
      </c>
      <c r="B225" s="4" t="s">
        <v>7</v>
      </c>
      <c r="C225" s="4" t="s">
        <v>71</v>
      </c>
      <c r="D225" t="s">
        <v>72</v>
      </c>
      <c r="E225" s="4" t="s">
        <v>869</v>
      </c>
      <c r="F225" t="s">
        <v>870</v>
      </c>
      <c r="G225" s="2">
        <v>-6590.28</v>
      </c>
      <c r="H225" s="2">
        <v>-7220.25</v>
      </c>
      <c r="I225" s="2">
        <v>-9406.61</v>
      </c>
      <c r="J225" s="2">
        <v>-10340.07</v>
      </c>
      <c r="K225" s="2">
        <v>-1263.1400000000001</v>
      </c>
      <c r="L225" s="2">
        <v>-2292.36</v>
      </c>
      <c r="M225" s="2">
        <v>-3818.14</v>
      </c>
      <c r="N225" s="2">
        <v>-5062.63</v>
      </c>
      <c r="O225" s="2">
        <v>-7480.24</v>
      </c>
      <c r="P225" s="2">
        <v>-9845.91</v>
      </c>
      <c r="Q225" s="2">
        <v>-12710.31</v>
      </c>
      <c r="R225" s="2">
        <v>-16865.150000000001</v>
      </c>
      <c r="S225" s="2">
        <v>-22046.06</v>
      </c>
    </row>
    <row r="226" spans="1:19" x14ac:dyDescent="0.2">
      <c r="A226" s="4" t="s">
        <v>983</v>
      </c>
      <c r="B226" s="4" t="s">
        <v>7</v>
      </c>
      <c r="C226" s="4" t="s">
        <v>71</v>
      </c>
      <c r="D226" t="s">
        <v>72</v>
      </c>
      <c r="E226" s="4" t="s">
        <v>871</v>
      </c>
      <c r="F226" t="s">
        <v>872</v>
      </c>
      <c r="G226" s="2">
        <v>-2739.33</v>
      </c>
      <c r="H226" s="2">
        <v>-2980.24</v>
      </c>
      <c r="I226" s="2">
        <v>-3886.86</v>
      </c>
      <c r="J226" s="2">
        <v>-4266.47</v>
      </c>
      <c r="K226" s="2">
        <v>-487.37</v>
      </c>
      <c r="L226" s="2">
        <v>-876.54</v>
      </c>
      <c r="M226" s="2">
        <v>-1507.83</v>
      </c>
      <c r="N226" s="2">
        <v>-2019.59</v>
      </c>
      <c r="O226" s="2">
        <v>-3025.54</v>
      </c>
      <c r="P226" s="2">
        <v>-4000.11</v>
      </c>
      <c r="Q226" s="2">
        <v>-5181.1099999999997</v>
      </c>
      <c r="R226" s="2">
        <v>-6886.13</v>
      </c>
      <c r="S226" s="2">
        <v>-9053.9500000000007</v>
      </c>
    </row>
    <row r="227" spans="1:19" x14ac:dyDescent="0.2">
      <c r="A227" s="4" t="s">
        <v>983</v>
      </c>
      <c r="B227" s="4" t="s">
        <v>7</v>
      </c>
      <c r="C227" s="4" t="s">
        <v>71</v>
      </c>
      <c r="D227" t="s">
        <v>72</v>
      </c>
      <c r="E227" s="4" t="s">
        <v>873</v>
      </c>
      <c r="F227" t="s">
        <v>874</v>
      </c>
      <c r="G227" s="2">
        <v>-1423.9</v>
      </c>
      <c r="H227" s="2">
        <v>-1552.54</v>
      </c>
      <c r="I227" s="2">
        <v>-2025.67</v>
      </c>
      <c r="J227" s="2">
        <v>-2223.4</v>
      </c>
      <c r="K227" s="2">
        <v>-258.14</v>
      </c>
      <c r="L227" s="2">
        <v>-445.73</v>
      </c>
      <c r="M227" s="2">
        <v>-779.67</v>
      </c>
      <c r="N227" s="2">
        <v>-1054.08</v>
      </c>
      <c r="O227" s="2">
        <v>-1574.75</v>
      </c>
      <c r="P227" s="2">
        <v>-2093.9499999999998</v>
      </c>
      <c r="Q227" s="2">
        <v>-2721.6</v>
      </c>
      <c r="R227" s="2">
        <v>-3643.13</v>
      </c>
      <c r="S227" s="2">
        <v>-4618.13</v>
      </c>
    </row>
    <row r="228" spans="1:19" x14ac:dyDescent="0.2">
      <c r="A228" s="4" t="s">
        <v>983</v>
      </c>
      <c r="B228" s="4" t="s">
        <v>7</v>
      </c>
      <c r="C228" s="4" t="s">
        <v>71</v>
      </c>
      <c r="D228" t="s">
        <v>72</v>
      </c>
      <c r="E228" s="4" t="s">
        <v>875</v>
      </c>
      <c r="F228" t="s">
        <v>876</v>
      </c>
      <c r="G228" s="2">
        <v>-565.79</v>
      </c>
      <c r="H228" s="2">
        <v>-616.79</v>
      </c>
      <c r="I228" s="2">
        <v>-788.23</v>
      </c>
      <c r="J228" s="2">
        <v>-859.57</v>
      </c>
      <c r="K228" s="2">
        <v>-98.78</v>
      </c>
      <c r="L228" s="2">
        <v>-173.24</v>
      </c>
      <c r="M228" s="2">
        <v>-318.12</v>
      </c>
      <c r="N228" s="2">
        <v>-433.34</v>
      </c>
      <c r="O228" s="2">
        <v>-656.88</v>
      </c>
      <c r="P228" s="2">
        <v>-874.7</v>
      </c>
      <c r="Q228" s="2">
        <v>-1138.42</v>
      </c>
      <c r="R228" s="2">
        <v>-1526.09</v>
      </c>
      <c r="S228" s="2">
        <v>-1940.67</v>
      </c>
    </row>
    <row r="229" spans="1:19" x14ac:dyDescent="0.2">
      <c r="A229" s="4" t="s">
        <v>983</v>
      </c>
      <c r="B229" s="4" t="s">
        <v>7</v>
      </c>
      <c r="C229" s="4" t="s">
        <v>71</v>
      </c>
      <c r="D229" t="s">
        <v>72</v>
      </c>
      <c r="E229" s="4" t="s">
        <v>877</v>
      </c>
      <c r="F229" t="s">
        <v>878</v>
      </c>
      <c r="G229" s="2">
        <v>-68.540000000000006</v>
      </c>
      <c r="H229" s="2">
        <v>-74.569999999999993</v>
      </c>
      <c r="I229" s="2">
        <v>-97.25</v>
      </c>
      <c r="J229" s="2">
        <v>-106.74</v>
      </c>
      <c r="K229" s="2">
        <v>-12.18</v>
      </c>
      <c r="L229" s="2">
        <v>-23.85</v>
      </c>
      <c r="M229" s="2">
        <v>-42.79</v>
      </c>
      <c r="N229" s="2">
        <v>-58.13</v>
      </c>
      <c r="O229" s="2">
        <v>-88.31</v>
      </c>
      <c r="P229" s="2">
        <v>-117.54</v>
      </c>
      <c r="Q229" s="2">
        <v>-152.97</v>
      </c>
      <c r="R229" s="2">
        <v>-204.11</v>
      </c>
      <c r="S229" s="2">
        <v>-269.14</v>
      </c>
    </row>
    <row r="230" spans="1:19" x14ac:dyDescent="0.2">
      <c r="A230" s="4" t="s">
        <v>983</v>
      </c>
      <c r="B230" s="4" t="s">
        <v>7</v>
      </c>
      <c r="C230" s="4" t="s">
        <v>71</v>
      </c>
      <c r="D230" t="s">
        <v>72</v>
      </c>
      <c r="E230" s="4" t="s">
        <v>879</v>
      </c>
      <c r="F230" t="s">
        <v>880</v>
      </c>
      <c r="G230" s="2">
        <v>-221.36</v>
      </c>
      <c r="H230" s="2">
        <v>-241.1</v>
      </c>
      <c r="I230" s="2">
        <v>-314.43</v>
      </c>
      <c r="J230" s="2">
        <v>-345.22</v>
      </c>
      <c r="K230" s="2">
        <v>-39.89</v>
      </c>
      <c r="L230" s="2">
        <v>-73.319999999999993</v>
      </c>
      <c r="M230" s="2">
        <v>-126.84</v>
      </c>
      <c r="N230" s="2">
        <v>-170.21</v>
      </c>
      <c r="O230" s="2">
        <v>-255.32</v>
      </c>
      <c r="P230" s="2">
        <v>-337.85</v>
      </c>
      <c r="Q230" s="2">
        <v>-437.85</v>
      </c>
      <c r="R230" s="2">
        <v>-582.38</v>
      </c>
      <c r="S230" s="2">
        <v>-765.62</v>
      </c>
    </row>
    <row r="231" spans="1:19" x14ac:dyDescent="0.2">
      <c r="A231" s="4" t="s">
        <v>983</v>
      </c>
      <c r="B231" s="4" t="s">
        <v>7</v>
      </c>
      <c r="C231" s="4" t="s">
        <v>71</v>
      </c>
      <c r="D231" t="s">
        <v>72</v>
      </c>
      <c r="E231" s="4" t="s">
        <v>881</v>
      </c>
      <c r="F231" t="s">
        <v>882</v>
      </c>
      <c r="G231" s="2">
        <v>-71.37</v>
      </c>
      <c r="H231" s="2">
        <v>-132.54</v>
      </c>
      <c r="I231" s="2">
        <v>-203.9</v>
      </c>
      <c r="J231" s="2">
        <v>-254.88</v>
      </c>
      <c r="K231" s="2">
        <v>-165.57</v>
      </c>
      <c r="L231" s="2">
        <v>-385.55</v>
      </c>
      <c r="M231" s="2">
        <v>-451.55</v>
      </c>
      <c r="N231" s="2">
        <v>-451.55</v>
      </c>
      <c r="O231" s="2">
        <v>-451.55</v>
      </c>
      <c r="P231" s="2">
        <v>-803.53</v>
      </c>
      <c r="Q231" s="2">
        <v>-946.52</v>
      </c>
      <c r="R231" s="2">
        <v>-1221.5</v>
      </c>
      <c r="S231" s="2">
        <v>-1244.1600000000001</v>
      </c>
    </row>
    <row r="232" spans="1:19" x14ac:dyDescent="0.2">
      <c r="A232" s="4" t="s">
        <v>983</v>
      </c>
      <c r="B232" s="4" t="s">
        <v>7</v>
      </c>
      <c r="C232" s="4" t="s">
        <v>71</v>
      </c>
      <c r="D232" t="s">
        <v>72</v>
      </c>
      <c r="E232" s="4" t="s">
        <v>883</v>
      </c>
      <c r="F232" t="s">
        <v>884</v>
      </c>
      <c r="G232" s="2">
        <v>-33.86</v>
      </c>
      <c r="H232" s="2">
        <v>-62.88</v>
      </c>
      <c r="I232" s="2">
        <v>-96.75</v>
      </c>
      <c r="J232" s="2">
        <v>-120.94</v>
      </c>
      <c r="K232" s="2">
        <v>-78.56</v>
      </c>
      <c r="L232" s="2">
        <v>-178.21</v>
      </c>
      <c r="M232" s="2">
        <v>-208.11</v>
      </c>
      <c r="N232" s="2">
        <v>-208.11</v>
      </c>
      <c r="O232" s="2">
        <v>-208.11</v>
      </c>
      <c r="P232" s="2">
        <v>-367.55</v>
      </c>
      <c r="Q232" s="2">
        <v>-432.32</v>
      </c>
      <c r="R232" s="2">
        <v>-556.89</v>
      </c>
      <c r="S232" s="2">
        <v>-567.15</v>
      </c>
    </row>
    <row r="233" spans="1:19" x14ac:dyDescent="0.2">
      <c r="A233" s="4" t="s">
        <v>983</v>
      </c>
      <c r="B233" s="4" t="s">
        <v>7</v>
      </c>
      <c r="C233" s="4" t="s">
        <v>71</v>
      </c>
      <c r="D233" t="s">
        <v>72</v>
      </c>
      <c r="E233" s="4" t="s">
        <v>885</v>
      </c>
      <c r="F233" t="s">
        <v>886</v>
      </c>
      <c r="G233" s="2">
        <v>-15.32</v>
      </c>
      <c r="H233" s="2">
        <v>-28.45</v>
      </c>
      <c r="I233" s="2">
        <v>-43.77</v>
      </c>
      <c r="J233" s="2">
        <v>-54.72</v>
      </c>
      <c r="K233" s="2">
        <v>-35.549999999999997</v>
      </c>
      <c r="L233" s="2">
        <v>-89.86</v>
      </c>
      <c r="M233" s="2">
        <v>-106.15</v>
      </c>
      <c r="N233" s="2">
        <v>-106.15</v>
      </c>
      <c r="O233" s="2">
        <v>-106.15</v>
      </c>
      <c r="P233" s="2">
        <v>-193.05</v>
      </c>
      <c r="Q233" s="2">
        <v>-228.35</v>
      </c>
      <c r="R233" s="2">
        <v>-296.24</v>
      </c>
      <c r="S233" s="2">
        <v>-301.83</v>
      </c>
    </row>
    <row r="234" spans="1:19" x14ac:dyDescent="0.2">
      <c r="A234" s="4" t="s">
        <v>983</v>
      </c>
      <c r="B234" s="4" t="s">
        <v>7</v>
      </c>
      <c r="C234" s="4" t="s">
        <v>71</v>
      </c>
      <c r="D234" t="s">
        <v>72</v>
      </c>
      <c r="E234" s="4" t="s">
        <v>887</v>
      </c>
      <c r="F234" t="s">
        <v>888</v>
      </c>
      <c r="G234" s="2">
        <v>-7.66</v>
      </c>
      <c r="H234" s="2">
        <v>-14.23</v>
      </c>
      <c r="I234" s="2">
        <v>-21.89</v>
      </c>
      <c r="J234" s="2">
        <v>-27.36</v>
      </c>
      <c r="K234" s="2">
        <v>-17.78</v>
      </c>
      <c r="L234" s="2">
        <v>-45.68</v>
      </c>
      <c r="M234" s="2">
        <v>-54.05</v>
      </c>
      <c r="N234" s="2">
        <v>-54.05</v>
      </c>
      <c r="O234" s="2">
        <v>-54.05</v>
      </c>
      <c r="P234" s="2">
        <v>-98.69</v>
      </c>
      <c r="Q234" s="2">
        <v>-116.83</v>
      </c>
      <c r="R234" s="2">
        <v>-151.71</v>
      </c>
      <c r="S234" s="2">
        <v>-154.58000000000001</v>
      </c>
    </row>
    <row r="235" spans="1:19" x14ac:dyDescent="0.2">
      <c r="A235" s="4" t="s">
        <v>983</v>
      </c>
      <c r="B235" s="4" t="s">
        <v>7</v>
      </c>
      <c r="C235" s="4" t="s">
        <v>71</v>
      </c>
      <c r="D235" t="s">
        <v>72</v>
      </c>
      <c r="E235" s="4" t="s">
        <v>889</v>
      </c>
      <c r="F235" t="s">
        <v>890</v>
      </c>
      <c r="G235" s="2">
        <v>-0.85</v>
      </c>
      <c r="H235" s="2">
        <v>-1.58</v>
      </c>
      <c r="I235" s="2">
        <v>-2.42</v>
      </c>
      <c r="J235" s="2">
        <v>-3.02</v>
      </c>
      <c r="K235" s="2">
        <v>-1.97</v>
      </c>
      <c r="L235" s="2">
        <v>-4.96</v>
      </c>
      <c r="M235" s="2">
        <v>-5.86</v>
      </c>
      <c r="N235" s="2">
        <v>-5.86</v>
      </c>
      <c r="O235" s="2">
        <v>-5.86</v>
      </c>
      <c r="P235" s="2">
        <v>-10.64</v>
      </c>
      <c r="Q235" s="2">
        <v>-12.58</v>
      </c>
      <c r="R235" s="2">
        <v>-16.309999999999999</v>
      </c>
      <c r="S235" s="2">
        <v>-16.62</v>
      </c>
    </row>
    <row r="236" spans="1:19" x14ac:dyDescent="0.2">
      <c r="A236" s="4" t="s">
        <v>983</v>
      </c>
      <c r="B236" s="4" t="s">
        <v>7</v>
      </c>
      <c r="C236" s="4" t="s">
        <v>71</v>
      </c>
      <c r="D236" t="s">
        <v>72</v>
      </c>
      <c r="E236" s="4" t="s">
        <v>891</v>
      </c>
      <c r="F236" t="s">
        <v>892</v>
      </c>
      <c r="G236" s="2">
        <v>-2.71</v>
      </c>
      <c r="H236" s="2">
        <v>-5.03</v>
      </c>
      <c r="I236" s="2">
        <v>-7.73</v>
      </c>
      <c r="J236" s="2">
        <v>-9.66</v>
      </c>
      <c r="K236" s="2">
        <v>-6.29</v>
      </c>
      <c r="L236" s="2">
        <v>-14.64</v>
      </c>
      <c r="M236" s="2">
        <v>-17.14</v>
      </c>
      <c r="N236" s="2">
        <v>-17.14</v>
      </c>
      <c r="O236" s="2">
        <v>-17.14</v>
      </c>
      <c r="P236" s="2">
        <v>-30.5</v>
      </c>
      <c r="Q236" s="2">
        <v>-35.92</v>
      </c>
      <c r="R236" s="2">
        <v>-46.35</v>
      </c>
      <c r="S236" s="2">
        <v>-47.21</v>
      </c>
    </row>
    <row r="237" spans="1:19" x14ac:dyDescent="0.2">
      <c r="A237" s="4" t="s">
        <v>983</v>
      </c>
      <c r="B237" s="4" t="s">
        <v>7</v>
      </c>
      <c r="C237" s="4" t="s">
        <v>71</v>
      </c>
      <c r="D237" t="s">
        <v>72</v>
      </c>
      <c r="E237" s="4" t="s">
        <v>893</v>
      </c>
      <c r="F237" t="s">
        <v>894</v>
      </c>
      <c r="G237" s="2">
        <v>6661.65</v>
      </c>
      <c r="H237" s="2">
        <v>7352.79</v>
      </c>
      <c r="I237" s="2">
        <v>9610.51</v>
      </c>
      <c r="J237" s="2">
        <v>10594.95</v>
      </c>
      <c r="K237" s="2">
        <v>1428.71</v>
      </c>
      <c r="L237" s="2">
        <v>2677.91</v>
      </c>
      <c r="M237" s="2">
        <v>4269.6899999999996</v>
      </c>
      <c r="N237" s="2">
        <v>5514.18</v>
      </c>
      <c r="O237" s="2">
        <v>7931.79</v>
      </c>
      <c r="P237" s="2">
        <v>10649.44</v>
      </c>
      <c r="Q237" s="2">
        <v>13656.83</v>
      </c>
      <c r="R237" s="2">
        <v>18086.650000000001</v>
      </c>
      <c r="S237" s="2">
        <v>23290.22</v>
      </c>
    </row>
    <row r="238" spans="1:19" x14ac:dyDescent="0.2">
      <c r="A238" s="4" t="s">
        <v>983</v>
      </c>
      <c r="B238" s="4" t="s">
        <v>7</v>
      </c>
      <c r="C238" s="4" t="s">
        <v>71</v>
      </c>
      <c r="D238" t="s">
        <v>72</v>
      </c>
      <c r="E238" s="4" t="s">
        <v>895</v>
      </c>
      <c r="F238" t="s">
        <v>896</v>
      </c>
      <c r="G238" s="2">
        <v>2773.19</v>
      </c>
      <c r="H238" s="2">
        <v>3043.12</v>
      </c>
      <c r="I238" s="2">
        <v>3983.61</v>
      </c>
      <c r="J238" s="2">
        <v>4387.41</v>
      </c>
      <c r="K238" s="2">
        <v>565.92999999999995</v>
      </c>
      <c r="L238" s="2">
        <v>1054.75</v>
      </c>
      <c r="M238" s="2">
        <v>1715.94</v>
      </c>
      <c r="N238" s="2">
        <v>2227.6999999999998</v>
      </c>
      <c r="O238" s="2">
        <v>3233.65</v>
      </c>
      <c r="P238" s="2">
        <v>4367.66</v>
      </c>
      <c r="Q238" s="2">
        <v>5613.43</v>
      </c>
      <c r="R238" s="2">
        <v>7443.02</v>
      </c>
      <c r="S238" s="2">
        <v>9621.1</v>
      </c>
    </row>
    <row r="239" spans="1:19" x14ac:dyDescent="0.2">
      <c r="A239" s="4" t="s">
        <v>983</v>
      </c>
      <c r="B239" s="4" t="s">
        <v>7</v>
      </c>
      <c r="C239" s="4" t="s">
        <v>71</v>
      </c>
      <c r="D239" t="s">
        <v>72</v>
      </c>
      <c r="E239" s="4" t="s">
        <v>897</v>
      </c>
      <c r="F239" t="s">
        <v>898</v>
      </c>
      <c r="G239" s="2">
        <v>1439.22</v>
      </c>
      <c r="H239" s="2">
        <v>1580.99</v>
      </c>
      <c r="I239" s="2">
        <v>2069.44</v>
      </c>
      <c r="J239" s="2">
        <v>2278.12</v>
      </c>
      <c r="K239" s="2">
        <v>293.69</v>
      </c>
      <c r="L239" s="2">
        <v>535.59</v>
      </c>
      <c r="M239" s="2">
        <v>885.82</v>
      </c>
      <c r="N239" s="2">
        <v>1160.23</v>
      </c>
      <c r="O239" s="2">
        <v>1680.9</v>
      </c>
      <c r="P239" s="2">
        <v>2287</v>
      </c>
      <c r="Q239" s="2">
        <v>2949.95</v>
      </c>
      <c r="R239" s="2">
        <v>3939.37</v>
      </c>
      <c r="S239" s="2">
        <v>4919.96</v>
      </c>
    </row>
    <row r="240" spans="1:19" x14ac:dyDescent="0.2">
      <c r="A240" s="4" t="s">
        <v>983</v>
      </c>
      <c r="B240" s="4" t="s">
        <v>7</v>
      </c>
      <c r="C240" s="4" t="s">
        <v>71</v>
      </c>
      <c r="D240" t="s">
        <v>72</v>
      </c>
      <c r="E240" s="4" t="s">
        <v>899</v>
      </c>
      <c r="F240" t="s">
        <v>900</v>
      </c>
      <c r="G240" s="2">
        <v>573.45000000000005</v>
      </c>
      <c r="H240" s="2">
        <v>631.02</v>
      </c>
      <c r="I240" s="2">
        <v>810.12</v>
      </c>
      <c r="J240" s="2">
        <v>886.93</v>
      </c>
      <c r="K240" s="2">
        <v>116.56</v>
      </c>
      <c r="L240" s="2">
        <v>218.92</v>
      </c>
      <c r="M240" s="2">
        <v>372.17</v>
      </c>
      <c r="N240" s="2">
        <v>487.39</v>
      </c>
      <c r="O240" s="2">
        <v>710.93</v>
      </c>
      <c r="P240" s="2">
        <v>973.39</v>
      </c>
      <c r="Q240" s="2">
        <v>1255.25</v>
      </c>
      <c r="R240" s="2">
        <v>1677.8</v>
      </c>
      <c r="S240" s="2">
        <v>2095.25</v>
      </c>
    </row>
    <row r="241" spans="1:19" x14ac:dyDescent="0.2">
      <c r="A241" s="4" t="s">
        <v>983</v>
      </c>
      <c r="B241" s="4" t="s">
        <v>7</v>
      </c>
      <c r="C241" s="4" t="s">
        <v>71</v>
      </c>
      <c r="D241" t="s">
        <v>72</v>
      </c>
      <c r="E241" s="4" t="s">
        <v>901</v>
      </c>
      <c r="F241" t="s">
        <v>902</v>
      </c>
      <c r="G241" s="2">
        <v>69.39</v>
      </c>
      <c r="H241" s="2">
        <v>76.150000000000006</v>
      </c>
      <c r="I241" s="2">
        <v>99.67</v>
      </c>
      <c r="J241" s="2">
        <v>109.76</v>
      </c>
      <c r="K241" s="2">
        <v>14.15</v>
      </c>
      <c r="L241" s="2">
        <v>28.81</v>
      </c>
      <c r="M241" s="2">
        <v>48.65</v>
      </c>
      <c r="N241" s="2">
        <v>63.99</v>
      </c>
      <c r="O241" s="2">
        <v>94.17</v>
      </c>
      <c r="P241" s="2">
        <v>128.18</v>
      </c>
      <c r="Q241" s="2">
        <v>165.55</v>
      </c>
      <c r="R241" s="2">
        <v>220.42</v>
      </c>
      <c r="S241" s="2">
        <v>285.76</v>
      </c>
    </row>
    <row r="242" spans="1:19" x14ac:dyDescent="0.2">
      <c r="A242" s="4" t="s">
        <v>983</v>
      </c>
      <c r="B242" s="4" t="s">
        <v>7</v>
      </c>
      <c r="C242" s="4" t="s">
        <v>71</v>
      </c>
      <c r="D242" t="s">
        <v>72</v>
      </c>
      <c r="E242" s="4" t="s">
        <v>903</v>
      </c>
      <c r="F242" t="s">
        <v>904</v>
      </c>
      <c r="G242" s="2">
        <v>224.07</v>
      </c>
      <c r="H242" s="2">
        <v>246.13</v>
      </c>
      <c r="I242" s="2">
        <v>322.16000000000003</v>
      </c>
      <c r="J242" s="2">
        <v>354.88</v>
      </c>
      <c r="K242" s="2">
        <v>46.18</v>
      </c>
      <c r="L242" s="2">
        <v>87.96</v>
      </c>
      <c r="M242" s="2">
        <v>143.97999999999999</v>
      </c>
      <c r="N242" s="2">
        <v>187.35</v>
      </c>
      <c r="O242" s="2">
        <v>272.45999999999998</v>
      </c>
      <c r="P242" s="2">
        <v>368.35</v>
      </c>
      <c r="Q242" s="2">
        <v>473.77</v>
      </c>
      <c r="R242" s="2">
        <v>628.73</v>
      </c>
      <c r="S242" s="2">
        <v>812.83</v>
      </c>
    </row>
    <row r="243" spans="1:19" x14ac:dyDescent="0.2">
      <c r="A243" s="4" t="s">
        <v>983</v>
      </c>
      <c r="B243" s="4" t="s">
        <v>7</v>
      </c>
      <c r="C243" s="4" t="s">
        <v>71</v>
      </c>
      <c r="D243" t="s">
        <v>72</v>
      </c>
      <c r="E243" s="4" t="s">
        <v>399</v>
      </c>
      <c r="F243" t="s">
        <v>400</v>
      </c>
      <c r="G243" s="2">
        <v>642.70000000000005</v>
      </c>
      <c r="H243" s="2">
        <v>642.70000000000005</v>
      </c>
      <c r="I243" s="2">
        <v>642.70000000000005</v>
      </c>
      <c r="J243" s="2">
        <v>642.70000000000005</v>
      </c>
      <c r="K243" s="2">
        <v>4883.5600000000004</v>
      </c>
      <c r="L243" s="2">
        <v>642.70000000000005</v>
      </c>
      <c r="M243" s="2">
        <v>642.70000000000005</v>
      </c>
      <c r="N243" s="2">
        <v>827.03</v>
      </c>
      <c r="O243" s="2">
        <v>827.03</v>
      </c>
      <c r="P243" s="2">
        <v>57388.06</v>
      </c>
      <c r="Q243" s="2">
        <v>33429.46</v>
      </c>
      <c r="R243" s="2">
        <v>1000643.7</v>
      </c>
      <c r="S243" s="2">
        <v>32185.7</v>
      </c>
    </row>
    <row r="244" spans="1:19" x14ac:dyDescent="0.2">
      <c r="A244" s="4" t="s">
        <v>983</v>
      </c>
      <c r="B244" s="4" t="s">
        <v>7</v>
      </c>
      <c r="C244" s="4" t="s">
        <v>71</v>
      </c>
      <c r="D244" t="s">
        <v>72</v>
      </c>
      <c r="E244" s="4" t="s">
        <v>45</v>
      </c>
      <c r="F244" t="s">
        <v>46</v>
      </c>
      <c r="G244" s="2">
        <v>-26187.02</v>
      </c>
      <c r="H244" s="2">
        <v>-29448.959999999999</v>
      </c>
      <c r="I244" s="2">
        <v>-34700.519999999997</v>
      </c>
      <c r="J244" s="2">
        <v>-38051.599999999999</v>
      </c>
      <c r="K244" s="2">
        <v>-2837.25</v>
      </c>
      <c r="L244" s="2">
        <v>-5835.65</v>
      </c>
      <c r="M244" s="2">
        <v>-8055.27</v>
      </c>
      <c r="N244" s="2">
        <v>-10391.86</v>
      </c>
      <c r="O244" s="2">
        <v>-16407.900000000001</v>
      </c>
      <c r="P244" s="2">
        <v>-21574.12</v>
      </c>
      <c r="Q244" s="2">
        <v>-27016.61</v>
      </c>
      <c r="R244" s="2">
        <v>-33375.279999999999</v>
      </c>
      <c r="S244" s="2">
        <v>-38775.919999999998</v>
      </c>
    </row>
    <row r="245" spans="1:19" x14ac:dyDescent="0.2">
      <c r="A245" s="4" t="s">
        <v>983</v>
      </c>
      <c r="B245" s="4" t="s">
        <v>7</v>
      </c>
      <c r="C245" s="4" t="s">
        <v>71</v>
      </c>
      <c r="D245" t="s">
        <v>72</v>
      </c>
      <c r="E245" s="4" t="s">
        <v>47</v>
      </c>
      <c r="F245" t="s">
        <v>48</v>
      </c>
      <c r="G245" s="2">
        <v>-20489.89</v>
      </c>
      <c r="H245" s="2">
        <v>-22984.28</v>
      </c>
      <c r="I245" s="2">
        <v>-26998.37</v>
      </c>
      <c r="J245" s="2">
        <v>-29560.97</v>
      </c>
      <c r="K245" s="2">
        <v>-2322.27</v>
      </c>
      <c r="L245" s="2">
        <v>-4735.99</v>
      </c>
      <c r="M245" s="2">
        <v>-6560.59</v>
      </c>
      <c r="N245" s="2">
        <v>-8481.34</v>
      </c>
      <c r="O245" s="2">
        <v>-13426.68</v>
      </c>
      <c r="P245" s="2">
        <v>-17673.47</v>
      </c>
      <c r="Q245" s="2">
        <v>-22147.38</v>
      </c>
      <c r="R245" s="2">
        <v>-27359.85</v>
      </c>
      <c r="S245" s="2">
        <v>-31799.34</v>
      </c>
    </row>
    <row r="246" spans="1:19" x14ac:dyDescent="0.2">
      <c r="A246" s="4" t="s">
        <v>983</v>
      </c>
      <c r="B246" s="4" t="s">
        <v>7</v>
      </c>
      <c r="C246" s="4" t="s">
        <v>71</v>
      </c>
      <c r="D246" t="s">
        <v>72</v>
      </c>
      <c r="E246" s="4" t="s">
        <v>776</v>
      </c>
      <c r="F246" t="s">
        <v>777</v>
      </c>
      <c r="G246" s="2">
        <v>-1125.3499999999999</v>
      </c>
      <c r="H246" s="2">
        <v>-1269.28</v>
      </c>
      <c r="I246" s="2">
        <v>-1501.4</v>
      </c>
      <c r="J246" s="2">
        <v>-1649.26</v>
      </c>
      <c r="K246" s="2">
        <v>-132.5</v>
      </c>
      <c r="L246" s="2">
        <v>-269.33999999999997</v>
      </c>
      <c r="M246" s="2">
        <v>-372.79</v>
      </c>
      <c r="N246" s="2">
        <v>-481.69</v>
      </c>
      <c r="O246" s="2">
        <v>-762.1</v>
      </c>
      <c r="P246" s="2">
        <v>-1002.91</v>
      </c>
      <c r="Q246" s="2">
        <v>-1256.6099999999999</v>
      </c>
      <c r="R246" s="2">
        <v>-1590.47</v>
      </c>
      <c r="S246" s="2">
        <v>-1842.17</v>
      </c>
    </row>
    <row r="247" spans="1:19" x14ac:dyDescent="0.2">
      <c r="A247" s="4" t="s">
        <v>983</v>
      </c>
      <c r="B247" s="4" t="s">
        <v>7</v>
      </c>
      <c r="C247" s="4" t="s">
        <v>71</v>
      </c>
      <c r="D247" t="s">
        <v>72</v>
      </c>
      <c r="E247" s="4" t="s">
        <v>592</v>
      </c>
      <c r="F247" t="s">
        <v>593</v>
      </c>
      <c r="G247" s="2">
        <v>0</v>
      </c>
      <c r="H247" s="2">
        <v>0</v>
      </c>
      <c r="I247" s="2">
        <v>0</v>
      </c>
      <c r="J247" s="2">
        <v>0</v>
      </c>
      <c r="K247" s="2">
        <v>0</v>
      </c>
      <c r="L247" s="2">
        <v>0</v>
      </c>
      <c r="M247" s="2">
        <v>0</v>
      </c>
      <c r="N247" s="2">
        <v>0</v>
      </c>
      <c r="O247" s="2">
        <v>0</v>
      </c>
      <c r="P247" s="2">
        <v>0</v>
      </c>
      <c r="Q247" s="2">
        <v>0</v>
      </c>
      <c r="R247" s="2">
        <v>0</v>
      </c>
      <c r="S247" s="2">
        <v>0</v>
      </c>
    </row>
    <row r="248" spans="1:19" x14ac:dyDescent="0.2">
      <c r="A248" s="4" t="s">
        <v>983</v>
      </c>
      <c r="B248" s="4" t="s">
        <v>7</v>
      </c>
      <c r="C248" s="4" t="s">
        <v>71</v>
      </c>
      <c r="D248" t="s">
        <v>72</v>
      </c>
      <c r="E248" s="4" t="s">
        <v>594</v>
      </c>
      <c r="F248" t="s">
        <v>595</v>
      </c>
      <c r="G248" s="2">
        <v>0</v>
      </c>
      <c r="H248" s="2">
        <v>0</v>
      </c>
      <c r="I248" s="2">
        <v>0</v>
      </c>
      <c r="J248" s="2">
        <v>0</v>
      </c>
      <c r="K248" s="2">
        <v>0</v>
      </c>
      <c r="L248" s="2">
        <v>0</v>
      </c>
      <c r="M248" s="2">
        <v>0</v>
      </c>
      <c r="N248" s="2">
        <v>0</v>
      </c>
      <c r="O248" s="2">
        <v>0</v>
      </c>
      <c r="P248" s="2">
        <v>0</v>
      </c>
      <c r="Q248" s="2">
        <v>0</v>
      </c>
      <c r="R248" s="2">
        <v>0</v>
      </c>
      <c r="S248" s="2">
        <v>0</v>
      </c>
    </row>
    <row r="249" spans="1:19" x14ac:dyDescent="0.2">
      <c r="A249" s="4" t="s">
        <v>983</v>
      </c>
      <c r="B249" s="4" t="s">
        <v>7</v>
      </c>
      <c r="C249" s="4" t="s">
        <v>71</v>
      </c>
      <c r="D249" t="s">
        <v>72</v>
      </c>
      <c r="E249" s="4" t="s">
        <v>596</v>
      </c>
      <c r="F249" t="s">
        <v>597</v>
      </c>
      <c r="G249" s="2">
        <v>0</v>
      </c>
      <c r="H249" s="2">
        <v>0</v>
      </c>
      <c r="I249" s="2">
        <v>0</v>
      </c>
      <c r="J249" s="2">
        <v>0</v>
      </c>
      <c r="K249" s="2">
        <v>0</v>
      </c>
      <c r="L249" s="2">
        <v>0</v>
      </c>
      <c r="M249" s="2">
        <v>0</v>
      </c>
      <c r="N249" s="2">
        <v>0</v>
      </c>
      <c r="O249" s="2">
        <v>0</v>
      </c>
      <c r="P249" s="2">
        <v>0</v>
      </c>
      <c r="Q249" s="2">
        <v>0</v>
      </c>
      <c r="R249" s="2">
        <v>0</v>
      </c>
      <c r="S249" s="2">
        <v>0</v>
      </c>
    </row>
    <row r="250" spans="1:19" x14ac:dyDescent="0.2">
      <c r="A250" s="4" t="s">
        <v>983</v>
      </c>
      <c r="B250" s="4" t="s">
        <v>7</v>
      </c>
      <c r="C250" s="4" t="s">
        <v>71</v>
      </c>
      <c r="D250" t="s">
        <v>72</v>
      </c>
      <c r="E250" s="4" t="s">
        <v>768</v>
      </c>
      <c r="F250" t="s">
        <v>769</v>
      </c>
      <c r="G250" s="2">
        <v>1159.1500000000001</v>
      </c>
      <c r="H250" s="2">
        <v>1264.77</v>
      </c>
      <c r="I250" s="2">
        <v>1645.13</v>
      </c>
      <c r="J250" s="2">
        <v>1809.64</v>
      </c>
      <c r="K250" s="2">
        <v>224.32</v>
      </c>
      <c r="L250" s="2">
        <v>404.46</v>
      </c>
      <c r="M250" s="2">
        <v>615.53</v>
      </c>
      <c r="N250" s="2">
        <v>782.15</v>
      </c>
      <c r="O250" s="2">
        <v>1102.3599999999999</v>
      </c>
      <c r="P250" s="2">
        <v>1466.28</v>
      </c>
      <c r="Q250" s="2">
        <v>1868.8</v>
      </c>
      <c r="R250" s="2">
        <v>2460.0700000000002</v>
      </c>
      <c r="S250" s="2">
        <v>3166.73</v>
      </c>
    </row>
    <row r="251" spans="1:19" x14ac:dyDescent="0.2">
      <c r="A251" s="4" t="s">
        <v>983</v>
      </c>
      <c r="B251" s="4" t="s">
        <v>7</v>
      </c>
      <c r="C251" s="4" t="s">
        <v>71</v>
      </c>
      <c r="D251" t="s">
        <v>72</v>
      </c>
      <c r="E251" s="4" t="s">
        <v>770</v>
      </c>
      <c r="F251" t="s">
        <v>771</v>
      </c>
      <c r="G251" s="2">
        <v>673.39</v>
      </c>
      <c r="H251" s="2">
        <v>730.08</v>
      </c>
      <c r="I251" s="2">
        <v>930.41</v>
      </c>
      <c r="J251" s="2">
        <v>1018.65</v>
      </c>
      <c r="K251" s="2">
        <v>123.4</v>
      </c>
      <c r="L251" s="2">
        <v>224.76</v>
      </c>
      <c r="M251" s="2">
        <v>331.95</v>
      </c>
      <c r="N251" s="2">
        <v>415.29</v>
      </c>
      <c r="O251" s="2">
        <v>578.01</v>
      </c>
      <c r="P251" s="2">
        <v>775.66</v>
      </c>
      <c r="Q251" s="2">
        <v>983.91</v>
      </c>
      <c r="R251" s="2">
        <v>1292.1300000000001</v>
      </c>
      <c r="S251" s="2">
        <v>1660.75</v>
      </c>
    </row>
    <row r="252" spans="1:19" x14ac:dyDescent="0.2">
      <c r="A252" s="4" t="s">
        <v>983</v>
      </c>
      <c r="B252" s="4" t="s">
        <v>7</v>
      </c>
      <c r="C252" s="4" t="s">
        <v>71</v>
      </c>
      <c r="D252" t="s">
        <v>72</v>
      </c>
      <c r="E252" s="4" t="s">
        <v>588</v>
      </c>
      <c r="F252" t="s">
        <v>589</v>
      </c>
      <c r="G252" s="2">
        <v>-714.94</v>
      </c>
      <c r="H252" s="2">
        <v>9454.42</v>
      </c>
      <c r="I252" s="2">
        <v>27333.46</v>
      </c>
      <c r="J252" s="2">
        <v>18555.73</v>
      </c>
      <c r="K252" s="2">
        <v>23614.79</v>
      </c>
      <c r="L252" s="2">
        <v>33776.39</v>
      </c>
      <c r="M252" s="2">
        <v>26534.71</v>
      </c>
      <c r="N252" s="2">
        <v>36696.31</v>
      </c>
      <c r="O252" s="2">
        <v>46857.91</v>
      </c>
      <c r="P252" s="2">
        <v>39252.910000000003</v>
      </c>
      <c r="Q252" s="2">
        <v>50453.97</v>
      </c>
      <c r="R252" s="2">
        <v>61656.160000000003</v>
      </c>
      <c r="S252" s="2">
        <v>65795.06</v>
      </c>
    </row>
    <row r="253" spans="1:19" x14ac:dyDescent="0.2">
      <c r="A253" s="4" t="s">
        <v>983</v>
      </c>
      <c r="B253" s="4" t="s">
        <v>7</v>
      </c>
      <c r="C253" s="4" t="s">
        <v>71</v>
      </c>
      <c r="D253" t="s">
        <v>72</v>
      </c>
      <c r="E253" s="4" t="s">
        <v>578</v>
      </c>
      <c r="F253" t="s">
        <v>579</v>
      </c>
      <c r="G253" s="2">
        <v>339914.44</v>
      </c>
      <c r="H253" s="2">
        <v>357033.98</v>
      </c>
      <c r="I253" s="2">
        <v>374153.52</v>
      </c>
      <c r="J253" s="2">
        <v>462243.17</v>
      </c>
      <c r="K253" s="2">
        <v>22194.45</v>
      </c>
      <c r="L253" s="2">
        <v>44388.9</v>
      </c>
      <c r="M253" s="2">
        <v>124966.11</v>
      </c>
      <c r="N253" s="2">
        <v>147160.56</v>
      </c>
      <c r="O253" s="2">
        <v>169355.01</v>
      </c>
      <c r="P253" s="2">
        <v>247604.48000000001</v>
      </c>
      <c r="Q253" s="2">
        <v>288610.68</v>
      </c>
      <c r="R253" s="2">
        <v>329616.88</v>
      </c>
      <c r="S253" s="2">
        <v>371555.85</v>
      </c>
    </row>
    <row r="254" spans="1:19" x14ac:dyDescent="0.2">
      <c r="A254" s="4" t="s">
        <v>983</v>
      </c>
      <c r="B254" s="4" t="s">
        <v>7</v>
      </c>
      <c r="C254" s="4" t="s">
        <v>71</v>
      </c>
      <c r="D254" t="s">
        <v>72</v>
      </c>
      <c r="E254" s="4" t="s">
        <v>155</v>
      </c>
      <c r="F254" t="s">
        <v>156</v>
      </c>
      <c r="G254" s="2">
        <v>1478793.78</v>
      </c>
      <c r="H254" s="2">
        <v>1643104.2</v>
      </c>
      <c r="I254" s="2">
        <v>1807414.62</v>
      </c>
      <c r="J254" s="2">
        <v>1971725.04</v>
      </c>
      <c r="K254" s="2">
        <v>163093.25</v>
      </c>
      <c r="L254" s="2">
        <v>326186.5</v>
      </c>
      <c r="M254" s="2">
        <v>489279.75</v>
      </c>
      <c r="N254" s="2">
        <v>652373</v>
      </c>
      <c r="O254" s="2">
        <v>815466.25</v>
      </c>
      <c r="P254" s="2">
        <v>978559.5</v>
      </c>
      <c r="Q254" s="2">
        <v>1141652.75</v>
      </c>
      <c r="R254" s="2">
        <v>1304746</v>
      </c>
      <c r="S254" s="2">
        <v>1467839.25</v>
      </c>
    </row>
    <row r="255" spans="1:19" x14ac:dyDescent="0.2">
      <c r="A255" s="4" t="s">
        <v>983</v>
      </c>
      <c r="B255" s="4" t="s">
        <v>7</v>
      </c>
      <c r="C255" s="4" t="s">
        <v>71</v>
      </c>
      <c r="D255" t="s">
        <v>72</v>
      </c>
      <c r="E255" s="4" t="s">
        <v>580</v>
      </c>
      <c r="F255" t="s">
        <v>581</v>
      </c>
      <c r="G255" s="2">
        <v>11606616.699999999</v>
      </c>
      <c r="H255" s="2">
        <v>13214430.640000001</v>
      </c>
      <c r="I255" s="2">
        <v>14615364.210000001</v>
      </c>
      <c r="J255" s="2">
        <v>16167710.26</v>
      </c>
      <c r="K255" s="2">
        <v>1536576.81</v>
      </c>
      <c r="L255" s="2">
        <v>3025818.17</v>
      </c>
      <c r="M255" s="2">
        <v>4359781.2300000004</v>
      </c>
      <c r="N255" s="2">
        <v>6189139.9500000002</v>
      </c>
      <c r="O255" s="2">
        <v>7512563.2000000002</v>
      </c>
      <c r="P255" s="2">
        <v>8840257.2300000004</v>
      </c>
      <c r="Q255" s="2">
        <v>10033749.539999999</v>
      </c>
      <c r="R255" s="2">
        <v>10910598.060000001</v>
      </c>
      <c r="S255" s="2">
        <v>12407513.42</v>
      </c>
    </row>
    <row r="256" spans="1:19" x14ac:dyDescent="0.2">
      <c r="A256" s="4" t="s">
        <v>983</v>
      </c>
      <c r="B256" s="4" t="s">
        <v>7</v>
      </c>
      <c r="C256" s="4" t="s">
        <v>71</v>
      </c>
      <c r="D256" t="s">
        <v>72</v>
      </c>
      <c r="E256" s="4" t="s">
        <v>582</v>
      </c>
      <c r="F256" t="s">
        <v>583</v>
      </c>
      <c r="G256" s="2">
        <v>486304.63</v>
      </c>
      <c r="H256" s="2">
        <v>539637.57999999996</v>
      </c>
      <c r="I256" s="2">
        <v>592970.53</v>
      </c>
      <c r="J256" s="2">
        <v>649968.56999999995</v>
      </c>
      <c r="K256" s="2">
        <v>59233.85</v>
      </c>
      <c r="L256" s="2">
        <v>118467.7</v>
      </c>
      <c r="M256" s="2">
        <v>167038.82999999999</v>
      </c>
      <c r="N256" s="2">
        <v>226272.68</v>
      </c>
      <c r="O256" s="2">
        <v>285506.53000000003</v>
      </c>
      <c r="P256" s="2">
        <v>353495.02</v>
      </c>
      <c r="Q256" s="2">
        <v>409188.81</v>
      </c>
      <c r="R256" s="2">
        <v>464882.6</v>
      </c>
      <c r="S256" s="2">
        <v>515414.73</v>
      </c>
    </row>
    <row r="257" spans="1:19" x14ac:dyDescent="0.2">
      <c r="A257" s="4" t="s">
        <v>983</v>
      </c>
      <c r="B257" s="4" t="s">
        <v>7</v>
      </c>
      <c r="C257" s="4" t="s">
        <v>71</v>
      </c>
      <c r="D257" t="s">
        <v>72</v>
      </c>
      <c r="E257" s="4" t="s">
        <v>119</v>
      </c>
      <c r="F257" t="s">
        <v>120</v>
      </c>
      <c r="G257" s="2">
        <v>116291.13</v>
      </c>
      <c r="H257" s="2">
        <v>150319.46</v>
      </c>
      <c r="I257" s="2">
        <v>191521.31</v>
      </c>
      <c r="J257" s="2">
        <v>191521.31</v>
      </c>
      <c r="K257" s="2">
        <v>0</v>
      </c>
      <c r="L257" s="2">
        <v>0</v>
      </c>
      <c r="M257" s="2">
        <v>0</v>
      </c>
      <c r="N257" s="2">
        <v>0</v>
      </c>
      <c r="O257" s="2">
        <v>0</v>
      </c>
      <c r="P257" s="2">
        <v>0</v>
      </c>
      <c r="Q257" s="2">
        <v>0</v>
      </c>
      <c r="R257" s="2">
        <v>0</v>
      </c>
      <c r="S257" s="2">
        <v>0</v>
      </c>
    </row>
    <row r="258" spans="1:19" x14ac:dyDescent="0.2">
      <c r="A258" s="4" t="s">
        <v>983</v>
      </c>
      <c r="B258" s="4" t="s">
        <v>7</v>
      </c>
      <c r="C258" s="4" t="s">
        <v>71</v>
      </c>
      <c r="D258" t="s">
        <v>72</v>
      </c>
      <c r="E258" s="4" t="s">
        <v>598</v>
      </c>
      <c r="F258" t="s">
        <v>599</v>
      </c>
      <c r="G258" s="2">
        <v>1816053.85</v>
      </c>
      <c r="H258" s="2">
        <v>1997226.56</v>
      </c>
      <c r="I258" s="2">
        <v>2182260.11</v>
      </c>
      <c r="J258" s="2">
        <v>2366319.0099999998</v>
      </c>
      <c r="K258" s="2">
        <v>188681.4</v>
      </c>
      <c r="L258" s="2">
        <v>380060.3</v>
      </c>
      <c r="M258" s="2">
        <v>667589.79</v>
      </c>
      <c r="N258" s="2">
        <v>854414.74</v>
      </c>
      <c r="O258" s="2">
        <v>1041147.94</v>
      </c>
      <c r="P258" s="2">
        <v>1227938.81</v>
      </c>
      <c r="Q258" s="2">
        <v>1415053.17</v>
      </c>
      <c r="R258" s="2">
        <v>1698776.36</v>
      </c>
      <c r="S258" s="2">
        <v>1893308.19</v>
      </c>
    </row>
    <row r="259" spans="1:19" x14ac:dyDescent="0.2">
      <c r="A259" s="4" t="s">
        <v>983</v>
      </c>
      <c r="B259" s="4" t="s">
        <v>7</v>
      </c>
      <c r="C259" s="4" t="s">
        <v>71</v>
      </c>
      <c r="D259" t="s">
        <v>72</v>
      </c>
      <c r="E259" s="4" t="s">
        <v>584</v>
      </c>
      <c r="F259" t="s">
        <v>585</v>
      </c>
      <c r="G259" s="2">
        <v>96974</v>
      </c>
      <c r="H259" s="2">
        <v>45461.58</v>
      </c>
      <c r="I259" s="2">
        <v>95788.11</v>
      </c>
      <c r="J259" s="2">
        <v>95950.85</v>
      </c>
      <c r="K259" s="2">
        <v>9718.83</v>
      </c>
      <c r="L259" s="2">
        <v>10034.040000000001</v>
      </c>
      <c r="M259" s="2">
        <v>10429.61</v>
      </c>
      <c r="N259" s="2">
        <v>19601.66</v>
      </c>
      <c r="O259" s="2">
        <v>23124.79</v>
      </c>
      <c r="P259" s="2">
        <v>47787.58</v>
      </c>
      <c r="Q259" s="2">
        <v>48181.599999999999</v>
      </c>
      <c r="R259" s="2">
        <v>97418.54</v>
      </c>
      <c r="S259" s="2">
        <v>107318.43</v>
      </c>
    </row>
    <row r="260" spans="1:19" x14ac:dyDescent="0.2">
      <c r="A260" s="4" t="s">
        <v>983</v>
      </c>
      <c r="B260" s="4" t="s">
        <v>7</v>
      </c>
      <c r="C260" s="4" t="s">
        <v>71</v>
      </c>
      <c r="D260" t="s">
        <v>72</v>
      </c>
      <c r="E260" s="4" t="s">
        <v>157</v>
      </c>
      <c r="F260" t="s">
        <v>158</v>
      </c>
      <c r="G260" s="2">
        <v>1848463.47</v>
      </c>
      <c r="H260" s="2">
        <v>2053848.3</v>
      </c>
      <c r="I260" s="2">
        <v>2259233.13</v>
      </c>
      <c r="J260" s="2">
        <v>2464617.96</v>
      </c>
      <c r="K260" s="2">
        <v>184408.83</v>
      </c>
      <c r="L260" s="2">
        <v>368817.66</v>
      </c>
      <c r="M260" s="2">
        <v>553226.49</v>
      </c>
      <c r="N260" s="2">
        <v>737635.32</v>
      </c>
      <c r="O260" s="2">
        <v>922044.15</v>
      </c>
      <c r="P260" s="2">
        <v>1106452.98</v>
      </c>
      <c r="Q260" s="2">
        <v>1290861.81</v>
      </c>
      <c r="R260" s="2">
        <v>1475270.64</v>
      </c>
      <c r="S260" s="2">
        <v>1659679.47</v>
      </c>
    </row>
    <row r="261" spans="1:19" x14ac:dyDescent="0.2">
      <c r="A261" s="4" t="s">
        <v>983</v>
      </c>
      <c r="B261" s="4" t="s">
        <v>7</v>
      </c>
      <c r="C261" s="4" t="s">
        <v>71</v>
      </c>
      <c r="D261" t="s">
        <v>72</v>
      </c>
      <c r="E261" s="4" t="s">
        <v>614</v>
      </c>
      <c r="F261" t="s">
        <v>615</v>
      </c>
      <c r="G261" s="2">
        <v>99504.67</v>
      </c>
      <c r="H261" s="2">
        <v>99504.67</v>
      </c>
      <c r="I261" s="2">
        <v>99504.67</v>
      </c>
      <c r="J261" s="2">
        <v>99504.67</v>
      </c>
      <c r="K261" s="2">
        <v>99504.67</v>
      </c>
      <c r="L261" s="2">
        <v>99504.67</v>
      </c>
      <c r="M261" s="2">
        <v>99504.67</v>
      </c>
      <c r="N261" s="2">
        <v>99504.67</v>
      </c>
      <c r="O261" s="2">
        <v>99504.67</v>
      </c>
      <c r="P261" s="2">
        <v>99504.67</v>
      </c>
      <c r="Q261" s="2">
        <v>99504.67</v>
      </c>
      <c r="R261" s="2">
        <v>99504.67</v>
      </c>
      <c r="S261" s="2">
        <v>99504.67</v>
      </c>
    </row>
    <row r="262" spans="1:19" x14ac:dyDescent="0.2">
      <c r="A262" s="4" t="s">
        <v>983</v>
      </c>
      <c r="B262" s="4" t="s">
        <v>7</v>
      </c>
      <c r="C262" s="4" t="s">
        <v>71</v>
      </c>
      <c r="D262" t="s">
        <v>72</v>
      </c>
      <c r="E262" s="4" t="s">
        <v>267</v>
      </c>
      <c r="F262" t="s">
        <v>268</v>
      </c>
      <c r="G262" s="2">
        <v>80026.789999999994</v>
      </c>
      <c r="H262" s="2">
        <v>80026.789999999994</v>
      </c>
      <c r="I262" s="2">
        <v>80026.789999999994</v>
      </c>
      <c r="J262" s="2">
        <v>80026.789999999994</v>
      </c>
      <c r="K262" s="2">
        <v>80026.789999999994</v>
      </c>
      <c r="L262" s="2">
        <v>80026.789999999994</v>
      </c>
      <c r="M262" s="2">
        <v>80026.789999999994</v>
      </c>
      <c r="N262" s="2">
        <v>80026.789999999994</v>
      </c>
      <c r="O262" s="2">
        <v>80026.789999999994</v>
      </c>
      <c r="P262" s="2">
        <v>80026.789999999994</v>
      </c>
      <c r="Q262" s="2">
        <v>80026.789999999994</v>
      </c>
      <c r="R262" s="2">
        <v>80026.789999999994</v>
      </c>
      <c r="S262" s="2">
        <v>80026.789999999994</v>
      </c>
    </row>
    <row r="263" spans="1:19" x14ac:dyDescent="0.2">
      <c r="A263" s="4" t="s">
        <v>983</v>
      </c>
      <c r="B263" s="4" t="s">
        <v>7</v>
      </c>
      <c r="C263" s="4" t="s">
        <v>71</v>
      </c>
      <c r="D263" t="s">
        <v>72</v>
      </c>
      <c r="E263" s="4" t="s">
        <v>612</v>
      </c>
      <c r="F263" t="s">
        <v>613</v>
      </c>
      <c r="G263" s="2">
        <v>49.64</v>
      </c>
      <c r="H263" s="2">
        <v>0</v>
      </c>
      <c r="I263" s="2">
        <v>0</v>
      </c>
      <c r="J263" s="2">
        <v>0</v>
      </c>
      <c r="K263" s="2">
        <v>0</v>
      </c>
      <c r="L263" s="2">
        <v>0</v>
      </c>
      <c r="M263" s="2">
        <v>0</v>
      </c>
      <c r="N263" s="2">
        <v>-2749</v>
      </c>
      <c r="O263" s="2">
        <v>-451374.47</v>
      </c>
      <c r="P263" s="2">
        <v>-483475.73</v>
      </c>
      <c r="Q263" s="2">
        <v>-758128.93</v>
      </c>
      <c r="R263" s="2">
        <v>-912012.64</v>
      </c>
      <c r="S263" s="2">
        <v>-754809.05</v>
      </c>
    </row>
    <row r="264" spans="1:19" x14ac:dyDescent="0.2">
      <c r="A264" s="4" t="s">
        <v>983</v>
      </c>
      <c r="B264" s="4" t="s">
        <v>7</v>
      </c>
      <c r="C264" s="4" t="s">
        <v>71</v>
      </c>
      <c r="D264" t="s">
        <v>72</v>
      </c>
      <c r="E264" s="4" t="s">
        <v>642</v>
      </c>
      <c r="F264" t="s">
        <v>643</v>
      </c>
      <c r="G264" s="2">
        <v>-40473.56</v>
      </c>
      <c r="H264" s="2">
        <v>-31652.44</v>
      </c>
      <c r="I264" s="2">
        <v>-2739.15</v>
      </c>
      <c r="J264" s="2">
        <v>6025.2</v>
      </c>
      <c r="K264" s="2">
        <v>21179.39</v>
      </c>
      <c r="L264" s="2">
        <v>41935.78</v>
      </c>
      <c r="M264" s="2">
        <v>-44107.87</v>
      </c>
      <c r="N264" s="2">
        <v>-17299.47</v>
      </c>
      <c r="O264" s="2">
        <v>-7999.51</v>
      </c>
      <c r="P264" s="2">
        <v>1365.99</v>
      </c>
      <c r="Q264" s="2">
        <v>20239.169999999998</v>
      </c>
      <c r="R264" s="2">
        <v>-44742.25</v>
      </c>
      <c r="S264" s="2">
        <v>-43396.49</v>
      </c>
    </row>
    <row r="265" spans="1:19" x14ac:dyDescent="0.2">
      <c r="A265" s="4" t="s">
        <v>983</v>
      </c>
      <c r="B265" s="4" t="s">
        <v>7</v>
      </c>
      <c r="C265" s="4" t="s">
        <v>71</v>
      </c>
      <c r="D265" t="s">
        <v>72</v>
      </c>
      <c r="E265" s="4" t="s">
        <v>977</v>
      </c>
      <c r="F265" t="s">
        <v>978</v>
      </c>
      <c r="G265" s="2">
        <v>0</v>
      </c>
      <c r="H265" s="2">
        <v>0</v>
      </c>
      <c r="I265" s="2">
        <v>0</v>
      </c>
      <c r="J265" s="2">
        <v>0</v>
      </c>
      <c r="K265" s="2">
        <v>0</v>
      </c>
      <c r="L265" s="2">
        <v>0</v>
      </c>
      <c r="M265" s="2">
        <v>20523.73</v>
      </c>
      <c r="N265" s="2">
        <v>0</v>
      </c>
      <c r="O265" s="2">
        <v>0</v>
      </c>
      <c r="P265" s="2">
        <v>2837.17</v>
      </c>
      <c r="Q265" s="2">
        <v>0</v>
      </c>
      <c r="R265" s="2">
        <v>-5000</v>
      </c>
      <c r="S265" s="2">
        <v>0</v>
      </c>
    </row>
    <row r="266" spans="1:19" x14ac:dyDescent="0.2">
      <c r="A266" s="4" t="s">
        <v>983</v>
      </c>
      <c r="B266" s="4" t="s">
        <v>7</v>
      </c>
      <c r="C266" s="4" t="s">
        <v>71</v>
      </c>
      <c r="D266" t="s">
        <v>72</v>
      </c>
      <c r="E266" s="4" t="s">
        <v>682</v>
      </c>
      <c r="F266" t="s">
        <v>683</v>
      </c>
      <c r="G266" s="2">
        <v>0</v>
      </c>
      <c r="H266" s="2">
        <v>-500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2">
        <v>0</v>
      </c>
      <c r="O266" s="2">
        <v>0</v>
      </c>
      <c r="P266" s="2">
        <v>0</v>
      </c>
      <c r="Q266" s="2">
        <v>0</v>
      </c>
      <c r="R266" s="2">
        <v>0</v>
      </c>
      <c r="S266" s="2">
        <v>0</v>
      </c>
    </row>
    <row r="267" spans="1:19" x14ac:dyDescent="0.2">
      <c r="A267" s="4" t="s">
        <v>983</v>
      </c>
      <c r="B267" s="4" t="s">
        <v>7</v>
      </c>
      <c r="C267" s="4" t="s">
        <v>71</v>
      </c>
      <c r="D267" t="s">
        <v>72</v>
      </c>
      <c r="E267" s="4" t="s">
        <v>698</v>
      </c>
      <c r="F267" t="s">
        <v>699</v>
      </c>
      <c r="G267" s="2">
        <v>-88554.33</v>
      </c>
      <c r="H267" s="2">
        <v>-98057.35</v>
      </c>
      <c r="I267" s="2">
        <v>-108464.74</v>
      </c>
      <c r="J267" s="2">
        <v>-117865.55</v>
      </c>
      <c r="K267" s="2">
        <v>-9430.52</v>
      </c>
      <c r="L267" s="2">
        <v>-19077.12</v>
      </c>
      <c r="M267" s="2">
        <v>-27934.53</v>
      </c>
      <c r="N267" s="2">
        <v>-38196.720000000001</v>
      </c>
      <c r="O267" s="2">
        <v>-47081.11</v>
      </c>
      <c r="P267" s="2">
        <v>-55988.89</v>
      </c>
      <c r="Q267" s="2">
        <v>-65445.66</v>
      </c>
      <c r="R267" s="2">
        <v>-75266.990000000005</v>
      </c>
      <c r="S267" s="2">
        <v>-83784.039999999994</v>
      </c>
    </row>
    <row r="268" spans="1:19" x14ac:dyDescent="0.2">
      <c r="A268" s="4" t="s">
        <v>983</v>
      </c>
      <c r="B268" s="4" t="s">
        <v>7</v>
      </c>
      <c r="C268" s="4" t="s">
        <v>71</v>
      </c>
      <c r="D268" t="s">
        <v>72</v>
      </c>
      <c r="E268" s="4" t="s">
        <v>696</v>
      </c>
      <c r="F268" t="s">
        <v>697</v>
      </c>
      <c r="G268" s="2">
        <v>91265.56</v>
      </c>
      <c r="H268" s="2">
        <v>90863.4</v>
      </c>
      <c r="I268" s="2">
        <v>83705.52</v>
      </c>
      <c r="J268" s="2">
        <v>102070.72</v>
      </c>
      <c r="K268" s="2">
        <v>-14020.49</v>
      </c>
      <c r="L268" s="2">
        <v>-14351.85</v>
      </c>
      <c r="M268" s="2">
        <v>1964.67</v>
      </c>
      <c r="N268" s="2">
        <v>2203.67</v>
      </c>
      <c r="O268" s="2">
        <v>1263.79</v>
      </c>
      <c r="P268" s="2">
        <v>18069.25</v>
      </c>
      <c r="Q268" s="2">
        <v>16636.57</v>
      </c>
      <c r="R268" s="2">
        <v>15666.42</v>
      </c>
      <c r="S268" s="2">
        <v>20352.810000000001</v>
      </c>
    </row>
    <row r="269" spans="1:19" x14ac:dyDescent="0.2">
      <c r="A269" s="4" t="s">
        <v>983</v>
      </c>
      <c r="B269" s="4" t="s">
        <v>7</v>
      </c>
      <c r="C269" s="4" t="s">
        <v>71</v>
      </c>
      <c r="D269" t="s">
        <v>72</v>
      </c>
      <c r="E269" s="4" t="s">
        <v>730</v>
      </c>
      <c r="F269" t="s">
        <v>731</v>
      </c>
      <c r="G269" s="2">
        <v>80250.039999999994</v>
      </c>
      <c r="H269" s="2">
        <v>84156.95</v>
      </c>
      <c r="I269" s="2">
        <v>91537.91</v>
      </c>
      <c r="J269" s="2">
        <v>98843.54</v>
      </c>
      <c r="K269" s="2">
        <v>17881.599999999999</v>
      </c>
      <c r="L269" s="2">
        <v>5235.49</v>
      </c>
      <c r="M269" s="2">
        <v>5181.03</v>
      </c>
      <c r="N269" s="2">
        <v>-99419.97</v>
      </c>
      <c r="O269" s="2">
        <v>-87376.47</v>
      </c>
      <c r="P269" s="2">
        <v>-16326.94</v>
      </c>
      <c r="Q269" s="2">
        <v>-9108.2000000000007</v>
      </c>
      <c r="R269" s="2">
        <v>-1944.15</v>
      </c>
      <c r="S269" s="2">
        <v>-14543.32</v>
      </c>
    </row>
    <row r="270" spans="1:19" x14ac:dyDescent="0.2">
      <c r="A270" s="4" t="s">
        <v>983</v>
      </c>
      <c r="B270" s="4" t="s">
        <v>7</v>
      </c>
      <c r="C270" s="4" t="s">
        <v>71</v>
      </c>
      <c r="D270" t="s">
        <v>72</v>
      </c>
      <c r="E270" s="4" t="s">
        <v>754</v>
      </c>
      <c r="F270" t="s">
        <v>755</v>
      </c>
      <c r="G270" s="2">
        <v>617171.43999999994</v>
      </c>
      <c r="H270" s="2">
        <v>703475.23</v>
      </c>
      <c r="I270" s="2">
        <v>790979.66</v>
      </c>
      <c r="J270" s="2">
        <v>879396.34</v>
      </c>
      <c r="K270" s="2">
        <v>90737.7</v>
      </c>
      <c r="L270" s="2">
        <v>185386.47</v>
      </c>
      <c r="M270" s="2">
        <v>329106.46999999997</v>
      </c>
      <c r="N270" s="2">
        <v>179551.68</v>
      </c>
      <c r="O270" s="2">
        <v>280770.53000000003</v>
      </c>
      <c r="P270" s="2">
        <v>382149.49</v>
      </c>
      <c r="Q270" s="2">
        <v>483679.89</v>
      </c>
      <c r="R270" s="2">
        <v>637480.68999999994</v>
      </c>
      <c r="S270" s="2">
        <v>743352.51</v>
      </c>
    </row>
    <row r="271" spans="1:19" x14ac:dyDescent="0.2">
      <c r="A271" s="4" t="s">
        <v>983</v>
      </c>
      <c r="B271" s="4" t="s">
        <v>7</v>
      </c>
      <c r="C271" s="4" t="s">
        <v>71</v>
      </c>
      <c r="D271" t="s">
        <v>72</v>
      </c>
      <c r="E271" s="4" t="s">
        <v>825</v>
      </c>
      <c r="F271" t="s">
        <v>826</v>
      </c>
      <c r="G271" s="2">
        <v>-179.51</v>
      </c>
      <c r="H271" s="2">
        <v>-196.92</v>
      </c>
      <c r="I271" s="2">
        <v>-214.44</v>
      </c>
      <c r="J271" s="2">
        <v>-237.65</v>
      </c>
      <c r="K271" s="2">
        <v>-17.260000000000002</v>
      </c>
      <c r="L271" s="2">
        <v>-41.13</v>
      </c>
      <c r="M271" s="2">
        <v>-76.08</v>
      </c>
      <c r="N271" s="2">
        <v>-87.93</v>
      </c>
      <c r="O271" s="2">
        <v>-105.9</v>
      </c>
      <c r="P271" s="2">
        <v>-123.29</v>
      </c>
      <c r="Q271" s="2">
        <v>-137.37</v>
      </c>
      <c r="R271" s="2">
        <v>-156.6</v>
      </c>
      <c r="S271" s="2">
        <v>-182.91</v>
      </c>
    </row>
    <row r="272" spans="1:19" x14ac:dyDescent="0.2">
      <c r="A272" s="4" t="s">
        <v>983</v>
      </c>
      <c r="B272" s="4" t="s">
        <v>7</v>
      </c>
      <c r="C272" s="4" t="s">
        <v>71</v>
      </c>
      <c r="D272" t="s">
        <v>72</v>
      </c>
      <c r="E272" s="4" t="s">
        <v>772</v>
      </c>
      <c r="F272" t="s">
        <v>773</v>
      </c>
      <c r="G272" s="2">
        <v>-1147.6400000000001</v>
      </c>
      <c r="H272" s="2">
        <v>-1243.3900000000001</v>
      </c>
      <c r="I272" s="2">
        <v>-1612.24</v>
      </c>
      <c r="J272" s="2">
        <v>-1768.53</v>
      </c>
      <c r="K272" s="2">
        <v>-197.61</v>
      </c>
      <c r="L272" s="2">
        <v>-348.35</v>
      </c>
      <c r="M272" s="2">
        <v>-550.6</v>
      </c>
      <c r="N272" s="2">
        <v>-717.22</v>
      </c>
      <c r="O272" s="2">
        <v>-1037.43</v>
      </c>
      <c r="P272" s="2">
        <v>-1354.31</v>
      </c>
      <c r="Q272" s="2">
        <v>-1737.72</v>
      </c>
      <c r="R272" s="2">
        <v>-2292.2399999999998</v>
      </c>
      <c r="S272" s="2">
        <v>-2995.87</v>
      </c>
    </row>
    <row r="273" spans="1:19" x14ac:dyDescent="0.2">
      <c r="A273" s="4" t="s">
        <v>983</v>
      </c>
      <c r="B273" s="4" t="s">
        <v>7</v>
      </c>
      <c r="C273" s="4" t="s">
        <v>71</v>
      </c>
      <c r="D273" t="s">
        <v>72</v>
      </c>
      <c r="E273" s="4" t="s">
        <v>774</v>
      </c>
      <c r="F273" t="s">
        <v>775</v>
      </c>
      <c r="G273" s="2">
        <v>-664.59</v>
      </c>
      <c r="H273" s="2">
        <v>-713.73</v>
      </c>
      <c r="I273" s="2">
        <v>-905.25</v>
      </c>
      <c r="J273" s="2">
        <v>-987.2</v>
      </c>
      <c r="K273" s="2">
        <v>-102.98</v>
      </c>
      <c r="L273" s="2">
        <v>-180.17</v>
      </c>
      <c r="M273" s="2">
        <v>-280.11</v>
      </c>
      <c r="N273" s="2">
        <v>-363.45</v>
      </c>
      <c r="O273" s="2">
        <v>-526.16999999999996</v>
      </c>
      <c r="P273" s="2">
        <v>-685.16</v>
      </c>
      <c r="Q273" s="2">
        <v>-877.7</v>
      </c>
      <c r="R273" s="2">
        <v>-1155.72</v>
      </c>
      <c r="S273" s="2">
        <v>-1521.85</v>
      </c>
    </row>
    <row r="274" spans="1:19" x14ac:dyDescent="0.2">
      <c r="A274" s="4" t="s">
        <v>983</v>
      </c>
      <c r="B274" s="4" t="s">
        <v>7</v>
      </c>
      <c r="C274" s="4" t="s">
        <v>71</v>
      </c>
      <c r="D274" t="s">
        <v>72</v>
      </c>
      <c r="E274" s="4" t="s">
        <v>782</v>
      </c>
      <c r="F274" t="s">
        <v>783</v>
      </c>
      <c r="G274" s="2">
        <v>-4312.32</v>
      </c>
      <c r="H274" s="2">
        <v>-4706.24</v>
      </c>
      <c r="I274" s="2">
        <v>-5103.33</v>
      </c>
      <c r="J274" s="2">
        <v>-5629.04</v>
      </c>
      <c r="K274" s="2">
        <v>-391.06</v>
      </c>
      <c r="L274" s="2">
        <v>-903.14</v>
      </c>
      <c r="M274" s="2">
        <v>-1652.92</v>
      </c>
      <c r="N274" s="2">
        <v>-1907.33</v>
      </c>
      <c r="O274" s="2">
        <v>-2292.7600000000002</v>
      </c>
      <c r="P274" s="2">
        <v>-2665.94</v>
      </c>
      <c r="Q274" s="2">
        <v>-2968.03</v>
      </c>
      <c r="R274" s="2">
        <v>-3380.83</v>
      </c>
      <c r="S274" s="2">
        <v>-3944.73</v>
      </c>
    </row>
    <row r="275" spans="1:19" x14ac:dyDescent="0.2">
      <c r="A275" s="4" t="s">
        <v>983</v>
      </c>
      <c r="B275" s="4" t="s">
        <v>7</v>
      </c>
      <c r="C275" s="4" t="s">
        <v>71</v>
      </c>
      <c r="D275" t="s">
        <v>72</v>
      </c>
      <c r="E275" s="4" t="s">
        <v>784</v>
      </c>
      <c r="F275" t="s">
        <v>785</v>
      </c>
      <c r="G275" s="2">
        <v>-3435.74</v>
      </c>
      <c r="H275" s="2">
        <v>-3736.97</v>
      </c>
      <c r="I275" s="2">
        <v>-4040.63</v>
      </c>
      <c r="J275" s="2">
        <v>-4442.66</v>
      </c>
      <c r="K275" s="2">
        <v>-299.05</v>
      </c>
      <c r="L275" s="2">
        <v>-719.99</v>
      </c>
      <c r="M275" s="2">
        <v>-1336.35</v>
      </c>
      <c r="N275" s="2">
        <v>-1545.48</v>
      </c>
      <c r="O275" s="2">
        <v>-1862.31</v>
      </c>
      <c r="P275" s="2">
        <v>-2169.0500000000002</v>
      </c>
      <c r="Q275" s="2">
        <v>-2417.36</v>
      </c>
      <c r="R275" s="2">
        <v>-2756.7</v>
      </c>
      <c r="S275" s="2">
        <v>-3220.23</v>
      </c>
    </row>
    <row r="276" spans="1:19" x14ac:dyDescent="0.2">
      <c r="A276" s="4" t="s">
        <v>983</v>
      </c>
      <c r="B276" s="4" t="s">
        <v>7</v>
      </c>
      <c r="C276" s="4" t="s">
        <v>71</v>
      </c>
      <c r="D276" t="s">
        <v>72</v>
      </c>
      <c r="E276" s="4" t="s">
        <v>790</v>
      </c>
      <c r="F276" t="s">
        <v>791</v>
      </c>
      <c r="G276" s="2">
        <v>-32.89</v>
      </c>
      <c r="H276" s="2">
        <v>-42.76</v>
      </c>
      <c r="I276" s="2">
        <v>-54.27</v>
      </c>
      <c r="J276" s="2">
        <v>-62.49</v>
      </c>
      <c r="K276" s="2">
        <v>-26.71</v>
      </c>
      <c r="L276" s="2">
        <v>-56.11</v>
      </c>
      <c r="M276" s="2">
        <v>-64.930000000000007</v>
      </c>
      <c r="N276" s="2">
        <v>-64.930000000000007</v>
      </c>
      <c r="O276" s="2">
        <v>-64.930000000000007</v>
      </c>
      <c r="P276" s="2">
        <v>-111.97</v>
      </c>
      <c r="Q276" s="2">
        <v>-131.08000000000001</v>
      </c>
      <c r="R276" s="2">
        <v>-167.83</v>
      </c>
      <c r="S276" s="2">
        <v>-170.86</v>
      </c>
    </row>
    <row r="277" spans="1:19" x14ac:dyDescent="0.2">
      <c r="A277" s="4" t="s">
        <v>983</v>
      </c>
      <c r="B277" s="4" t="s">
        <v>7</v>
      </c>
      <c r="C277" s="4" t="s">
        <v>71</v>
      </c>
      <c r="D277" t="s">
        <v>72</v>
      </c>
      <c r="E277" s="4" t="s">
        <v>792</v>
      </c>
      <c r="F277" t="s">
        <v>793</v>
      </c>
      <c r="G277" s="2">
        <v>-25.15</v>
      </c>
      <c r="H277" s="2">
        <v>-32.700000000000003</v>
      </c>
      <c r="I277" s="2">
        <v>-41.51</v>
      </c>
      <c r="J277" s="2">
        <v>-47.8</v>
      </c>
      <c r="K277" s="2">
        <v>-20.420000000000002</v>
      </c>
      <c r="L277" s="2">
        <v>-44.59</v>
      </c>
      <c r="M277" s="2">
        <v>-51.84</v>
      </c>
      <c r="N277" s="2">
        <v>-51.84</v>
      </c>
      <c r="O277" s="2">
        <v>-51.84</v>
      </c>
      <c r="P277" s="2">
        <v>-90.5</v>
      </c>
      <c r="Q277" s="2">
        <v>-106.21</v>
      </c>
      <c r="R277" s="2">
        <v>-136.41</v>
      </c>
      <c r="S277" s="2">
        <v>-138.9</v>
      </c>
    </row>
    <row r="278" spans="1:19" x14ac:dyDescent="0.2">
      <c r="A278" s="4" t="s">
        <v>983</v>
      </c>
      <c r="B278" s="4" t="s">
        <v>7</v>
      </c>
      <c r="C278" s="4" t="s">
        <v>71</v>
      </c>
      <c r="D278" t="s">
        <v>72</v>
      </c>
      <c r="E278" s="4" t="s">
        <v>794</v>
      </c>
      <c r="F278" t="s">
        <v>795</v>
      </c>
      <c r="G278" s="2">
        <v>-11.51</v>
      </c>
      <c r="H278" s="2">
        <v>-21.38</v>
      </c>
      <c r="I278" s="2">
        <v>-32.89</v>
      </c>
      <c r="J278" s="2">
        <v>-41.11</v>
      </c>
      <c r="K278" s="2">
        <v>-26.71</v>
      </c>
      <c r="L278" s="2">
        <v>-56.11</v>
      </c>
      <c r="M278" s="2">
        <v>-64.930000000000007</v>
      </c>
      <c r="N278" s="2">
        <v>-64.930000000000007</v>
      </c>
      <c r="O278" s="2">
        <v>-64.930000000000007</v>
      </c>
      <c r="P278" s="2">
        <v>-111.97</v>
      </c>
      <c r="Q278" s="2">
        <v>-131.08000000000001</v>
      </c>
      <c r="R278" s="2">
        <v>-167.83</v>
      </c>
      <c r="S278" s="2">
        <v>-170.86</v>
      </c>
    </row>
    <row r="279" spans="1:19" x14ac:dyDescent="0.2">
      <c r="A279" s="4" t="s">
        <v>983</v>
      </c>
      <c r="B279" s="4" t="s">
        <v>7</v>
      </c>
      <c r="C279" s="4" t="s">
        <v>71</v>
      </c>
      <c r="D279" t="s">
        <v>72</v>
      </c>
      <c r="E279" s="4" t="s">
        <v>796</v>
      </c>
      <c r="F279" t="s">
        <v>797</v>
      </c>
      <c r="G279" s="2">
        <v>-8.8000000000000007</v>
      </c>
      <c r="H279" s="2">
        <v>-16.350000000000001</v>
      </c>
      <c r="I279" s="2">
        <v>-25.16</v>
      </c>
      <c r="J279" s="2">
        <v>-31.45</v>
      </c>
      <c r="K279" s="2">
        <v>-20.420000000000002</v>
      </c>
      <c r="L279" s="2">
        <v>-44.59</v>
      </c>
      <c r="M279" s="2">
        <v>-51.84</v>
      </c>
      <c r="N279" s="2">
        <v>-51.84</v>
      </c>
      <c r="O279" s="2">
        <v>-51.84</v>
      </c>
      <c r="P279" s="2">
        <v>-90.5</v>
      </c>
      <c r="Q279" s="2">
        <v>-106.21</v>
      </c>
      <c r="R279" s="2">
        <v>-136.41</v>
      </c>
      <c r="S279" s="2">
        <v>-138.9</v>
      </c>
    </row>
    <row r="280" spans="1:19" x14ac:dyDescent="0.2">
      <c r="A280" s="4" t="s">
        <v>983</v>
      </c>
      <c r="B280" s="4" t="s">
        <v>7</v>
      </c>
      <c r="C280" s="4" t="s">
        <v>71</v>
      </c>
      <c r="D280" t="s">
        <v>72</v>
      </c>
      <c r="E280" s="4" t="s">
        <v>191</v>
      </c>
      <c r="F280" t="s">
        <v>192</v>
      </c>
      <c r="G280" s="2">
        <v>-2014177.42</v>
      </c>
      <c r="H280" s="2">
        <v>-2230327.8199999998</v>
      </c>
      <c r="I280" s="2">
        <v>-2467056.19</v>
      </c>
      <c r="J280" s="2">
        <v>-2680902.42</v>
      </c>
      <c r="K280" s="2">
        <v>-196193.3</v>
      </c>
      <c r="L280" s="2">
        <v>-396769.54</v>
      </c>
      <c r="M280" s="2">
        <v>-580985.81999999995</v>
      </c>
      <c r="N280" s="2">
        <v>-794378.88</v>
      </c>
      <c r="O280" s="2">
        <v>-979154.32</v>
      </c>
      <c r="P280" s="2">
        <v>-1164416.06</v>
      </c>
      <c r="Q280" s="2">
        <v>-1361084.59</v>
      </c>
      <c r="R280" s="2">
        <v>-1565339.57</v>
      </c>
      <c r="S280" s="2">
        <v>-1742101.66</v>
      </c>
    </row>
    <row r="281" spans="1:19" x14ac:dyDescent="0.2">
      <c r="A281" s="4" t="s">
        <v>983</v>
      </c>
      <c r="B281" s="4" t="s">
        <v>7</v>
      </c>
      <c r="C281" s="4" t="s">
        <v>71</v>
      </c>
      <c r="D281" t="s">
        <v>72</v>
      </c>
      <c r="E281" s="4" t="s">
        <v>189</v>
      </c>
      <c r="F281" t="s">
        <v>190</v>
      </c>
      <c r="G281" s="2">
        <v>-1540253.36</v>
      </c>
      <c r="H281" s="2">
        <v>-1705544.94</v>
      </c>
      <c r="I281" s="2">
        <v>-1886572.52</v>
      </c>
      <c r="J281" s="2">
        <v>-2050101.96</v>
      </c>
      <c r="K281" s="2">
        <v>-166936.38</v>
      </c>
      <c r="L281" s="2">
        <v>-337602.1</v>
      </c>
      <c r="M281" s="2">
        <v>-494347.53</v>
      </c>
      <c r="N281" s="2">
        <v>-675918.8</v>
      </c>
      <c r="O281" s="2">
        <v>-833140.02</v>
      </c>
      <c r="P281" s="2">
        <v>-990774.95</v>
      </c>
      <c r="Q281" s="2">
        <v>-1158115.78</v>
      </c>
      <c r="R281" s="2">
        <v>-1331911.69</v>
      </c>
      <c r="S281" s="2">
        <v>-1482314.64</v>
      </c>
    </row>
    <row r="282" spans="1:19" x14ac:dyDescent="0.2">
      <c r="A282" s="4" t="s">
        <v>983</v>
      </c>
      <c r="B282" s="4" t="s">
        <v>7</v>
      </c>
      <c r="C282" s="4" t="s">
        <v>71</v>
      </c>
      <c r="D282" t="s">
        <v>72</v>
      </c>
      <c r="E282" s="4" t="s">
        <v>111</v>
      </c>
      <c r="F282" t="s">
        <v>112</v>
      </c>
      <c r="G282" s="2">
        <v>-4746.12</v>
      </c>
      <c r="H282" s="2">
        <v>-5026.5</v>
      </c>
      <c r="I282" s="2">
        <v>-5689.59</v>
      </c>
      <c r="J282" s="2">
        <v>-5938.29</v>
      </c>
      <c r="K282" s="2">
        <v>-325.41000000000003</v>
      </c>
      <c r="L282" s="2">
        <v>-788.82</v>
      </c>
      <c r="M282" s="2">
        <v>-1110.3399999999999</v>
      </c>
      <c r="N282" s="2">
        <v>-1539.88</v>
      </c>
      <c r="O282" s="2">
        <v>-1504.03</v>
      </c>
      <c r="P282" s="2">
        <v>-1454.59</v>
      </c>
      <c r="Q282" s="2">
        <v>-1533.19</v>
      </c>
      <c r="R282" s="2">
        <v>-1972.77</v>
      </c>
      <c r="S282" s="2">
        <v>-1531.34</v>
      </c>
    </row>
    <row r="283" spans="1:19" x14ac:dyDescent="0.2">
      <c r="A283" s="4" t="s">
        <v>983</v>
      </c>
      <c r="B283" s="4" t="s">
        <v>7</v>
      </c>
      <c r="C283" s="4" t="s">
        <v>71</v>
      </c>
      <c r="D283" t="s">
        <v>72</v>
      </c>
      <c r="E283" s="4" t="s">
        <v>107</v>
      </c>
      <c r="F283" t="s">
        <v>108</v>
      </c>
      <c r="G283" s="2">
        <v>-2553.79</v>
      </c>
      <c r="H283" s="2">
        <v>-2539.6</v>
      </c>
      <c r="I283" s="2">
        <v>-2786.74</v>
      </c>
      <c r="J283" s="2">
        <v>-2808.81</v>
      </c>
      <c r="K283" s="2">
        <v>-12.1</v>
      </c>
      <c r="L283" s="2">
        <v>-108.04</v>
      </c>
      <c r="M283" s="2">
        <v>-84.42</v>
      </c>
      <c r="N283" s="2">
        <v>-258.81</v>
      </c>
      <c r="O283" s="2">
        <v>243.42</v>
      </c>
      <c r="P283" s="2">
        <v>689.49</v>
      </c>
      <c r="Q283" s="2">
        <v>1047.93</v>
      </c>
      <c r="R283" s="2">
        <v>1188.3800000000001</v>
      </c>
      <c r="S283" s="2">
        <v>1991.25</v>
      </c>
    </row>
    <row r="284" spans="1:19" x14ac:dyDescent="0.2">
      <c r="A284" s="4" t="s">
        <v>983</v>
      </c>
      <c r="B284" s="4" t="s">
        <v>7</v>
      </c>
      <c r="C284" s="4" t="s">
        <v>71</v>
      </c>
      <c r="D284" t="s">
        <v>72</v>
      </c>
      <c r="E284" s="4" t="s">
        <v>109</v>
      </c>
      <c r="F284" t="s">
        <v>110</v>
      </c>
      <c r="G284" s="2">
        <v>4746.12</v>
      </c>
      <c r="H284" s="2">
        <v>5026.5</v>
      </c>
      <c r="I284" s="2">
        <v>5689.59</v>
      </c>
      <c r="J284" s="2">
        <v>5938.29</v>
      </c>
      <c r="K284" s="2">
        <v>325.41000000000003</v>
      </c>
      <c r="L284" s="2">
        <v>788.82</v>
      </c>
      <c r="M284" s="2">
        <v>1110.3399999999999</v>
      </c>
      <c r="N284" s="2">
        <v>1539.88</v>
      </c>
      <c r="O284" s="2">
        <v>1504.03</v>
      </c>
      <c r="P284" s="2">
        <v>1454.59</v>
      </c>
      <c r="Q284" s="2">
        <v>1533.19</v>
      </c>
      <c r="R284" s="2">
        <v>1972.77</v>
      </c>
      <c r="S284" s="2">
        <v>1531.34</v>
      </c>
    </row>
    <row r="285" spans="1:19" x14ac:dyDescent="0.2">
      <c r="A285" s="4" t="s">
        <v>983</v>
      </c>
      <c r="B285" s="4" t="s">
        <v>7</v>
      </c>
      <c r="C285" s="4" t="s">
        <v>71</v>
      </c>
      <c r="D285" t="s">
        <v>72</v>
      </c>
      <c r="E285" s="4" t="s">
        <v>105</v>
      </c>
      <c r="F285" t="s">
        <v>106</v>
      </c>
      <c r="G285" s="2">
        <v>2553.79</v>
      </c>
      <c r="H285" s="2">
        <v>2539.6</v>
      </c>
      <c r="I285" s="2">
        <v>2786.74</v>
      </c>
      <c r="J285" s="2">
        <v>2808.81</v>
      </c>
      <c r="K285" s="2">
        <v>12.1</v>
      </c>
      <c r="L285" s="2">
        <v>108.04</v>
      </c>
      <c r="M285" s="2">
        <v>84.42</v>
      </c>
      <c r="N285" s="2">
        <v>258.81</v>
      </c>
      <c r="O285" s="2">
        <v>-243.42</v>
      </c>
      <c r="P285" s="2">
        <v>-689.49</v>
      </c>
      <c r="Q285" s="2">
        <v>-1047.93</v>
      </c>
      <c r="R285" s="2">
        <v>-1188.3800000000001</v>
      </c>
      <c r="S285" s="2">
        <v>-1991.25</v>
      </c>
    </row>
    <row r="286" spans="1:19" x14ac:dyDescent="0.2">
      <c r="A286" s="4" t="s">
        <v>983</v>
      </c>
      <c r="B286" s="4" t="s">
        <v>7</v>
      </c>
      <c r="C286" s="4" t="s">
        <v>71</v>
      </c>
      <c r="D286" t="s">
        <v>72</v>
      </c>
      <c r="E286" s="4" t="s">
        <v>185</v>
      </c>
      <c r="F286" t="s">
        <v>186</v>
      </c>
      <c r="G286" s="2">
        <v>212018.18</v>
      </c>
      <c r="H286" s="2">
        <v>228771.32</v>
      </c>
      <c r="I286" s="2">
        <v>267217.3</v>
      </c>
      <c r="J286" s="2">
        <v>279908.59000000003</v>
      </c>
      <c r="K286" s="2">
        <v>15330.7</v>
      </c>
      <c r="L286" s="2">
        <v>35500.81</v>
      </c>
      <c r="M286" s="2">
        <v>39973.839999999997</v>
      </c>
      <c r="N286" s="2">
        <v>71928.02</v>
      </c>
      <c r="O286" s="2">
        <v>79531.48</v>
      </c>
      <c r="P286" s="2">
        <v>86663.41</v>
      </c>
      <c r="Q286" s="2">
        <v>105607.9</v>
      </c>
      <c r="R286" s="2">
        <v>133461.63</v>
      </c>
      <c r="S286" s="2">
        <v>132427.9</v>
      </c>
    </row>
    <row r="287" spans="1:19" x14ac:dyDescent="0.2">
      <c r="A287" s="4" t="s">
        <v>983</v>
      </c>
      <c r="B287" s="4" t="s">
        <v>7</v>
      </c>
      <c r="C287" s="4" t="s">
        <v>71</v>
      </c>
      <c r="D287" t="s">
        <v>72</v>
      </c>
      <c r="E287" s="4" t="s">
        <v>183</v>
      </c>
      <c r="F287" t="s">
        <v>184</v>
      </c>
      <c r="G287" s="2">
        <v>97546.26</v>
      </c>
      <c r="H287" s="2">
        <v>103106.12</v>
      </c>
      <c r="I287" s="2">
        <v>125252.77</v>
      </c>
      <c r="J287" s="2">
        <v>127706.43</v>
      </c>
      <c r="K287" s="2">
        <v>6707.56</v>
      </c>
      <c r="L287" s="2">
        <v>17519.330000000002</v>
      </c>
      <c r="M287" s="2">
        <v>15006.78</v>
      </c>
      <c r="N287" s="2">
        <v>35926.230000000003</v>
      </c>
      <c r="O287" s="2">
        <v>36003.07</v>
      </c>
      <c r="P287" s="2">
        <v>35706.28</v>
      </c>
      <c r="Q287" s="2">
        <v>45448.95</v>
      </c>
      <c r="R287" s="2">
        <v>62719.53</v>
      </c>
      <c r="S287" s="2">
        <v>55465.32</v>
      </c>
    </row>
    <row r="288" spans="1:19" x14ac:dyDescent="0.2">
      <c r="A288" s="4" t="s">
        <v>983</v>
      </c>
      <c r="B288" s="4" t="s">
        <v>7</v>
      </c>
      <c r="C288" s="4" t="s">
        <v>71</v>
      </c>
      <c r="D288" t="s">
        <v>72</v>
      </c>
      <c r="E288" s="4" t="s">
        <v>800</v>
      </c>
      <c r="F288" t="s">
        <v>801</v>
      </c>
      <c r="G288" s="2">
        <v>2076.6999999999998</v>
      </c>
      <c r="H288" s="2">
        <v>2065.27</v>
      </c>
      <c r="I288" s="2">
        <v>1873.16</v>
      </c>
      <c r="J288" s="2">
        <v>2315.91</v>
      </c>
      <c r="K288" s="2">
        <v>-330.31</v>
      </c>
      <c r="L288" s="2">
        <v>-385.12</v>
      </c>
      <c r="M288" s="2">
        <v>-61.5</v>
      </c>
      <c r="N288" s="2">
        <v>-106.34</v>
      </c>
      <c r="O288" s="2">
        <v>-187.53</v>
      </c>
      <c r="P288" s="2">
        <v>224.75</v>
      </c>
      <c r="Q288" s="2">
        <v>140.43</v>
      </c>
      <c r="R288" s="2">
        <v>103.22</v>
      </c>
      <c r="S288" s="2">
        <v>221.3</v>
      </c>
    </row>
    <row r="289" spans="1:19" x14ac:dyDescent="0.2">
      <c r="A289" s="4" t="s">
        <v>983</v>
      </c>
      <c r="B289" s="4" t="s">
        <v>7</v>
      </c>
      <c r="C289" s="4" t="s">
        <v>71</v>
      </c>
      <c r="D289" t="s">
        <v>72</v>
      </c>
      <c r="E289" s="4" t="s">
        <v>802</v>
      </c>
      <c r="F289" t="s">
        <v>803</v>
      </c>
      <c r="G289" s="2">
        <v>-2076.6999999999998</v>
      </c>
      <c r="H289" s="2">
        <v>-2065.27</v>
      </c>
      <c r="I289" s="2">
        <v>-1873.16</v>
      </c>
      <c r="J289" s="2">
        <v>-2315.91</v>
      </c>
      <c r="K289" s="2">
        <v>330.31</v>
      </c>
      <c r="L289" s="2">
        <v>385.12</v>
      </c>
      <c r="M289" s="2">
        <v>61.5</v>
      </c>
      <c r="N289" s="2">
        <v>106.34</v>
      </c>
      <c r="O289" s="2">
        <v>187.53</v>
      </c>
      <c r="P289" s="2">
        <v>-224.75</v>
      </c>
      <c r="Q289" s="2">
        <v>-140.43</v>
      </c>
      <c r="R289" s="2">
        <v>-103.22</v>
      </c>
      <c r="S289" s="2">
        <v>-221.3</v>
      </c>
    </row>
    <row r="290" spans="1:19" x14ac:dyDescent="0.2">
      <c r="A290" s="4" t="s">
        <v>983</v>
      </c>
      <c r="B290" s="4" t="s">
        <v>7</v>
      </c>
      <c r="C290" s="4" t="s">
        <v>71</v>
      </c>
      <c r="D290" t="s">
        <v>72</v>
      </c>
      <c r="E290" s="4" t="s">
        <v>827</v>
      </c>
      <c r="F290" t="s">
        <v>828</v>
      </c>
      <c r="G290" s="2">
        <v>-1.45</v>
      </c>
      <c r="H290" s="2">
        <v>-1.89</v>
      </c>
      <c r="I290" s="2">
        <v>-2.4</v>
      </c>
      <c r="J290" s="2">
        <v>-2.77</v>
      </c>
      <c r="K290" s="2">
        <v>-1.18</v>
      </c>
      <c r="L290" s="2">
        <v>-2.5499999999999998</v>
      </c>
      <c r="M290" s="2">
        <v>-2.96</v>
      </c>
      <c r="N290" s="2">
        <v>-2.96</v>
      </c>
      <c r="O290" s="2">
        <v>-2.96</v>
      </c>
      <c r="P290" s="2">
        <v>-5.16</v>
      </c>
      <c r="Q290" s="2">
        <v>-6.05</v>
      </c>
      <c r="R290" s="2">
        <v>-7.77</v>
      </c>
      <c r="S290" s="2">
        <v>-7.91</v>
      </c>
    </row>
    <row r="291" spans="1:19" x14ac:dyDescent="0.2">
      <c r="A291" s="4" t="s">
        <v>983</v>
      </c>
      <c r="B291" s="4" t="s">
        <v>7</v>
      </c>
      <c r="C291" s="4" t="s">
        <v>71</v>
      </c>
      <c r="D291" t="s">
        <v>72</v>
      </c>
      <c r="E291" s="4" t="s">
        <v>373</v>
      </c>
      <c r="F291" t="s">
        <v>374</v>
      </c>
      <c r="G291" s="2">
        <v>67590</v>
      </c>
      <c r="H291" s="2">
        <v>67590</v>
      </c>
      <c r="I291" s="2">
        <v>67590</v>
      </c>
      <c r="J291" s="2">
        <v>67590</v>
      </c>
      <c r="K291" s="2">
        <v>67590</v>
      </c>
      <c r="L291" s="2">
        <v>0</v>
      </c>
      <c r="M291" s="2">
        <v>67590</v>
      </c>
      <c r="N291" s="2">
        <v>67590</v>
      </c>
      <c r="O291" s="2">
        <v>67590</v>
      </c>
      <c r="P291" s="2">
        <v>0</v>
      </c>
      <c r="Q291" s="2">
        <v>0</v>
      </c>
      <c r="R291" s="2">
        <v>92943</v>
      </c>
      <c r="S291" s="2">
        <v>92943</v>
      </c>
    </row>
    <row r="292" spans="1:19" x14ac:dyDescent="0.2">
      <c r="A292" s="4" t="s">
        <v>983</v>
      </c>
      <c r="B292" s="4" t="s">
        <v>7</v>
      </c>
      <c r="C292" s="4" t="s">
        <v>71</v>
      </c>
      <c r="D292" t="s">
        <v>72</v>
      </c>
      <c r="E292" s="4" t="s">
        <v>829</v>
      </c>
      <c r="F292" t="s">
        <v>830</v>
      </c>
      <c r="G292" s="2">
        <v>-273.60000000000002</v>
      </c>
      <c r="H292" s="2">
        <v>-290.25</v>
      </c>
      <c r="I292" s="2">
        <v>-374.8</v>
      </c>
      <c r="J292" s="2">
        <v>-408.42</v>
      </c>
      <c r="K292" s="2">
        <v>-35.58</v>
      </c>
      <c r="L292" s="2">
        <v>-69.510000000000005</v>
      </c>
      <c r="M292" s="2">
        <v>-168.93</v>
      </c>
      <c r="N292" s="2">
        <v>-272.5</v>
      </c>
      <c r="O292" s="2">
        <v>-488.43</v>
      </c>
      <c r="P292" s="2">
        <v>-696.17</v>
      </c>
      <c r="Q292" s="2">
        <v>-922.1</v>
      </c>
      <c r="R292" s="2">
        <v>-1297.3699999999999</v>
      </c>
      <c r="S292" s="2">
        <v>-1646.75</v>
      </c>
    </row>
    <row r="293" spans="1:19" x14ac:dyDescent="0.2">
      <c r="A293" s="4" t="s">
        <v>983</v>
      </c>
      <c r="B293" s="4" t="s">
        <v>7</v>
      </c>
      <c r="C293" s="4" t="s">
        <v>71</v>
      </c>
      <c r="D293" t="s">
        <v>72</v>
      </c>
      <c r="E293" s="4" t="s">
        <v>798</v>
      </c>
      <c r="F293" t="s">
        <v>799</v>
      </c>
      <c r="G293" s="2">
        <v>-0.51</v>
      </c>
      <c r="H293" s="2">
        <v>-0.95</v>
      </c>
      <c r="I293" s="2">
        <v>-1.46</v>
      </c>
      <c r="J293" s="2">
        <v>-1.83</v>
      </c>
      <c r="K293" s="2">
        <v>-1.18</v>
      </c>
      <c r="L293" s="2">
        <v>-2.5499999999999998</v>
      </c>
      <c r="M293" s="2">
        <v>-2.96</v>
      </c>
      <c r="N293" s="2">
        <v>-2.96</v>
      </c>
      <c r="O293" s="2">
        <v>-2.96</v>
      </c>
      <c r="P293" s="2">
        <v>-5.16</v>
      </c>
      <c r="Q293" s="2">
        <v>-6.05</v>
      </c>
      <c r="R293" s="2">
        <v>-7.77</v>
      </c>
      <c r="S293" s="2">
        <v>-7.91</v>
      </c>
    </row>
    <row r="294" spans="1:19" x14ac:dyDescent="0.2">
      <c r="A294" s="4" t="s">
        <v>983</v>
      </c>
      <c r="B294" s="4" t="s">
        <v>7</v>
      </c>
      <c r="C294" s="4" t="s">
        <v>71</v>
      </c>
      <c r="D294" t="s">
        <v>72</v>
      </c>
      <c r="E294" s="4" t="s">
        <v>367</v>
      </c>
      <c r="F294" t="s">
        <v>368</v>
      </c>
      <c r="G294" s="2">
        <v>-21503.47</v>
      </c>
      <c r="H294" s="2">
        <v>-13626.43</v>
      </c>
      <c r="I294" s="2">
        <v>-14145.9</v>
      </c>
      <c r="J294" s="2">
        <v>-14541.65</v>
      </c>
      <c r="K294" s="2">
        <v>-19785.689999999999</v>
      </c>
      <c r="L294" s="2">
        <v>-17396.32</v>
      </c>
      <c r="M294" s="2">
        <v>-9111.7999999999993</v>
      </c>
      <c r="N294" s="2">
        <v>-9111.7999999999993</v>
      </c>
      <c r="O294" s="2">
        <v>-8889.4699999999993</v>
      </c>
      <c r="P294" s="2">
        <v>-8963.58</v>
      </c>
      <c r="Q294" s="2">
        <v>-8963.58</v>
      </c>
      <c r="R294" s="2">
        <v>-8963.48</v>
      </c>
      <c r="S294" s="2">
        <v>-8963.48</v>
      </c>
    </row>
    <row r="295" spans="1:19" x14ac:dyDescent="0.2">
      <c r="A295" s="4" t="s">
        <v>983</v>
      </c>
      <c r="B295" s="4" t="s">
        <v>7</v>
      </c>
      <c r="C295" s="4" t="s">
        <v>71</v>
      </c>
      <c r="D295" t="s">
        <v>72</v>
      </c>
      <c r="E295" s="4" t="s">
        <v>831</v>
      </c>
      <c r="F295" t="s">
        <v>832</v>
      </c>
      <c r="G295" s="2">
        <v>274.11</v>
      </c>
      <c r="H295" s="2">
        <v>291.2</v>
      </c>
      <c r="I295" s="2">
        <v>376.26</v>
      </c>
      <c r="J295" s="2">
        <v>410.25</v>
      </c>
      <c r="K295" s="2">
        <v>36.76</v>
      </c>
      <c r="L295" s="2">
        <v>72.06</v>
      </c>
      <c r="M295" s="2">
        <v>171.89</v>
      </c>
      <c r="N295" s="2">
        <v>275.45999999999998</v>
      </c>
      <c r="O295" s="2">
        <v>491.39</v>
      </c>
      <c r="P295" s="2">
        <v>701.33</v>
      </c>
      <c r="Q295" s="2">
        <v>928.15</v>
      </c>
      <c r="R295" s="2">
        <v>1305.1400000000001</v>
      </c>
      <c r="S295" s="2">
        <v>1654.66</v>
      </c>
    </row>
    <row r="296" spans="1:19" x14ac:dyDescent="0.2">
      <c r="A296" s="4" t="s">
        <v>983</v>
      </c>
      <c r="B296" s="4" t="s">
        <v>7</v>
      </c>
      <c r="C296" s="4" t="s">
        <v>71</v>
      </c>
      <c r="D296" t="s">
        <v>72</v>
      </c>
      <c r="E296" s="4" t="s">
        <v>73</v>
      </c>
      <c r="F296" t="s">
        <v>74</v>
      </c>
      <c r="G296" s="2">
        <v>927606.66</v>
      </c>
      <c r="H296" s="2">
        <v>1002426.15</v>
      </c>
      <c r="I296" s="2">
        <v>1078930.24</v>
      </c>
      <c r="J296" s="2">
        <v>1156104.07</v>
      </c>
      <c r="K296" s="2">
        <v>1248643.28</v>
      </c>
      <c r="L296" s="2">
        <v>1341263.29</v>
      </c>
      <c r="M296" s="2">
        <v>1491484.96</v>
      </c>
      <c r="N296" s="2">
        <v>609465.59999999998</v>
      </c>
      <c r="O296" s="2">
        <v>-331748.21999999997</v>
      </c>
      <c r="P296" s="2">
        <v>-75605.88</v>
      </c>
      <c r="Q296" s="2">
        <v>271154.31</v>
      </c>
      <c r="R296" s="2">
        <v>507153.42</v>
      </c>
      <c r="S296" s="2">
        <v>770277.09</v>
      </c>
    </row>
    <row r="297" spans="1:19" x14ac:dyDescent="0.2">
      <c r="A297" s="4" t="s">
        <v>983</v>
      </c>
      <c r="B297" s="4" t="s">
        <v>7</v>
      </c>
      <c r="C297" s="4" t="s">
        <v>71</v>
      </c>
      <c r="D297" t="s">
        <v>72</v>
      </c>
      <c r="E297" s="4" t="s">
        <v>181</v>
      </c>
      <c r="F297" t="s">
        <v>182</v>
      </c>
      <c r="G297" s="2">
        <v>0</v>
      </c>
      <c r="H297" s="2">
        <v>0</v>
      </c>
      <c r="I297" s="2">
        <v>0</v>
      </c>
      <c r="J297" s="2">
        <v>0</v>
      </c>
      <c r="K297" s="2">
        <v>0.01</v>
      </c>
      <c r="L297" s="2">
        <v>0</v>
      </c>
      <c r="M297" s="2">
        <v>0</v>
      </c>
      <c r="N297" s="2">
        <v>-0.01</v>
      </c>
      <c r="O297" s="2">
        <v>0</v>
      </c>
      <c r="P297" s="2">
        <v>0</v>
      </c>
      <c r="Q297" s="2">
        <v>-0.01</v>
      </c>
      <c r="R297" s="2">
        <v>-0.01</v>
      </c>
      <c r="S297" s="2">
        <v>0.02</v>
      </c>
    </row>
    <row r="298" spans="1:19" x14ac:dyDescent="0.2">
      <c r="A298" s="4" t="s">
        <v>983</v>
      </c>
      <c r="B298" s="4" t="s">
        <v>7</v>
      </c>
      <c r="C298" s="4" t="s">
        <v>71</v>
      </c>
      <c r="D298" t="s">
        <v>72</v>
      </c>
      <c r="E298" s="4" t="s">
        <v>187</v>
      </c>
      <c r="F298" t="s">
        <v>188</v>
      </c>
      <c r="G298" s="2">
        <v>0</v>
      </c>
      <c r="H298" s="2">
        <v>0</v>
      </c>
      <c r="I298" s="2">
        <v>0</v>
      </c>
      <c r="J298" s="2">
        <v>0</v>
      </c>
      <c r="K298" s="2">
        <v>0.02</v>
      </c>
      <c r="L298" s="2">
        <v>-0.01</v>
      </c>
      <c r="M298" s="2">
        <v>-0.01</v>
      </c>
      <c r="N298" s="2">
        <v>-1600.57</v>
      </c>
      <c r="O298" s="2">
        <v>0</v>
      </c>
      <c r="P298" s="2">
        <v>-0.04</v>
      </c>
      <c r="Q298" s="2">
        <v>-0.01</v>
      </c>
      <c r="R298" s="2">
        <v>-0.02</v>
      </c>
      <c r="S298" s="2">
        <v>0.02</v>
      </c>
    </row>
    <row r="299" spans="1:19" x14ac:dyDescent="0.2">
      <c r="A299" s="4" t="s">
        <v>983</v>
      </c>
      <c r="B299" s="4" t="s">
        <v>7</v>
      </c>
      <c r="C299" s="4" t="s">
        <v>179</v>
      </c>
      <c r="D299" t="s">
        <v>180</v>
      </c>
      <c r="E299" s="4" t="s">
        <v>365</v>
      </c>
      <c r="F299" t="s">
        <v>366</v>
      </c>
      <c r="G299" s="2">
        <v>2960590.7</v>
      </c>
      <c r="H299" s="2">
        <v>2870875.83</v>
      </c>
      <c r="I299" s="2">
        <v>2781160.96</v>
      </c>
      <c r="J299" s="2">
        <v>2691446.09</v>
      </c>
      <c r="K299" s="2">
        <v>2601731.2200000002</v>
      </c>
      <c r="L299" s="2">
        <v>2512016.35</v>
      </c>
      <c r="M299" s="2">
        <v>2422301.48</v>
      </c>
      <c r="N299" s="2">
        <v>2332586.61</v>
      </c>
      <c r="O299" s="2">
        <v>2242871.7400000002</v>
      </c>
      <c r="P299" s="2">
        <v>4328793.22</v>
      </c>
      <c r="Q299" s="2">
        <v>4257018.32</v>
      </c>
      <c r="R299" s="2">
        <v>4166443.46</v>
      </c>
      <c r="S299" s="2">
        <v>4075868.6</v>
      </c>
    </row>
    <row r="300" spans="1:19" x14ac:dyDescent="0.2">
      <c r="A300" s="4" t="s">
        <v>983</v>
      </c>
      <c r="B300" s="4" t="s">
        <v>7</v>
      </c>
      <c r="C300" s="4" t="s">
        <v>179</v>
      </c>
      <c r="D300" t="s">
        <v>180</v>
      </c>
      <c r="E300" s="4" t="s">
        <v>289</v>
      </c>
      <c r="F300" t="s">
        <v>290</v>
      </c>
      <c r="G300" s="2">
        <v>2863279.55</v>
      </c>
      <c r="H300" s="2">
        <v>2810829.13</v>
      </c>
      <c r="I300" s="2">
        <v>2758378.71</v>
      </c>
      <c r="J300" s="2">
        <v>2705928.29</v>
      </c>
      <c r="K300" s="2">
        <v>2653245.04</v>
      </c>
      <c r="L300" s="2">
        <v>2600561.79</v>
      </c>
      <c r="M300" s="2">
        <v>2547878.54</v>
      </c>
      <c r="N300" s="2">
        <v>2495195.29</v>
      </c>
      <c r="O300" s="2">
        <v>2442512.04</v>
      </c>
      <c r="P300" s="2">
        <v>2389828.79</v>
      </c>
      <c r="Q300" s="2">
        <v>2337145.54</v>
      </c>
      <c r="R300" s="2">
        <v>2284462.29</v>
      </c>
      <c r="S300" s="2">
        <v>2231779.04</v>
      </c>
    </row>
    <row r="301" spans="1:19" x14ac:dyDescent="0.2">
      <c r="A301" s="4" t="s">
        <v>983</v>
      </c>
      <c r="B301" s="4" t="s">
        <v>7</v>
      </c>
      <c r="C301" s="4" t="s">
        <v>179</v>
      </c>
      <c r="D301" t="s">
        <v>180</v>
      </c>
      <c r="E301" s="4" t="s">
        <v>251</v>
      </c>
      <c r="F301" t="s">
        <v>252</v>
      </c>
      <c r="G301" s="2">
        <v>421920.68</v>
      </c>
      <c r="H301" s="2">
        <v>375040.6</v>
      </c>
      <c r="I301" s="2">
        <v>328160.52</v>
      </c>
      <c r="J301" s="2">
        <v>281280.44</v>
      </c>
      <c r="K301" s="2">
        <v>234400.36</v>
      </c>
      <c r="L301" s="2">
        <v>187520.28</v>
      </c>
      <c r="M301" s="2">
        <v>140640.20000000001</v>
      </c>
      <c r="N301" s="2">
        <v>93760.12</v>
      </c>
      <c r="O301" s="2">
        <v>46880.04</v>
      </c>
      <c r="P301" s="2">
        <v>1843544.29</v>
      </c>
      <c r="Q301" s="2">
        <v>1766729.89</v>
      </c>
      <c r="R301" s="2">
        <v>1689915.49</v>
      </c>
      <c r="S301" s="2">
        <v>1613101.09</v>
      </c>
    </row>
    <row r="302" spans="1:19" x14ac:dyDescent="0.2">
      <c r="A302" s="4" t="s">
        <v>983</v>
      </c>
      <c r="B302" s="4" t="s">
        <v>7</v>
      </c>
      <c r="C302" s="4" t="s">
        <v>179</v>
      </c>
      <c r="D302" t="s">
        <v>180</v>
      </c>
      <c r="E302" s="4" t="s">
        <v>600</v>
      </c>
      <c r="F302" t="s">
        <v>601</v>
      </c>
      <c r="G302" s="2">
        <v>-99504.67</v>
      </c>
      <c r="H302" s="2">
        <v>-99504.67</v>
      </c>
      <c r="I302" s="2">
        <v>-99504.67</v>
      </c>
      <c r="J302" s="2">
        <v>-99504.67</v>
      </c>
      <c r="K302" s="2">
        <v>-99504.67</v>
      </c>
      <c r="L302" s="2">
        <v>-99504.67</v>
      </c>
      <c r="M302" s="2">
        <v>-99504.67</v>
      </c>
      <c r="N302" s="2">
        <v>-99504.67</v>
      </c>
      <c r="O302" s="2">
        <v>-99504.67</v>
      </c>
      <c r="P302" s="2">
        <v>-99504.67</v>
      </c>
      <c r="Q302" s="2">
        <v>-99504.67</v>
      </c>
      <c r="R302" s="2">
        <v>-99504.67</v>
      </c>
      <c r="S302" s="2">
        <v>-99504.67</v>
      </c>
    </row>
    <row r="303" spans="1:19" x14ac:dyDescent="0.2">
      <c r="A303" s="4" t="s">
        <v>983</v>
      </c>
      <c r="B303" s="4" t="s">
        <v>7</v>
      </c>
      <c r="C303" s="4" t="s">
        <v>179</v>
      </c>
      <c r="D303" t="s">
        <v>180</v>
      </c>
      <c r="E303" s="4" t="s">
        <v>435</v>
      </c>
      <c r="F303" t="s">
        <v>436</v>
      </c>
      <c r="G303" s="2">
        <v>33004.74</v>
      </c>
      <c r="H303" s="2">
        <v>11274.6</v>
      </c>
      <c r="I303" s="2">
        <v>-28158.04</v>
      </c>
      <c r="J303" s="2">
        <v>7035</v>
      </c>
      <c r="K303" s="2">
        <v>28782.29</v>
      </c>
      <c r="L303" s="2">
        <v>-15084.3</v>
      </c>
      <c r="M303" s="2">
        <v>-11767.72</v>
      </c>
      <c r="N303" s="2">
        <v>-11767.72</v>
      </c>
      <c r="O303" s="2">
        <v>1153.93</v>
      </c>
      <c r="P303" s="2">
        <v>27208.57</v>
      </c>
      <c r="Q303" s="2">
        <v>33942.239999999998</v>
      </c>
      <c r="R303" s="2">
        <v>35832.019999999997</v>
      </c>
      <c r="S303" s="2">
        <v>50218.44</v>
      </c>
    </row>
    <row r="304" spans="1:19" x14ac:dyDescent="0.2">
      <c r="A304" s="4" t="s">
        <v>983</v>
      </c>
      <c r="B304" s="4" t="s">
        <v>7</v>
      </c>
      <c r="C304" s="4" t="s">
        <v>179</v>
      </c>
      <c r="D304" t="s">
        <v>180</v>
      </c>
      <c r="E304" s="4" t="s">
        <v>437</v>
      </c>
      <c r="F304" t="s">
        <v>438</v>
      </c>
      <c r="G304" s="2">
        <v>33054172.52</v>
      </c>
      <c r="H304" s="2">
        <v>32838533.23</v>
      </c>
      <c r="I304" s="2">
        <v>32382868.52</v>
      </c>
      <c r="J304" s="2">
        <v>31521803.489999998</v>
      </c>
      <c r="K304" s="2">
        <v>30881239.199999999</v>
      </c>
      <c r="L304" s="2">
        <v>31628392.100000001</v>
      </c>
      <c r="M304" s="2">
        <v>32327485.399999999</v>
      </c>
      <c r="N304" s="2">
        <v>32002222.399999999</v>
      </c>
      <c r="O304" s="2">
        <v>31395548.609999999</v>
      </c>
      <c r="P304" s="2">
        <v>31347770.670000002</v>
      </c>
      <c r="Q304" s="2">
        <v>30678006.359999999</v>
      </c>
      <c r="R304" s="2">
        <v>30812318.57</v>
      </c>
      <c r="S304" s="2">
        <v>30739264.23</v>
      </c>
    </row>
    <row r="305" spans="1:19" x14ac:dyDescent="0.2">
      <c r="A305" s="4" t="s">
        <v>983</v>
      </c>
      <c r="B305" s="4" t="s">
        <v>7</v>
      </c>
      <c r="C305" s="4" t="s">
        <v>179</v>
      </c>
      <c r="D305" t="s">
        <v>180</v>
      </c>
      <c r="E305" s="4" t="s">
        <v>269</v>
      </c>
      <c r="F305" t="s">
        <v>270</v>
      </c>
      <c r="G305" s="2">
        <v>8000000</v>
      </c>
      <c r="H305" s="2">
        <v>0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  <c r="P305" s="2">
        <v>0</v>
      </c>
      <c r="Q305" s="2">
        <v>0</v>
      </c>
      <c r="R305" s="2">
        <v>0</v>
      </c>
      <c r="S305" s="2">
        <v>0</v>
      </c>
    </row>
    <row r="306" spans="1:19" x14ac:dyDescent="0.2">
      <c r="A306" s="4" t="s">
        <v>983</v>
      </c>
      <c r="B306" s="4" t="s">
        <v>7</v>
      </c>
      <c r="C306" s="4" t="s">
        <v>179</v>
      </c>
      <c r="D306" t="s">
        <v>180</v>
      </c>
      <c r="E306" s="4" t="s">
        <v>620</v>
      </c>
      <c r="F306" t="s">
        <v>621</v>
      </c>
      <c r="G306" s="2">
        <v>15569904.119999999</v>
      </c>
      <c r="H306" s="2">
        <v>15723883.390000001</v>
      </c>
      <c r="I306" s="2">
        <v>15742553.24</v>
      </c>
      <c r="J306" s="2">
        <v>15761284.76</v>
      </c>
      <c r="K306" s="2">
        <v>15795661.07</v>
      </c>
      <c r="L306" s="2">
        <v>11973212</v>
      </c>
      <c r="M306" s="2">
        <v>11987512.310000001</v>
      </c>
      <c r="N306" s="2">
        <v>12001859.76</v>
      </c>
      <c r="O306" s="2">
        <v>12016254.630000001</v>
      </c>
      <c r="P306" s="2">
        <v>12030696.949999999</v>
      </c>
      <c r="Q306" s="2">
        <v>12115776.289999999</v>
      </c>
      <c r="R306" s="2">
        <v>12129316.57</v>
      </c>
      <c r="S306" s="2">
        <v>12142901.560000001</v>
      </c>
    </row>
    <row r="307" spans="1:19" x14ac:dyDescent="0.2">
      <c r="A307" s="4" t="s">
        <v>983</v>
      </c>
      <c r="B307" s="4" t="s">
        <v>7</v>
      </c>
      <c r="C307" s="4" t="s">
        <v>179</v>
      </c>
      <c r="D307" t="s">
        <v>180</v>
      </c>
      <c r="E307" s="4" t="s">
        <v>622</v>
      </c>
      <c r="F307" t="s">
        <v>623</v>
      </c>
      <c r="G307" s="2">
        <v>-14753097.130000001</v>
      </c>
      <c r="H307" s="2">
        <v>-14753097.130000001</v>
      </c>
      <c r="I307" s="2">
        <v>-14753097.130000001</v>
      </c>
      <c r="J307" s="2">
        <v>-14789599.65</v>
      </c>
      <c r="K307" s="2">
        <v>-14789599.65</v>
      </c>
      <c r="L307" s="2">
        <v>-11209720.75</v>
      </c>
      <c r="M307" s="2">
        <v>-11209720.75</v>
      </c>
      <c r="N307" s="2">
        <v>-11209720.75</v>
      </c>
      <c r="O307" s="2">
        <v>-11209720.75</v>
      </c>
      <c r="P307" s="2">
        <v>-11209720.75</v>
      </c>
      <c r="Q307" s="2">
        <v>-11288817.800000001</v>
      </c>
      <c r="R307" s="2">
        <v>-11288817.800000001</v>
      </c>
      <c r="S307" s="2">
        <v>-11461455.380000001</v>
      </c>
    </row>
    <row r="308" spans="1:19" x14ac:dyDescent="0.2">
      <c r="A308" s="4" t="s">
        <v>983</v>
      </c>
      <c r="B308" s="4" t="s">
        <v>7</v>
      </c>
      <c r="C308" s="4" t="s">
        <v>179</v>
      </c>
      <c r="D308" t="s">
        <v>180</v>
      </c>
      <c r="E308" s="4" t="s">
        <v>672</v>
      </c>
      <c r="F308" t="s">
        <v>673</v>
      </c>
      <c r="G308" s="2">
        <v>165794.53</v>
      </c>
      <c r="H308" s="2">
        <v>165794.53</v>
      </c>
      <c r="I308" s="2">
        <v>165794.53</v>
      </c>
      <c r="J308" s="2">
        <v>165794.53</v>
      </c>
      <c r="K308" s="2">
        <v>165794.53</v>
      </c>
      <c r="L308" s="2">
        <v>165794.53</v>
      </c>
      <c r="M308" s="2">
        <v>135951.51999999999</v>
      </c>
      <c r="N308" s="2">
        <v>135951.51999999999</v>
      </c>
      <c r="O308" s="2">
        <v>135951.51999999999</v>
      </c>
      <c r="P308" s="2">
        <v>135951.51999999999</v>
      </c>
      <c r="Q308" s="2">
        <v>135951.51999999999</v>
      </c>
      <c r="R308" s="2">
        <v>135951.51999999999</v>
      </c>
      <c r="S308" s="2">
        <v>135951.51999999999</v>
      </c>
    </row>
    <row r="309" spans="1:19" x14ac:dyDescent="0.2">
      <c r="A309" s="4" t="s">
        <v>983</v>
      </c>
      <c r="B309" s="4" t="s">
        <v>7</v>
      </c>
      <c r="C309" s="4" t="s">
        <v>179</v>
      </c>
      <c r="D309" t="s">
        <v>180</v>
      </c>
      <c r="E309" s="4" t="s">
        <v>973</v>
      </c>
      <c r="F309" t="s">
        <v>974</v>
      </c>
      <c r="G309" s="2">
        <v>467677</v>
      </c>
      <c r="H309" s="2">
        <v>490016.5</v>
      </c>
      <c r="I309" s="2">
        <v>562213.5</v>
      </c>
      <c r="J309" s="2">
        <v>0</v>
      </c>
      <c r="K309" s="2">
        <v>0</v>
      </c>
      <c r="L309" s="2">
        <v>128248</v>
      </c>
      <c r="M309" s="2">
        <v>156352</v>
      </c>
      <c r="N309" s="2">
        <v>192851</v>
      </c>
      <c r="O309" s="2">
        <v>257574.5</v>
      </c>
      <c r="P309" s="2">
        <v>315955.5</v>
      </c>
      <c r="Q309" s="2">
        <v>317213.5</v>
      </c>
      <c r="R309" s="2">
        <v>147600</v>
      </c>
      <c r="S309" s="2">
        <v>344210</v>
      </c>
    </row>
    <row r="310" spans="1:19" x14ac:dyDescent="0.2">
      <c r="A310" s="4" t="s">
        <v>983</v>
      </c>
      <c r="B310" s="4" t="s">
        <v>7</v>
      </c>
      <c r="C310" s="4" t="s">
        <v>179</v>
      </c>
      <c r="D310" t="s">
        <v>180</v>
      </c>
      <c r="E310" s="4" t="s">
        <v>337</v>
      </c>
      <c r="F310" t="s">
        <v>338</v>
      </c>
      <c r="G310" s="2">
        <v>0</v>
      </c>
      <c r="H310" s="2">
        <v>2409.6</v>
      </c>
      <c r="I310" s="2">
        <v>2348.21</v>
      </c>
      <c r="J310" s="2">
        <v>0</v>
      </c>
      <c r="K310" s="2">
        <v>0</v>
      </c>
      <c r="L310" s="2">
        <v>-2107087.27</v>
      </c>
      <c r="M310" s="2">
        <v>7615.88</v>
      </c>
      <c r="N310" s="2">
        <v>1419.38</v>
      </c>
      <c r="O310" s="2">
        <v>0</v>
      </c>
      <c r="P310" s="2">
        <v>0</v>
      </c>
      <c r="Q310" s="2">
        <v>0</v>
      </c>
      <c r="R310" s="2">
        <v>0</v>
      </c>
      <c r="S310" s="2">
        <v>-20537.45</v>
      </c>
    </row>
    <row r="311" spans="1:19" x14ac:dyDescent="0.2">
      <c r="A311" s="4" t="s">
        <v>983</v>
      </c>
      <c r="B311" s="4" t="s">
        <v>7</v>
      </c>
      <c r="C311" s="4" t="s">
        <v>179</v>
      </c>
      <c r="D311" t="s">
        <v>180</v>
      </c>
      <c r="E311" s="4" t="s">
        <v>145</v>
      </c>
      <c r="F311" t="s">
        <v>146</v>
      </c>
      <c r="G311" s="2">
        <v>2012.07</v>
      </c>
      <c r="H311" s="2">
        <v>1609.66</v>
      </c>
      <c r="I311" s="2">
        <v>1207.24</v>
      </c>
      <c r="J311" s="2">
        <v>0</v>
      </c>
      <c r="K311" s="2">
        <v>402.41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Q311" s="2">
        <v>0</v>
      </c>
      <c r="R311" s="2">
        <v>0</v>
      </c>
      <c r="S311" s="2">
        <v>0</v>
      </c>
    </row>
    <row r="312" spans="1:19" x14ac:dyDescent="0.2">
      <c r="A312" s="4" t="s">
        <v>983</v>
      </c>
      <c r="B312" s="4" t="s">
        <v>7</v>
      </c>
      <c r="C312" s="4" t="s">
        <v>179</v>
      </c>
      <c r="D312" t="s">
        <v>180</v>
      </c>
      <c r="E312" s="4" t="s">
        <v>265</v>
      </c>
      <c r="F312" t="s">
        <v>266</v>
      </c>
      <c r="G312" s="2">
        <v>401862.64</v>
      </c>
      <c r="H312" s="2">
        <v>396297.32</v>
      </c>
      <c r="I312" s="2">
        <v>383719.28</v>
      </c>
      <c r="J312" s="2">
        <v>207382.03</v>
      </c>
      <c r="K312" s="2">
        <v>359423.59</v>
      </c>
      <c r="L312" s="2">
        <v>345912.48</v>
      </c>
      <c r="M312" s="2">
        <v>166506.01999999999</v>
      </c>
      <c r="N312" s="2">
        <v>317832.23</v>
      </c>
      <c r="O312" s="2">
        <v>304013.44</v>
      </c>
      <c r="P312" s="2">
        <v>125049.65</v>
      </c>
      <c r="Q312" s="2">
        <v>276375.86</v>
      </c>
      <c r="R312" s="2">
        <v>262557.07</v>
      </c>
      <c r="S312" s="2">
        <v>83593.279999999999</v>
      </c>
    </row>
    <row r="313" spans="1:19" x14ac:dyDescent="0.2">
      <c r="A313" s="4" t="s">
        <v>983</v>
      </c>
      <c r="B313" s="4" t="s">
        <v>7</v>
      </c>
      <c r="C313" s="4" t="s">
        <v>179</v>
      </c>
      <c r="D313" t="s">
        <v>180</v>
      </c>
      <c r="E313" s="4" t="s">
        <v>283</v>
      </c>
      <c r="F313" t="s">
        <v>284</v>
      </c>
      <c r="G313" s="2">
        <v>0</v>
      </c>
      <c r="H313" s="2">
        <v>0</v>
      </c>
      <c r="I313" s="2">
        <v>0</v>
      </c>
      <c r="J313" s="2">
        <v>-137066.74</v>
      </c>
      <c r="K313" s="2">
        <v>0</v>
      </c>
      <c r="L313" s="2">
        <v>0</v>
      </c>
      <c r="M313" s="2">
        <v>-137066.74</v>
      </c>
      <c r="N313" s="2">
        <v>0</v>
      </c>
      <c r="O313" s="2">
        <v>0</v>
      </c>
      <c r="P313" s="2">
        <v>-137066.74</v>
      </c>
      <c r="Q313" s="2">
        <v>0</v>
      </c>
      <c r="R313" s="2">
        <v>0</v>
      </c>
      <c r="S313" s="2">
        <v>-137066.74</v>
      </c>
    </row>
    <row r="314" spans="1:19" x14ac:dyDescent="0.2">
      <c r="A314" s="4" t="s">
        <v>983</v>
      </c>
      <c r="B314" s="4" t="s">
        <v>7</v>
      </c>
      <c r="C314" s="4" t="s">
        <v>179</v>
      </c>
      <c r="D314" t="s">
        <v>180</v>
      </c>
      <c r="E314" s="4" t="s">
        <v>285</v>
      </c>
      <c r="F314" t="s">
        <v>286</v>
      </c>
      <c r="G314" s="2">
        <v>0</v>
      </c>
      <c r="H314" s="2">
        <v>0</v>
      </c>
      <c r="I314" s="2">
        <v>0</v>
      </c>
      <c r="J314" s="2">
        <v>-259550.81</v>
      </c>
      <c r="K314" s="2">
        <v>0</v>
      </c>
      <c r="L314" s="2">
        <v>0</v>
      </c>
      <c r="M314" s="2">
        <v>-259037.86</v>
      </c>
      <c r="N314" s="2">
        <v>0</v>
      </c>
      <c r="O314" s="2">
        <v>0</v>
      </c>
      <c r="P314" s="2">
        <v>-259038.51</v>
      </c>
      <c r="Q314" s="2">
        <v>0</v>
      </c>
      <c r="R314" s="2">
        <v>0</v>
      </c>
      <c r="S314" s="2">
        <v>-259038.51</v>
      </c>
    </row>
    <row r="315" spans="1:19" x14ac:dyDescent="0.2">
      <c r="A315" s="4" t="s">
        <v>983</v>
      </c>
      <c r="B315" s="4" t="s">
        <v>7</v>
      </c>
      <c r="C315" s="4" t="s">
        <v>179</v>
      </c>
      <c r="D315" t="s">
        <v>180</v>
      </c>
      <c r="E315" s="4" t="s">
        <v>287</v>
      </c>
      <c r="F315" t="s">
        <v>288</v>
      </c>
      <c r="G315" s="2">
        <v>0</v>
      </c>
      <c r="H315" s="2">
        <v>0</v>
      </c>
      <c r="I315" s="2">
        <v>0</v>
      </c>
      <c r="J315" s="2">
        <v>53392.69</v>
      </c>
      <c r="K315" s="2">
        <v>347052.48</v>
      </c>
      <c r="L315" s="2">
        <v>320356.14</v>
      </c>
      <c r="M315" s="2">
        <v>-0.01</v>
      </c>
      <c r="N315" s="2">
        <v>266963.45</v>
      </c>
      <c r="O315" s="2">
        <v>242694.05</v>
      </c>
      <c r="P315" s="2">
        <v>0</v>
      </c>
      <c r="Q315" s="2">
        <v>188762.03</v>
      </c>
      <c r="R315" s="2">
        <v>161796.03</v>
      </c>
      <c r="S315" s="2">
        <v>-0.01</v>
      </c>
    </row>
    <row r="316" spans="1:19" x14ac:dyDescent="0.2">
      <c r="A316" s="4" t="s">
        <v>983</v>
      </c>
      <c r="B316" s="4" t="s">
        <v>7</v>
      </c>
      <c r="C316" s="4" t="s">
        <v>179</v>
      </c>
      <c r="D316" t="s">
        <v>180</v>
      </c>
      <c r="E316" s="4" t="s">
        <v>95</v>
      </c>
      <c r="F316" t="s">
        <v>96</v>
      </c>
      <c r="G316" s="2">
        <v>0</v>
      </c>
      <c r="H316" s="2">
        <v>0</v>
      </c>
      <c r="I316" s="2">
        <v>0</v>
      </c>
      <c r="J316" s="2">
        <v>0</v>
      </c>
      <c r="K316" s="2">
        <v>0</v>
      </c>
      <c r="L316" s="2">
        <v>39328.199999999997</v>
      </c>
      <c r="M316" s="2">
        <v>30513.26</v>
      </c>
      <c r="N316" s="2">
        <v>38650.129999999997</v>
      </c>
      <c r="O316" s="2">
        <v>0</v>
      </c>
      <c r="P316" s="2">
        <v>0</v>
      </c>
      <c r="Q316" s="2">
        <v>0</v>
      </c>
      <c r="R316" s="2">
        <v>0</v>
      </c>
      <c r="S316" s="2">
        <v>0</v>
      </c>
    </row>
    <row r="317" spans="1:19" x14ac:dyDescent="0.2">
      <c r="A317" s="4" t="s">
        <v>983</v>
      </c>
      <c r="B317" s="4" t="s">
        <v>7</v>
      </c>
      <c r="C317" s="4" t="s">
        <v>179</v>
      </c>
      <c r="D317" t="s">
        <v>180</v>
      </c>
      <c r="E317" s="4" t="s">
        <v>93</v>
      </c>
      <c r="F317" t="s">
        <v>94</v>
      </c>
      <c r="G317" s="2">
        <v>0</v>
      </c>
      <c r="H317" s="2">
        <v>0</v>
      </c>
      <c r="I317" s="2">
        <v>0</v>
      </c>
      <c r="J317" s="2">
        <v>0</v>
      </c>
      <c r="K317" s="2">
        <v>40695.24</v>
      </c>
      <c r="L317" s="2">
        <v>44798.12</v>
      </c>
      <c r="M317" s="2">
        <v>24114.36</v>
      </c>
      <c r="N317" s="2">
        <v>41662.9</v>
      </c>
      <c r="O317" s="2">
        <v>40119.83</v>
      </c>
      <c r="P317" s="2">
        <v>19366.72</v>
      </c>
      <c r="Q317" s="2">
        <v>36910.25</v>
      </c>
      <c r="R317" s="2">
        <v>35305.46</v>
      </c>
      <c r="S317" s="2">
        <v>14552.35</v>
      </c>
    </row>
    <row r="318" spans="1:19" x14ac:dyDescent="0.2">
      <c r="A318" s="4" t="s">
        <v>983</v>
      </c>
      <c r="B318" s="4" t="s">
        <v>7</v>
      </c>
      <c r="C318" s="4" t="s">
        <v>179</v>
      </c>
      <c r="D318" t="s">
        <v>180</v>
      </c>
      <c r="E318" s="4" t="s">
        <v>97</v>
      </c>
      <c r="F318" t="s">
        <v>98</v>
      </c>
      <c r="G318" s="2">
        <v>0</v>
      </c>
      <c r="H318" s="2">
        <v>0</v>
      </c>
      <c r="I318" s="2">
        <v>0</v>
      </c>
      <c r="J318" s="2">
        <v>0</v>
      </c>
      <c r="K318" s="2">
        <v>0</v>
      </c>
      <c r="L318" s="2">
        <v>0</v>
      </c>
      <c r="M318" s="2">
        <v>1240931.1000000001</v>
      </c>
      <c r="N318" s="2">
        <v>1644093.98</v>
      </c>
      <c r="O318" s="2">
        <v>1609020</v>
      </c>
      <c r="P318" s="2">
        <v>1209588.8500000001</v>
      </c>
      <c r="Q318" s="2">
        <v>1623277.33</v>
      </c>
      <c r="R318" s="2">
        <v>1507709.11</v>
      </c>
      <c r="S318" s="2">
        <v>1040275.59</v>
      </c>
    </row>
    <row r="319" spans="1:19" x14ac:dyDescent="0.2">
      <c r="A319" s="4" t="s">
        <v>983</v>
      </c>
      <c r="B319" s="4" t="s">
        <v>7</v>
      </c>
      <c r="C319" s="4" t="s">
        <v>179</v>
      </c>
      <c r="D319" t="s">
        <v>180</v>
      </c>
      <c r="E319" s="4" t="s">
        <v>259</v>
      </c>
      <c r="F319" t="s">
        <v>260</v>
      </c>
      <c r="G319" s="2">
        <v>0</v>
      </c>
      <c r="H319" s="2">
        <v>0</v>
      </c>
      <c r="I319" s="2">
        <v>0</v>
      </c>
      <c r="J319" s="2">
        <v>0</v>
      </c>
      <c r="K319" s="2">
        <v>0</v>
      </c>
      <c r="L319" s="2">
        <v>0</v>
      </c>
      <c r="M319" s="2">
        <v>0</v>
      </c>
      <c r="N319" s="2">
        <v>0</v>
      </c>
      <c r="O319" s="2">
        <v>0</v>
      </c>
      <c r="P319" s="2">
        <v>0</v>
      </c>
      <c r="Q319" s="2">
        <v>172290.08</v>
      </c>
      <c r="R319" s="2">
        <v>168752.08</v>
      </c>
      <c r="S319" s="2">
        <v>121048.09</v>
      </c>
    </row>
    <row r="320" spans="1:19" x14ac:dyDescent="0.2">
      <c r="A320" s="4" t="s">
        <v>983</v>
      </c>
      <c r="B320" s="4" t="s">
        <v>7</v>
      </c>
      <c r="C320" s="4" t="s">
        <v>179</v>
      </c>
      <c r="D320" t="s">
        <v>180</v>
      </c>
      <c r="E320" s="4" t="s">
        <v>225</v>
      </c>
      <c r="F320" t="s">
        <v>226</v>
      </c>
      <c r="G320" s="2">
        <v>0</v>
      </c>
      <c r="H320" s="2">
        <v>0</v>
      </c>
      <c r="I320" s="2">
        <v>0</v>
      </c>
      <c r="J320" s="2">
        <v>0</v>
      </c>
      <c r="K320" s="2">
        <v>0</v>
      </c>
      <c r="L320" s="2">
        <v>0</v>
      </c>
      <c r="M320" s="2">
        <v>0</v>
      </c>
      <c r="N320" s="2">
        <v>0</v>
      </c>
      <c r="O320" s="2">
        <v>0</v>
      </c>
      <c r="P320" s="2">
        <v>0</v>
      </c>
      <c r="Q320" s="2">
        <v>0</v>
      </c>
      <c r="R320" s="2">
        <v>0</v>
      </c>
      <c r="S320" s="2">
        <v>1235411.8</v>
      </c>
    </row>
    <row r="321" spans="1:19" x14ac:dyDescent="0.2">
      <c r="A321" s="4" t="s">
        <v>983</v>
      </c>
      <c r="B321" s="4" t="s">
        <v>7</v>
      </c>
      <c r="C321" s="4" t="s">
        <v>179</v>
      </c>
      <c r="D321" t="s">
        <v>180</v>
      </c>
      <c r="E321" s="4" t="s">
        <v>73</v>
      </c>
      <c r="F321" t="s">
        <v>74</v>
      </c>
      <c r="G321" s="2">
        <v>39686018.030000001</v>
      </c>
      <c r="H321" s="2">
        <v>39426703.509999998</v>
      </c>
      <c r="I321" s="2">
        <v>39166598.049999997</v>
      </c>
      <c r="J321" s="2">
        <v>38905699.770000003</v>
      </c>
      <c r="K321" s="2">
        <v>41804667.18</v>
      </c>
      <c r="L321" s="2">
        <v>41518009.950000003</v>
      </c>
      <c r="M321" s="2">
        <v>41228617.75</v>
      </c>
      <c r="N321" s="2">
        <v>40936123.630000003</v>
      </c>
      <c r="O321" s="2">
        <v>40644832.079999998</v>
      </c>
      <c r="P321" s="2">
        <v>40353573.549999997</v>
      </c>
      <c r="Q321" s="2">
        <v>40062348.060000002</v>
      </c>
      <c r="R321" s="2">
        <v>39771155.740000002</v>
      </c>
      <c r="S321" s="2">
        <v>39479996.560000002</v>
      </c>
    </row>
    <row r="322" spans="1:19" x14ac:dyDescent="0.2">
      <c r="A322" s="4" t="s">
        <v>983</v>
      </c>
      <c r="B322" s="4" t="s">
        <v>7</v>
      </c>
      <c r="C322" s="4" t="s">
        <v>179</v>
      </c>
      <c r="D322" t="s">
        <v>180</v>
      </c>
      <c r="E322" s="4" t="s">
        <v>181</v>
      </c>
      <c r="F322" t="s">
        <v>182</v>
      </c>
      <c r="G322" s="2">
        <v>299160.90999999997</v>
      </c>
      <c r="H322" s="2">
        <v>293482.86</v>
      </c>
      <c r="I322" s="2">
        <v>287784.5</v>
      </c>
      <c r="J322" s="2">
        <v>282065.73</v>
      </c>
      <c r="K322" s="2">
        <v>67183.539999999994</v>
      </c>
      <c r="L322" s="2">
        <v>64352.75</v>
      </c>
      <c r="M322" s="2">
        <v>61514.33</v>
      </c>
      <c r="N322" s="2">
        <v>111877.52</v>
      </c>
      <c r="O322" s="2">
        <v>108392.39</v>
      </c>
      <c r="P322" s="2">
        <v>104896.56</v>
      </c>
      <c r="Q322" s="2">
        <v>201038.89</v>
      </c>
      <c r="R322" s="2">
        <v>197555.21</v>
      </c>
      <c r="S322" s="2">
        <v>297775.33</v>
      </c>
    </row>
    <row r="323" spans="1:19" x14ac:dyDescent="0.2">
      <c r="A323" s="4" t="s">
        <v>983</v>
      </c>
      <c r="B323" s="4" t="s">
        <v>7</v>
      </c>
      <c r="C323" s="4" t="s">
        <v>179</v>
      </c>
      <c r="D323" t="s">
        <v>180</v>
      </c>
      <c r="E323" s="4" t="s">
        <v>187</v>
      </c>
      <c r="F323" t="s">
        <v>188</v>
      </c>
      <c r="G323" s="2">
        <v>75112.289999999994</v>
      </c>
      <c r="H323" s="2">
        <v>71138.710000000006</v>
      </c>
      <c r="I323" s="2">
        <v>67157.509999999995</v>
      </c>
      <c r="J323" s="2">
        <v>63168.74</v>
      </c>
      <c r="K323" s="2">
        <v>59172.33</v>
      </c>
      <c r="L323" s="2">
        <v>55168.33</v>
      </c>
      <c r="M323" s="2">
        <v>51156.67</v>
      </c>
      <c r="N323" s="2">
        <v>240975.32</v>
      </c>
      <c r="O323" s="2">
        <v>229995.84</v>
      </c>
      <c r="P323" s="2">
        <v>218986.89</v>
      </c>
      <c r="Q323" s="2">
        <v>207937.27</v>
      </c>
      <c r="R323" s="2">
        <v>196854.44</v>
      </c>
      <c r="S323" s="2">
        <v>185732.55</v>
      </c>
    </row>
    <row r="324" spans="1:19" x14ac:dyDescent="0.2">
      <c r="A324" s="4" t="s">
        <v>983</v>
      </c>
      <c r="B324" s="4" t="s">
        <v>7</v>
      </c>
      <c r="C324" s="4" t="s">
        <v>179</v>
      </c>
      <c r="D324" t="s">
        <v>180</v>
      </c>
      <c r="E324" s="4" t="s">
        <v>706</v>
      </c>
      <c r="F324" t="s">
        <v>707</v>
      </c>
      <c r="G324" s="2">
        <v>278770846</v>
      </c>
      <c r="H324" s="2">
        <v>304084817</v>
      </c>
      <c r="I324" s="2">
        <v>327394491</v>
      </c>
      <c r="J324" s="2">
        <v>379101067</v>
      </c>
      <c r="K324" s="2">
        <v>120017259</v>
      </c>
      <c r="L324" s="2">
        <v>102791149</v>
      </c>
      <c r="M324" s="2">
        <v>84586186</v>
      </c>
      <c r="N324" s="2">
        <v>93923809.489999995</v>
      </c>
      <c r="O324" s="2">
        <v>97234650.170000002</v>
      </c>
      <c r="P324" s="2">
        <v>97159441</v>
      </c>
      <c r="Q324" s="2">
        <v>111609191</v>
      </c>
      <c r="R324" s="2">
        <v>107986024</v>
      </c>
      <c r="S324" s="2">
        <v>104048940</v>
      </c>
    </row>
    <row r="325" spans="1:19" x14ac:dyDescent="0.2">
      <c r="A325" s="4" t="s">
        <v>983</v>
      </c>
      <c r="B325" s="4" t="s">
        <v>7</v>
      </c>
      <c r="C325" s="4" t="s">
        <v>656</v>
      </c>
      <c r="D325" t="s">
        <v>657</v>
      </c>
      <c r="E325" s="4" t="s">
        <v>658</v>
      </c>
      <c r="F325" t="s">
        <v>659</v>
      </c>
      <c r="G325" s="2">
        <v>3280266.85</v>
      </c>
      <c r="H325" s="2">
        <v>3266278.5</v>
      </c>
      <c r="I325" s="2">
        <v>3252290.15</v>
      </c>
      <c r="J325" s="2">
        <v>3238301.8</v>
      </c>
      <c r="K325" s="2">
        <v>3224313.45</v>
      </c>
      <c r="L325" s="2">
        <v>3210325.1</v>
      </c>
      <c r="M325" s="2">
        <v>3196336.75</v>
      </c>
      <c r="N325" s="2">
        <v>3182348.4</v>
      </c>
      <c r="O325" s="2">
        <v>3168360.05</v>
      </c>
      <c r="P325" s="2">
        <v>3154371.79</v>
      </c>
      <c r="Q325" s="2">
        <v>3140383.44</v>
      </c>
      <c r="R325" s="2">
        <v>3126395.09</v>
      </c>
      <c r="S325" s="2">
        <v>3112406.74</v>
      </c>
    </row>
    <row r="326" spans="1:19" x14ac:dyDescent="0.2">
      <c r="A326" s="4" t="s">
        <v>983</v>
      </c>
      <c r="B326" s="4" t="s">
        <v>7</v>
      </c>
      <c r="C326" s="4" t="s">
        <v>656</v>
      </c>
      <c r="D326" t="s">
        <v>657</v>
      </c>
      <c r="E326" s="4" t="s">
        <v>692</v>
      </c>
      <c r="F326" t="s">
        <v>693</v>
      </c>
      <c r="G326" s="2">
        <v>0.11</v>
      </c>
      <c r="H326" s="2">
        <v>0.11</v>
      </c>
      <c r="I326" s="2">
        <v>0.11</v>
      </c>
      <c r="J326" s="2">
        <v>0.11</v>
      </c>
      <c r="K326" s="2">
        <v>0.11</v>
      </c>
      <c r="L326" s="2">
        <v>0.11</v>
      </c>
      <c r="M326" s="2">
        <v>0.11</v>
      </c>
      <c r="N326" s="2">
        <v>0.11</v>
      </c>
      <c r="O326" s="2">
        <v>0.11</v>
      </c>
      <c r="P326" s="2">
        <v>0.11</v>
      </c>
      <c r="Q326" s="2">
        <v>0.11</v>
      </c>
      <c r="R326" s="2">
        <v>0.11</v>
      </c>
      <c r="S326" s="2">
        <v>0.11</v>
      </c>
    </row>
    <row r="327" spans="1:19" x14ac:dyDescent="0.2">
      <c r="A327" s="4" t="s">
        <v>983</v>
      </c>
      <c r="B327" s="4" t="s">
        <v>7</v>
      </c>
      <c r="C327" s="4" t="s">
        <v>125</v>
      </c>
      <c r="D327" t="s">
        <v>126</v>
      </c>
      <c r="E327" s="4" t="s">
        <v>127</v>
      </c>
      <c r="F327" t="s">
        <v>128</v>
      </c>
      <c r="G327" s="2">
        <v>475199689.27999997</v>
      </c>
      <c r="H327" s="2">
        <v>475199689.27999997</v>
      </c>
      <c r="I327" s="2">
        <v>475199689.27999997</v>
      </c>
      <c r="J327" s="2">
        <v>509219160.27999997</v>
      </c>
      <c r="K327" s="2">
        <v>509219160.27999997</v>
      </c>
      <c r="L327" s="2">
        <v>509219160.27999997</v>
      </c>
      <c r="M327" s="2">
        <v>492223091.27999997</v>
      </c>
      <c r="N327" s="2">
        <v>492223091.27999997</v>
      </c>
      <c r="O327" s="2">
        <v>492223091.27999997</v>
      </c>
      <c r="P327" s="2">
        <v>455070590.27999997</v>
      </c>
      <c r="Q327" s="2">
        <v>455070590.27999997</v>
      </c>
      <c r="R327" s="2">
        <v>455070590.27999997</v>
      </c>
      <c r="S327" s="2">
        <v>454523575.27999997</v>
      </c>
    </row>
    <row r="328" spans="1:19" x14ac:dyDescent="0.2">
      <c r="A328" s="4" t="s">
        <v>983</v>
      </c>
      <c r="B328" s="4" t="s">
        <v>7</v>
      </c>
      <c r="C328" s="4" t="s">
        <v>125</v>
      </c>
      <c r="D328" t="s">
        <v>126</v>
      </c>
      <c r="E328" s="4" t="s">
        <v>624</v>
      </c>
      <c r="F328" t="s">
        <v>625</v>
      </c>
      <c r="G328" s="2">
        <v>8229918.5300000003</v>
      </c>
      <c r="H328" s="2">
        <v>8229918.5300000003</v>
      </c>
      <c r="I328" s="2">
        <v>8229918.5300000003</v>
      </c>
      <c r="J328" s="2">
        <v>6957624.5300000003</v>
      </c>
      <c r="K328" s="2">
        <v>6957624.5300000003</v>
      </c>
      <c r="L328" s="2">
        <v>6957624.5300000003</v>
      </c>
      <c r="M328" s="2">
        <v>7040446.5300000003</v>
      </c>
      <c r="N328" s="2">
        <v>7040446.5300000003</v>
      </c>
      <c r="O328" s="2">
        <v>7040446.5300000003</v>
      </c>
      <c r="P328" s="2">
        <v>6896354.5300000003</v>
      </c>
      <c r="Q328" s="2">
        <v>6896354.5300000003</v>
      </c>
      <c r="R328" s="2">
        <v>6896354.5300000003</v>
      </c>
      <c r="S328" s="2">
        <v>7155057.5300000003</v>
      </c>
    </row>
    <row r="329" spans="1:19" x14ac:dyDescent="0.2">
      <c r="A329" s="4" t="s">
        <v>983</v>
      </c>
      <c r="B329" s="4" t="s">
        <v>7</v>
      </c>
      <c r="C329" s="4" t="s">
        <v>413</v>
      </c>
      <c r="D329" t="s">
        <v>414</v>
      </c>
      <c r="E329" s="4" t="s">
        <v>173</v>
      </c>
      <c r="F329" t="s">
        <v>174</v>
      </c>
      <c r="G329" s="2">
        <v>-734523.01</v>
      </c>
      <c r="H329" s="2">
        <v>-740315.54</v>
      </c>
      <c r="I329" s="2">
        <v>-740331.19</v>
      </c>
      <c r="J329" s="2">
        <v>-740464.24</v>
      </c>
      <c r="K329" s="2">
        <v>-740480.87</v>
      </c>
      <c r="L329" s="2">
        <v>-741308.82</v>
      </c>
      <c r="M329" s="2">
        <v>-752172.32</v>
      </c>
      <c r="N329" s="2">
        <v>-752198.88</v>
      </c>
      <c r="O329" s="2">
        <v>-752211.57</v>
      </c>
      <c r="P329" s="2">
        <v>-752373.1</v>
      </c>
      <c r="Q329" s="2">
        <v>-752385.62</v>
      </c>
      <c r="R329" s="2">
        <v>-774009.18</v>
      </c>
      <c r="S329" s="2">
        <v>-774145.46</v>
      </c>
    </row>
    <row r="330" spans="1:19" x14ac:dyDescent="0.2">
      <c r="A330" s="4" t="s">
        <v>983</v>
      </c>
      <c r="B330" s="4" t="s">
        <v>7</v>
      </c>
      <c r="C330" s="4" t="s">
        <v>415</v>
      </c>
      <c r="D330" t="s">
        <v>416</v>
      </c>
      <c r="E330" s="4" t="s">
        <v>173</v>
      </c>
      <c r="F330" t="s">
        <v>174</v>
      </c>
      <c r="G330" s="2">
        <v>-6540520475.6800003</v>
      </c>
      <c r="H330" s="2">
        <v>-6676725490.8500004</v>
      </c>
      <c r="I330" s="2">
        <v>-6679268858.4899998</v>
      </c>
      <c r="J330" s="2">
        <v>-6683897865.3400002</v>
      </c>
      <c r="K330" s="2">
        <v>-6686680549.6300001</v>
      </c>
      <c r="L330" s="2">
        <v>-6687395276.6999998</v>
      </c>
      <c r="M330" s="2">
        <v>-6944693545.0299997</v>
      </c>
      <c r="N330" s="2">
        <v>-6945051997.3599997</v>
      </c>
      <c r="O330" s="2">
        <v>-6945337889.8800001</v>
      </c>
      <c r="P330" s="2">
        <v>-6950138477.0299997</v>
      </c>
      <c r="Q330" s="2">
        <v>-6950430784.6400003</v>
      </c>
      <c r="R330" s="2">
        <v>-7467147790.7600002</v>
      </c>
      <c r="S330" s="2">
        <v>-7470541347.5600004</v>
      </c>
    </row>
    <row r="331" spans="1:19" x14ac:dyDescent="0.2">
      <c r="A331" s="4" t="s">
        <v>983</v>
      </c>
      <c r="B331" s="4" t="s">
        <v>7</v>
      </c>
      <c r="C331" s="4" t="s">
        <v>415</v>
      </c>
      <c r="D331" t="s">
        <v>416</v>
      </c>
      <c r="E331" s="4" t="s">
        <v>710</v>
      </c>
      <c r="F331" t="s">
        <v>711</v>
      </c>
      <c r="G331" s="2">
        <v>28417687.93</v>
      </c>
      <c r="H331" s="2">
        <v>28635722.289999999</v>
      </c>
      <c r="I331" s="2">
        <v>30742468.870000001</v>
      </c>
      <c r="J331" s="2">
        <v>17029689.84</v>
      </c>
      <c r="K331" s="2">
        <v>19513625.329999998</v>
      </c>
      <c r="L331" s="2">
        <v>19471891.449999999</v>
      </c>
      <c r="M331" s="2">
        <v>19403923.43</v>
      </c>
      <c r="N331" s="2">
        <v>19148452.440000001</v>
      </c>
      <c r="O331" s="2">
        <v>19148452.440000001</v>
      </c>
      <c r="P331" s="2">
        <v>19148452.440000001</v>
      </c>
      <c r="Q331" s="2">
        <v>19148452.440000001</v>
      </c>
      <c r="R331" s="2">
        <v>35636146.619999997</v>
      </c>
      <c r="S331" s="2">
        <v>35746250.590000004</v>
      </c>
    </row>
    <row r="332" spans="1:19" x14ac:dyDescent="0.2">
      <c r="A332" s="4" t="s">
        <v>983</v>
      </c>
      <c r="B332" s="4" t="s">
        <v>7</v>
      </c>
      <c r="C332" s="4" t="s">
        <v>415</v>
      </c>
      <c r="D332" t="s">
        <v>416</v>
      </c>
      <c r="E332" s="4" t="s">
        <v>712</v>
      </c>
      <c r="F332" t="s">
        <v>713</v>
      </c>
      <c r="G332" s="2">
        <v>-18033492.73</v>
      </c>
      <c r="H332" s="2">
        <v>-20805857.399999999</v>
      </c>
      <c r="I332" s="2">
        <v>-22235269.780000001</v>
      </c>
      <c r="J332" s="2">
        <v>-8561036.7799999993</v>
      </c>
      <c r="K332" s="2">
        <v>-10141826.390000001</v>
      </c>
      <c r="L332" s="2">
        <v>-10646990.279999999</v>
      </c>
      <c r="M332" s="2">
        <v>-11158359.800000001</v>
      </c>
      <c r="N332" s="2">
        <v>-11602220.75</v>
      </c>
      <c r="O332" s="2">
        <v>-12086019.51</v>
      </c>
      <c r="P332" s="2">
        <v>-12603182.98</v>
      </c>
      <c r="Q332" s="2">
        <v>-13103663.189999999</v>
      </c>
      <c r="R332" s="2">
        <v>-18327055.57</v>
      </c>
      <c r="S332" s="2">
        <v>-19296486.07</v>
      </c>
    </row>
    <row r="333" spans="1:19" x14ac:dyDescent="0.2">
      <c r="A333" s="4" t="s">
        <v>983</v>
      </c>
      <c r="B333" s="4" t="s">
        <v>7</v>
      </c>
      <c r="C333" s="4" t="s">
        <v>415</v>
      </c>
      <c r="D333" t="s">
        <v>416</v>
      </c>
      <c r="E333" s="4" t="s">
        <v>728</v>
      </c>
      <c r="F333" t="s">
        <v>729</v>
      </c>
      <c r="G333" s="2">
        <v>21099263.850000001</v>
      </c>
      <c r="H333" s="2">
        <v>21032866.600000001</v>
      </c>
      <c r="I333" s="2">
        <v>21032866.600000001</v>
      </c>
      <c r="J333" s="2">
        <v>20937961.199999999</v>
      </c>
      <c r="K333" s="2">
        <v>20937961.199999999</v>
      </c>
      <c r="L333" s="2">
        <v>20937961.199999999</v>
      </c>
      <c r="M333" s="2">
        <v>20937961.199999999</v>
      </c>
      <c r="N333" s="2">
        <v>20937961.199999999</v>
      </c>
      <c r="O333" s="2">
        <v>20937961.199999999</v>
      </c>
      <c r="P333" s="2">
        <v>20937961.199999999</v>
      </c>
      <c r="Q333" s="2">
        <v>20937961.199999999</v>
      </c>
      <c r="R333" s="2">
        <v>18166922.600000001</v>
      </c>
      <c r="S333" s="2">
        <v>18152247.850000001</v>
      </c>
    </row>
    <row r="334" spans="1:19" x14ac:dyDescent="0.2">
      <c r="A334" s="4" t="s">
        <v>983</v>
      </c>
      <c r="B334" s="4" t="s">
        <v>7</v>
      </c>
      <c r="C334" s="4" t="s">
        <v>415</v>
      </c>
      <c r="D334" t="s">
        <v>416</v>
      </c>
      <c r="E334" s="4" t="s">
        <v>726</v>
      </c>
      <c r="F334" t="s">
        <v>727</v>
      </c>
      <c r="G334" s="2">
        <v>-14976192.74</v>
      </c>
      <c r="H334" s="2">
        <v>-15789297.33</v>
      </c>
      <c r="I334" s="2">
        <v>-15789297.33</v>
      </c>
      <c r="J334" s="2">
        <v>-15744795.869999999</v>
      </c>
      <c r="K334" s="2">
        <v>-16022100.140000001</v>
      </c>
      <c r="L334" s="2">
        <v>-16272177.5</v>
      </c>
      <c r="M334" s="2">
        <v>-16530590.84</v>
      </c>
      <c r="N334" s="2">
        <v>-16789004.18</v>
      </c>
      <c r="O334" s="2">
        <v>-17044792.239999998</v>
      </c>
      <c r="P334" s="2">
        <v>-17302217.449999999</v>
      </c>
      <c r="Q334" s="2">
        <v>-17708039.420000002</v>
      </c>
      <c r="R334" s="2">
        <v>-13377831.810000001</v>
      </c>
      <c r="S334" s="2">
        <v>-13545709.75</v>
      </c>
    </row>
    <row r="335" spans="1:19" x14ac:dyDescent="0.2">
      <c r="A335" s="4" t="s">
        <v>983</v>
      </c>
      <c r="B335" s="4" t="s">
        <v>7</v>
      </c>
      <c r="C335" s="4" t="s">
        <v>415</v>
      </c>
      <c r="D335" t="s">
        <v>416</v>
      </c>
      <c r="E335" s="4" t="s">
        <v>742</v>
      </c>
      <c r="F335" t="s">
        <v>743</v>
      </c>
      <c r="G335" s="2">
        <v>11082931.92</v>
      </c>
      <c r="H335" s="2">
        <v>10927397.51</v>
      </c>
      <c r="I335" s="2">
        <v>10927397.51</v>
      </c>
      <c r="J335" s="2">
        <v>13233015.890000001</v>
      </c>
      <c r="K335" s="2">
        <v>13233015.890000001</v>
      </c>
      <c r="L335" s="2">
        <v>10427671.25</v>
      </c>
      <c r="M335" s="2">
        <v>10427671.25</v>
      </c>
      <c r="N335" s="2">
        <v>10427671.25</v>
      </c>
      <c r="O335" s="2">
        <v>10427671.25</v>
      </c>
      <c r="P335" s="2">
        <v>10427671.25</v>
      </c>
      <c r="Q335" s="2">
        <v>10427671.25</v>
      </c>
      <c r="R335" s="2">
        <v>10427671.25</v>
      </c>
      <c r="S335" s="2">
        <v>10427671.25</v>
      </c>
    </row>
    <row r="336" spans="1:19" x14ac:dyDescent="0.2">
      <c r="A336" s="4" t="s">
        <v>983</v>
      </c>
      <c r="B336" s="4" t="s">
        <v>7</v>
      </c>
      <c r="C336" s="4" t="s">
        <v>415</v>
      </c>
      <c r="D336" t="s">
        <v>416</v>
      </c>
      <c r="E336" s="4" t="s">
        <v>744</v>
      </c>
      <c r="F336" t="s">
        <v>745</v>
      </c>
      <c r="G336" s="2">
        <v>-10786220.15</v>
      </c>
      <c r="H336" s="2">
        <v>-10697352.369999999</v>
      </c>
      <c r="I336" s="2">
        <v>-10697352.369999999</v>
      </c>
      <c r="J336" s="2">
        <v>-13012472.35</v>
      </c>
      <c r="K336" s="2">
        <v>-13027583.27</v>
      </c>
      <c r="L336" s="2">
        <v>-10062004.300000001</v>
      </c>
      <c r="M336" s="2">
        <v>-10077707.789999999</v>
      </c>
      <c r="N336" s="2">
        <v>-10093411.279999999</v>
      </c>
      <c r="O336" s="2">
        <v>-10111707.220000001</v>
      </c>
      <c r="P336" s="2">
        <v>-10127233.039999999</v>
      </c>
      <c r="Q336" s="2">
        <v>-10142258.01</v>
      </c>
      <c r="R336" s="2">
        <v>-10157783.83</v>
      </c>
      <c r="S336" s="2">
        <v>-10172808.800000001</v>
      </c>
    </row>
    <row r="337" spans="1:19" x14ac:dyDescent="0.2">
      <c r="A337" s="4" t="s">
        <v>983</v>
      </c>
      <c r="B337" s="4" t="s">
        <v>7</v>
      </c>
      <c r="C337" s="4" t="s">
        <v>75</v>
      </c>
      <c r="D337" t="s">
        <v>76</v>
      </c>
      <c r="E337" s="4" t="s">
        <v>668</v>
      </c>
      <c r="F337" t="s">
        <v>669</v>
      </c>
      <c r="G337" s="2">
        <v>-61958.76</v>
      </c>
      <c r="H337" s="2">
        <v>-61503.17</v>
      </c>
      <c r="I337" s="2">
        <v>-61047.58</v>
      </c>
      <c r="J337" s="2">
        <v>-60591.99</v>
      </c>
      <c r="K337" s="2">
        <v>-60136.4</v>
      </c>
      <c r="L337" s="2">
        <v>-59680.81</v>
      </c>
      <c r="M337" s="2">
        <v>-59225.22</v>
      </c>
      <c r="N337" s="2">
        <v>-58769.63</v>
      </c>
      <c r="O337" s="2">
        <v>-58314.04</v>
      </c>
      <c r="P337" s="2">
        <v>-57858.45</v>
      </c>
      <c r="Q337" s="2">
        <v>-57402.86</v>
      </c>
      <c r="R337" s="2">
        <v>-56947.27</v>
      </c>
      <c r="S337" s="2">
        <v>-56491.68</v>
      </c>
    </row>
    <row r="338" spans="1:19" x14ac:dyDescent="0.2">
      <c r="A338" s="4" t="s">
        <v>983</v>
      </c>
      <c r="B338" s="4" t="s">
        <v>7</v>
      </c>
      <c r="C338" s="4" t="s">
        <v>75</v>
      </c>
      <c r="D338" t="s">
        <v>76</v>
      </c>
      <c r="E338" s="4" t="s">
        <v>750</v>
      </c>
      <c r="F338" t="s">
        <v>751</v>
      </c>
      <c r="G338" s="2">
        <v>-9302884.6400000006</v>
      </c>
      <c r="H338" s="2">
        <v>-9259615.4100000001</v>
      </c>
      <c r="I338" s="2">
        <v>-9216346.1799999997</v>
      </c>
      <c r="J338" s="2">
        <v>-9173076.9499999993</v>
      </c>
      <c r="K338" s="2">
        <v>-9129807.7200000007</v>
      </c>
      <c r="L338" s="2">
        <v>-9086538.4900000002</v>
      </c>
      <c r="M338" s="2">
        <v>-9043269.2599999998</v>
      </c>
      <c r="N338" s="2">
        <v>-9000000.0299999993</v>
      </c>
      <c r="O338" s="2">
        <v>-8956730.8000000007</v>
      </c>
      <c r="P338" s="2">
        <v>-8913461.5700000003</v>
      </c>
      <c r="Q338" s="2">
        <v>-8870192.3399999999</v>
      </c>
      <c r="R338" s="2">
        <v>-8826923.1099999994</v>
      </c>
      <c r="S338" s="2">
        <v>-8783653.8800000008</v>
      </c>
    </row>
    <row r="339" spans="1:19" x14ac:dyDescent="0.2">
      <c r="A339" s="4" t="s">
        <v>983</v>
      </c>
      <c r="B339" s="4" t="s">
        <v>7</v>
      </c>
      <c r="C339" s="4" t="s">
        <v>75</v>
      </c>
      <c r="D339" t="s">
        <v>76</v>
      </c>
      <c r="E339" s="4" t="s">
        <v>764</v>
      </c>
      <c r="F339" t="s">
        <v>765</v>
      </c>
      <c r="G339" s="2">
        <v>33740052.359999999</v>
      </c>
      <c r="H339" s="2">
        <v>33596477.670000002</v>
      </c>
      <c r="I339" s="2">
        <v>33452902.98</v>
      </c>
      <c r="J339" s="2">
        <v>33309328.289999999</v>
      </c>
      <c r="K339" s="2">
        <v>33165753.600000001</v>
      </c>
      <c r="L339" s="2">
        <v>33022178.91</v>
      </c>
      <c r="M339" s="2">
        <v>32878604.219999999</v>
      </c>
      <c r="N339" s="2">
        <v>32735029.530000001</v>
      </c>
      <c r="O339" s="2">
        <v>32591454.84</v>
      </c>
      <c r="P339" s="2">
        <v>32447880.149999999</v>
      </c>
      <c r="Q339" s="2">
        <v>32304305.460000001</v>
      </c>
      <c r="R339" s="2">
        <v>32160730.77</v>
      </c>
      <c r="S339" s="2">
        <v>32017156.079999998</v>
      </c>
    </row>
    <row r="340" spans="1:19" x14ac:dyDescent="0.2">
      <c r="A340" s="4" t="s">
        <v>983</v>
      </c>
      <c r="B340" s="4" t="s">
        <v>7</v>
      </c>
      <c r="C340" s="4" t="s">
        <v>75</v>
      </c>
      <c r="D340" t="s">
        <v>76</v>
      </c>
      <c r="E340" s="4" t="s">
        <v>969</v>
      </c>
      <c r="F340" t="s">
        <v>970</v>
      </c>
      <c r="G340" s="2">
        <v>-7372654.96</v>
      </c>
      <c r="H340" s="2">
        <v>-7343855.54</v>
      </c>
      <c r="I340" s="2">
        <v>-7315056.1200000001</v>
      </c>
      <c r="J340" s="2">
        <v>-7286256.7000000002</v>
      </c>
      <c r="K340" s="2">
        <v>-7257457.2800000003</v>
      </c>
      <c r="L340" s="2">
        <v>-7228657.8600000003</v>
      </c>
      <c r="M340" s="2">
        <v>-7199858.4400000004</v>
      </c>
      <c r="N340" s="2">
        <v>-7171059.0199999996</v>
      </c>
      <c r="O340" s="2">
        <v>-7142259.5999999996</v>
      </c>
      <c r="P340" s="2">
        <v>-7113460.1799999997</v>
      </c>
      <c r="Q340" s="2">
        <v>-7084660.7599999998</v>
      </c>
      <c r="R340" s="2">
        <v>-7055861.3399999999</v>
      </c>
      <c r="S340" s="2">
        <v>-7027061.9199999999</v>
      </c>
    </row>
    <row r="341" spans="1:19" x14ac:dyDescent="0.2">
      <c r="A341" s="4" t="s">
        <v>983</v>
      </c>
      <c r="B341" s="4" t="s">
        <v>7</v>
      </c>
      <c r="C341" s="4" t="s">
        <v>75</v>
      </c>
      <c r="D341" t="s">
        <v>76</v>
      </c>
      <c r="E341" s="4" t="s">
        <v>971</v>
      </c>
      <c r="F341" t="s">
        <v>972</v>
      </c>
      <c r="G341" s="2">
        <v>22400292.289999999</v>
      </c>
      <c r="H341" s="2">
        <v>22312791.149999999</v>
      </c>
      <c r="I341" s="2">
        <v>22225290.010000002</v>
      </c>
      <c r="J341" s="2">
        <v>22137788.870000001</v>
      </c>
      <c r="K341" s="2">
        <v>22050287.73</v>
      </c>
      <c r="L341" s="2">
        <v>21962786.59</v>
      </c>
      <c r="M341" s="2">
        <v>21875285.449999999</v>
      </c>
      <c r="N341" s="2">
        <v>21787784.309999999</v>
      </c>
      <c r="O341" s="2">
        <v>21700283.170000002</v>
      </c>
      <c r="P341" s="2">
        <v>21612782.030000001</v>
      </c>
      <c r="Q341" s="2">
        <v>21525280.890000001</v>
      </c>
      <c r="R341" s="2">
        <v>21437779.75</v>
      </c>
      <c r="S341" s="2">
        <v>21350278.609999999</v>
      </c>
    </row>
    <row r="342" spans="1:19" x14ac:dyDescent="0.2">
      <c r="A342" s="4" t="s">
        <v>983</v>
      </c>
      <c r="B342" s="4" t="s">
        <v>7</v>
      </c>
      <c r="C342" s="4" t="s">
        <v>75</v>
      </c>
      <c r="D342" t="s">
        <v>76</v>
      </c>
      <c r="E342" s="4" t="s">
        <v>331</v>
      </c>
      <c r="F342" t="s">
        <v>332</v>
      </c>
      <c r="G342" s="2">
        <v>60023155.25</v>
      </c>
      <c r="H342" s="2">
        <v>59828905.549999997</v>
      </c>
      <c r="I342" s="2">
        <v>59634655.850000001</v>
      </c>
      <c r="J342" s="2">
        <v>59440406.149999999</v>
      </c>
      <c r="K342" s="2">
        <v>59246156.450000003</v>
      </c>
      <c r="L342" s="2">
        <v>59051906.75</v>
      </c>
      <c r="M342" s="2">
        <v>58857657.049999997</v>
      </c>
      <c r="N342" s="2">
        <v>58663407.350000001</v>
      </c>
      <c r="O342" s="2">
        <v>58469157.649999999</v>
      </c>
      <c r="P342" s="2">
        <v>58274907.950000003</v>
      </c>
      <c r="Q342" s="2">
        <v>58080658.25</v>
      </c>
      <c r="R342" s="2">
        <v>57886408.549999997</v>
      </c>
      <c r="S342" s="2">
        <v>57692158.850000001</v>
      </c>
    </row>
    <row r="343" spans="1:19" x14ac:dyDescent="0.2">
      <c r="A343" s="4" t="s">
        <v>983</v>
      </c>
      <c r="B343" s="4" t="s">
        <v>7</v>
      </c>
      <c r="C343" s="4" t="s">
        <v>75</v>
      </c>
      <c r="D343" t="s">
        <v>76</v>
      </c>
      <c r="E343" s="4" t="s">
        <v>165</v>
      </c>
      <c r="F343" t="s">
        <v>166</v>
      </c>
      <c r="G343" s="2">
        <v>2519854.62</v>
      </c>
      <c r="H343" s="2">
        <v>2492163.91</v>
      </c>
      <c r="I343" s="2">
        <v>2464473.2000000002</v>
      </c>
      <c r="J343" s="2">
        <v>2436782.4900000002</v>
      </c>
      <c r="K343" s="2">
        <v>2409091.7799999998</v>
      </c>
      <c r="L343" s="2">
        <v>2381401.0699999998</v>
      </c>
      <c r="M343" s="2">
        <v>2353710.36</v>
      </c>
      <c r="N343" s="2">
        <v>2326019.65</v>
      </c>
      <c r="O343" s="2">
        <v>2298328.94</v>
      </c>
      <c r="P343" s="2">
        <v>2270638.23</v>
      </c>
      <c r="Q343" s="2">
        <v>2242947.52</v>
      </c>
      <c r="R343" s="2">
        <v>2215256.81</v>
      </c>
      <c r="S343" s="2">
        <v>2187566.1</v>
      </c>
    </row>
    <row r="344" spans="1:19" x14ac:dyDescent="0.2">
      <c r="A344" s="4" t="s">
        <v>983</v>
      </c>
      <c r="B344" s="4" t="s">
        <v>7</v>
      </c>
      <c r="C344" s="4" t="s">
        <v>75</v>
      </c>
      <c r="D344" t="s">
        <v>76</v>
      </c>
      <c r="E344" s="4" t="s">
        <v>167</v>
      </c>
      <c r="F344" t="s">
        <v>168</v>
      </c>
      <c r="G344" s="2">
        <v>-45439969.810000002</v>
      </c>
      <c r="H344" s="2">
        <v>-45307491.759999998</v>
      </c>
      <c r="I344" s="2">
        <v>-45175013.710000001</v>
      </c>
      <c r="J344" s="2">
        <v>-45042535.659999996</v>
      </c>
      <c r="K344" s="2">
        <v>-44910057.609999999</v>
      </c>
      <c r="L344" s="2">
        <v>-44777579.560000002</v>
      </c>
      <c r="M344" s="2">
        <v>-44645101.509999998</v>
      </c>
      <c r="N344" s="2">
        <v>-44512623.460000001</v>
      </c>
      <c r="O344" s="2">
        <v>-44380145.409999996</v>
      </c>
      <c r="P344" s="2">
        <v>-44247667.359999999</v>
      </c>
      <c r="Q344" s="2">
        <v>-44115189.310000002</v>
      </c>
      <c r="R344" s="2">
        <v>-43982711.259999998</v>
      </c>
      <c r="S344" s="2">
        <v>-43850233.210000001</v>
      </c>
    </row>
    <row r="345" spans="1:19" x14ac:dyDescent="0.2">
      <c r="A345" s="4" t="s">
        <v>983</v>
      </c>
      <c r="B345" s="4" t="s">
        <v>7</v>
      </c>
      <c r="C345" s="4" t="s">
        <v>75</v>
      </c>
      <c r="D345" t="s">
        <v>76</v>
      </c>
      <c r="E345" s="4" t="s">
        <v>77</v>
      </c>
      <c r="F345" t="s">
        <v>78</v>
      </c>
      <c r="G345" s="2">
        <v>-149062916.78999999</v>
      </c>
      <c r="H345" s="2">
        <v>-148638236.11000001</v>
      </c>
      <c r="I345" s="2">
        <v>-148213555.43000001</v>
      </c>
      <c r="J345" s="2">
        <v>-147788874.75</v>
      </c>
      <c r="K345" s="2">
        <v>-147364194.06999999</v>
      </c>
      <c r="L345" s="2">
        <v>-146939513.38999999</v>
      </c>
      <c r="M345" s="2">
        <v>-146514832.71000001</v>
      </c>
      <c r="N345" s="2">
        <v>-146090152.03</v>
      </c>
      <c r="O345" s="2">
        <v>-145665471.34999999</v>
      </c>
      <c r="P345" s="2">
        <v>-145240790.66999999</v>
      </c>
      <c r="Q345" s="2">
        <v>-144816109.99000001</v>
      </c>
      <c r="R345" s="2">
        <v>-144391429.31</v>
      </c>
      <c r="S345" s="2">
        <v>-143966748.63</v>
      </c>
    </row>
    <row r="346" spans="1:19" x14ac:dyDescent="0.2">
      <c r="A346" s="4" t="s">
        <v>983</v>
      </c>
      <c r="B346" s="4" t="s">
        <v>7</v>
      </c>
      <c r="C346" s="4" t="s">
        <v>75</v>
      </c>
      <c r="D346" t="s">
        <v>76</v>
      </c>
      <c r="E346" s="4" t="s">
        <v>79</v>
      </c>
      <c r="F346" t="s">
        <v>80</v>
      </c>
      <c r="G346" s="2">
        <v>-160307968.94</v>
      </c>
      <c r="H346" s="2">
        <v>-173398237.84</v>
      </c>
      <c r="I346" s="2">
        <v>-185272899.83000001</v>
      </c>
      <c r="J346" s="2">
        <v>-211927042.00999999</v>
      </c>
      <c r="K346" s="2">
        <v>-232883959.05000001</v>
      </c>
      <c r="L346" s="2">
        <v>-206828989.77000001</v>
      </c>
      <c r="M346" s="2">
        <v>-180737409.11000001</v>
      </c>
      <c r="N346" s="2">
        <v>-192976917.09999999</v>
      </c>
      <c r="O346" s="2">
        <v>-200077825.81999999</v>
      </c>
      <c r="P346" s="2">
        <v>-200633606.81999999</v>
      </c>
      <c r="Q346" s="2">
        <v>-223381071.41999999</v>
      </c>
      <c r="R346" s="2">
        <v>-218073063.63999999</v>
      </c>
      <c r="S346" s="2">
        <v>-212215529.77000001</v>
      </c>
    </row>
    <row r="347" spans="1:19" x14ac:dyDescent="0.2">
      <c r="A347" s="4" t="s">
        <v>983</v>
      </c>
      <c r="B347" s="4" t="s">
        <v>7</v>
      </c>
      <c r="C347" s="4" t="s">
        <v>75</v>
      </c>
      <c r="D347" t="s">
        <v>76</v>
      </c>
      <c r="E347" s="4" t="s">
        <v>113</v>
      </c>
      <c r="F347" t="s">
        <v>114</v>
      </c>
      <c r="G347" s="2">
        <v>-95976703.359999999</v>
      </c>
      <c r="H347" s="2">
        <v>-106848801.58</v>
      </c>
      <c r="I347" s="2">
        <v>-116722424.38</v>
      </c>
      <c r="J347" s="2">
        <v>-132770667.95</v>
      </c>
      <c r="K347" s="2">
        <v>-132116955.12</v>
      </c>
      <c r="L347" s="2">
        <v>-131463242.29000001</v>
      </c>
      <c r="M347" s="2">
        <v>-130809529.45999999</v>
      </c>
      <c r="N347" s="2">
        <v>-130155816.63</v>
      </c>
      <c r="O347" s="2">
        <v>-129502103.8</v>
      </c>
      <c r="P347" s="2">
        <v>-128848390.97</v>
      </c>
      <c r="Q347" s="2">
        <v>-128194678.14</v>
      </c>
      <c r="R347" s="2">
        <v>-127540965.31</v>
      </c>
      <c r="S347" s="2">
        <v>-126887252.48</v>
      </c>
    </row>
    <row r="348" spans="1:19" x14ac:dyDescent="0.2">
      <c r="A348" s="4" t="s">
        <v>983</v>
      </c>
      <c r="B348" s="4" t="s">
        <v>7</v>
      </c>
      <c r="C348" s="4" t="s">
        <v>75</v>
      </c>
      <c r="D348" t="s">
        <v>76</v>
      </c>
      <c r="E348" s="4" t="s">
        <v>115</v>
      </c>
      <c r="F348" t="s">
        <v>116</v>
      </c>
      <c r="G348" s="2">
        <v>-55956877.969999999</v>
      </c>
      <c r="H348" s="2">
        <v>-62504681.490000002</v>
      </c>
      <c r="I348" s="2">
        <v>-68713198.400000006</v>
      </c>
      <c r="J348" s="2">
        <v>-82171983.75</v>
      </c>
      <c r="K348" s="2">
        <v>-93106989.189999998</v>
      </c>
      <c r="L348" s="2">
        <v>-79743317.569999993</v>
      </c>
      <c r="M348" s="2">
        <v>-65620271.380000003</v>
      </c>
      <c r="N348" s="2">
        <v>-72864212.930000007</v>
      </c>
      <c r="O348" s="2">
        <v>-75432696.909999996</v>
      </c>
      <c r="P348" s="2">
        <v>-75374351.140000001</v>
      </c>
      <c r="Q348" s="2">
        <v>-86584178.189999998</v>
      </c>
      <c r="R348" s="2">
        <v>-83773397.700000003</v>
      </c>
      <c r="S348" s="2">
        <v>-80719086.670000002</v>
      </c>
    </row>
    <row r="349" spans="1:19" x14ac:dyDescent="0.2">
      <c r="A349" s="4" t="s">
        <v>983</v>
      </c>
      <c r="B349" s="4" t="s">
        <v>7</v>
      </c>
      <c r="C349" s="4" t="s">
        <v>391</v>
      </c>
      <c r="D349" t="s">
        <v>392</v>
      </c>
      <c r="E349" s="4" t="s">
        <v>173</v>
      </c>
      <c r="F349" t="s">
        <v>174</v>
      </c>
      <c r="G349" s="2">
        <v>1240933430.9100001</v>
      </c>
      <c r="H349" s="2">
        <v>1214599736.0599999</v>
      </c>
      <c r="I349" s="2">
        <v>1186437843.53</v>
      </c>
      <c r="J349" s="2">
        <v>1165206253.22</v>
      </c>
      <c r="K349" s="2">
        <v>1556877279.47</v>
      </c>
      <c r="L349" s="2">
        <v>1524540707.2</v>
      </c>
      <c r="M349" s="2">
        <v>1496562572.53</v>
      </c>
      <c r="N349" s="2">
        <v>1467383422.4300001</v>
      </c>
      <c r="O349" s="2">
        <v>1436920694.5699999</v>
      </c>
      <c r="P349" s="2">
        <v>1407232190.1800001</v>
      </c>
      <c r="Q349" s="2">
        <v>1376555084.04</v>
      </c>
      <c r="R349" s="2">
        <v>1344348030.5699999</v>
      </c>
      <c r="S349" s="2">
        <v>1307516879.5799999</v>
      </c>
    </row>
    <row r="350" spans="1:19" x14ac:dyDescent="0.2">
      <c r="A350" s="4" t="s">
        <v>983</v>
      </c>
      <c r="B350" s="4" t="s">
        <v>7</v>
      </c>
      <c r="C350" s="4" t="s">
        <v>26</v>
      </c>
      <c r="D350" t="s">
        <v>27</v>
      </c>
      <c r="E350" s="4" t="s">
        <v>694</v>
      </c>
      <c r="F350" t="s">
        <v>695</v>
      </c>
      <c r="G350" s="2">
        <v>-10000000</v>
      </c>
      <c r="H350" s="2">
        <v>-10000000</v>
      </c>
      <c r="I350" s="2">
        <v>-10000000</v>
      </c>
      <c r="J350" s="2">
        <v>-10000000</v>
      </c>
      <c r="K350" s="2">
        <v>-10000000</v>
      </c>
      <c r="L350" s="2">
        <v>-10000000</v>
      </c>
      <c r="M350" s="2">
        <v>-10000000</v>
      </c>
      <c r="N350" s="2">
        <v>-10000000</v>
      </c>
      <c r="O350" s="2">
        <v>-10000000</v>
      </c>
      <c r="P350" s="2">
        <v>-10000000</v>
      </c>
      <c r="Q350" s="2">
        <v>-10000000</v>
      </c>
      <c r="R350" s="2">
        <v>-10000000</v>
      </c>
      <c r="S350" s="2">
        <v>-10000000</v>
      </c>
    </row>
    <row r="351" spans="1:19" x14ac:dyDescent="0.2">
      <c r="A351" s="4" t="s">
        <v>983</v>
      </c>
      <c r="B351" s="4" t="s">
        <v>7</v>
      </c>
      <c r="C351" s="4" t="s">
        <v>26</v>
      </c>
      <c r="D351" t="s">
        <v>27</v>
      </c>
      <c r="E351" s="4" t="s">
        <v>520</v>
      </c>
      <c r="F351" t="s">
        <v>521</v>
      </c>
      <c r="G351" s="2">
        <v>-150000000</v>
      </c>
      <c r="H351" s="2">
        <v>-150000000</v>
      </c>
      <c r="I351" s="2">
        <v>-150000000</v>
      </c>
      <c r="J351" s="2">
        <v>-150000000</v>
      </c>
      <c r="K351" s="2">
        <v>-150000000</v>
      </c>
      <c r="L351" s="2">
        <v>-150000000</v>
      </c>
      <c r="M351" s="2">
        <v>-150000000</v>
      </c>
      <c r="N351" s="2">
        <v>-150000000</v>
      </c>
      <c r="O351" s="2">
        <v>-150000000</v>
      </c>
      <c r="P351" s="2">
        <v>-150000000</v>
      </c>
      <c r="Q351" s="2">
        <v>-150000000</v>
      </c>
      <c r="R351" s="2">
        <v>-150000000</v>
      </c>
      <c r="S351" s="2">
        <v>-150000000</v>
      </c>
    </row>
    <row r="352" spans="1:19" x14ac:dyDescent="0.2">
      <c r="A352" s="4" t="s">
        <v>983</v>
      </c>
      <c r="B352" s="4" t="s">
        <v>7</v>
      </c>
      <c r="C352" s="4" t="s">
        <v>26</v>
      </c>
      <c r="D352" t="s">
        <v>27</v>
      </c>
      <c r="E352" s="4" t="s">
        <v>678</v>
      </c>
      <c r="F352" t="s">
        <v>679</v>
      </c>
      <c r="G352" s="2">
        <v>-200000000</v>
      </c>
      <c r="H352" s="2">
        <v>-200000000</v>
      </c>
      <c r="I352" s="2">
        <v>-200000000</v>
      </c>
      <c r="J352" s="2">
        <v>-200000000</v>
      </c>
      <c r="K352" s="2">
        <v>-200000000</v>
      </c>
      <c r="L352" s="2">
        <v>-200000000</v>
      </c>
      <c r="M352" s="2">
        <v>-200000000</v>
      </c>
      <c r="N352" s="2">
        <v>-200000000</v>
      </c>
      <c r="O352" s="2">
        <v>-200000000</v>
      </c>
      <c r="P352" s="2">
        <v>-200000000</v>
      </c>
      <c r="Q352" s="2">
        <v>-200000000</v>
      </c>
      <c r="R352" s="2">
        <v>-200000000</v>
      </c>
      <c r="S352" s="2">
        <v>-200000000</v>
      </c>
    </row>
    <row r="353" spans="1:19" x14ac:dyDescent="0.2">
      <c r="A353" s="4" t="s">
        <v>983</v>
      </c>
      <c r="B353" s="4" t="s">
        <v>7</v>
      </c>
      <c r="C353" s="4" t="s">
        <v>26</v>
      </c>
      <c r="D353" t="s">
        <v>27</v>
      </c>
      <c r="E353" s="4" t="s">
        <v>760</v>
      </c>
      <c r="F353" t="s">
        <v>761</v>
      </c>
      <c r="G353" s="2">
        <v>-400000000</v>
      </c>
      <c r="H353" s="2">
        <v>-400000000</v>
      </c>
      <c r="I353" s="2">
        <v>-400000000</v>
      </c>
      <c r="J353" s="2">
        <v>-400000000</v>
      </c>
      <c r="K353" s="2">
        <v>-400000000</v>
      </c>
      <c r="L353" s="2">
        <v>-400000000</v>
      </c>
      <c r="M353" s="2">
        <v>-400000000</v>
      </c>
      <c r="N353" s="2">
        <v>-400000000</v>
      </c>
      <c r="O353" s="2">
        <v>-400000000</v>
      </c>
      <c r="P353" s="2">
        <v>-400000000</v>
      </c>
      <c r="Q353" s="2">
        <v>-400000000</v>
      </c>
      <c r="R353" s="2">
        <v>-400000000</v>
      </c>
      <c r="S353" s="2">
        <v>-400000000</v>
      </c>
    </row>
    <row r="354" spans="1:19" x14ac:dyDescent="0.2">
      <c r="A354" s="4" t="s">
        <v>983</v>
      </c>
      <c r="B354" s="4" t="s">
        <v>7</v>
      </c>
      <c r="C354" s="4" t="s">
        <v>26</v>
      </c>
      <c r="D354" t="s">
        <v>27</v>
      </c>
      <c r="E354" s="4" t="s">
        <v>963</v>
      </c>
      <c r="F354" t="s">
        <v>964</v>
      </c>
      <c r="G354" s="2">
        <v>-500000000</v>
      </c>
      <c r="H354" s="2">
        <v>-500000000</v>
      </c>
      <c r="I354" s="2">
        <v>-500000000</v>
      </c>
      <c r="J354" s="2">
        <v>-500000000</v>
      </c>
      <c r="K354" s="2">
        <v>-500000000</v>
      </c>
      <c r="L354" s="2">
        <v>-500000000</v>
      </c>
      <c r="M354" s="2">
        <v>-500000000</v>
      </c>
      <c r="N354" s="2">
        <v>-500000000</v>
      </c>
      <c r="O354" s="2">
        <v>-500000000</v>
      </c>
      <c r="P354" s="2">
        <v>-500000000</v>
      </c>
      <c r="Q354" s="2">
        <v>-500000000</v>
      </c>
      <c r="R354" s="2">
        <v>-500000000</v>
      </c>
      <c r="S354" s="2">
        <v>-500000000</v>
      </c>
    </row>
    <row r="355" spans="1:19" x14ac:dyDescent="0.2">
      <c r="A355" s="4" t="s">
        <v>983</v>
      </c>
      <c r="B355" s="4" t="s">
        <v>7</v>
      </c>
      <c r="C355" s="4" t="s">
        <v>26</v>
      </c>
      <c r="D355" t="s">
        <v>27</v>
      </c>
      <c r="E355" s="4" t="s">
        <v>359</v>
      </c>
      <c r="F355" t="s">
        <v>360</v>
      </c>
      <c r="G355" s="2">
        <v>-750000000</v>
      </c>
      <c r="H355" s="2">
        <v>-750000000</v>
      </c>
      <c r="I355" s="2">
        <v>-750000000</v>
      </c>
      <c r="J355" s="2">
        <v>-750000000</v>
      </c>
      <c r="K355" s="2">
        <v>-750000000</v>
      </c>
      <c r="L355" s="2">
        <v>-750000000</v>
      </c>
      <c r="M355" s="2">
        <v>-750000000</v>
      </c>
      <c r="N355" s="2">
        <v>-750000000</v>
      </c>
      <c r="O355" s="2">
        <v>-750000000</v>
      </c>
      <c r="P355" s="2">
        <v>-750000000</v>
      </c>
      <c r="Q355" s="2">
        <v>-750000000</v>
      </c>
      <c r="R355" s="2">
        <v>-750000000</v>
      </c>
      <c r="S355" s="2">
        <v>-750000000</v>
      </c>
    </row>
    <row r="356" spans="1:19" x14ac:dyDescent="0.2">
      <c r="A356" s="4" t="s">
        <v>983</v>
      </c>
      <c r="B356" s="4" t="s">
        <v>7</v>
      </c>
      <c r="C356" s="4" t="s">
        <v>26</v>
      </c>
      <c r="D356" t="s">
        <v>27</v>
      </c>
      <c r="E356" s="4" t="s">
        <v>377</v>
      </c>
      <c r="F356" t="s">
        <v>378</v>
      </c>
      <c r="G356" s="2">
        <v>-500000000</v>
      </c>
      <c r="H356" s="2">
        <v>-500000000</v>
      </c>
      <c r="I356" s="2">
        <v>-500000000</v>
      </c>
      <c r="J356" s="2">
        <v>-500000000</v>
      </c>
      <c r="K356" s="2">
        <v>-500000000</v>
      </c>
      <c r="L356" s="2">
        <v>-500000000</v>
      </c>
      <c r="M356" s="2">
        <v>-500000000</v>
      </c>
      <c r="N356" s="2">
        <v>-500000000</v>
      </c>
      <c r="O356" s="2">
        <v>-500000000</v>
      </c>
      <c r="P356" s="2">
        <v>-500000000</v>
      </c>
      <c r="Q356" s="2">
        <v>-500000000</v>
      </c>
      <c r="R356" s="2">
        <v>-500000000</v>
      </c>
      <c r="S356" s="2">
        <v>-500000000</v>
      </c>
    </row>
    <row r="357" spans="1:19" x14ac:dyDescent="0.2">
      <c r="A357" s="4" t="s">
        <v>983</v>
      </c>
      <c r="B357" s="4" t="s">
        <v>7</v>
      </c>
      <c r="C357" s="4" t="s">
        <v>26</v>
      </c>
      <c r="D357" t="s">
        <v>27</v>
      </c>
      <c r="E357" s="4" t="s">
        <v>159</v>
      </c>
      <c r="F357" t="s">
        <v>160</v>
      </c>
      <c r="G357" s="2">
        <v>-600000000</v>
      </c>
      <c r="H357" s="2">
        <v>-600000000</v>
      </c>
      <c r="I357" s="2">
        <v>-600000000</v>
      </c>
      <c r="J357" s="2">
        <v>-600000000</v>
      </c>
      <c r="K357" s="2">
        <v>-600000000</v>
      </c>
      <c r="L357" s="2">
        <v>-600000000</v>
      </c>
      <c r="M357" s="2">
        <v>-600000000</v>
      </c>
      <c r="N357" s="2">
        <v>-600000000</v>
      </c>
      <c r="O357" s="2">
        <v>-600000000</v>
      </c>
      <c r="P357" s="2">
        <v>-600000000</v>
      </c>
      <c r="Q357" s="2">
        <v>-600000000</v>
      </c>
      <c r="R357" s="2">
        <v>-600000000</v>
      </c>
      <c r="S357" s="2">
        <v>-600000000</v>
      </c>
    </row>
    <row r="358" spans="1:19" x14ac:dyDescent="0.2">
      <c r="A358" s="4" t="s">
        <v>983</v>
      </c>
      <c r="B358" s="4" t="s">
        <v>7</v>
      </c>
      <c r="C358" s="4" t="s">
        <v>26</v>
      </c>
      <c r="D358" t="s">
        <v>27</v>
      </c>
      <c r="E358" s="4" t="s">
        <v>57</v>
      </c>
      <c r="F358" t="s">
        <v>58</v>
      </c>
      <c r="G358" s="2">
        <v>-450000000</v>
      </c>
      <c r="H358" s="2">
        <v>-450000000</v>
      </c>
      <c r="I358" s="2">
        <v>-450000000</v>
      </c>
      <c r="J358" s="2">
        <v>-450000000</v>
      </c>
      <c r="K358" s="2">
        <v>-450000000</v>
      </c>
      <c r="L358" s="2">
        <v>-450000000</v>
      </c>
      <c r="M358" s="2">
        <v>-450000000</v>
      </c>
      <c r="N358" s="2">
        <v>-450000000</v>
      </c>
      <c r="O358" s="2">
        <v>-450000000</v>
      </c>
      <c r="P358" s="2">
        <v>-450000000</v>
      </c>
      <c r="Q358" s="2">
        <v>-450000000</v>
      </c>
      <c r="R358" s="2">
        <v>-450000000</v>
      </c>
      <c r="S358" s="2">
        <v>-450000000</v>
      </c>
    </row>
    <row r="359" spans="1:19" x14ac:dyDescent="0.2">
      <c r="A359" s="4" t="s">
        <v>983</v>
      </c>
      <c r="B359" s="4" t="s">
        <v>7</v>
      </c>
      <c r="C359" s="4" t="s">
        <v>26</v>
      </c>
      <c r="D359" t="s">
        <v>27</v>
      </c>
      <c r="E359" s="4" t="s">
        <v>28</v>
      </c>
      <c r="F359" t="s">
        <v>29</v>
      </c>
      <c r="G359" s="2">
        <v>-500000000</v>
      </c>
      <c r="H359" s="2">
        <v>-500000000</v>
      </c>
      <c r="I359" s="2">
        <v>-500000000</v>
      </c>
      <c r="J359" s="2">
        <v>-500000000</v>
      </c>
      <c r="K359" s="2">
        <v>-500000000</v>
      </c>
      <c r="L359" s="2">
        <v>-500000000</v>
      </c>
      <c r="M359" s="2">
        <v>-500000000</v>
      </c>
      <c r="N359" s="2">
        <v>-500000000</v>
      </c>
      <c r="O359" s="2">
        <v>-500000000</v>
      </c>
      <c r="P359" s="2">
        <v>-500000000</v>
      </c>
      <c r="Q359" s="2">
        <v>-500000000</v>
      </c>
      <c r="R359" s="2">
        <v>-500000000</v>
      </c>
      <c r="S359" s="2">
        <v>-500000000</v>
      </c>
    </row>
    <row r="360" spans="1:19" x14ac:dyDescent="0.2">
      <c r="A360" s="4" t="s">
        <v>983</v>
      </c>
      <c r="B360" s="4" t="s">
        <v>7</v>
      </c>
      <c r="C360" s="4" t="s">
        <v>26</v>
      </c>
      <c r="D360" t="s">
        <v>27</v>
      </c>
      <c r="E360" s="4" t="s">
        <v>30</v>
      </c>
      <c r="F360" t="s">
        <v>31</v>
      </c>
      <c r="G360" s="2">
        <v>-500000000</v>
      </c>
      <c r="H360" s="2">
        <v>-500000000</v>
      </c>
      <c r="I360" s="2">
        <v>-500000000</v>
      </c>
      <c r="J360" s="2">
        <v>-500000000</v>
      </c>
      <c r="K360" s="2">
        <v>-500000000</v>
      </c>
      <c r="L360" s="2">
        <v>-500000000</v>
      </c>
      <c r="M360" s="2">
        <v>-500000000</v>
      </c>
      <c r="N360" s="2">
        <v>-500000000</v>
      </c>
      <c r="O360" s="2">
        <v>-500000000</v>
      </c>
      <c r="P360" s="2">
        <v>-500000000</v>
      </c>
      <c r="Q360" s="2">
        <v>-500000000</v>
      </c>
      <c r="R360" s="2">
        <v>-500000000</v>
      </c>
      <c r="S360" s="2">
        <v>-500000000</v>
      </c>
    </row>
    <row r="361" spans="1:19" x14ac:dyDescent="0.2">
      <c r="A361" s="4" t="s">
        <v>983</v>
      </c>
      <c r="B361" s="4" t="s">
        <v>7</v>
      </c>
      <c r="C361" s="4" t="s">
        <v>26</v>
      </c>
      <c r="D361" t="s">
        <v>27</v>
      </c>
      <c r="E361" s="4" t="s">
        <v>273</v>
      </c>
      <c r="F361" t="s">
        <v>274</v>
      </c>
      <c r="G361" s="2">
        <v>-600000000</v>
      </c>
      <c r="H361" s="2">
        <v>-600000000</v>
      </c>
      <c r="I361" s="2">
        <v>-600000000</v>
      </c>
      <c r="J361" s="2">
        <v>-600000000</v>
      </c>
      <c r="K361" s="2">
        <v>-600000000</v>
      </c>
      <c r="L361" s="2">
        <v>-600000000</v>
      </c>
      <c r="M361" s="2">
        <v>-600000000</v>
      </c>
      <c r="N361" s="2">
        <v>-600000000</v>
      </c>
      <c r="O361" s="2">
        <v>-600000000</v>
      </c>
      <c r="P361" s="2">
        <v>-600000000</v>
      </c>
      <c r="Q361" s="2">
        <v>-600000000</v>
      </c>
      <c r="R361" s="2">
        <v>-600000000</v>
      </c>
      <c r="S361" s="2">
        <v>-600000000</v>
      </c>
    </row>
    <row r="362" spans="1:19" x14ac:dyDescent="0.2">
      <c r="A362" s="4" t="s">
        <v>983</v>
      </c>
      <c r="B362" s="4" t="s">
        <v>7</v>
      </c>
      <c r="C362" s="4" t="s">
        <v>26</v>
      </c>
      <c r="D362" t="s">
        <v>27</v>
      </c>
      <c r="E362" s="4" t="s">
        <v>281</v>
      </c>
      <c r="F362" t="s">
        <v>282</v>
      </c>
      <c r="G362" s="2">
        <v>-600000000</v>
      </c>
      <c r="H362" s="2">
        <v>-600000000</v>
      </c>
      <c r="I362" s="2">
        <v>-600000000</v>
      </c>
      <c r="J362" s="2">
        <v>-600000000</v>
      </c>
      <c r="K362" s="2">
        <v>-600000000</v>
      </c>
      <c r="L362" s="2">
        <v>-600000000</v>
      </c>
      <c r="M362" s="2">
        <v>-600000000</v>
      </c>
      <c r="N362" s="2">
        <v>-600000000</v>
      </c>
      <c r="O362" s="2">
        <v>-600000000</v>
      </c>
      <c r="P362" s="2">
        <v>-600000000</v>
      </c>
      <c r="Q362" s="2">
        <v>-600000000</v>
      </c>
      <c r="R362" s="2">
        <v>-600000000</v>
      </c>
      <c r="S362" s="2">
        <v>-600000000</v>
      </c>
    </row>
    <row r="363" spans="1:19" x14ac:dyDescent="0.2">
      <c r="A363" s="4" t="s">
        <v>983</v>
      </c>
      <c r="B363" s="4" t="s">
        <v>7</v>
      </c>
      <c r="C363" s="4" t="s">
        <v>26</v>
      </c>
      <c r="D363" t="s">
        <v>27</v>
      </c>
      <c r="E363" s="4" t="s">
        <v>299</v>
      </c>
      <c r="F363" t="s">
        <v>300</v>
      </c>
      <c r="G363" s="2">
        <v>-500000000</v>
      </c>
      <c r="H363" s="2">
        <v>-500000000</v>
      </c>
      <c r="I363" s="2">
        <v>-500000000</v>
      </c>
      <c r="J363" s="2">
        <v>-500000000</v>
      </c>
      <c r="K363" s="2">
        <v>-500000000</v>
      </c>
      <c r="L363" s="2">
        <v>-500000000</v>
      </c>
      <c r="M363" s="2">
        <v>-500000000</v>
      </c>
      <c r="N363" s="2">
        <v>-500000000</v>
      </c>
      <c r="O363" s="2">
        <v>-500000000</v>
      </c>
      <c r="P363" s="2">
        <v>-500000000</v>
      </c>
      <c r="Q363" s="2">
        <v>-500000000</v>
      </c>
      <c r="R363" s="2">
        <v>-500000000</v>
      </c>
      <c r="S363" s="2">
        <v>-500000000</v>
      </c>
    </row>
    <row r="364" spans="1:19" x14ac:dyDescent="0.2">
      <c r="A364" s="4" t="s">
        <v>983</v>
      </c>
      <c r="B364" s="4" t="s">
        <v>7</v>
      </c>
      <c r="C364" s="4" t="s">
        <v>26</v>
      </c>
      <c r="D364" t="s">
        <v>27</v>
      </c>
      <c r="E364" s="4" t="s">
        <v>297</v>
      </c>
      <c r="F364" t="s">
        <v>298</v>
      </c>
      <c r="G364" s="2">
        <v>-300000000</v>
      </c>
      <c r="H364" s="2">
        <v>-300000000</v>
      </c>
      <c r="I364" s="2">
        <v>-300000000</v>
      </c>
      <c r="J364" s="2">
        <v>-300000000</v>
      </c>
      <c r="K364" s="2">
        <v>-300000000</v>
      </c>
      <c r="L364" s="2">
        <v>-300000000</v>
      </c>
      <c r="M364" s="2">
        <v>-300000000</v>
      </c>
      <c r="N364" s="2">
        <v>-300000000</v>
      </c>
      <c r="O364" s="2">
        <v>-300000000</v>
      </c>
      <c r="P364" s="2">
        <v>-300000000</v>
      </c>
      <c r="Q364" s="2">
        <v>-300000000</v>
      </c>
      <c r="R364" s="2">
        <v>-300000000</v>
      </c>
      <c r="S364" s="2">
        <v>-300000000</v>
      </c>
    </row>
    <row r="365" spans="1:19" x14ac:dyDescent="0.2">
      <c r="A365" s="4" t="s">
        <v>983</v>
      </c>
      <c r="B365" s="4" t="s">
        <v>7</v>
      </c>
      <c r="C365" s="4" t="s">
        <v>26</v>
      </c>
      <c r="D365" t="s">
        <v>27</v>
      </c>
      <c r="E365" s="4" t="s">
        <v>275</v>
      </c>
      <c r="F365" t="s">
        <v>276</v>
      </c>
      <c r="G365" s="2">
        <v>0</v>
      </c>
      <c r="H365" s="2">
        <v>0</v>
      </c>
      <c r="I365" s="2">
        <v>0</v>
      </c>
      <c r="J365" s="2">
        <v>0</v>
      </c>
      <c r="K365" s="2">
        <v>-500000000</v>
      </c>
      <c r="L365" s="2">
        <v>-500000000</v>
      </c>
      <c r="M365" s="2">
        <v>-500000000</v>
      </c>
      <c r="N365" s="2">
        <v>-500000000</v>
      </c>
      <c r="O365" s="2">
        <v>-500000000</v>
      </c>
      <c r="P365" s="2">
        <v>-500000000</v>
      </c>
      <c r="Q365" s="2">
        <v>-500000000</v>
      </c>
      <c r="R365" s="2">
        <v>-500000000</v>
      </c>
      <c r="S365" s="2">
        <v>-500000000</v>
      </c>
    </row>
    <row r="366" spans="1:19" x14ac:dyDescent="0.2">
      <c r="A366" s="4" t="s">
        <v>983</v>
      </c>
      <c r="B366" s="4" t="s">
        <v>7</v>
      </c>
      <c r="C366" s="4" t="s">
        <v>26</v>
      </c>
      <c r="D366" t="s">
        <v>27</v>
      </c>
      <c r="E366" s="4" t="s">
        <v>277</v>
      </c>
      <c r="F366" t="s">
        <v>278</v>
      </c>
      <c r="G366" s="2">
        <v>0</v>
      </c>
      <c r="H366" s="2">
        <v>0</v>
      </c>
      <c r="I366" s="2">
        <v>0</v>
      </c>
      <c r="J366" s="2">
        <v>0</v>
      </c>
      <c r="K366" s="2">
        <v>-400000000</v>
      </c>
      <c r="L366" s="2">
        <v>-400000000</v>
      </c>
      <c r="M366" s="2">
        <v>-400000000</v>
      </c>
      <c r="N366" s="2">
        <v>-400000000</v>
      </c>
      <c r="O366" s="2">
        <v>-400000000</v>
      </c>
      <c r="P366" s="2">
        <v>-400000000</v>
      </c>
      <c r="Q366" s="2">
        <v>-400000000</v>
      </c>
      <c r="R366" s="2">
        <v>-400000000</v>
      </c>
      <c r="S366" s="2">
        <v>-725000000</v>
      </c>
    </row>
    <row r="367" spans="1:19" x14ac:dyDescent="0.2">
      <c r="A367" s="4" t="s">
        <v>983</v>
      </c>
      <c r="B367" s="4" t="s">
        <v>7</v>
      </c>
      <c r="C367" s="4" t="s">
        <v>69</v>
      </c>
      <c r="D367" t="s">
        <v>70</v>
      </c>
      <c r="E367" s="4" t="s">
        <v>341</v>
      </c>
      <c r="F367" t="s">
        <v>342</v>
      </c>
      <c r="G367" s="2">
        <v>283082.37</v>
      </c>
      <c r="H367" s="2">
        <v>278441.69</v>
      </c>
      <c r="I367" s="2">
        <v>273801.01</v>
      </c>
      <c r="J367" s="2">
        <v>269160.33</v>
      </c>
      <c r="K367" s="2">
        <v>264519.65000000002</v>
      </c>
      <c r="L367" s="2">
        <v>259878.97</v>
      </c>
      <c r="M367" s="2">
        <v>255238.29</v>
      </c>
      <c r="N367" s="2">
        <v>250597.61</v>
      </c>
      <c r="O367" s="2">
        <v>245956.93</v>
      </c>
      <c r="P367" s="2">
        <v>241316.25</v>
      </c>
      <c r="Q367" s="2">
        <v>236675.57</v>
      </c>
      <c r="R367" s="2">
        <v>232034.89</v>
      </c>
      <c r="S367" s="2">
        <v>227394.21</v>
      </c>
    </row>
    <row r="368" spans="1:19" x14ac:dyDescent="0.2">
      <c r="A368" s="4" t="s">
        <v>983</v>
      </c>
      <c r="B368" s="4" t="s">
        <v>7</v>
      </c>
      <c r="C368" s="4" t="s">
        <v>69</v>
      </c>
      <c r="D368" t="s">
        <v>70</v>
      </c>
      <c r="E368" s="4" t="s">
        <v>347</v>
      </c>
      <c r="F368" t="s">
        <v>348</v>
      </c>
      <c r="G368" s="2">
        <v>852156.94</v>
      </c>
      <c r="H368" s="2">
        <v>845891.09</v>
      </c>
      <c r="I368" s="2">
        <v>839625.24</v>
      </c>
      <c r="J368" s="2">
        <v>833359.39</v>
      </c>
      <c r="K368" s="2">
        <v>827093.54</v>
      </c>
      <c r="L368" s="2">
        <v>820827.69</v>
      </c>
      <c r="M368" s="2">
        <v>814561.84</v>
      </c>
      <c r="N368" s="2">
        <v>808295.99</v>
      </c>
      <c r="O368" s="2">
        <v>802030.14</v>
      </c>
      <c r="P368" s="2">
        <v>795764.29</v>
      </c>
      <c r="Q368" s="2">
        <v>789498.44</v>
      </c>
      <c r="R368" s="2">
        <v>783232.59</v>
      </c>
      <c r="S368" s="2">
        <v>776966.74</v>
      </c>
    </row>
    <row r="369" spans="1:19" x14ac:dyDescent="0.2">
      <c r="A369" s="4" t="s">
        <v>983</v>
      </c>
      <c r="B369" s="4" t="s">
        <v>7</v>
      </c>
      <c r="C369" s="4" t="s">
        <v>69</v>
      </c>
      <c r="D369" t="s">
        <v>70</v>
      </c>
      <c r="E369" s="4" t="s">
        <v>343</v>
      </c>
      <c r="F369" t="s">
        <v>344</v>
      </c>
      <c r="G369" s="2">
        <v>2578679.06</v>
      </c>
      <c r="H369" s="2">
        <v>2566685.21</v>
      </c>
      <c r="I369" s="2">
        <v>2554691.36</v>
      </c>
      <c r="J369" s="2">
        <v>2542697.5099999998</v>
      </c>
      <c r="K369" s="2">
        <v>2530703.66</v>
      </c>
      <c r="L369" s="2">
        <v>2518709.81</v>
      </c>
      <c r="M369" s="2">
        <v>2506715.96</v>
      </c>
      <c r="N369" s="2">
        <v>2494722.11</v>
      </c>
      <c r="O369" s="2">
        <v>2482728.2599999998</v>
      </c>
      <c r="P369" s="2">
        <v>2470734.41</v>
      </c>
      <c r="Q369" s="2">
        <v>2458740.56</v>
      </c>
      <c r="R369" s="2">
        <v>2446746.71</v>
      </c>
      <c r="S369" s="2">
        <v>2434752.86</v>
      </c>
    </row>
    <row r="370" spans="1:19" x14ac:dyDescent="0.2">
      <c r="A370" s="4" t="s">
        <v>983</v>
      </c>
      <c r="B370" s="4" t="s">
        <v>7</v>
      </c>
      <c r="C370" s="4" t="s">
        <v>69</v>
      </c>
      <c r="D370" t="s">
        <v>70</v>
      </c>
      <c r="E370" s="4" t="s">
        <v>345</v>
      </c>
      <c r="F370" t="s">
        <v>346</v>
      </c>
      <c r="G370" s="2">
        <v>3495744.73</v>
      </c>
      <c r="H370" s="2">
        <v>3480837.5</v>
      </c>
      <c r="I370" s="2">
        <v>3465930.27</v>
      </c>
      <c r="J370" s="2">
        <v>3451023.04</v>
      </c>
      <c r="K370" s="2">
        <v>3436115.81</v>
      </c>
      <c r="L370" s="2">
        <v>3421208.58</v>
      </c>
      <c r="M370" s="2">
        <v>3406301.35</v>
      </c>
      <c r="N370" s="2">
        <v>3391394.12</v>
      </c>
      <c r="O370" s="2">
        <v>3376486.89</v>
      </c>
      <c r="P370" s="2">
        <v>3361579.66</v>
      </c>
      <c r="Q370" s="2">
        <v>3346672.43</v>
      </c>
      <c r="R370" s="2">
        <v>3331765.2</v>
      </c>
      <c r="S370" s="2">
        <v>3316857.97</v>
      </c>
    </row>
    <row r="371" spans="1:19" x14ac:dyDescent="0.2">
      <c r="A371" s="4" t="s">
        <v>983</v>
      </c>
      <c r="B371" s="4" t="s">
        <v>7</v>
      </c>
      <c r="C371" s="4" t="s">
        <v>69</v>
      </c>
      <c r="D371" t="s">
        <v>70</v>
      </c>
      <c r="E371" s="4" t="s">
        <v>323</v>
      </c>
      <c r="F371" t="s">
        <v>324</v>
      </c>
      <c r="G371" s="2">
        <v>6014026.1500000004</v>
      </c>
      <c r="H371" s="2">
        <v>5990487.8899999997</v>
      </c>
      <c r="I371" s="2">
        <v>5966949.6299999999</v>
      </c>
      <c r="J371" s="2">
        <v>5943411.3700000001</v>
      </c>
      <c r="K371" s="2">
        <v>5919873.1100000003</v>
      </c>
      <c r="L371" s="2">
        <v>5896334.8499999996</v>
      </c>
      <c r="M371" s="2">
        <v>5872796.5899999999</v>
      </c>
      <c r="N371" s="2">
        <v>5849258.3300000001</v>
      </c>
      <c r="O371" s="2">
        <v>5825720.0700000003</v>
      </c>
      <c r="P371" s="2">
        <v>5802181.8099999996</v>
      </c>
      <c r="Q371" s="2">
        <v>5778643.5499999998</v>
      </c>
      <c r="R371" s="2">
        <v>5755105.29</v>
      </c>
      <c r="S371" s="2">
        <v>5731567.0300000003</v>
      </c>
    </row>
    <row r="372" spans="1:19" x14ac:dyDescent="0.2">
      <c r="A372" s="4" t="s">
        <v>983</v>
      </c>
      <c r="B372" s="4" t="s">
        <v>7</v>
      </c>
      <c r="C372" s="4" t="s">
        <v>69</v>
      </c>
      <c r="D372" t="s">
        <v>70</v>
      </c>
      <c r="E372" s="4" t="s">
        <v>349</v>
      </c>
      <c r="F372" t="s">
        <v>350</v>
      </c>
      <c r="G372" s="2">
        <v>1652889.06</v>
      </c>
      <c r="H372" s="2">
        <v>1618091.39</v>
      </c>
      <c r="I372" s="2">
        <v>1583293.72</v>
      </c>
      <c r="J372" s="2">
        <v>1548496.05</v>
      </c>
      <c r="K372" s="2">
        <v>1513698.38</v>
      </c>
      <c r="L372" s="2">
        <v>1478900.71</v>
      </c>
      <c r="M372" s="2">
        <v>1444103.04</v>
      </c>
      <c r="N372" s="2">
        <v>1409305.37</v>
      </c>
      <c r="O372" s="2">
        <v>1374507.7</v>
      </c>
      <c r="P372" s="2">
        <v>1339710.03</v>
      </c>
      <c r="Q372" s="2">
        <v>1304912.3600000001</v>
      </c>
      <c r="R372" s="2">
        <v>1270114.69</v>
      </c>
      <c r="S372" s="2">
        <v>1235317.02</v>
      </c>
    </row>
    <row r="373" spans="1:19" x14ac:dyDescent="0.2">
      <c r="A373" s="4" t="s">
        <v>983</v>
      </c>
      <c r="B373" s="4" t="s">
        <v>7</v>
      </c>
      <c r="C373" s="4" t="s">
        <v>69</v>
      </c>
      <c r="D373" t="s">
        <v>70</v>
      </c>
      <c r="E373" s="4" t="s">
        <v>161</v>
      </c>
      <c r="F373" t="s">
        <v>162</v>
      </c>
      <c r="G373" s="2">
        <v>5432808.7300000004</v>
      </c>
      <c r="H373" s="2">
        <v>5414878.6699999999</v>
      </c>
      <c r="I373" s="2">
        <v>5396948.6100000003</v>
      </c>
      <c r="J373" s="2">
        <v>5379018.5499999998</v>
      </c>
      <c r="K373" s="2">
        <v>5361088.49</v>
      </c>
      <c r="L373" s="2">
        <v>5343158.43</v>
      </c>
      <c r="M373" s="2">
        <v>5325228.37</v>
      </c>
      <c r="N373" s="2">
        <v>5307298.3099999996</v>
      </c>
      <c r="O373" s="2">
        <v>5289368.25</v>
      </c>
      <c r="P373" s="2">
        <v>5271438.1900000004</v>
      </c>
      <c r="Q373" s="2">
        <v>5253508.13</v>
      </c>
      <c r="R373" s="2">
        <v>5235578.07</v>
      </c>
      <c r="S373" s="2">
        <v>5217648.01</v>
      </c>
    </row>
    <row r="374" spans="1:19" x14ac:dyDescent="0.2">
      <c r="A374" s="4" t="s">
        <v>983</v>
      </c>
      <c r="B374" s="4" t="s">
        <v>7</v>
      </c>
      <c r="C374" s="4" t="s">
        <v>69</v>
      </c>
      <c r="D374" t="s">
        <v>70</v>
      </c>
      <c r="E374" s="4" t="s">
        <v>59</v>
      </c>
      <c r="F374" t="s">
        <v>60</v>
      </c>
      <c r="G374" s="2">
        <v>4135865.67</v>
      </c>
      <c r="H374" s="2">
        <v>4122437.54</v>
      </c>
      <c r="I374" s="2">
        <v>4109009.41</v>
      </c>
      <c r="J374" s="2">
        <v>4095581.28</v>
      </c>
      <c r="K374" s="2">
        <v>4082153.15</v>
      </c>
      <c r="L374" s="2">
        <v>4068725.02</v>
      </c>
      <c r="M374" s="2">
        <v>4055296.89</v>
      </c>
      <c r="N374" s="2">
        <v>4041868.76</v>
      </c>
      <c r="O374" s="2">
        <v>4028440.63</v>
      </c>
      <c r="P374" s="2">
        <v>4015012.5</v>
      </c>
      <c r="Q374" s="2">
        <v>4001584.37</v>
      </c>
      <c r="R374" s="2">
        <v>3988156.24</v>
      </c>
      <c r="S374" s="2">
        <v>3974728.11</v>
      </c>
    </row>
    <row r="375" spans="1:19" x14ac:dyDescent="0.2">
      <c r="A375" s="4" t="s">
        <v>983</v>
      </c>
      <c r="B375" s="4" t="s">
        <v>7</v>
      </c>
      <c r="C375" s="4" t="s">
        <v>69</v>
      </c>
      <c r="D375" t="s">
        <v>70</v>
      </c>
      <c r="E375" s="4" t="s">
        <v>34</v>
      </c>
      <c r="F375" t="s">
        <v>35</v>
      </c>
      <c r="G375" s="2">
        <v>3019571.71</v>
      </c>
      <c r="H375" s="2">
        <v>2979310.75</v>
      </c>
      <c r="I375" s="2">
        <v>2939049.79</v>
      </c>
      <c r="J375" s="2">
        <v>2898788.83</v>
      </c>
      <c r="K375" s="2">
        <v>2891411.87</v>
      </c>
      <c r="L375" s="2">
        <v>2818266.91</v>
      </c>
      <c r="M375" s="2">
        <v>2778005.95</v>
      </c>
      <c r="N375" s="2">
        <v>2737744.99</v>
      </c>
      <c r="O375" s="2">
        <v>2697484.03</v>
      </c>
      <c r="P375" s="2">
        <v>2657223.0699999998</v>
      </c>
      <c r="Q375" s="2">
        <v>2616962.11</v>
      </c>
      <c r="R375" s="2">
        <v>2576701.15</v>
      </c>
      <c r="S375" s="2">
        <v>2538080.19</v>
      </c>
    </row>
    <row r="376" spans="1:19" x14ac:dyDescent="0.2">
      <c r="A376" s="4" t="s">
        <v>983</v>
      </c>
      <c r="B376" s="4" t="s">
        <v>7</v>
      </c>
      <c r="C376" s="4" t="s">
        <v>69</v>
      </c>
      <c r="D376" t="s">
        <v>70</v>
      </c>
      <c r="E376" s="4" t="s">
        <v>36</v>
      </c>
      <c r="F376" t="s">
        <v>37</v>
      </c>
      <c r="G376" s="2">
        <v>4610764.38</v>
      </c>
      <c r="H376" s="2">
        <v>4596127.03</v>
      </c>
      <c r="I376" s="2">
        <v>4581489.68</v>
      </c>
      <c r="J376" s="2">
        <v>4566852.33</v>
      </c>
      <c r="K376" s="2">
        <v>4552214.9800000004</v>
      </c>
      <c r="L376" s="2">
        <v>4537577.63</v>
      </c>
      <c r="M376" s="2">
        <v>4522940.28</v>
      </c>
      <c r="N376" s="2">
        <v>4508302.93</v>
      </c>
      <c r="O376" s="2">
        <v>4493665.58</v>
      </c>
      <c r="P376" s="2">
        <v>4479028.2300000004</v>
      </c>
      <c r="Q376" s="2">
        <v>4464390.88</v>
      </c>
      <c r="R376" s="2">
        <v>4449753.53</v>
      </c>
      <c r="S376" s="2">
        <v>4435116.18</v>
      </c>
    </row>
    <row r="377" spans="1:19" x14ac:dyDescent="0.2">
      <c r="A377" s="4" t="s">
        <v>983</v>
      </c>
      <c r="B377" s="4" t="s">
        <v>7</v>
      </c>
      <c r="C377" s="4" t="s">
        <v>69</v>
      </c>
      <c r="D377" t="s">
        <v>70</v>
      </c>
      <c r="E377" s="4" t="s">
        <v>229</v>
      </c>
      <c r="F377" t="s">
        <v>230</v>
      </c>
      <c r="G377" s="2">
        <v>3723024.49</v>
      </c>
      <c r="H377" s="2">
        <v>3682112.13</v>
      </c>
      <c r="I377" s="2">
        <v>3641199.77</v>
      </c>
      <c r="J377" s="2">
        <v>3600287.41</v>
      </c>
      <c r="K377" s="2">
        <v>3559375.05</v>
      </c>
      <c r="L377" s="2">
        <v>3518462.69</v>
      </c>
      <c r="M377" s="2">
        <v>3477550.33</v>
      </c>
      <c r="N377" s="2">
        <v>3436637.97</v>
      </c>
      <c r="O377" s="2">
        <v>3395725.61</v>
      </c>
      <c r="P377" s="2">
        <v>3354813.25</v>
      </c>
      <c r="Q377" s="2">
        <v>3313900.89</v>
      </c>
      <c r="R377" s="2">
        <v>3272988.53</v>
      </c>
      <c r="S377" s="2">
        <v>3232076.17</v>
      </c>
    </row>
    <row r="378" spans="1:19" x14ac:dyDescent="0.2">
      <c r="A378" s="4" t="s">
        <v>983</v>
      </c>
      <c r="B378" s="4" t="s">
        <v>7</v>
      </c>
      <c r="C378" s="4" t="s">
        <v>69</v>
      </c>
      <c r="D378" t="s">
        <v>70</v>
      </c>
      <c r="E378" s="4" t="s">
        <v>301</v>
      </c>
      <c r="F378" t="s">
        <v>302</v>
      </c>
      <c r="G378" s="2">
        <v>0</v>
      </c>
      <c r="H378" s="2">
        <v>0</v>
      </c>
      <c r="I378" s="2">
        <v>0</v>
      </c>
      <c r="J378" s="2">
        <v>0</v>
      </c>
      <c r="K378" s="2">
        <v>0</v>
      </c>
      <c r="L378" s="2">
        <v>0</v>
      </c>
      <c r="M378" s="2">
        <v>0</v>
      </c>
      <c r="N378" s="2">
        <v>0</v>
      </c>
      <c r="O378" s="2">
        <v>0</v>
      </c>
      <c r="P378" s="2">
        <v>0</v>
      </c>
      <c r="Q378" s="2">
        <v>0</v>
      </c>
      <c r="R378" s="2">
        <v>0</v>
      </c>
      <c r="S378" s="2">
        <v>7675</v>
      </c>
    </row>
    <row r="379" spans="1:19" x14ac:dyDescent="0.2">
      <c r="A379" s="4" t="s">
        <v>983</v>
      </c>
      <c r="B379" s="4" t="s">
        <v>7</v>
      </c>
      <c r="C379" s="4" t="s">
        <v>69</v>
      </c>
      <c r="D379" t="s">
        <v>70</v>
      </c>
      <c r="E379" s="4" t="s">
        <v>221</v>
      </c>
      <c r="F379" t="s">
        <v>222</v>
      </c>
      <c r="G379" s="2">
        <v>0</v>
      </c>
      <c r="H379" s="2">
        <v>0</v>
      </c>
      <c r="I379" s="2">
        <v>0</v>
      </c>
      <c r="J379" s="2">
        <v>0</v>
      </c>
      <c r="K379" s="2">
        <v>0</v>
      </c>
      <c r="L379" s="2">
        <v>0</v>
      </c>
      <c r="M379" s="2">
        <v>0</v>
      </c>
      <c r="N379" s="2">
        <v>0</v>
      </c>
      <c r="O379" s="2">
        <v>0</v>
      </c>
      <c r="P379" s="2">
        <v>0</v>
      </c>
      <c r="Q379" s="2">
        <v>0</v>
      </c>
      <c r="R379" s="2">
        <v>0</v>
      </c>
      <c r="S379" s="2">
        <v>7675</v>
      </c>
    </row>
    <row r="380" spans="1:19" x14ac:dyDescent="0.2">
      <c r="A380" s="4" t="s">
        <v>983</v>
      </c>
      <c r="B380" s="4" t="s">
        <v>7</v>
      </c>
      <c r="C380" s="4" t="s">
        <v>69</v>
      </c>
      <c r="D380" t="s">
        <v>70</v>
      </c>
      <c r="E380" s="4" t="s">
        <v>279</v>
      </c>
      <c r="F380" t="s">
        <v>280</v>
      </c>
      <c r="G380" s="2">
        <v>6038317.79</v>
      </c>
      <c r="H380" s="2">
        <v>6020713.3600000003</v>
      </c>
      <c r="I380" s="2">
        <v>6003108.9299999997</v>
      </c>
      <c r="J380" s="2">
        <v>5985504.5</v>
      </c>
      <c r="K380" s="2">
        <v>5967900.0700000003</v>
      </c>
      <c r="L380" s="2">
        <v>5950295.6399999997</v>
      </c>
      <c r="M380" s="2">
        <v>5932691.21</v>
      </c>
      <c r="N380" s="2">
        <v>5915086.7800000003</v>
      </c>
      <c r="O380" s="2">
        <v>5897482.3499999996</v>
      </c>
      <c r="P380" s="2">
        <v>5879877.9199999999</v>
      </c>
      <c r="Q380" s="2">
        <v>5862273.4900000002</v>
      </c>
      <c r="R380" s="2">
        <v>5844669.0599999996</v>
      </c>
      <c r="S380" s="2">
        <v>5827064.6299999999</v>
      </c>
    </row>
    <row r="381" spans="1:19" x14ac:dyDescent="0.2">
      <c r="A381" s="4" t="s">
        <v>983</v>
      </c>
      <c r="B381" s="4" t="s">
        <v>7</v>
      </c>
      <c r="C381" s="4" t="s">
        <v>69</v>
      </c>
      <c r="D381" t="s">
        <v>70</v>
      </c>
      <c r="E381" s="4" t="s">
        <v>235</v>
      </c>
      <c r="F381" t="s">
        <v>236</v>
      </c>
      <c r="G381" s="2">
        <v>5218513.05</v>
      </c>
      <c r="H381" s="2">
        <v>5203645.49</v>
      </c>
      <c r="I381" s="2">
        <v>5188777.93</v>
      </c>
      <c r="J381" s="2">
        <v>5173910.37</v>
      </c>
      <c r="K381" s="2">
        <v>5159042.8099999996</v>
      </c>
      <c r="L381" s="2">
        <v>5144175.25</v>
      </c>
      <c r="M381" s="2">
        <v>5129307.6900000004</v>
      </c>
      <c r="N381" s="2">
        <v>5114440.13</v>
      </c>
      <c r="O381" s="2">
        <v>5099572.57</v>
      </c>
      <c r="P381" s="2">
        <v>5084705.01</v>
      </c>
      <c r="Q381" s="2">
        <v>5069837.45</v>
      </c>
      <c r="R381" s="2">
        <v>5054969.8899999997</v>
      </c>
      <c r="S381" s="2">
        <v>5040102.33</v>
      </c>
    </row>
    <row r="382" spans="1:19" x14ac:dyDescent="0.2">
      <c r="A382" s="4" t="s">
        <v>983</v>
      </c>
      <c r="B382" s="4" t="s">
        <v>7</v>
      </c>
      <c r="C382" s="4" t="s">
        <v>69</v>
      </c>
      <c r="D382" t="s">
        <v>70</v>
      </c>
      <c r="E382" s="4" t="s">
        <v>295</v>
      </c>
      <c r="F382" t="s">
        <v>296</v>
      </c>
      <c r="G382" s="2">
        <v>2346163.16</v>
      </c>
      <c r="H382" s="2">
        <v>2325026.5499999998</v>
      </c>
      <c r="I382" s="2">
        <v>2303889.94</v>
      </c>
      <c r="J382" s="2">
        <v>2282753.33</v>
      </c>
      <c r="K382" s="2">
        <v>2261616.7200000002</v>
      </c>
      <c r="L382" s="2">
        <v>2240480.11</v>
      </c>
      <c r="M382" s="2">
        <v>2219343.5</v>
      </c>
      <c r="N382" s="2">
        <v>2198206.89</v>
      </c>
      <c r="O382" s="2">
        <v>2177070.2799999998</v>
      </c>
      <c r="P382" s="2">
        <v>2155933.67</v>
      </c>
      <c r="Q382" s="2">
        <v>2134797.06</v>
      </c>
      <c r="R382" s="2">
        <v>2113660.4500000002</v>
      </c>
      <c r="S382" s="2">
        <v>2092523.84</v>
      </c>
    </row>
    <row r="383" spans="1:19" x14ac:dyDescent="0.2">
      <c r="A383" s="4" t="s">
        <v>983</v>
      </c>
      <c r="B383" s="4" t="s">
        <v>7</v>
      </c>
      <c r="C383" s="4" t="s">
        <v>69</v>
      </c>
      <c r="D383" t="s">
        <v>70</v>
      </c>
      <c r="E383" s="4" t="s">
        <v>227</v>
      </c>
      <c r="F383" t="s">
        <v>228</v>
      </c>
      <c r="G383" s="2">
        <v>0</v>
      </c>
      <c r="H383" s="2">
        <v>0</v>
      </c>
      <c r="I383" s="2">
        <v>0</v>
      </c>
      <c r="J383" s="2">
        <v>0</v>
      </c>
      <c r="K383" s="2">
        <v>5739163.5</v>
      </c>
      <c r="L383" s="2">
        <v>5982632</v>
      </c>
      <c r="M383" s="2">
        <v>5432035.5999999996</v>
      </c>
      <c r="N383" s="2">
        <v>5416819.8099999996</v>
      </c>
      <c r="O383" s="2">
        <v>5401604.0199999996</v>
      </c>
      <c r="P383" s="2">
        <v>5386388.2300000004</v>
      </c>
      <c r="Q383" s="2">
        <v>5371172.4400000004</v>
      </c>
      <c r="R383" s="2">
        <v>5355956.6500000004</v>
      </c>
      <c r="S383" s="2">
        <v>5340740.8600000003</v>
      </c>
    </row>
    <row r="384" spans="1:19" x14ac:dyDescent="0.2">
      <c r="A384" s="4" t="s">
        <v>983</v>
      </c>
      <c r="B384" s="4" t="s">
        <v>7</v>
      </c>
      <c r="C384" s="4" t="s">
        <v>69</v>
      </c>
      <c r="D384" t="s">
        <v>70</v>
      </c>
      <c r="E384" s="4" t="s">
        <v>245</v>
      </c>
      <c r="F384" t="s">
        <v>246</v>
      </c>
      <c r="G384" s="2">
        <v>0</v>
      </c>
      <c r="H384" s="2">
        <v>0</v>
      </c>
      <c r="I384" s="2">
        <v>0</v>
      </c>
      <c r="J384" s="2">
        <v>0</v>
      </c>
      <c r="K384" s="2">
        <v>2937410</v>
      </c>
      <c r="L384" s="2">
        <v>2937410</v>
      </c>
      <c r="M384" s="2">
        <v>3385396.98</v>
      </c>
      <c r="N384" s="2">
        <v>3356461.96</v>
      </c>
      <c r="O384" s="2">
        <v>3327526.94</v>
      </c>
      <c r="P384" s="2">
        <v>3298591.92</v>
      </c>
      <c r="Q384" s="2">
        <v>3269656.9</v>
      </c>
      <c r="R384" s="2">
        <v>3240721.88</v>
      </c>
      <c r="S384" s="2">
        <v>5437260.6200000001</v>
      </c>
    </row>
    <row r="385" spans="1:19" x14ac:dyDescent="0.2">
      <c r="A385" s="4" t="s">
        <v>983</v>
      </c>
      <c r="B385" s="4" t="s">
        <v>7</v>
      </c>
      <c r="C385" s="4" t="s">
        <v>243</v>
      </c>
      <c r="D385" t="s">
        <v>244</v>
      </c>
      <c r="E385" s="4" t="s">
        <v>323</v>
      </c>
      <c r="F385" t="s">
        <v>324</v>
      </c>
      <c r="G385" s="2">
        <v>-7608525.3499999996</v>
      </c>
      <c r="H385" s="2">
        <v>-7578746.3899999997</v>
      </c>
      <c r="I385" s="2">
        <v>-7548967.4299999997</v>
      </c>
      <c r="J385" s="2">
        <v>-7519188.4699999997</v>
      </c>
      <c r="K385" s="2">
        <v>-7489409.5099999998</v>
      </c>
      <c r="L385" s="2">
        <v>-7459630.5499999998</v>
      </c>
      <c r="M385" s="2">
        <v>-7429851.5899999999</v>
      </c>
      <c r="N385" s="2">
        <v>-7400072.6299999999</v>
      </c>
      <c r="O385" s="2">
        <v>-7370293.6699999999</v>
      </c>
      <c r="P385" s="2">
        <v>-7340514.71</v>
      </c>
      <c r="Q385" s="2">
        <v>-7310735.75</v>
      </c>
      <c r="R385" s="2">
        <v>-7280956.79</v>
      </c>
      <c r="S385" s="2">
        <v>-7251177.8300000001</v>
      </c>
    </row>
    <row r="386" spans="1:19" x14ac:dyDescent="0.2">
      <c r="A386" s="4" t="s">
        <v>983</v>
      </c>
      <c r="B386" s="4" t="s">
        <v>7</v>
      </c>
      <c r="C386" s="4" t="s">
        <v>243</v>
      </c>
      <c r="D386" t="s">
        <v>244</v>
      </c>
      <c r="E386" s="4" t="s">
        <v>34</v>
      </c>
      <c r="F386" t="s">
        <v>35</v>
      </c>
      <c r="G386" s="2">
        <v>-2145161.2999999998</v>
      </c>
      <c r="H386" s="2">
        <v>-2116559.15</v>
      </c>
      <c r="I386" s="2">
        <v>-2087957</v>
      </c>
      <c r="J386" s="2">
        <v>-2059354.85</v>
      </c>
      <c r="K386" s="2">
        <v>-2030752.7</v>
      </c>
      <c r="L386" s="2">
        <v>-2002150.55</v>
      </c>
      <c r="M386" s="2">
        <v>-1973548.4</v>
      </c>
      <c r="N386" s="2">
        <v>-1944946.25</v>
      </c>
      <c r="O386" s="2">
        <v>-1916344.1</v>
      </c>
      <c r="P386" s="2">
        <v>-1887741.95</v>
      </c>
      <c r="Q386" s="2">
        <v>-1859139.8</v>
      </c>
      <c r="R386" s="2">
        <v>-1830537.65</v>
      </c>
      <c r="S386" s="2">
        <v>-1801935.5</v>
      </c>
    </row>
    <row r="387" spans="1:19" x14ac:dyDescent="0.2">
      <c r="A387" s="4" t="s">
        <v>983</v>
      </c>
      <c r="B387" s="4" t="s">
        <v>7</v>
      </c>
      <c r="C387" s="4" t="s">
        <v>243</v>
      </c>
      <c r="D387" t="s">
        <v>244</v>
      </c>
      <c r="E387" s="4" t="s">
        <v>245</v>
      </c>
      <c r="F387" t="s">
        <v>246</v>
      </c>
      <c r="G387" s="2">
        <v>0</v>
      </c>
      <c r="H387" s="2">
        <v>0</v>
      </c>
      <c r="I387" s="2">
        <v>0</v>
      </c>
      <c r="J387" s="2">
        <v>0</v>
      </c>
      <c r="K387" s="2">
        <v>0</v>
      </c>
      <c r="L387" s="2">
        <v>0</v>
      </c>
      <c r="M387" s="2">
        <v>0</v>
      </c>
      <c r="N387" s="2">
        <v>0</v>
      </c>
      <c r="O387" s="2">
        <v>0</v>
      </c>
      <c r="P387" s="2">
        <v>0</v>
      </c>
      <c r="Q387" s="2">
        <v>0</v>
      </c>
      <c r="R387" s="2">
        <v>0</v>
      </c>
      <c r="S387" s="2">
        <v>-16929250</v>
      </c>
    </row>
    <row r="388" spans="1:19" x14ac:dyDescent="0.2">
      <c r="A388" s="4" t="s">
        <v>983</v>
      </c>
      <c r="B388" s="4" t="s">
        <v>7</v>
      </c>
      <c r="C388" s="4" t="s">
        <v>32</v>
      </c>
      <c r="D388" t="s">
        <v>33</v>
      </c>
      <c r="E388" s="4" t="s">
        <v>341</v>
      </c>
      <c r="F388" t="s">
        <v>342</v>
      </c>
      <c r="G388" s="2">
        <v>221250</v>
      </c>
      <c r="H388" s="2">
        <v>217562.5</v>
      </c>
      <c r="I388" s="2">
        <v>213875</v>
      </c>
      <c r="J388" s="2">
        <v>210187.5</v>
      </c>
      <c r="K388" s="2">
        <v>206500</v>
      </c>
      <c r="L388" s="2">
        <v>202812.5</v>
      </c>
      <c r="M388" s="2">
        <v>199125</v>
      </c>
      <c r="N388" s="2">
        <v>195437.5</v>
      </c>
      <c r="O388" s="2">
        <v>191750</v>
      </c>
      <c r="P388" s="2">
        <v>188062.5</v>
      </c>
      <c r="Q388" s="2">
        <v>184375</v>
      </c>
      <c r="R388" s="2">
        <v>180687.5</v>
      </c>
      <c r="S388" s="2">
        <v>177000</v>
      </c>
    </row>
    <row r="389" spans="1:19" x14ac:dyDescent="0.2">
      <c r="A389" s="4" t="s">
        <v>983</v>
      </c>
      <c r="B389" s="4" t="s">
        <v>7</v>
      </c>
      <c r="C389" s="4" t="s">
        <v>32</v>
      </c>
      <c r="D389" t="s">
        <v>33</v>
      </c>
      <c r="E389" s="4" t="s">
        <v>347</v>
      </c>
      <c r="F389" t="s">
        <v>348</v>
      </c>
      <c r="G389" s="2">
        <v>455999.87</v>
      </c>
      <c r="H389" s="2">
        <v>452622.09</v>
      </c>
      <c r="I389" s="2">
        <v>449244.31</v>
      </c>
      <c r="J389" s="2">
        <v>445866.53</v>
      </c>
      <c r="K389" s="2">
        <v>442488.75</v>
      </c>
      <c r="L389" s="2">
        <v>439110.97</v>
      </c>
      <c r="M389" s="2">
        <v>435733.19</v>
      </c>
      <c r="N389" s="2">
        <v>432355.41</v>
      </c>
      <c r="O389" s="2">
        <v>428977.63</v>
      </c>
      <c r="P389" s="2">
        <v>425599.85</v>
      </c>
      <c r="Q389" s="2">
        <v>422222.07</v>
      </c>
      <c r="R389" s="2">
        <v>418844.29</v>
      </c>
      <c r="S389" s="2">
        <v>415466.51</v>
      </c>
    </row>
    <row r="390" spans="1:19" x14ac:dyDescent="0.2">
      <c r="A390" s="4" t="s">
        <v>983</v>
      </c>
      <c r="B390" s="4" t="s">
        <v>7</v>
      </c>
      <c r="C390" s="4" t="s">
        <v>32</v>
      </c>
      <c r="D390" t="s">
        <v>33</v>
      </c>
      <c r="E390" s="4" t="s">
        <v>343</v>
      </c>
      <c r="F390" t="s">
        <v>344</v>
      </c>
      <c r="G390" s="2">
        <v>769222.09</v>
      </c>
      <c r="H390" s="2">
        <v>765644.31</v>
      </c>
      <c r="I390" s="2">
        <v>762066.53</v>
      </c>
      <c r="J390" s="2">
        <v>758488.75</v>
      </c>
      <c r="K390" s="2">
        <v>754910.97</v>
      </c>
      <c r="L390" s="2">
        <v>751333.19</v>
      </c>
      <c r="M390" s="2">
        <v>747755.41</v>
      </c>
      <c r="N390" s="2">
        <v>744177.63</v>
      </c>
      <c r="O390" s="2">
        <v>740599.85</v>
      </c>
      <c r="P390" s="2">
        <v>737022.07</v>
      </c>
      <c r="Q390" s="2">
        <v>733444.29</v>
      </c>
      <c r="R390" s="2">
        <v>729866.51</v>
      </c>
      <c r="S390" s="2">
        <v>726288.73</v>
      </c>
    </row>
    <row r="391" spans="1:19" x14ac:dyDescent="0.2">
      <c r="A391" s="4" t="s">
        <v>983</v>
      </c>
      <c r="B391" s="4" t="s">
        <v>7</v>
      </c>
      <c r="C391" s="4" t="s">
        <v>32</v>
      </c>
      <c r="D391" t="s">
        <v>33</v>
      </c>
      <c r="E391" s="4" t="s">
        <v>345</v>
      </c>
      <c r="F391" t="s">
        <v>346</v>
      </c>
      <c r="G391" s="2">
        <v>611000.06000000006</v>
      </c>
      <c r="H391" s="2">
        <v>608388.94999999995</v>
      </c>
      <c r="I391" s="2">
        <v>605777.84</v>
      </c>
      <c r="J391" s="2">
        <v>603166.73</v>
      </c>
      <c r="K391" s="2">
        <v>600555.62</v>
      </c>
      <c r="L391" s="2">
        <v>597944.51</v>
      </c>
      <c r="M391" s="2">
        <v>595333.4</v>
      </c>
      <c r="N391" s="2">
        <v>592722.29</v>
      </c>
      <c r="O391" s="2">
        <v>590111.18000000005</v>
      </c>
      <c r="P391" s="2">
        <v>587500.06999999995</v>
      </c>
      <c r="Q391" s="2">
        <v>584888.96</v>
      </c>
      <c r="R391" s="2">
        <v>582277.85</v>
      </c>
      <c r="S391" s="2">
        <v>579666.74</v>
      </c>
    </row>
    <row r="392" spans="1:19" x14ac:dyDescent="0.2">
      <c r="A392" s="4" t="s">
        <v>983</v>
      </c>
      <c r="B392" s="4" t="s">
        <v>7</v>
      </c>
      <c r="C392" s="4" t="s">
        <v>32</v>
      </c>
      <c r="D392" t="s">
        <v>33</v>
      </c>
      <c r="E392" s="4" t="s">
        <v>323</v>
      </c>
      <c r="F392" t="s">
        <v>324</v>
      </c>
      <c r="G392" s="2">
        <v>665833.4</v>
      </c>
      <c r="H392" s="2">
        <v>663222.29</v>
      </c>
      <c r="I392" s="2">
        <v>660611.18000000005</v>
      </c>
      <c r="J392" s="2">
        <v>658000.06999999995</v>
      </c>
      <c r="K392" s="2">
        <v>655388.96</v>
      </c>
      <c r="L392" s="2">
        <v>652777.85</v>
      </c>
      <c r="M392" s="2">
        <v>650166.74</v>
      </c>
      <c r="N392" s="2">
        <v>647555.63</v>
      </c>
      <c r="O392" s="2">
        <v>644944.52</v>
      </c>
      <c r="P392" s="2">
        <v>642333.41</v>
      </c>
      <c r="Q392" s="2">
        <v>639722.30000000005</v>
      </c>
      <c r="R392" s="2">
        <v>637111.18999999994</v>
      </c>
      <c r="S392" s="2">
        <v>634500.07999999996</v>
      </c>
    </row>
    <row r="393" spans="1:19" x14ac:dyDescent="0.2">
      <c r="A393" s="4" t="s">
        <v>983</v>
      </c>
      <c r="B393" s="4" t="s">
        <v>7</v>
      </c>
      <c r="C393" s="4" t="s">
        <v>32</v>
      </c>
      <c r="D393" t="s">
        <v>33</v>
      </c>
      <c r="E393" s="4" t="s">
        <v>349</v>
      </c>
      <c r="F393" t="s">
        <v>350</v>
      </c>
      <c r="G393" s="2">
        <v>544271.03</v>
      </c>
      <c r="H393" s="2">
        <v>532812.69999999995</v>
      </c>
      <c r="I393" s="2">
        <v>521354.37</v>
      </c>
      <c r="J393" s="2">
        <v>509896.04</v>
      </c>
      <c r="K393" s="2">
        <v>498437.71</v>
      </c>
      <c r="L393" s="2">
        <v>486979.38</v>
      </c>
      <c r="M393" s="2">
        <v>475521.05</v>
      </c>
      <c r="N393" s="2">
        <v>464062.71999999997</v>
      </c>
      <c r="O393" s="2">
        <v>452604.39</v>
      </c>
      <c r="P393" s="2">
        <v>441146.06</v>
      </c>
      <c r="Q393" s="2">
        <v>429687.73</v>
      </c>
      <c r="R393" s="2">
        <v>418229.4</v>
      </c>
      <c r="S393" s="2">
        <v>406771.07</v>
      </c>
    </row>
    <row r="394" spans="1:19" x14ac:dyDescent="0.2">
      <c r="A394" s="4" t="s">
        <v>983</v>
      </c>
      <c r="B394" s="4" t="s">
        <v>7</v>
      </c>
      <c r="C394" s="4" t="s">
        <v>32</v>
      </c>
      <c r="D394" t="s">
        <v>33</v>
      </c>
      <c r="E394" s="4" t="s">
        <v>161</v>
      </c>
      <c r="F394" t="s">
        <v>162</v>
      </c>
      <c r="G394" s="2">
        <v>2530050</v>
      </c>
      <c r="H394" s="2">
        <v>2521700</v>
      </c>
      <c r="I394" s="2">
        <v>2513350</v>
      </c>
      <c r="J394" s="2">
        <v>2505000</v>
      </c>
      <c r="K394" s="2">
        <v>2496650</v>
      </c>
      <c r="L394" s="2">
        <v>2488300</v>
      </c>
      <c r="M394" s="2">
        <v>2479950</v>
      </c>
      <c r="N394" s="2">
        <v>2471600</v>
      </c>
      <c r="O394" s="2">
        <v>2463250</v>
      </c>
      <c r="P394" s="2">
        <v>2454900</v>
      </c>
      <c r="Q394" s="2">
        <v>2446550</v>
      </c>
      <c r="R394" s="2">
        <v>2438200</v>
      </c>
      <c r="S394" s="2">
        <v>2429850</v>
      </c>
    </row>
    <row r="395" spans="1:19" x14ac:dyDescent="0.2">
      <c r="A395" s="4" t="s">
        <v>983</v>
      </c>
      <c r="B395" s="4" t="s">
        <v>7</v>
      </c>
      <c r="C395" s="4" t="s">
        <v>32</v>
      </c>
      <c r="D395" t="s">
        <v>33</v>
      </c>
      <c r="E395" s="4" t="s">
        <v>59</v>
      </c>
      <c r="F395" t="s">
        <v>60</v>
      </c>
      <c r="G395" s="2">
        <v>1516900</v>
      </c>
      <c r="H395" s="2">
        <v>1511975</v>
      </c>
      <c r="I395" s="2">
        <v>1507050</v>
      </c>
      <c r="J395" s="2">
        <v>1502125</v>
      </c>
      <c r="K395" s="2">
        <v>1497200</v>
      </c>
      <c r="L395" s="2">
        <v>1492275</v>
      </c>
      <c r="M395" s="2">
        <v>1487350</v>
      </c>
      <c r="N395" s="2">
        <v>1482425</v>
      </c>
      <c r="O395" s="2">
        <v>1477500</v>
      </c>
      <c r="P395" s="2">
        <v>1472575</v>
      </c>
      <c r="Q395" s="2">
        <v>1467650</v>
      </c>
      <c r="R395" s="2">
        <v>1462725</v>
      </c>
      <c r="S395" s="2">
        <v>1457800</v>
      </c>
    </row>
    <row r="396" spans="1:19" x14ac:dyDescent="0.2">
      <c r="A396" s="4" t="s">
        <v>983</v>
      </c>
      <c r="B396" s="4" t="s">
        <v>7</v>
      </c>
      <c r="C396" s="4" t="s">
        <v>32</v>
      </c>
      <c r="D396" t="s">
        <v>33</v>
      </c>
      <c r="E396" s="4" t="s">
        <v>34</v>
      </c>
      <c r="F396" t="s">
        <v>35</v>
      </c>
      <c r="G396" s="2">
        <v>112500</v>
      </c>
      <c r="H396" s="2">
        <v>111000</v>
      </c>
      <c r="I396" s="2">
        <v>109500</v>
      </c>
      <c r="J396" s="2">
        <v>108000</v>
      </c>
      <c r="K396" s="2">
        <v>106500</v>
      </c>
      <c r="L396" s="2">
        <v>105000</v>
      </c>
      <c r="M396" s="2">
        <v>103500</v>
      </c>
      <c r="N396" s="2">
        <v>102000</v>
      </c>
      <c r="O396" s="2">
        <v>100500</v>
      </c>
      <c r="P396" s="2">
        <v>99000</v>
      </c>
      <c r="Q396" s="2">
        <v>97500</v>
      </c>
      <c r="R396" s="2">
        <v>96000</v>
      </c>
      <c r="S396" s="2">
        <v>94500</v>
      </c>
    </row>
    <row r="397" spans="1:19" x14ac:dyDescent="0.2">
      <c r="A397" s="4" t="s">
        <v>983</v>
      </c>
      <c r="B397" s="4" t="s">
        <v>7</v>
      </c>
      <c r="C397" s="4" t="s">
        <v>32</v>
      </c>
      <c r="D397" t="s">
        <v>33</v>
      </c>
      <c r="E397" s="4" t="s">
        <v>36</v>
      </c>
      <c r="F397" t="s">
        <v>37</v>
      </c>
      <c r="G397" s="2">
        <v>323749.90000000002</v>
      </c>
      <c r="H397" s="2">
        <v>322722.12</v>
      </c>
      <c r="I397" s="2">
        <v>321694.34000000003</v>
      </c>
      <c r="J397" s="2">
        <v>320666.56</v>
      </c>
      <c r="K397" s="2">
        <v>319638.78000000003</v>
      </c>
      <c r="L397" s="2">
        <v>318611</v>
      </c>
      <c r="M397" s="2">
        <v>317583.21999999997</v>
      </c>
      <c r="N397" s="2">
        <v>316555.44</v>
      </c>
      <c r="O397" s="2">
        <v>315527.65999999997</v>
      </c>
      <c r="P397" s="2">
        <v>314499.88</v>
      </c>
      <c r="Q397" s="2">
        <v>313472.09999999998</v>
      </c>
      <c r="R397" s="2">
        <v>312444.32</v>
      </c>
      <c r="S397" s="2">
        <v>311416.53999999998</v>
      </c>
    </row>
    <row r="398" spans="1:19" x14ac:dyDescent="0.2">
      <c r="A398" s="4" t="s">
        <v>983</v>
      </c>
      <c r="B398" s="4" t="s">
        <v>7</v>
      </c>
      <c r="C398" s="4" t="s">
        <v>32</v>
      </c>
      <c r="D398" t="s">
        <v>33</v>
      </c>
      <c r="E398" s="4" t="s">
        <v>229</v>
      </c>
      <c r="F398" t="s">
        <v>230</v>
      </c>
      <c r="G398" s="2">
        <v>1915403.13</v>
      </c>
      <c r="H398" s="2">
        <v>1894354.74</v>
      </c>
      <c r="I398" s="2">
        <v>1873306.35</v>
      </c>
      <c r="J398" s="2">
        <v>1852257.96</v>
      </c>
      <c r="K398" s="2">
        <v>1831209.57</v>
      </c>
      <c r="L398" s="2">
        <v>1810161.18</v>
      </c>
      <c r="M398" s="2">
        <v>1789112.79</v>
      </c>
      <c r="N398" s="2">
        <v>1768064.4</v>
      </c>
      <c r="O398" s="2">
        <v>1747016.01</v>
      </c>
      <c r="P398" s="2">
        <v>1725967.62</v>
      </c>
      <c r="Q398" s="2">
        <v>1704919.23</v>
      </c>
      <c r="R398" s="2">
        <v>1683870.84</v>
      </c>
      <c r="S398" s="2">
        <v>1662822.45</v>
      </c>
    </row>
    <row r="399" spans="1:19" x14ac:dyDescent="0.2">
      <c r="A399" s="4" t="s">
        <v>983</v>
      </c>
      <c r="B399" s="4" t="s">
        <v>7</v>
      </c>
      <c r="C399" s="4" t="s">
        <v>32</v>
      </c>
      <c r="D399" t="s">
        <v>33</v>
      </c>
      <c r="E399" s="4" t="s">
        <v>279</v>
      </c>
      <c r="F399" t="s">
        <v>280</v>
      </c>
      <c r="G399" s="2">
        <v>3635423.1</v>
      </c>
      <c r="H399" s="2">
        <v>3624824.2</v>
      </c>
      <c r="I399" s="2">
        <v>3614225.3</v>
      </c>
      <c r="J399" s="2">
        <v>3603626.4</v>
      </c>
      <c r="K399" s="2">
        <v>3593027.5</v>
      </c>
      <c r="L399" s="2">
        <v>3582428.6</v>
      </c>
      <c r="M399" s="2">
        <v>3571829.7</v>
      </c>
      <c r="N399" s="2">
        <v>3561230.8</v>
      </c>
      <c r="O399" s="2">
        <v>3550631.9</v>
      </c>
      <c r="P399" s="2">
        <v>3540033</v>
      </c>
      <c r="Q399" s="2">
        <v>3529434.1</v>
      </c>
      <c r="R399" s="2">
        <v>3518835.2</v>
      </c>
      <c r="S399" s="2">
        <v>3508236.3</v>
      </c>
    </row>
    <row r="400" spans="1:19" x14ac:dyDescent="0.2">
      <c r="A400" s="4" t="s">
        <v>983</v>
      </c>
      <c r="B400" s="4" t="s">
        <v>7</v>
      </c>
      <c r="C400" s="4" t="s">
        <v>32</v>
      </c>
      <c r="D400" t="s">
        <v>33</v>
      </c>
      <c r="E400" s="4" t="s">
        <v>235</v>
      </c>
      <c r="F400" t="s">
        <v>236</v>
      </c>
      <c r="G400" s="2">
        <v>2018250</v>
      </c>
      <c r="H400" s="2">
        <v>2012500</v>
      </c>
      <c r="I400" s="2">
        <v>2006750</v>
      </c>
      <c r="J400" s="2">
        <v>2001000</v>
      </c>
      <c r="K400" s="2">
        <v>1995250</v>
      </c>
      <c r="L400" s="2">
        <v>1989500</v>
      </c>
      <c r="M400" s="2">
        <v>1983750</v>
      </c>
      <c r="N400" s="2">
        <v>1978000</v>
      </c>
      <c r="O400" s="2">
        <v>1972250</v>
      </c>
      <c r="P400" s="2">
        <v>1966500</v>
      </c>
      <c r="Q400" s="2">
        <v>1960750</v>
      </c>
      <c r="R400" s="2">
        <v>1955000</v>
      </c>
      <c r="S400" s="2">
        <v>1949250</v>
      </c>
    </row>
    <row r="401" spans="1:19" x14ac:dyDescent="0.2">
      <c r="A401" s="4" t="s">
        <v>983</v>
      </c>
      <c r="B401" s="4" t="s">
        <v>7</v>
      </c>
      <c r="C401" s="4" t="s">
        <v>32</v>
      </c>
      <c r="D401" t="s">
        <v>33</v>
      </c>
      <c r="E401" s="4" t="s">
        <v>295</v>
      </c>
      <c r="F401" t="s">
        <v>296</v>
      </c>
      <c r="G401" s="2">
        <v>621600</v>
      </c>
      <c r="H401" s="2">
        <v>616000</v>
      </c>
      <c r="I401" s="2">
        <v>610400</v>
      </c>
      <c r="J401" s="2">
        <v>604800</v>
      </c>
      <c r="K401" s="2">
        <v>599200</v>
      </c>
      <c r="L401" s="2">
        <v>593600</v>
      </c>
      <c r="M401" s="2">
        <v>588000</v>
      </c>
      <c r="N401" s="2">
        <v>582400</v>
      </c>
      <c r="O401" s="2">
        <v>576800</v>
      </c>
      <c r="P401" s="2">
        <v>571200</v>
      </c>
      <c r="Q401" s="2">
        <v>565600</v>
      </c>
      <c r="R401" s="2">
        <v>560000</v>
      </c>
      <c r="S401" s="2">
        <v>554400</v>
      </c>
    </row>
    <row r="402" spans="1:19" x14ac:dyDescent="0.2">
      <c r="A402" s="4" t="s">
        <v>983</v>
      </c>
      <c r="B402" s="4" t="s">
        <v>7</v>
      </c>
      <c r="C402" s="4" t="s">
        <v>32</v>
      </c>
      <c r="D402" t="s">
        <v>33</v>
      </c>
      <c r="E402" s="4" t="s">
        <v>227</v>
      </c>
      <c r="F402" t="s">
        <v>228</v>
      </c>
      <c r="G402" s="2">
        <v>0</v>
      </c>
      <c r="H402" s="2">
        <v>0</v>
      </c>
      <c r="I402" s="2">
        <v>0</v>
      </c>
      <c r="J402" s="2">
        <v>0</v>
      </c>
      <c r="K402" s="2">
        <v>1205000</v>
      </c>
      <c r="L402" s="2">
        <v>1205000</v>
      </c>
      <c r="M402" s="2">
        <v>1194958.3400000001</v>
      </c>
      <c r="N402" s="2">
        <v>1191611.1200000001</v>
      </c>
      <c r="O402" s="2">
        <v>1188263.8999999999</v>
      </c>
      <c r="P402" s="2">
        <v>1184916.68</v>
      </c>
      <c r="Q402" s="2">
        <v>1181569.46</v>
      </c>
      <c r="R402" s="2">
        <v>1178222.24</v>
      </c>
      <c r="S402" s="2">
        <v>1174875.02</v>
      </c>
    </row>
    <row r="403" spans="1:19" x14ac:dyDescent="0.2">
      <c r="A403" s="4" t="s">
        <v>983</v>
      </c>
      <c r="B403" s="4" t="s">
        <v>7</v>
      </c>
      <c r="C403" s="4" t="s">
        <v>32</v>
      </c>
      <c r="D403" t="s">
        <v>33</v>
      </c>
      <c r="E403" s="4" t="s">
        <v>245</v>
      </c>
      <c r="F403" t="s">
        <v>246</v>
      </c>
      <c r="G403" s="2">
        <v>0</v>
      </c>
      <c r="H403" s="2">
        <v>0</v>
      </c>
      <c r="I403" s="2">
        <v>0</v>
      </c>
      <c r="J403" s="2">
        <v>0</v>
      </c>
      <c r="K403" s="2">
        <v>520000</v>
      </c>
      <c r="L403" s="2">
        <v>520000</v>
      </c>
      <c r="M403" s="2">
        <v>507000.01</v>
      </c>
      <c r="N403" s="2">
        <v>502666.68</v>
      </c>
      <c r="O403" s="2">
        <v>498333.35</v>
      </c>
      <c r="P403" s="2">
        <v>494000.02</v>
      </c>
      <c r="Q403" s="2">
        <v>489666.69</v>
      </c>
      <c r="R403" s="2">
        <v>485333.36</v>
      </c>
      <c r="S403" s="2">
        <v>481000.03</v>
      </c>
    </row>
    <row r="404" spans="1:19" x14ac:dyDescent="0.2">
      <c r="A404" s="4" t="s">
        <v>983</v>
      </c>
      <c r="B404" s="4" t="s">
        <v>7</v>
      </c>
      <c r="C404" s="4" t="s">
        <v>175</v>
      </c>
      <c r="D404" t="s">
        <v>176</v>
      </c>
      <c r="E404" s="4" t="s">
        <v>73</v>
      </c>
      <c r="F404" t="s">
        <v>74</v>
      </c>
      <c r="G404" s="2">
        <v>-38646061.920000002</v>
      </c>
      <c r="H404" s="2">
        <v>-38536651.759999998</v>
      </c>
      <c r="I404" s="2">
        <v>-38426722.670000002</v>
      </c>
      <c r="J404" s="2">
        <v>-38316527.600000001</v>
      </c>
      <c r="K404" s="2">
        <v>-41300473.409999996</v>
      </c>
      <c r="L404" s="2">
        <v>-41170210.310000002</v>
      </c>
      <c r="M404" s="2">
        <v>-41039627.380000003</v>
      </c>
      <c r="N404" s="2">
        <v>-40976685.030000001</v>
      </c>
      <c r="O404" s="2">
        <v>-40913589.630000003</v>
      </c>
      <c r="P404" s="2">
        <v>-40850340.780000001</v>
      </c>
      <c r="Q404" s="2">
        <v>-40786005.659999996</v>
      </c>
      <c r="R404" s="2">
        <v>-40699601.509999998</v>
      </c>
      <c r="S404" s="2">
        <v>-40612730.810000002</v>
      </c>
    </row>
    <row r="405" spans="1:19" x14ac:dyDescent="0.2">
      <c r="A405" s="4" t="s">
        <v>983</v>
      </c>
      <c r="B405" s="4" t="s">
        <v>7</v>
      </c>
      <c r="C405" s="4" t="s">
        <v>175</v>
      </c>
      <c r="D405" t="s">
        <v>176</v>
      </c>
      <c r="E405" s="4" t="s">
        <v>181</v>
      </c>
      <c r="F405" t="s">
        <v>182</v>
      </c>
      <c r="G405" s="2">
        <v>-231902.3</v>
      </c>
      <c r="H405" s="2">
        <v>-226724.98</v>
      </c>
      <c r="I405" s="2">
        <v>-221528.62</v>
      </c>
      <c r="J405" s="2">
        <v>-216313.18</v>
      </c>
      <c r="K405" s="2">
        <v>-37861.870000000003</v>
      </c>
      <c r="L405" s="2">
        <v>-35702.36</v>
      </c>
      <c r="M405" s="2">
        <v>-33537.32</v>
      </c>
      <c r="N405" s="2">
        <v>-76581.06</v>
      </c>
      <c r="O405" s="2">
        <v>-73739.42</v>
      </c>
      <c r="P405" s="2">
        <v>-70888.98</v>
      </c>
      <c r="Q405" s="2">
        <v>-158285.32</v>
      </c>
      <c r="R405" s="2">
        <v>-155287.56</v>
      </c>
      <c r="S405" s="2">
        <v>-236886.54</v>
      </c>
    </row>
    <row r="406" spans="1:19" x14ac:dyDescent="0.2">
      <c r="A406" s="4" t="s">
        <v>983</v>
      </c>
      <c r="B406" s="4" t="s">
        <v>7</v>
      </c>
      <c r="C406" s="4" t="s">
        <v>175</v>
      </c>
      <c r="D406" t="s">
        <v>176</v>
      </c>
      <c r="E406" s="4" t="s">
        <v>187</v>
      </c>
      <c r="F406" t="s">
        <v>188</v>
      </c>
      <c r="G406" s="2">
        <v>-26925.42</v>
      </c>
      <c r="H406" s="2">
        <v>-22859.86</v>
      </c>
      <c r="I406" s="2">
        <v>-18786.53</v>
      </c>
      <c r="J406" s="2">
        <v>-14705.46</v>
      </c>
      <c r="K406" s="2">
        <v>-10596.35</v>
      </c>
      <c r="L406" s="2">
        <v>-6507.42</v>
      </c>
      <c r="M406" s="2">
        <v>-2410.79</v>
      </c>
      <c r="N406" s="2">
        <v>-106552.87</v>
      </c>
      <c r="O406" s="2">
        <v>-99282.05</v>
      </c>
      <c r="P406" s="2">
        <v>-91981.79</v>
      </c>
      <c r="Q406" s="2">
        <v>-84651.77</v>
      </c>
      <c r="R406" s="2">
        <v>-77292.14</v>
      </c>
      <c r="S406" s="2">
        <v>-69902.5</v>
      </c>
    </row>
    <row r="407" spans="1:19" x14ac:dyDescent="0.2">
      <c r="A407" s="4" t="s">
        <v>983</v>
      </c>
      <c r="B407" s="4" t="s">
        <v>7</v>
      </c>
      <c r="C407" s="4" t="s">
        <v>508</v>
      </c>
      <c r="D407" t="s">
        <v>509</v>
      </c>
      <c r="E407" s="4" t="s">
        <v>510</v>
      </c>
      <c r="F407" t="s">
        <v>511</v>
      </c>
      <c r="G407" s="2">
        <v>-33594136.5</v>
      </c>
      <c r="H407" s="2">
        <v>-32432974.940000001</v>
      </c>
      <c r="I407" s="2">
        <v>-29432974.940000001</v>
      </c>
      <c r="J407" s="2">
        <v>-34344402.5</v>
      </c>
      <c r="K407" s="2">
        <v>-22094402.5</v>
      </c>
      <c r="L407" s="2">
        <v>-39594402.5</v>
      </c>
      <c r="M407" s="2">
        <v>-40331902.5</v>
      </c>
      <c r="N407" s="2">
        <v>-19078569.16</v>
      </c>
      <c r="O407" s="2">
        <v>-14081902.5</v>
      </c>
      <c r="P407" s="2">
        <v>-25844402.5</v>
      </c>
      <c r="Q407" s="2">
        <v>-25844402.5</v>
      </c>
      <c r="R407" s="2">
        <v>-25844402.5</v>
      </c>
      <c r="S407" s="2">
        <v>-26292402.5</v>
      </c>
    </row>
    <row r="408" spans="1:19" x14ac:dyDescent="0.2">
      <c r="A408" s="4" t="s">
        <v>983</v>
      </c>
      <c r="B408" s="4" t="s">
        <v>7</v>
      </c>
      <c r="C408" s="4" t="s">
        <v>508</v>
      </c>
      <c r="D408" t="s">
        <v>509</v>
      </c>
      <c r="E408" s="4" t="s">
        <v>514</v>
      </c>
      <c r="F408" t="s">
        <v>515</v>
      </c>
      <c r="G408" s="2">
        <v>-245945.06</v>
      </c>
      <c r="H408" s="2">
        <v>-249850.87</v>
      </c>
      <c r="I408" s="2">
        <v>-255821.59</v>
      </c>
      <c r="J408" s="2">
        <v>-245945.06</v>
      </c>
      <c r="K408" s="2">
        <v>-251478.86</v>
      </c>
      <c r="L408" s="2">
        <v>-252813.46</v>
      </c>
      <c r="M408" s="2">
        <v>-238967.04000000001</v>
      </c>
      <c r="N408" s="2">
        <v>-244903.64</v>
      </c>
      <c r="O408" s="2">
        <v>-250820.64</v>
      </c>
      <c r="P408" s="2">
        <v>-238967.04000000001</v>
      </c>
      <c r="Q408" s="2">
        <v>-241776.44</v>
      </c>
      <c r="R408" s="2">
        <v>-244586.28</v>
      </c>
      <c r="S408" s="2">
        <v>-238967.04000000001</v>
      </c>
    </row>
    <row r="409" spans="1:19" x14ac:dyDescent="0.2">
      <c r="A409" s="4" t="s">
        <v>983</v>
      </c>
      <c r="B409" s="4" t="s">
        <v>7</v>
      </c>
      <c r="C409" s="4" t="s">
        <v>317</v>
      </c>
      <c r="D409" t="s">
        <v>318</v>
      </c>
      <c r="E409" s="4" t="s">
        <v>732</v>
      </c>
      <c r="F409" t="s">
        <v>733</v>
      </c>
      <c r="G409" s="2">
        <v>0</v>
      </c>
      <c r="H409" s="2">
        <v>0</v>
      </c>
      <c r="I409" s="2">
        <v>-36000000</v>
      </c>
      <c r="J409" s="2">
        <v>-37000000</v>
      </c>
      <c r="K409" s="2">
        <v>0</v>
      </c>
      <c r="L409" s="2">
        <v>0</v>
      </c>
      <c r="M409" s="2">
        <v>0</v>
      </c>
      <c r="N409" s="2">
        <v>0</v>
      </c>
      <c r="O409" s="2">
        <v>0</v>
      </c>
      <c r="P409" s="2">
        <v>0</v>
      </c>
      <c r="Q409" s="2">
        <v>0</v>
      </c>
      <c r="R409" s="2">
        <v>0</v>
      </c>
      <c r="S409" s="2">
        <v>0</v>
      </c>
    </row>
    <row r="410" spans="1:19" x14ac:dyDescent="0.2">
      <c r="A410" s="4" t="s">
        <v>983</v>
      </c>
      <c r="B410" s="4" t="s">
        <v>7</v>
      </c>
      <c r="C410" s="4" t="s">
        <v>317</v>
      </c>
      <c r="D410" t="s">
        <v>318</v>
      </c>
      <c r="E410" s="4" t="s">
        <v>734</v>
      </c>
      <c r="F410" t="s">
        <v>735</v>
      </c>
      <c r="G410" s="2">
        <v>0</v>
      </c>
      <c r="H410" s="2">
        <v>0</v>
      </c>
      <c r="I410" s="2">
        <v>42994.44</v>
      </c>
      <c r="J410" s="2">
        <v>13779.44</v>
      </c>
      <c r="K410" s="2">
        <v>0</v>
      </c>
      <c r="L410" s="2">
        <v>0</v>
      </c>
      <c r="M410" s="2">
        <v>0</v>
      </c>
      <c r="N410" s="2">
        <v>0</v>
      </c>
      <c r="O410" s="2">
        <v>0</v>
      </c>
      <c r="P410" s="2">
        <v>0</v>
      </c>
      <c r="Q410" s="2">
        <v>0</v>
      </c>
      <c r="R410" s="2">
        <v>0</v>
      </c>
      <c r="S410" s="2">
        <v>0</v>
      </c>
    </row>
    <row r="411" spans="1:19" x14ac:dyDescent="0.2">
      <c r="A411" s="4" t="s">
        <v>983</v>
      </c>
      <c r="B411" s="4" t="s">
        <v>7</v>
      </c>
      <c r="C411" s="4" t="s">
        <v>317</v>
      </c>
      <c r="D411" t="s">
        <v>318</v>
      </c>
      <c r="E411" s="4" t="s">
        <v>806</v>
      </c>
      <c r="F411" t="s">
        <v>807</v>
      </c>
      <c r="G411" s="2">
        <v>0</v>
      </c>
      <c r="H411" s="2">
        <v>0</v>
      </c>
      <c r="I411" s="2">
        <v>-70000000</v>
      </c>
      <c r="J411" s="2">
        <v>-130000000</v>
      </c>
      <c r="K411" s="2">
        <v>0</v>
      </c>
      <c r="L411" s="2">
        <v>0</v>
      </c>
      <c r="M411" s="2">
        <v>0</v>
      </c>
      <c r="N411" s="2">
        <v>0</v>
      </c>
      <c r="O411" s="2">
        <v>0</v>
      </c>
      <c r="P411" s="2">
        <v>0</v>
      </c>
      <c r="Q411" s="2">
        <v>0</v>
      </c>
      <c r="R411" s="2">
        <v>0</v>
      </c>
      <c r="S411" s="2">
        <v>0</v>
      </c>
    </row>
    <row r="412" spans="1:19" x14ac:dyDescent="0.2">
      <c r="A412" s="4" t="s">
        <v>983</v>
      </c>
      <c r="B412" s="4" t="s">
        <v>7</v>
      </c>
      <c r="C412" s="4" t="s">
        <v>317</v>
      </c>
      <c r="D412" t="s">
        <v>318</v>
      </c>
      <c r="E412" s="4" t="s">
        <v>808</v>
      </c>
      <c r="F412" t="s">
        <v>809</v>
      </c>
      <c r="G412" s="2">
        <v>-0.01</v>
      </c>
      <c r="H412" s="2">
        <v>-0.01</v>
      </c>
      <c r="I412" s="2">
        <v>107845.82</v>
      </c>
      <c r="J412" s="2">
        <v>32573.58</v>
      </c>
      <c r="K412" s="2">
        <v>-0.04</v>
      </c>
      <c r="L412" s="2">
        <v>-0.04</v>
      </c>
      <c r="M412" s="2">
        <v>-0.04</v>
      </c>
      <c r="N412" s="2">
        <v>-0.04</v>
      </c>
      <c r="O412" s="2">
        <v>0</v>
      </c>
      <c r="P412" s="2">
        <v>0</v>
      </c>
      <c r="Q412" s="2">
        <v>0</v>
      </c>
      <c r="R412" s="2">
        <v>0</v>
      </c>
      <c r="S412" s="2">
        <v>0</v>
      </c>
    </row>
    <row r="413" spans="1:19" x14ac:dyDescent="0.2">
      <c r="A413" s="4" t="s">
        <v>983</v>
      </c>
      <c r="B413" s="4" t="s">
        <v>7</v>
      </c>
      <c r="C413" s="4" t="s">
        <v>317</v>
      </c>
      <c r="D413" t="s">
        <v>318</v>
      </c>
      <c r="E413" s="4" t="s">
        <v>351</v>
      </c>
      <c r="F413" t="s">
        <v>352</v>
      </c>
      <c r="G413" s="2">
        <v>0</v>
      </c>
      <c r="H413" s="2">
        <v>0</v>
      </c>
      <c r="I413" s="2">
        <v>-25000000</v>
      </c>
      <c r="J413" s="2">
        <v>-20000000</v>
      </c>
      <c r="K413" s="2">
        <v>0</v>
      </c>
      <c r="L413" s="2">
        <v>0</v>
      </c>
      <c r="M413" s="2">
        <v>0</v>
      </c>
      <c r="N413" s="2">
        <v>0</v>
      </c>
      <c r="O413" s="2">
        <v>0</v>
      </c>
      <c r="P413" s="2">
        <v>0</v>
      </c>
      <c r="Q413" s="2">
        <v>0</v>
      </c>
      <c r="R413" s="2">
        <v>0</v>
      </c>
      <c r="S413" s="2">
        <v>0</v>
      </c>
    </row>
    <row r="414" spans="1:19" x14ac:dyDescent="0.2">
      <c r="A414" s="4" t="s">
        <v>983</v>
      </c>
      <c r="B414" s="4" t="s">
        <v>7</v>
      </c>
      <c r="C414" s="4" t="s">
        <v>317</v>
      </c>
      <c r="D414" t="s">
        <v>318</v>
      </c>
      <c r="E414" s="4" t="s">
        <v>353</v>
      </c>
      <c r="F414" t="s">
        <v>354</v>
      </c>
      <c r="G414" s="2">
        <v>0</v>
      </c>
      <c r="H414" s="2">
        <v>0</v>
      </c>
      <c r="I414" s="2">
        <v>18923.61</v>
      </c>
      <c r="J414" s="2">
        <v>6111.11</v>
      </c>
      <c r="K414" s="2">
        <v>0</v>
      </c>
      <c r="L414" s="2">
        <v>0</v>
      </c>
      <c r="M414" s="2">
        <v>0</v>
      </c>
      <c r="N414" s="2">
        <v>0</v>
      </c>
      <c r="O414" s="2">
        <v>0</v>
      </c>
      <c r="P414" s="2">
        <v>0</v>
      </c>
      <c r="Q414" s="2">
        <v>0</v>
      </c>
      <c r="R414" s="2">
        <v>0</v>
      </c>
      <c r="S414" s="2">
        <v>0</v>
      </c>
    </row>
    <row r="415" spans="1:19" x14ac:dyDescent="0.2">
      <c r="A415" s="4" t="s">
        <v>983</v>
      </c>
      <c r="B415" s="4" t="s">
        <v>7</v>
      </c>
      <c r="C415" s="4" t="s">
        <v>317</v>
      </c>
      <c r="D415" t="s">
        <v>318</v>
      </c>
      <c r="E415" s="4" t="s">
        <v>319</v>
      </c>
      <c r="F415" t="s">
        <v>320</v>
      </c>
      <c r="G415" s="2">
        <v>0</v>
      </c>
      <c r="H415" s="2">
        <v>-5000000</v>
      </c>
      <c r="I415" s="2">
        <v>-35000000</v>
      </c>
      <c r="J415" s="2">
        <v>-55000000</v>
      </c>
      <c r="K415" s="2">
        <v>0</v>
      </c>
      <c r="L415" s="2">
        <v>0</v>
      </c>
      <c r="M415" s="2">
        <v>0</v>
      </c>
      <c r="N415" s="2">
        <v>0</v>
      </c>
      <c r="O415" s="2">
        <v>0</v>
      </c>
      <c r="P415" s="2">
        <v>0</v>
      </c>
      <c r="Q415" s="2">
        <v>0</v>
      </c>
      <c r="R415" s="2">
        <v>0</v>
      </c>
      <c r="S415" s="2">
        <v>0</v>
      </c>
    </row>
    <row r="416" spans="1:19" x14ac:dyDescent="0.2">
      <c r="A416" s="4" t="s">
        <v>983</v>
      </c>
      <c r="B416" s="4" t="s">
        <v>7</v>
      </c>
      <c r="C416" s="4" t="s">
        <v>317</v>
      </c>
      <c r="D416" t="s">
        <v>318</v>
      </c>
      <c r="E416" s="4" t="s">
        <v>321</v>
      </c>
      <c r="F416" t="s">
        <v>322</v>
      </c>
      <c r="G416" s="2">
        <v>-0.01</v>
      </c>
      <c r="H416" s="2">
        <v>-0.01</v>
      </c>
      <c r="I416" s="2">
        <v>26493.040000000001</v>
      </c>
      <c r="J416" s="2">
        <v>14402.77</v>
      </c>
      <c r="K416" s="2">
        <v>-0.01</v>
      </c>
      <c r="L416" s="2">
        <v>-0.01</v>
      </c>
      <c r="M416" s="2">
        <v>-0.01</v>
      </c>
      <c r="N416" s="2">
        <v>-0.01</v>
      </c>
      <c r="O416" s="2">
        <v>0</v>
      </c>
      <c r="P416" s="2">
        <v>0</v>
      </c>
      <c r="Q416" s="2">
        <v>0</v>
      </c>
      <c r="R416" s="2">
        <v>0</v>
      </c>
      <c r="S416" s="2">
        <v>0</v>
      </c>
    </row>
    <row r="417" spans="1:19" x14ac:dyDescent="0.2">
      <c r="A417" s="4" t="s">
        <v>983</v>
      </c>
      <c r="B417" s="4" t="s">
        <v>7</v>
      </c>
      <c r="C417" s="4" t="s">
        <v>333</v>
      </c>
      <c r="D417" t="s">
        <v>334</v>
      </c>
      <c r="E417" s="4" t="s">
        <v>439</v>
      </c>
      <c r="F417" t="s">
        <v>440</v>
      </c>
      <c r="G417" s="2">
        <v>4742921.42</v>
      </c>
      <c r="H417" s="2">
        <v>6676953.0999999996</v>
      </c>
      <c r="I417" s="2">
        <v>8583577.9900000002</v>
      </c>
      <c r="J417" s="2">
        <v>0.01</v>
      </c>
      <c r="K417" s="2">
        <v>1931900.41</v>
      </c>
      <c r="L417" s="2">
        <v>6288543.9500000002</v>
      </c>
      <c r="M417" s="2">
        <v>9281821.2799999993</v>
      </c>
      <c r="N417" s="2">
        <v>11477675.68</v>
      </c>
      <c r="O417" s="2">
        <v>13583552.51</v>
      </c>
      <c r="P417" s="2">
        <v>15661026.82</v>
      </c>
      <c r="Q417" s="2">
        <v>17741432.219999999</v>
      </c>
      <c r="R417" s="2">
        <v>20836912.100000001</v>
      </c>
      <c r="S417" s="2">
        <v>22841484.350000001</v>
      </c>
    </row>
    <row r="418" spans="1:19" x14ac:dyDescent="0.2">
      <c r="A418" s="4" t="s">
        <v>983</v>
      </c>
      <c r="B418" s="4" t="s">
        <v>7</v>
      </c>
      <c r="C418" s="4" t="s">
        <v>333</v>
      </c>
      <c r="D418" t="s">
        <v>334</v>
      </c>
      <c r="E418" s="4" t="s">
        <v>395</v>
      </c>
      <c r="F418" t="s">
        <v>396</v>
      </c>
      <c r="G418" s="2">
        <v>-237506816.46000001</v>
      </c>
      <c r="H418" s="2">
        <v>-199584253.43000001</v>
      </c>
      <c r="I418" s="2">
        <v>-193630339.84</v>
      </c>
      <c r="J418" s="2">
        <v>-217529918.55000001</v>
      </c>
      <c r="K418" s="2">
        <v>-202896939.84999999</v>
      </c>
      <c r="L418" s="2">
        <v>-214158400.27000001</v>
      </c>
      <c r="M418" s="2">
        <v>-223331777.49000001</v>
      </c>
      <c r="N418" s="2">
        <v>-170652988.41</v>
      </c>
      <c r="O418" s="2">
        <v>-217512081.13999999</v>
      </c>
      <c r="P418" s="2">
        <v>-212560591.77000001</v>
      </c>
      <c r="Q418" s="2">
        <v>-228658843.05000001</v>
      </c>
      <c r="R418" s="2">
        <v>-217082790.69</v>
      </c>
      <c r="S418" s="2">
        <v>-221789071.97999999</v>
      </c>
    </row>
    <row r="419" spans="1:19" x14ac:dyDescent="0.2">
      <c r="A419" s="4" t="s">
        <v>983</v>
      </c>
      <c r="B419" s="4" t="s">
        <v>7</v>
      </c>
      <c r="C419" s="4" t="s">
        <v>333</v>
      </c>
      <c r="D419" t="s">
        <v>334</v>
      </c>
      <c r="E419" s="4" t="s">
        <v>441</v>
      </c>
      <c r="F419" t="s">
        <v>442</v>
      </c>
      <c r="G419" s="2">
        <v>-10937.11</v>
      </c>
      <c r="H419" s="2">
        <v>138.76</v>
      </c>
      <c r="I419" s="2">
        <v>0</v>
      </c>
      <c r="J419" s="2">
        <v>0</v>
      </c>
      <c r="K419" s="2">
        <v>0</v>
      </c>
      <c r="L419" s="2">
        <v>9854</v>
      </c>
      <c r="M419" s="2">
        <v>9854</v>
      </c>
      <c r="N419" s="2">
        <v>0</v>
      </c>
      <c r="O419" s="2">
        <v>0</v>
      </c>
      <c r="P419" s="2">
        <v>0</v>
      </c>
      <c r="Q419" s="2">
        <v>0</v>
      </c>
      <c r="R419" s="2">
        <v>0</v>
      </c>
      <c r="S419" s="2">
        <v>-11468.11</v>
      </c>
    </row>
    <row r="420" spans="1:19" x14ac:dyDescent="0.2">
      <c r="A420" s="4" t="s">
        <v>983</v>
      </c>
      <c r="B420" s="4" t="s">
        <v>7</v>
      </c>
      <c r="C420" s="4" t="s">
        <v>333</v>
      </c>
      <c r="D420" t="s">
        <v>334</v>
      </c>
      <c r="E420" s="4" t="s">
        <v>443</v>
      </c>
      <c r="F420" t="s">
        <v>444</v>
      </c>
      <c r="G420" s="2">
        <v>-1538.91</v>
      </c>
      <c r="H420" s="2">
        <v>6.48</v>
      </c>
      <c r="I420" s="2">
        <v>0</v>
      </c>
      <c r="J420" s="2">
        <v>0</v>
      </c>
      <c r="K420" s="2">
        <v>0</v>
      </c>
      <c r="L420" s="2">
        <v>0</v>
      </c>
      <c r="M420" s="2">
        <v>0</v>
      </c>
      <c r="N420" s="2">
        <v>0</v>
      </c>
      <c r="O420" s="2">
        <v>0</v>
      </c>
      <c r="P420" s="2">
        <v>0</v>
      </c>
      <c r="Q420" s="2">
        <v>0</v>
      </c>
      <c r="R420" s="2">
        <v>0</v>
      </c>
      <c r="S420" s="2">
        <v>-1529.83</v>
      </c>
    </row>
    <row r="421" spans="1:19" x14ac:dyDescent="0.2">
      <c r="A421" s="4" t="s">
        <v>983</v>
      </c>
      <c r="B421" s="4" t="s">
        <v>7</v>
      </c>
      <c r="C421" s="4" t="s">
        <v>333</v>
      </c>
      <c r="D421" t="s">
        <v>334</v>
      </c>
      <c r="E421" s="4" t="s">
        <v>445</v>
      </c>
      <c r="F421" t="s">
        <v>446</v>
      </c>
      <c r="G421" s="2">
        <v>327.71</v>
      </c>
      <c r="H421" s="2">
        <v>-11205.68</v>
      </c>
      <c r="I421" s="2">
        <v>-22294.06</v>
      </c>
      <c r="J421" s="2">
        <v>0</v>
      </c>
      <c r="K421" s="2">
        <v>-10734.54</v>
      </c>
      <c r="L421" s="2">
        <v>-21511.42</v>
      </c>
      <c r="M421" s="2">
        <v>0</v>
      </c>
      <c r="N421" s="2">
        <v>-28557.62</v>
      </c>
      <c r="O421" s="2">
        <v>-37856.86</v>
      </c>
      <c r="P421" s="2">
        <v>0</v>
      </c>
      <c r="Q421" s="2">
        <v>-9344.24</v>
      </c>
      <c r="R421" s="2">
        <v>-23378.1</v>
      </c>
      <c r="S421" s="2">
        <v>0</v>
      </c>
    </row>
    <row r="422" spans="1:19" x14ac:dyDescent="0.2">
      <c r="A422" s="4" t="s">
        <v>983</v>
      </c>
      <c r="B422" s="4" t="s">
        <v>7</v>
      </c>
      <c r="C422" s="4" t="s">
        <v>333</v>
      </c>
      <c r="D422" t="s">
        <v>334</v>
      </c>
      <c r="E422" s="4" t="s">
        <v>660</v>
      </c>
      <c r="F422" t="s">
        <v>661</v>
      </c>
      <c r="G422" s="2">
        <v>0</v>
      </c>
      <c r="H422" s="2">
        <v>0</v>
      </c>
      <c r="I422" s="2">
        <v>0</v>
      </c>
      <c r="J422" s="2">
        <v>0</v>
      </c>
      <c r="K422" s="2">
        <v>0</v>
      </c>
      <c r="L422" s="2">
        <v>4573.17</v>
      </c>
      <c r="M422" s="2">
        <v>0</v>
      </c>
      <c r="N422" s="2">
        <v>0</v>
      </c>
      <c r="O422" s="2">
        <v>0</v>
      </c>
      <c r="P422" s="2">
        <v>445.74</v>
      </c>
      <c r="Q422" s="2">
        <v>445.74</v>
      </c>
      <c r="R422" s="2">
        <v>0</v>
      </c>
      <c r="S422" s="2">
        <v>0</v>
      </c>
    </row>
    <row r="423" spans="1:19" x14ac:dyDescent="0.2">
      <c r="A423" s="4" t="s">
        <v>983</v>
      </c>
      <c r="B423" s="4" t="s">
        <v>7</v>
      </c>
      <c r="C423" s="4" t="s">
        <v>333</v>
      </c>
      <c r="D423" t="s">
        <v>334</v>
      </c>
      <c r="E423" s="4" t="s">
        <v>447</v>
      </c>
      <c r="F423" t="s">
        <v>448</v>
      </c>
      <c r="G423" s="2">
        <v>-45530.69</v>
      </c>
      <c r="H423" s="2">
        <v>-54351.81</v>
      </c>
      <c r="I423" s="2">
        <v>-83265.100000000006</v>
      </c>
      <c r="J423" s="2">
        <v>-92029.45</v>
      </c>
      <c r="K423" s="2">
        <v>-113208.84</v>
      </c>
      <c r="L423" s="2">
        <v>-133965.23000000001</v>
      </c>
      <c r="M423" s="2">
        <v>-47921.58</v>
      </c>
      <c r="N423" s="2">
        <v>-74729.98</v>
      </c>
      <c r="O423" s="2">
        <v>-84029.94</v>
      </c>
      <c r="P423" s="2">
        <v>-93395.44</v>
      </c>
      <c r="Q423" s="2">
        <v>-112268.62</v>
      </c>
      <c r="R423" s="2">
        <v>-47287.199999999997</v>
      </c>
      <c r="S423" s="2">
        <v>-48632.959999999999</v>
      </c>
    </row>
    <row r="424" spans="1:19" x14ac:dyDescent="0.2">
      <c r="A424" s="4" t="s">
        <v>983</v>
      </c>
      <c r="B424" s="4" t="s">
        <v>7</v>
      </c>
      <c r="C424" s="4" t="s">
        <v>333</v>
      </c>
      <c r="D424" t="s">
        <v>334</v>
      </c>
      <c r="E424" s="4" t="s">
        <v>449</v>
      </c>
      <c r="F424" t="s">
        <v>450</v>
      </c>
      <c r="G424" s="2">
        <v>-884676.24</v>
      </c>
      <c r="H424" s="2">
        <v>-905394</v>
      </c>
      <c r="I424" s="2">
        <v>-925642.74</v>
      </c>
      <c r="J424" s="2">
        <v>-949791.91</v>
      </c>
      <c r="K424" s="2">
        <v>-976343.47</v>
      </c>
      <c r="L424" s="2">
        <v>-1001496.73</v>
      </c>
      <c r="M424" s="2">
        <v>-1015885.81</v>
      </c>
      <c r="N424" s="2">
        <v>-1021637.16</v>
      </c>
      <c r="O424" s="2">
        <v>-1047442.96</v>
      </c>
      <c r="P424" s="2">
        <v>-1082081.1599999999</v>
      </c>
      <c r="Q424" s="2">
        <v>-1104049.82</v>
      </c>
      <c r="R424" s="2">
        <v>-1132104.8</v>
      </c>
      <c r="S424" s="2">
        <v>-1148360.8</v>
      </c>
    </row>
    <row r="425" spans="1:19" x14ac:dyDescent="0.2">
      <c r="A425" s="4" t="s">
        <v>983</v>
      </c>
      <c r="B425" s="4" t="s">
        <v>7</v>
      </c>
      <c r="C425" s="4" t="s">
        <v>333</v>
      </c>
      <c r="D425" t="s">
        <v>334</v>
      </c>
      <c r="E425" s="4" t="s">
        <v>451</v>
      </c>
      <c r="F425" t="s">
        <v>452</v>
      </c>
      <c r="G425" s="2">
        <v>-524220.47</v>
      </c>
      <c r="H425" s="2">
        <v>-516226.16</v>
      </c>
      <c r="I425" s="2">
        <v>-507859.33</v>
      </c>
      <c r="J425" s="2">
        <v>-570631.1</v>
      </c>
      <c r="K425" s="2">
        <v>-567614.66</v>
      </c>
      <c r="L425" s="2">
        <v>-563659.05000000005</v>
      </c>
      <c r="M425" s="2">
        <v>-618090.05000000005</v>
      </c>
      <c r="N425" s="2">
        <v>-615214.57999999996</v>
      </c>
      <c r="O425" s="2">
        <v>-612424.75</v>
      </c>
      <c r="P425" s="2">
        <v>-665789.61</v>
      </c>
      <c r="Q425" s="2">
        <v>-681617.68</v>
      </c>
      <c r="R425" s="2">
        <v>-697183.48</v>
      </c>
      <c r="S425" s="2">
        <v>-713576.09</v>
      </c>
    </row>
    <row r="426" spans="1:19" x14ac:dyDescent="0.2">
      <c r="A426" s="4" t="s">
        <v>983</v>
      </c>
      <c r="B426" s="4" t="s">
        <v>7</v>
      </c>
      <c r="C426" s="4" t="s">
        <v>333</v>
      </c>
      <c r="D426" t="s">
        <v>334</v>
      </c>
      <c r="E426" s="4" t="s">
        <v>453</v>
      </c>
      <c r="F426" t="s">
        <v>454</v>
      </c>
      <c r="G426" s="2">
        <v>-1623671</v>
      </c>
      <c r="H426" s="2">
        <v>-1623671</v>
      </c>
      <c r="I426" s="2">
        <v>-1623671</v>
      </c>
      <c r="J426" s="2">
        <v>-1648926</v>
      </c>
      <c r="K426" s="2">
        <v>-1648926</v>
      </c>
      <c r="L426" s="2">
        <v>-1648926</v>
      </c>
      <c r="M426" s="2">
        <v>-1582679</v>
      </c>
      <c r="N426" s="2">
        <v>-1582679</v>
      </c>
      <c r="O426" s="2">
        <v>-1582679</v>
      </c>
      <c r="P426" s="2">
        <v>-1551087</v>
      </c>
      <c r="Q426" s="2">
        <v>-1551087</v>
      </c>
      <c r="R426" s="2">
        <v>-1551087</v>
      </c>
      <c r="S426" s="2">
        <v>-1485623</v>
      </c>
    </row>
    <row r="427" spans="1:19" x14ac:dyDescent="0.2">
      <c r="A427" s="4" t="s">
        <v>983</v>
      </c>
      <c r="B427" s="4" t="s">
        <v>7</v>
      </c>
      <c r="C427" s="4" t="s">
        <v>333</v>
      </c>
      <c r="D427" t="s">
        <v>334</v>
      </c>
      <c r="E427" s="4" t="s">
        <v>455</v>
      </c>
      <c r="F427" t="s">
        <v>456</v>
      </c>
      <c r="G427" s="2">
        <v>1453834.81</v>
      </c>
      <c r="H427" s="2">
        <v>1602750.88</v>
      </c>
      <c r="I427" s="2">
        <v>1753372.25</v>
      </c>
      <c r="J427" s="2">
        <v>1901991.82</v>
      </c>
      <c r="K427" s="2">
        <v>148439.29</v>
      </c>
      <c r="L427" s="2">
        <v>296565.36</v>
      </c>
      <c r="M427" s="2">
        <v>516150.67</v>
      </c>
      <c r="N427" s="2">
        <v>673487.5</v>
      </c>
      <c r="O427" s="2">
        <v>827742.45</v>
      </c>
      <c r="P427" s="2">
        <v>982610.85</v>
      </c>
      <c r="Q427" s="2">
        <v>1136593.08</v>
      </c>
      <c r="R427" s="2">
        <v>1365137.91</v>
      </c>
      <c r="S427" s="2">
        <v>1517363.76</v>
      </c>
    </row>
    <row r="428" spans="1:19" x14ac:dyDescent="0.2">
      <c r="A428" s="4" t="s">
        <v>983</v>
      </c>
      <c r="B428" s="4" t="s">
        <v>7</v>
      </c>
      <c r="C428" s="4" t="s">
        <v>333</v>
      </c>
      <c r="D428" t="s">
        <v>334</v>
      </c>
      <c r="E428" s="4" t="s">
        <v>457</v>
      </c>
      <c r="F428" t="s">
        <v>458</v>
      </c>
      <c r="G428" s="2">
        <v>73015.17</v>
      </c>
      <c r="H428" s="2">
        <v>80396.509999999995</v>
      </c>
      <c r="I428" s="2">
        <v>87874.72</v>
      </c>
      <c r="J428" s="2">
        <v>95243.1</v>
      </c>
      <c r="K428" s="2">
        <v>7398.83</v>
      </c>
      <c r="L428" s="2">
        <v>14788.01</v>
      </c>
      <c r="M428" s="2">
        <v>25749.14</v>
      </c>
      <c r="N428" s="2">
        <v>33119.99</v>
      </c>
      <c r="O428" s="2">
        <v>40369.440000000002</v>
      </c>
      <c r="P428" s="2">
        <v>47667.38</v>
      </c>
      <c r="Q428" s="2">
        <v>54951.519999999997</v>
      </c>
      <c r="R428" s="2">
        <v>65821.27</v>
      </c>
      <c r="S428" s="2">
        <v>73011.5</v>
      </c>
    </row>
    <row r="429" spans="1:19" x14ac:dyDescent="0.2">
      <c r="A429" s="4" t="s">
        <v>983</v>
      </c>
      <c r="B429" s="4" t="s">
        <v>7</v>
      </c>
      <c r="C429" s="4" t="s">
        <v>333</v>
      </c>
      <c r="D429" t="s">
        <v>334</v>
      </c>
      <c r="E429" s="4" t="s">
        <v>459</v>
      </c>
      <c r="F429" t="s">
        <v>460</v>
      </c>
      <c r="G429" s="2">
        <v>258.01</v>
      </c>
      <c r="H429" s="2">
        <v>534.01</v>
      </c>
      <c r="I429" s="2">
        <v>534.01</v>
      </c>
      <c r="J429" s="2">
        <v>792.01</v>
      </c>
      <c r="K429" s="2">
        <v>258</v>
      </c>
      <c r="L429" s="2">
        <v>258</v>
      </c>
      <c r="M429" s="2">
        <v>258</v>
      </c>
      <c r="N429" s="2">
        <v>258</v>
      </c>
      <c r="O429" s="2">
        <v>258</v>
      </c>
      <c r="P429" s="2">
        <v>258</v>
      </c>
      <c r="Q429" s="2">
        <v>258</v>
      </c>
      <c r="R429" s="2">
        <v>258</v>
      </c>
      <c r="S429" s="2">
        <v>258</v>
      </c>
    </row>
    <row r="430" spans="1:19" x14ac:dyDescent="0.2">
      <c r="A430" s="4" t="s">
        <v>983</v>
      </c>
      <c r="B430" s="4" t="s">
        <v>7</v>
      </c>
      <c r="C430" s="4" t="s">
        <v>333</v>
      </c>
      <c r="D430" t="s">
        <v>334</v>
      </c>
      <c r="E430" s="4" t="s">
        <v>544</v>
      </c>
      <c r="F430" t="s">
        <v>545</v>
      </c>
      <c r="G430" s="2">
        <v>-1574071.08</v>
      </c>
      <c r="H430" s="2">
        <v>-2786520.17</v>
      </c>
      <c r="I430" s="2">
        <v>101794.53</v>
      </c>
      <c r="J430" s="2">
        <v>-1820171.04</v>
      </c>
      <c r="K430" s="2">
        <v>-1145307.99</v>
      </c>
      <c r="L430" s="2">
        <v>-920839.36</v>
      </c>
      <c r="M430" s="2">
        <v>-2160967.48</v>
      </c>
      <c r="N430" s="2">
        <v>-1454577.78</v>
      </c>
      <c r="O430" s="2">
        <v>-1363391.28</v>
      </c>
      <c r="P430" s="2">
        <v>-2058810.06</v>
      </c>
      <c r="Q430" s="2">
        <v>-2585097.61</v>
      </c>
      <c r="R430" s="2">
        <v>-142137.39000000001</v>
      </c>
      <c r="S430" s="2">
        <v>-2511746.23</v>
      </c>
    </row>
    <row r="431" spans="1:19" x14ac:dyDescent="0.2">
      <c r="A431" s="4" t="s">
        <v>983</v>
      </c>
      <c r="B431" s="4" t="s">
        <v>7</v>
      </c>
      <c r="C431" s="4" t="s">
        <v>333</v>
      </c>
      <c r="D431" t="s">
        <v>334</v>
      </c>
      <c r="E431" s="4" t="s">
        <v>562</v>
      </c>
      <c r="F431" t="s">
        <v>563</v>
      </c>
      <c r="G431" s="2">
        <v>-1279450.26</v>
      </c>
      <c r="H431" s="2">
        <v>-1279450.26</v>
      </c>
      <c r="I431" s="2">
        <v>-1279450.26</v>
      </c>
      <c r="J431" s="2">
        <v>-1279450.26</v>
      </c>
      <c r="K431" s="2">
        <v>-1279450.26</v>
      </c>
      <c r="L431" s="2">
        <v>-1279450.26</v>
      </c>
      <c r="M431" s="2">
        <v>-1279450.26</v>
      </c>
      <c r="N431" s="2">
        <v>-1279450.26</v>
      </c>
      <c r="O431" s="2">
        <v>-1279450.26</v>
      </c>
      <c r="P431" s="2">
        <v>-1279450.26</v>
      </c>
      <c r="Q431" s="2">
        <v>-1279450.26</v>
      </c>
      <c r="R431" s="2">
        <v>-1279450.26</v>
      </c>
      <c r="S431" s="2">
        <v>-1279450.26</v>
      </c>
    </row>
    <row r="432" spans="1:19" x14ac:dyDescent="0.2">
      <c r="A432" s="4" t="s">
        <v>983</v>
      </c>
      <c r="B432" s="4" t="s">
        <v>7</v>
      </c>
      <c r="C432" s="4" t="s">
        <v>333</v>
      </c>
      <c r="D432" t="s">
        <v>334</v>
      </c>
      <c r="E432" s="4" t="s">
        <v>461</v>
      </c>
      <c r="F432" t="s">
        <v>462</v>
      </c>
      <c r="G432" s="2">
        <v>-1154496.92</v>
      </c>
      <c r="H432" s="2">
        <v>-1388772.83</v>
      </c>
      <c r="I432" s="2">
        <v>-2127479.0699999998</v>
      </c>
      <c r="J432" s="2">
        <v>-2335007.67</v>
      </c>
      <c r="K432" s="2">
        <v>-2788483.64</v>
      </c>
      <c r="L432" s="2">
        <v>-3210848.05</v>
      </c>
      <c r="M432" s="2">
        <v>-1139399.79</v>
      </c>
      <c r="N432" s="2">
        <v>-1819368.37</v>
      </c>
      <c r="O432" s="2">
        <v>-2057727.62</v>
      </c>
      <c r="P432" s="2">
        <v>-2281171.64</v>
      </c>
      <c r="Q432" s="2">
        <v>-2768621.29</v>
      </c>
      <c r="R432" s="2">
        <v>-1173833.92</v>
      </c>
      <c r="S432" s="2">
        <v>-1204623.8799999999</v>
      </c>
    </row>
    <row r="433" spans="1:19" x14ac:dyDescent="0.2">
      <c r="A433" s="4" t="s">
        <v>983</v>
      </c>
      <c r="B433" s="4" t="s">
        <v>7</v>
      </c>
      <c r="C433" s="4" t="s">
        <v>333</v>
      </c>
      <c r="D433" t="s">
        <v>334</v>
      </c>
      <c r="E433" s="4" t="s">
        <v>536</v>
      </c>
      <c r="F433" t="s">
        <v>537</v>
      </c>
      <c r="G433" s="2">
        <v>-8610.92</v>
      </c>
      <c r="H433" s="2">
        <v>12.88</v>
      </c>
      <c r="I433" s="2">
        <v>0</v>
      </c>
      <c r="J433" s="2">
        <v>0</v>
      </c>
      <c r="K433" s="2">
        <v>0</v>
      </c>
      <c r="L433" s="2">
        <v>0</v>
      </c>
      <c r="M433" s="2">
        <v>0</v>
      </c>
      <c r="N433" s="2">
        <v>0</v>
      </c>
      <c r="O433" s="2">
        <v>0</v>
      </c>
      <c r="P433" s="2">
        <v>0</v>
      </c>
      <c r="Q433" s="2">
        <v>-5782.13</v>
      </c>
      <c r="R433" s="2">
        <v>0</v>
      </c>
      <c r="S433" s="2">
        <v>0</v>
      </c>
    </row>
    <row r="434" spans="1:19" x14ac:dyDescent="0.2">
      <c r="A434" s="4" t="s">
        <v>983</v>
      </c>
      <c r="B434" s="4" t="s">
        <v>7</v>
      </c>
      <c r="C434" s="4" t="s">
        <v>333</v>
      </c>
      <c r="D434" t="s">
        <v>334</v>
      </c>
      <c r="E434" s="4" t="s">
        <v>538</v>
      </c>
      <c r="F434" t="s">
        <v>539</v>
      </c>
      <c r="G434" s="2">
        <v>15819.48</v>
      </c>
      <c r="H434" s="2">
        <v>10095.52</v>
      </c>
      <c r="I434" s="2">
        <v>5068.78</v>
      </c>
      <c r="J434" s="2">
        <v>34.82</v>
      </c>
      <c r="K434" s="2">
        <v>-9268.02</v>
      </c>
      <c r="L434" s="2">
        <v>-21223.5</v>
      </c>
      <c r="M434" s="2">
        <v>-44571.82</v>
      </c>
      <c r="N434" s="2">
        <v>-24126.99</v>
      </c>
      <c r="O434" s="2">
        <v>2394.89</v>
      </c>
      <c r="P434" s="2">
        <v>16266.48</v>
      </c>
      <c r="Q434" s="2">
        <v>34583.019999999997</v>
      </c>
      <c r="R434" s="2">
        <v>24841.49</v>
      </c>
      <c r="S434" s="2">
        <v>35801</v>
      </c>
    </row>
    <row r="435" spans="1:19" x14ac:dyDescent="0.2">
      <c r="A435" s="4" t="s">
        <v>983</v>
      </c>
      <c r="B435" s="4" t="s">
        <v>7</v>
      </c>
      <c r="C435" s="4" t="s">
        <v>333</v>
      </c>
      <c r="D435" t="s">
        <v>334</v>
      </c>
      <c r="E435" s="4" t="s">
        <v>540</v>
      </c>
      <c r="F435" t="s">
        <v>541</v>
      </c>
      <c r="G435" s="2">
        <v>-24809.3</v>
      </c>
      <c r="H435" s="2">
        <v>-31602.68</v>
      </c>
      <c r="I435" s="2">
        <v>-35111.74</v>
      </c>
      <c r="J435" s="2">
        <v>-26657.54</v>
      </c>
      <c r="K435" s="2">
        <v>-25908.54</v>
      </c>
      <c r="L435" s="2">
        <v>-27762.46</v>
      </c>
      <c r="M435" s="2">
        <v>-34666.730000000003</v>
      </c>
      <c r="N435" s="2">
        <v>-28401</v>
      </c>
      <c r="O435" s="2">
        <v>-31629.39</v>
      </c>
      <c r="P435" s="2">
        <v>-31131.97</v>
      </c>
      <c r="Q435" s="2">
        <v>-29654.36</v>
      </c>
      <c r="R435" s="2">
        <v>-37567.68</v>
      </c>
      <c r="S435" s="2">
        <v>-31182.720000000001</v>
      </c>
    </row>
    <row r="436" spans="1:19" x14ac:dyDescent="0.2">
      <c r="A436" s="4" t="s">
        <v>983</v>
      </c>
      <c r="B436" s="4" t="s">
        <v>7</v>
      </c>
      <c r="C436" s="4" t="s">
        <v>333</v>
      </c>
      <c r="D436" t="s">
        <v>334</v>
      </c>
      <c r="E436" s="4" t="s">
        <v>650</v>
      </c>
      <c r="F436" t="s">
        <v>651</v>
      </c>
      <c r="G436" s="2">
        <v>9762.15</v>
      </c>
      <c r="H436" s="2">
        <v>23675.19</v>
      </c>
      <c r="I436" s="2">
        <v>10175.19</v>
      </c>
      <c r="J436" s="2">
        <v>10188.9</v>
      </c>
      <c r="K436" s="2">
        <v>90763.95</v>
      </c>
      <c r="L436" s="2">
        <v>7139.93</v>
      </c>
      <c r="M436" s="2">
        <v>10188.9</v>
      </c>
      <c r="N436" s="2">
        <v>-4132963.69</v>
      </c>
      <c r="O436" s="2">
        <v>-3761943.62</v>
      </c>
      <c r="P436" s="2">
        <v>15127.1</v>
      </c>
      <c r="Q436" s="2">
        <v>-6776216.7599999998</v>
      </c>
      <c r="R436" s="2">
        <v>-7110513.6900000004</v>
      </c>
      <c r="S436" s="2">
        <v>-8938212.8499999996</v>
      </c>
    </row>
    <row r="437" spans="1:19" x14ac:dyDescent="0.2">
      <c r="A437" s="4" t="s">
        <v>983</v>
      </c>
      <c r="B437" s="4" t="s">
        <v>7</v>
      </c>
      <c r="C437" s="4" t="s">
        <v>333</v>
      </c>
      <c r="D437" t="s">
        <v>334</v>
      </c>
      <c r="E437" s="4" t="s">
        <v>716</v>
      </c>
      <c r="F437" t="s">
        <v>717</v>
      </c>
      <c r="G437" s="2">
        <v>-10091522.970000001</v>
      </c>
      <c r="H437" s="2">
        <v>-18934943.379999999</v>
      </c>
      <c r="I437" s="2">
        <v>-14856418.23</v>
      </c>
      <c r="J437" s="2">
        <v>-19216442.190000001</v>
      </c>
      <c r="K437" s="2">
        <v>-8910544.0299999993</v>
      </c>
      <c r="L437" s="2">
        <v>-6574045.4199999999</v>
      </c>
      <c r="M437" s="2">
        <v>-22146497.850000001</v>
      </c>
      <c r="N437" s="2">
        <v>-71616982.379999995</v>
      </c>
      <c r="O437" s="2">
        <v>-16864334.390000001</v>
      </c>
      <c r="P437" s="2">
        <v>-29386044.350000001</v>
      </c>
      <c r="Q437" s="2">
        <v>-25792202.469999999</v>
      </c>
      <c r="R437" s="2">
        <v>0</v>
      </c>
      <c r="S437" s="2">
        <v>0</v>
      </c>
    </row>
    <row r="438" spans="1:19" x14ac:dyDescent="0.2">
      <c r="A438" s="4" t="s">
        <v>983</v>
      </c>
      <c r="B438" s="4" t="s">
        <v>7</v>
      </c>
      <c r="C438" s="4" t="s">
        <v>333</v>
      </c>
      <c r="D438" t="s">
        <v>334</v>
      </c>
      <c r="E438" s="4" t="s">
        <v>369</v>
      </c>
      <c r="F438" t="s">
        <v>370</v>
      </c>
      <c r="G438" s="2">
        <v>50540.38</v>
      </c>
      <c r="H438" s="2">
        <v>53032.57</v>
      </c>
      <c r="I438" s="2">
        <v>51626.53</v>
      </c>
      <c r="J438" s="2">
        <v>34829.629999999997</v>
      </c>
      <c r="K438" s="2">
        <v>37379.120000000003</v>
      </c>
      <c r="L438" s="2">
        <v>42617.440000000002</v>
      </c>
      <c r="M438" s="2">
        <v>40942.03</v>
      </c>
      <c r="N438" s="2">
        <v>6726.17</v>
      </c>
      <c r="O438" s="2">
        <v>133087.29</v>
      </c>
      <c r="P438" s="2">
        <v>3643.51</v>
      </c>
      <c r="Q438" s="2">
        <v>0</v>
      </c>
      <c r="R438" s="2">
        <v>625.62</v>
      </c>
      <c r="S438" s="2">
        <v>0</v>
      </c>
    </row>
    <row r="439" spans="1:19" x14ac:dyDescent="0.2">
      <c r="A439" s="4" t="s">
        <v>983</v>
      </c>
      <c r="B439" s="4" t="s">
        <v>7</v>
      </c>
      <c r="C439" s="4" t="s">
        <v>333</v>
      </c>
      <c r="D439" t="s">
        <v>334</v>
      </c>
      <c r="E439" s="4" t="s">
        <v>335</v>
      </c>
      <c r="F439" t="s">
        <v>336</v>
      </c>
      <c r="G439" s="2">
        <v>0</v>
      </c>
      <c r="H439" s="2">
        <v>0</v>
      </c>
      <c r="I439" s="2">
        <v>0</v>
      </c>
      <c r="J439" s="2">
        <v>-1179640</v>
      </c>
      <c r="K439" s="2">
        <v>-1179640</v>
      </c>
      <c r="L439" s="2">
        <v>0</v>
      </c>
      <c r="M439" s="2">
        <v>0</v>
      </c>
      <c r="N439" s="2">
        <v>0</v>
      </c>
      <c r="O439" s="2">
        <v>0</v>
      </c>
      <c r="P439" s="2">
        <v>0</v>
      </c>
      <c r="Q439" s="2">
        <v>0</v>
      </c>
      <c r="R439" s="2">
        <v>0</v>
      </c>
      <c r="S439" s="2">
        <v>0</v>
      </c>
    </row>
    <row r="440" spans="1:19" x14ac:dyDescent="0.2">
      <c r="A440" s="4" t="s">
        <v>983</v>
      </c>
      <c r="B440" s="4" t="s">
        <v>7</v>
      </c>
      <c r="C440" s="4" t="s">
        <v>333</v>
      </c>
      <c r="D440" t="s">
        <v>334</v>
      </c>
      <c r="E440" s="4" t="s">
        <v>766</v>
      </c>
      <c r="F440" t="s">
        <v>767</v>
      </c>
      <c r="G440" s="2">
        <v>0</v>
      </c>
      <c r="H440" s="2">
        <v>0</v>
      </c>
      <c r="I440" s="2">
        <v>0</v>
      </c>
      <c r="J440" s="2">
        <v>0</v>
      </c>
      <c r="K440" s="2">
        <v>0</v>
      </c>
      <c r="L440" s="2">
        <v>25424.37</v>
      </c>
      <c r="M440" s="2">
        <v>0</v>
      </c>
      <c r="N440" s="2">
        <v>0</v>
      </c>
      <c r="O440" s="2">
        <v>0</v>
      </c>
      <c r="P440" s="2">
        <v>0</v>
      </c>
      <c r="Q440" s="2">
        <v>0</v>
      </c>
      <c r="R440" s="2">
        <v>0</v>
      </c>
      <c r="S440" s="2">
        <v>0</v>
      </c>
    </row>
    <row r="441" spans="1:19" x14ac:dyDescent="0.2">
      <c r="A441" s="4" t="s">
        <v>983</v>
      </c>
      <c r="B441" s="4" t="s">
        <v>7</v>
      </c>
      <c r="C441" s="4" t="s">
        <v>333</v>
      </c>
      <c r="D441" t="s">
        <v>334</v>
      </c>
      <c r="E441" s="4" t="s">
        <v>756</v>
      </c>
      <c r="F441" t="s">
        <v>757</v>
      </c>
      <c r="G441" s="2">
        <v>-544952.9</v>
      </c>
      <c r="H441" s="2">
        <v>-631256.68999999994</v>
      </c>
      <c r="I441" s="2">
        <v>-712146.06</v>
      </c>
      <c r="J441" s="2">
        <v>-794094.16</v>
      </c>
      <c r="K441" s="2">
        <v>-877989.12</v>
      </c>
      <c r="L441" s="2">
        <v>-969792.85</v>
      </c>
      <c r="M441" s="2">
        <v>-250993.72</v>
      </c>
      <c r="N441" s="2">
        <v>-99560.5</v>
      </c>
      <c r="O441" s="2">
        <v>-199163.3</v>
      </c>
      <c r="P441" s="2">
        <v>-299050.89</v>
      </c>
      <c r="Q441" s="2">
        <v>-396828.58</v>
      </c>
      <c r="R441" s="2">
        <v>-550330.64</v>
      </c>
      <c r="S441" s="2">
        <v>-651666.03</v>
      </c>
    </row>
    <row r="442" spans="1:19" x14ac:dyDescent="0.2">
      <c r="A442" s="4" t="s">
        <v>983</v>
      </c>
      <c r="B442" s="4" t="s">
        <v>7</v>
      </c>
      <c r="C442" s="4" t="s">
        <v>333</v>
      </c>
      <c r="D442" t="s">
        <v>334</v>
      </c>
      <c r="E442" s="4" t="s">
        <v>387</v>
      </c>
      <c r="F442" t="s">
        <v>388</v>
      </c>
      <c r="G442" s="2">
        <v>-1996.11</v>
      </c>
      <c r="H442" s="2">
        <v>-1953.62</v>
      </c>
      <c r="I442" s="2">
        <v>0</v>
      </c>
      <c r="J442" s="2">
        <v>0</v>
      </c>
      <c r="K442" s="2">
        <v>0</v>
      </c>
      <c r="L442" s="2">
        <v>0</v>
      </c>
      <c r="M442" s="2">
        <v>0</v>
      </c>
      <c r="N442" s="2">
        <v>0</v>
      </c>
      <c r="O442" s="2">
        <v>0</v>
      </c>
      <c r="P442" s="2">
        <v>0</v>
      </c>
      <c r="Q442" s="2">
        <v>0</v>
      </c>
      <c r="R442" s="2">
        <v>0</v>
      </c>
      <c r="S442" s="2">
        <v>0</v>
      </c>
    </row>
    <row r="443" spans="1:19" x14ac:dyDescent="0.2">
      <c r="A443" s="4" t="s">
        <v>983</v>
      </c>
      <c r="B443" s="4" t="s">
        <v>7</v>
      </c>
      <c r="C443" s="4" t="s">
        <v>333</v>
      </c>
      <c r="D443" t="s">
        <v>334</v>
      </c>
      <c r="E443" s="4" t="s">
        <v>804</v>
      </c>
      <c r="F443" t="s">
        <v>805</v>
      </c>
      <c r="G443" s="2">
        <v>-376.27</v>
      </c>
      <c r="H443" s="2">
        <v>-376.27</v>
      </c>
      <c r="I443" s="2">
        <v>-376.27</v>
      </c>
      <c r="J443" s="2">
        <v>-376.27</v>
      </c>
      <c r="K443" s="2">
        <v>-376.27</v>
      </c>
      <c r="L443" s="2">
        <v>-376.27</v>
      </c>
      <c r="M443" s="2">
        <v>-376.27</v>
      </c>
      <c r="N443" s="2">
        <v>-376.27</v>
      </c>
      <c r="O443" s="2">
        <v>-376.27</v>
      </c>
      <c r="P443" s="2">
        <v>-376.27</v>
      </c>
      <c r="Q443" s="2">
        <v>-376.27</v>
      </c>
      <c r="R443" s="2">
        <v>-376.27</v>
      </c>
      <c r="S443" s="2">
        <v>-376.27</v>
      </c>
    </row>
    <row r="444" spans="1:19" x14ac:dyDescent="0.2">
      <c r="A444" s="4" t="s">
        <v>983</v>
      </c>
      <c r="B444" s="4" t="s">
        <v>7</v>
      </c>
      <c r="C444" s="4" t="s">
        <v>333</v>
      </c>
      <c r="D444" t="s">
        <v>334</v>
      </c>
      <c r="E444" s="4" t="s">
        <v>463</v>
      </c>
      <c r="F444" t="s">
        <v>464</v>
      </c>
      <c r="G444" s="2">
        <v>-1847058.92</v>
      </c>
      <c r="H444" s="2">
        <v>-1408545.96</v>
      </c>
      <c r="I444" s="2">
        <v>-1358884.84</v>
      </c>
      <c r="J444" s="2">
        <v>-1187126.3999999999</v>
      </c>
      <c r="K444" s="2">
        <v>-1187087.31</v>
      </c>
      <c r="L444" s="2">
        <v>-655184.65</v>
      </c>
      <c r="M444" s="2">
        <v>-655145.56000000006</v>
      </c>
      <c r="N444" s="2">
        <v>-654040.51</v>
      </c>
      <c r="O444" s="2">
        <v>0</v>
      </c>
      <c r="P444" s="2">
        <v>-24508.79</v>
      </c>
      <c r="Q444" s="2">
        <v>0</v>
      </c>
      <c r="R444" s="2">
        <v>0</v>
      </c>
      <c r="S444" s="2">
        <v>0</v>
      </c>
    </row>
    <row r="445" spans="1:19" x14ac:dyDescent="0.2">
      <c r="A445" s="4" t="s">
        <v>983</v>
      </c>
      <c r="B445" s="4" t="s">
        <v>7</v>
      </c>
      <c r="C445" s="4" t="s">
        <v>333</v>
      </c>
      <c r="D445" t="s">
        <v>334</v>
      </c>
      <c r="E445" s="4" t="s">
        <v>626</v>
      </c>
      <c r="F445" t="s">
        <v>627</v>
      </c>
      <c r="G445" s="2">
        <v>-747940.6</v>
      </c>
      <c r="H445" s="2">
        <v>-1001793.6</v>
      </c>
      <c r="I445" s="2">
        <v>-925646.6</v>
      </c>
      <c r="J445" s="2">
        <v>-855391.65</v>
      </c>
      <c r="K445" s="2">
        <v>-858336.6</v>
      </c>
      <c r="L445" s="2">
        <v>-562181.6</v>
      </c>
      <c r="M445" s="2">
        <v>-840131.6</v>
      </c>
      <c r="N445" s="2">
        <v>-843997.65</v>
      </c>
      <c r="O445" s="2">
        <v>-871947.65</v>
      </c>
      <c r="P445" s="2">
        <v>-899897.65</v>
      </c>
      <c r="Q445" s="2">
        <v>-927847.65</v>
      </c>
      <c r="R445" s="2">
        <v>-702574.17</v>
      </c>
      <c r="S445" s="2">
        <v>-983747.65</v>
      </c>
    </row>
    <row r="446" spans="1:19" x14ac:dyDescent="0.2">
      <c r="A446" s="4" t="s">
        <v>983</v>
      </c>
      <c r="B446" s="4" t="s">
        <v>7</v>
      </c>
      <c r="C446" s="4" t="s">
        <v>333</v>
      </c>
      <c r="D446" t="s">
        <v>334</v>
      </c>
      <c r="E446" s="4" t="s">
        <v>610</v>
      </c>
      <c r="F446" t="s">
        <v>611</v>
      </c>
      <c r="G446" s="2">
        <v>10616027.939999999</v>
      </c>
      <c r="H446" s="2">
        <v>10607415.57</v>
      </c>
      <c r="I446" s="2">
        <v>10607415.57</v>
      </c>
      <c r="J446" s="2">
        <v>10608147.619999999</v>
      </c>
      <c r="K446" s="2">
        <v>10964090.74</v>
      </c>
      <c r="L446" s="2">
        <v>10945271.24</v>
      </c>
      <c r="M446" s="2">
        <v>10943824.84</v>
      </c>
      <c r="N446" s="2">
        <v>10943842.039999999</v>
      </c>
      <c r="O446" s="2">
        <v>10943830.35</v>
      </c>
      <c r="P446" s="2">
        <v>10940987.859999999</v>
      </c>
      <c r="Q446" s="2">
        <v>10947115.609999999</v>
      </c>
      <c r="R446" s="2">
        <v>10955387.73</v>
      </c>
      <c r="S446" s="2">
        <v>11470936.560000001</v>
      </c>
    </row>
    <row r="447" spans="1:19" x14ac:dyDescent="0.2">
      <c r="A447" s="4" t="s">
        <v>983</v>
      </c>
      <c r="B447" s="4" t="s">
        <v>7</v>
      </c>
      <c r="C447" s="4" t="s">
        <v>333</v>
      </c>
      <c r="D447" t="s">
        <v>334</v>
      </c>
      <c r="E447" s="4" t="s">
        <v>405</v>
      </c>
      <c r="F447" t="s">
        <v>406</v>
      </c>
      <c r="G447" s="2">
        <v>57690.59</v>
      </c>
      <c r="H447" s="2">
        <v>56276.83</v>
      </c>
      <c r="I447" s="2">
        <v>56276.83</v>
      </c>
      <c r="J447" s="2">
        <v>56276.83</v>
      </c>
      <c r="K447" s="2">
        <v>56276.83</v>
      </c>
      <c r="L447" s="2">
        <v>56276.83</v>
      </c>
      <c r="M447" s="2">
        <v>56276.83</v>
      </c>
      <c r="N447" s="2">
        <v>56276.83</v>
      </c>
      <c r="O447" s="2">
        <v>56276.83</v>
      </c>
      <c r="P447" s="2">
        <v>56276.83</v>
      </c>
      <c r="Q447" s="2">
        <v>56276.83</v>
      </c>
      <c r="R447" s="2">
        <v>56276.83</v>
      </c>
      <c r="S447" s="2">
        <v>56276.83</v>
      </c>
    </row>
    <row r="448" spans="1:19" x14ac:dyDescent="0.2">
      <c r="A448" s="4" t="s">
        <v>983</v>
      </c>
      <c r="B448" s="4" t="s">
        <v>7</v>
      </c>
      <c r="C448" s="4" t="s">
        <v>333</v>
      </c>
      <c r="D448" t="s">
        <v>334</v>
      </c>
      <c r="E448" s="4" t="s">
        <v>411</v>
      </c>
      <c r="F448" t="s">
        <v>412</v>
      </c>
      <c r="G448" s="2">
        <v>64493.24</v>
      </c>
      <c r="H448" s="2">
        <v>64493.24</v>
      </c>
      <c r="I448" s="2">
        <v>64493.24</v>
      </c>
      <c r="J448" s="2">
        <v>64493.24</v>
      </c>
      <c r="K448" s="2">
        <v>64493.24</v>
      </c>
      <c r="L448" s="2">
        <v>64493.24</v>
      </c>
      <c r="M448" s="2">
        <v>64493.24</v>
      </c>
      <c r="N448" s="2">
        <v>64493.24</v>
      </c>
      <c r="O448" s="2">
        <v>64493.24</v>
      </c>
      <c r="P448" s="2">
        <v>64493.24</v>
      </c>
      <c r="Q448" s="2">
        <v>64493.24</v>
      </c>
      <c r="R448" s="2">
        <v>64493.24</v>
      </c>
      <c r="S448" s="2">
        <v>64493.24</v>
      </c>
    </row>
    <row r="449" spans="1:19" x14ac:dyDescent="0.2">
      <c r="A449" s="4" t="s">
        <v>983</v>
      </c>
      <c r="B449" s="4" t="s">
        <v>7</v>
      </c>
      <c r="C449" s="4" t="s">
        <v>333</v>
      </c>
      <c r="D449" t="s">
        <v>334</v>
      </c>
      <c r="E449" s="4" t="s">
        <v>630</v>
      </c>
      <c r="F449" t="s">
        <v>631</v>
      </c>
      <c r="G449" s="2">
        <v>0</v>
      </c>
      <c r="H449" s="2">
        <v>0</v>
      </c>
      <c r="I449" s="2">
        <v>0</v>
      </c>
      <c r="J449" s="2">
        <v>-117000</v>
      </c>
      <c r="K449" s="2">
        <v>-117000</v>
      </c>
      <c r="L449" s="2">
        <v>0</v>
      </c>
      <c r="M449" s="2">
        <v>0</v>
      </c>
      <c r="N449" s="2">
        <v>0</v>
      </c>
      <c r="O449" s="2">
        <v>0</v>
      </c>
      <c r="P449" s="2">
        <v>0</v>
      </c>
      <c r="Q449" s="2">
        <v>0</v>
      </c>
      <c r="R449" s="2">
        <v>0</v>
      </c>
      <c r="S449" s="2">
        <v>0</v>
      </c>
    </row>
    <row r="450" spans="1:19" x14ac:dyDescent="0.2">
      <c r="A450" s="4" t="s">
        <v>983</v>
      </c>
      <c r="B450" s="4" t="s">
        <v>7</v>
      </c>
      <c r="C450" s="4" t="s">
        <v>333</v>
      </c>
      <c r="D450" t="s">
        <v>334</v>
      </c>
      <c r="E450" s="4" t="s">
        <v>702</v>
      </c>
      <c r="F450" t="s">
        <v>703</v>
      </c>
      <c r="G450" s="2">
        <v>90</v>
      </c>
      <c r="H450" s="2">
        <v>2546.4299999999998</v>
      </c>
      <c r="I450" s="2">
        <v>-0.04</v>
      </c>
      <c r="J450" s="2">
        <v>-0.04</v>
      </c>
      <c r="K450" s="2">
        <v>-802.47</v>
      </c>
      <c r="L450" s="2">
        <v>-802.47</v>
      </c>
      <c r="M450" s="2">
        <v>-0.04</v>
      </c>
      <c r="N450" s="2">
        <v>0</v>
      </c>
      <c r="O450" s="2">
        <v>114.23</v>
      </c>
      <c r="P450" s="2">
        <v>0</v>
      </c>
      <c r="Q450" s="2">
        <v>0</v>
      </c>
      <c r="R450" s="2">
        <v>0</v>
      </c>
      <c r="S450" s="2">
        <v>-4855</v>
      </c>
    </row>
    <row r="451" spans="1:19" x14ac:dyDescent="0.2">
      <c r="A451" s="4" t="s">
        <v>983</v>
      </c>
      <c r="B451" s="4" t="s">
        <v>7</v>
      </c>
      <c r="C451" s="4" t="s">
        <v>333</v>
      </c>
      <c r="D451" t="s">
        <v>334</v>
      </c>
      <c r="E451" s="4" t="s">
        <v>975</v>
      </c>
      <c r="F451" t="s">
        <v>976</v>
      </c>
      <c r="G451" s="2">
        <v>-149901.07999999999</v>
      </c>
      <c r="H451" s="2">
        <v>-189762.24</v>
      </c>
      <c r="I451" s="2">
        <v>-229623.4</v>
      </c>
      <c r="J451" s="2">
        <v>-269484.56</v>
      </c>
      <c r="K451" s="2">
        <v>-309345.71999999997</v>
      </c>
      <c r="L451" s="2">
        <v>-349206.88</v>
      </c>
      <c r="M451" s="2">
        <v>-389068.04</v>
      </c>
      <c r="N451" s="2">
        <v>-428929.2</v>
      </c>
      <c r="O451" s="2">
        <v>-468790.36</v>
      </c>
      <c r="P451" s="2">
        <v>-513362.12</v>
      </c>
      <c r="Q451" s="2">
        <v>-557933.88</v>
      </c>
      <c r="R451" s="2">
        <v>-124171.72</v>
      </c>
      <c r="S451" s="2">
        <v>-168743.48</v>
      </c>
    </row>
    <row r="452" spans="1:19" x14ac:dyDescent="0.2">
      <c r="A452" s="4" t="s">
        <v>983</v>
      </c>
      <c r="B452" s="4" t="s">
        <v>7</v>
      </c>
      <c r="C452" s="4" t="s">
        <v>465</v>
      </c>
      <c r="D452" t="s">
        <v>466</v>
      </c>
      <c r="E452" s="4" t="s">
        <v>467</v>
      </c>
      <c r="F452" t="s">
        <v>468</v>
      </c>
      <c r="G452" s="2">
        <v>-719030.35</v>
      </c>
      <c r="H452" s="2">
        <v>-945835</v>
      </c>
      <c r="I452" s="2">
        <v>-1248609.95</v>
      </c>
      <c r="J452" s="2">
        <v>-1262954.6499999999</v>
      </c>
      <c r="K452" s="2">
        <v>-1364248.53</v>
      </c>
      <c r="L452" s="2">
        <v>81468.399999999994</v>
      </c>
      <c r="M452" s="2">
        <v>-251289.22</v>
      </c>
      <c r="N452" s="2">
        <v>-370446.7</v>
      </c>
      <c r="O452" s="2">
        <v>-435714.25</v>
      </c>
      <c r="P452" s="2">
        <v>-517398.28</v>
      </c>
      <c r="Q452" s="2">
        <v>-604657.41</v>
      </c>
      <c r="R452" s="2">
        <v>-774465.24</v>
      </c>
      <c r="S452" s="2">
        <v>-876545.71</v>
      </c>
    </row>
    <row r="453" spans="1:19" x14ac:dyDescent="0.2">
      <c r="A453" s="4" t="s">
        <v>983</v>
      </c>
      <c r="B453" s="4" t="s">
        <v>7</v>
      </c>
      <c r="C453" s="4" t="s">
        <v>465</v>
      </c>
      <c r="D453" t="s">
        <v>466</v>
      </c>
      <c r="E453" s="4" t="s">
        <v>469</v>
      </c>
      <c r="F453" t="s">
        <v>470</v>
      </c>
      <c r="G453" s="2">
        <v>-142.69999999999999</v>
      </c>
      <c r="H453" s="2">
        <v>-155.56</v>
      </c>
      <c r="I453" s="2">
        <v>-201.2</v>
      </c>
      <c r="J453" s="2">
        <v>-177.71</v>
      </c>
      <c r="K453" s="2">
        <v>-228.54</v>
      </c>
      <c r="L453" s="2">
        <v>-318.36</v>
      </c>
      <c r="M453" s="2">
        <v>-68.55</v>
      </c>
      <c r="N453" s="2">
        <v>-8953.9500000000007</v>
      </c>
      <c r="O453" s="2">
        <v>-2721.9</v>
      </c>
      <c r="P453" s="2">
        <v>-872.51</v>
      </c>
      <c r="Q453" s="2">
        <v>-316.89999999999998</v>
      </c>
      <c r="R453" s="2">
        <v>-182.14</v>
      </c>
      <c r="S453" s="2">
        <v>-123.83</v>
      </c>
    </row>
    <row r="454" spans="1:19" x14ac:dyDescent="0.2">
      <c r="A454" s="4" t="s">
        <v>983</v>
      </c>
      <c r="B454" s="4" t="s">
        <v>7</v>
      </c>
      <c r="C454" s="4" t="s">
        <v>465</v>
      </c>
      <c r="D454" t="s">
        <v>466</v>
      </c>
      <c r="E454" s="4" t="s">
        <v>471</v>
      </c>
      <c r="F454" t="s">
        <v>472</v>
      </c>
      <c r="G454" s="2">
        <v>-212.57</v>
      </c>
      <c r="H454" s="2">
        <v>-230.2</v>
      </c>
      <c r="I454" s="2">
        <v>-307.43</v>
      </c>
      <c r="J454" s="2">
        <v>-238.61</v>
      </c>
      <c r="K454" s="2">
        <v>-386.83</v>
      </c>
      <c r="L454" s="2">
        <v>-420.19</v>
      </c>
      <c r="M454" s="2">
        <v>-101.85</v>
      </c>
      <c r="N454" s="2">
        <v>-10806.52</v>
      </c>
      <c r="O454" s="2">
        <v>-4391.17</v>
      </c>
      <c r="P454" s="2">
        <v>6377.08</v>
      </c>
      <c r="Q454" s="2">
        <v>-519.4</v>
      </c>
      <c r="R454" s="2">
        <v>-233.11</v>
      </c>
      <c r="S454" s="2">
        <v>-158.25</v>
      </c>
    </row>
    <row r="455" spans="1:19" x14ac:dyDescent="0.2">
      <c r="A455" s="4" t="s">
        <v>983</v>
      </c>
      <c r="B455" s="4" t="s">
        <v>7</v>
      </c>
      <c r="C455" s="4" t="s">
        <v>465</v>
      </c>
      <c r="D455" t="s">
        <v>466</v>
      </c>
      <c r="E455" s="4" t="s">
        <v>516</v>
      </c>
      <c r="F455" t="s">
        <v>517</v>
      </c>
      <c r="G455" s="2">
        <v>29270077.440000001</v>
      </c>
      <c r="H455" s="2">
        <v>29270077.440000001</v>
      </c>
      <c r="I455" s="2">
        <v>29270077.440000001</v>
      </c>
      <c r="J455" s="2">
        <v>30112077.440000001</v>
      </c>
      <c r="K455" s="2">
        <v>30112077.440000001</v>
      </c>
      <c r="L455" s="2">
        <v>30112077.440000001</v>
      </c>
      <c r="M455" s="2">
        <v>30112077.440000001</v>
      </c>
      <c r="N455" s="2">
        <v>32475077.440000001</v>
      </c>
      <c r="O455" s="2">
        <v>32475077.440000001</v>
      </c>
      <c r="P455" s="2">
        <v>33105077.440000001</v>
      </c>
      <c r="Q455" s="2">
        <v>33105077.440000001</v>
      </c>
      <c r="R455" s="2">
        <v>33105077.440000001</v>
      </c>
      <c r="S455" s="2">
        <v>33755077.439999998</v>
      </c>
    </row>
    <row r="456" spans="1:19" x14ac:dyDescent="0.2">
      <c r="A456" s="4" t="s">
        <v>983</v>
      </c>
      <c r="B456" s="4" t="s">
        <v>7</v>
      </c>
      <c r="C456" s="4" t="s">
        <v>465</v>
      </c>
      <c r="D456" t="s">
        <v>466</v>
      </c>
      <c r="E456" s="4" t="s">
        <v>606</v>
      </c>
      <c r="F456" t="s">
        <v>607</v>
      </c>
      <c r="G456" s="2">
        <v>-9224604.8100000005</v>
      </c>
      <c r="H456" s="2">
        <v>-7637583.0700000003</v>
      </c>
      <c r="I456" s="2">
        <v>-8273474.7599999998</v>
      </c>
      <c r="J456" s="2">
        <v>-9152358.6500000004</v>
      </c>
      <c r="K456" s="2">
        <v>-8960054.4600000009</v>
      </c>
      <c r="L456" s="2">
        <v>-8268595.5700000003</v>
      </c>
      <c r="M456" s="2">
        <v>-9528963.5399999991</v>
      </c>
      <c r="N456" s="2">
        <v>-8068299.96</v>
      </c>
      <c r="O456" s="2">
        <v>-7649079.4199999999</v>
      </c>
      <c r="P456" s="2">
        <v>-8307547.6600000001</v>
      </c>
      <c r="Q456" s="2">
        <v>-8413664.25</v>
      </c>
      <c r="R456" s="2">
        <v>-10065905.539999999</v>
      </c>
      <c r="S456" s="2">
        <v>-8601703.3900000006</v>
      </c>
    </row>
    <row r="457" spans="1:19" x14ac:dyDescent="0.2">
      <c r="A457" s="4" t="s">
        <v>983</v>
      </c>
      <c r="B457" s="4" t="s">
        <v>7</v>
      </c>
      <c r="C457" s="4" t="s">
        <v>465</v>
      </c>
      <c r="D457" t="s">
        <v>466</v>
      </c>
      <c r="E457" s="4" t="s">
        <v>473</v>
      </c>
      <c r="F457" t="s">
        <v>474</v>
      </c>
      <c r="G457" s="2">
        <v>-383646.21</v>
      </c>
      <c r="H457" s="2">
        <v>-442446.21</v>
      </c>
      <c r="I457" s="2">
        <v>-501246.21</v>
      </c>
      <c r="J457" s="2">
        <v>-560046.21</v>
      </c>
      <c r="K457" s="2">
        <v>-600446.21</v>
      </c>
      <c r="L457" s="2">
        <v>-640846.21</v>
      </c>
      <c r="M457" s="2">
        <v>-526493.21</v>
      </c>
      <c r="N457" s="2">
        <v>35102.01</v>
      </c>
      <c r="O457" s="2">
        <v>-111499.74</v>
      </c>
      <c r="P457" s="2">
        <v>-167199.74</v>
      </c>
      <c r="Q457" s="2">
        <v>-222899.74</v>
      </c>
      <c r="R457" s="2">
        <v>-278599.74</v>
      </c>
      <c r="S457" s="2">
        <v>-334299.74</v>
      </c>
    </row>
    <row r="458" spans="1:19" x14ac:dyDescent="0.2">
      <c r="A458" s="4" t="s">
        <v>983</v>
      </c>
      <c r="B458" s="4" t="s">
        <v>7</v>
      </c>
      <c r="C458" s="4" t="s">
        <v>465</v>
      </c>
      <c r="D458" t="s">
        <v>466</v>
      </c>
      <c r="E458" s="4" t="s">
        <v>475</v>
      </c>
      <c r="F458" t="s">
        <v>476</v>
      </c>
      <c r="G458" s="2">
        <v>4885823.26</v>
      </c>
      <c r="H458" s="2">
        <v>-6672903.3300000001</v>
      </c>
      <c r="I458" s="2">
        <v>-16972562.460000001</v>
      </c>
      <c r="J458" s="2">
        <v>13915203.539999999</v>
      </c>
      <c r="K458" s="2">
        <v>-2279715.7000000002</v>
      </c>
      <c r="L458" s="2">
        <v>-22458442.289999999</v>
      </c>
      <c r="M458" s="2">
        <v>9166968.7100000009</v>
      </c>
      <c r="N458" s="2">
        <v>-33751470.329999998</v>
      </c>
      <c r="O458" s="2">
        <v>-74207732.420000002</v>
      </c>
      <c r="P458" s="2">
        <v>3547245.58</v>
      </c>
      <c r="Q458" s="2">
        <v>-12556216.109999999</v>
      </c>
      <c r="R458" s="2">
        <v>-21998819.850000001</v>
      </c>
      <c r="S458" s="2">
        <v>2741097.15</v>
      </c>
    </row>
    <row r="459" spans="1:19" x14ac:dyDescent="0.2">
      <c r="A459" s="4" t="s">
        <v>983</v>
      </c>
      <c r="B459" s="4" t="s">
        <v>7</v>
      </c>
      <c r="C459" s="4" t="s">
        <v>465</v>
      </c>
      <c r="D459" t="s">
        <v>466</v>
      </c>
      <c r="E459" s="4" t="s">
        <v>542</v>
      </c>
      <c r="F459" t="s">
        <v>543</v>
      </c>
      <c r="G459" s="2">
        <v>-2294872.94</v>
      </c>
      <c r="H459" s="2">
        <v>-2230948.15</v>
      </c>
      <c r="I459" s="2">
        <v>-2135613.59</v>
      </c>
      <c r="J459" s="2">
        <v>3014187.41</v>
      </c>
      <c r="K459" s="2">
        <v>3060257.6</v>
      </c>
      <c r="L459" s="2">
        <v>-2725611.23</v>
      </c>
      <c r="M459" s="2">
        <v>-147413.23000000001</v>
      </c>
      <c r="N459" s="2">
        <v>-5293780.34</v>
      </c>
      <c r="O459" s="2">
        <v>-10145261.74</v>
      </c>
      <c r="P459" s="2">
        <v>-5070360.74</v>
      </c>
      <c r="Q459" s="2">
        <v>-6980980.5</v>
      </c>
      <c r="R459" s="2">
        <v>-2703854.15</v>
      </c>
      <c r="S459" s="2">
        <v>-3050825.15</v>
      </c>
    </row>
    <row r="460" spans="1:19" x14ac:dyDescent="0.2">
      <c r="A460" s="4" t="s">
        <v>983</v>
      </c>
      <c r="B460" s="4" t="s">
        <v>7</v>
      </c>
      <c r="C460" s="4" t="s">
        <v>465</v>
      </c>
      <c r="D460" t="s">
        <v>466</v>
      </c>
      <c r="E460" s="4" t="s">
        <v>714</v>
      </c>
      <c r="F460" t="s">
        <v>715</v>
      </c>
      <c r="G460" s="2">
        <v>0</v>
      </c>
      <c r="H460" s="2">
        <v>0</v>
      </c>
      <c r="I460" s="2">
        <v>0</v>
      </c>
      <c r="J460" s="2">
        <v>0</v>
      </c>
      <c r="K460" s="2">
        <v>0</v>
      </c>
      <c r="L460" s="2">
        <v>0</v>
      </c>
      <c r="M460" s="2">
        <v>87660.91</v>
      </c>
      <c r="N460" s="2">
        <v>87660.91</v>
      </c>
      <c r="O460" s="2">
        <v>87660.91</v>
      </c>
      <c r="P460" s="2">
        <v>87660.91</v>
      </c>
      <c r="Q460" s="2">
        <v>87660.91</v>
      </c>
      <c r="R460" s="2">
        <v>87660.91</v>
      </c>
      <c r="S460" s="2">
        <v>87660.91</v>
      </c>
    </row>
    <row r="461" spans="1:19" x14ac:dyDescent="0.2">
      <c r="A461" s="4" t="s">
        <v>983</v>
      </c>
      <c r="B461" s="4" t="s">
        <v>7</v>
      </c>
      <c r="C461" s="4" t="s">
        <v>465</v>
      </c>
      <c r="D461" t="s">
        <v>466</v>
      </c>
      <c r="E461" s="4" t="s">
        <v>718</v>
      </c>
      <c r="F461" t="s">
        <v>719</v>
      </c>
      <c r="G461" s="2">
        <v>0.34</v>
      </c>
      <c r="H461" s="2">
        <v>0.34</v>
      </c>
      <c r="I461" s="2">
        <v>0.34</v>
      </c>
      <c r="J461" s="2">
        <v>0.34</v>
      </c>
      <c r="K461" s="2">
        <v>0.34</v>
      </c>
      <c r="L461" s="2">
        <v>0.34</v>
      </c>
      <c r="M461" s="2">
        <v>0.34</v>
      </c>
      <c r="N461" s="2">
        <v>0.34</v>
      </c>
      <c r="O461" s="2">
        <v>0.34</v>
      </c>
      <c r="P461" s="2">
        <v>0.34</v>
      </c>
      <c r="Q461" s="2">
        <v>0.34</v>
      </c>
      <c r="R461" s="2">
        <v>0.34</v>
      </c>
      <c r="S461" s="2">
        <v>0.34</v>
      </c>
    </row>
    <row r="462" spans="1:19" x14ac:dyDescent="0.2">
      <c r="A462" s="4" t="s">
        <v>983</v>
      </c>
      <c r="B462" s="4" t="s">
        <v>7</v>
      </c>
      <c r="C462" s="4" t="s">
        <v>38</v>
      </c>
      <c r="D462" t="s">
        <v>39</v>
      </c>
      <c r="E462" s="4" t="s">
        <v>586</v>
      </c>
      <c r="F462" t="s">
        <v>587</v>
      </c>
      <c r="G462" s="2">
        <v>-29643.94</v>
      </c>
      <c r="H462" s="2">
        <v>-85227.27</v>
      </c>
      <c r="I462" s="2">
        <v>-140810.6</v>
      </c>
      <c r="J462" s="2">
        <v>-196393.93</v>
      </c>
      <c r="K462" s="2">
        <v>-251977.26</v>
      </c>
      <c r="L462" s="2">
        <v>-307560.59000000003</v>
      </c>
      <c r="M462" s="2">
        <v>-29643.919999999998</v>
      </c>
      <c r="N462" s="2">
        <v>-85227.25</v>
      </c>
      <c r="O462" s="2">
        <v>-140810.57999999999</v>
      </c>
      <c r="P462" s="2">
        <v>-196393.91</v>
      </c>
      <c r="Q462" s="2">
        <v>-251977.24</v>
      </c>
      <c r="R462" s="2">
        <v>-307560.57</v>
      </c>
      <c r="S462" s="2">
        <v>-29643.9</v>
      </c>
    </row>
    <row r="463" spans="1:19" x14ac:dyDescent="0.2">
      <c r="A463" s="4" t="s">
        <v>983</v>
      </c>
      <c r="B463" s="4" t="s">
        <v>7</v>
      </c>
      <c r="C463" s="4" t="s">
        <v>38</v>
      </c>
      <c r="D463" t="s">
        <v>39</v>
      </c>
      <c r="E463" s="4" t="s">
        <v>522</v>
      </c>
      <c r="F463" t="s">
        <v>523</v>
      </c>
      <c r="G463" s="2">
        <v>-4668750</v>
      </c>
      <c r="H463" s="2">
        <v>-450000</v>
      </c>
      <c r="I463" s="2">
        <v>-1293750</v>
      </c>
      <c r="J463" s="2">
        <v>-2137500</v>
      </c>
      <c r="K463" s="2">
        <v>-2981250</v>
      </c>
      <c r="L463" s="2">
        <v>-3825000</v>
      </c>
      <c r="M463" s="2">
        <v>-4668750</v>
      </c>
      <c r="N463" s="2">
        <v>-450000</v>
      </c>
      <c r="O463" s="2">
        <v>-1293750</v>
      </c>
      <c r="P463" s="2">
        <v>-2137500</v>
      </c>
      <c r="Q463" s="2">
        <v>-2981250</v>
      </c>
      <c r="R463" s="2">
        <v>-3825000</v>
      </c>
      <c r="S463" s="2">
        <v>-4668750</v>
      </c>
    </row>
    <row r="464" spans="1:19" x14ac:dyDescent="0.2">
      <c r="A464" s="4" t="s">
        <v>983</v>
      </c>
      <c r="B464" s="4" t="s">
        <v>7</v>
      </c>
      <c r="C464" s="4" t="s">
        <v>38</v>
      </c>
      <c r="D464" t="s">
        <v>39</v>
      </c>
      <c r="E464" s="4" t="s">
        <v>680</v>
      </c>
      <c r="F464" t="s">
        <v>681</v>
      </c>
      <c r="G464" s="2">
        <v>-2512222.7400000002</v>
      </c>
      <c r="H464" s="2">
        <v>-3503889.41</v>
      </c>
      <c r="I464" s="2">
        <v>-4495556.08</v>
      </c>
      <c r="J464" s="2">
        <v>-5487222.75</v>
      </c>
      <c r="K464" s="2">
        <v>-528889.42000000004</v>
      </c>
      <c r="L464" s="2">
        <v>-1520556.09</v>
      </c>
      <c r="M464" s="2">
        <v>-2512222.7599999998</v>
      </c>
      <c r="N464" s="2">
        <v>-3503889.43</v>
      </c>
      <c r="O464" s="2">
        <v>-4495556.0999999996</v>
      </c>
      <c r="P464" s="2">
        <v>-5487222.7699999996</v>
      </c>
      <c r="Q464" s="2">
        <v>-528889.43999999994</v>
      </c>
      <c r="R464" s="2">
        <v>-1520556.11</v>
      </c>
      <c r="S464" s="2">
        <v>-2512222.7799999998</v>
      </c>
    </row>
    <row r="465" spans="1:19" x14ac:dyDescent="0.2">
      <c r="A465" s="4" t="s">
        <v>983</v>
      </c>
      <c r="B465" s="4" t="s">
        <v>7</v>
      </c>
      <c r="C465" s="4" t="s">
        <v>38</v>
      </c>
      <c r="D465" t="s">
        <v>39</v>
      </c>
      <c r="E465" s="4" t="s">
        <v>762</v>
      </c>
      <c r="F465" t="s">
        <v>763</v>
      </c>
      <c r="G465" s="2">
        <v>-977777.37</v>
      </c>
      <c r="H465" s="2">
        <v>-2811110.7</v>
      </c>
      <c r="I465" s="2">
        <v>-4644444.03</v>
      </c>
      <c r="J465" s="2">
        <v>-6477777.3600000003</v>
      </c>
      <c r="K465" s="2">
        <v>-8311110.6900000004</v>
      </c>
      <c r="L465" s="2">
        <v>-10144444.02</v>
      </c>
      <c r="M465" s="2">
        <v>-977777.36</v>
      </c>
      <c r="N465" s="2">
        <v>-2811110.69</v>
      </c>
      <c r="O465" s="2">
        <v>-4644444.0199999996</v>
      </c>
      <c r="P465" s="2">
        <v>-6477777.3499999996</v>
      </c>
      <c r="Q465" s="2">
        <v>-8311110.6799999997</v>
      </c>
      <c r="R465" s="2">
        <v>-10144444.01</v>
      </c>
      <c r="S465" s="2">
        <v>-977777.35</v>
      </c>
    </row>
    <row r="466" spans="1:19" x14ac:dyDescent="0.2">
      <c r="A466" s="4" t="s">
        <v>983</v>
      </c>
      <c r="B466" s="4" t="s">
        <v>7</v>
      </c>
      <c r="C466" s="4" t="s">
        <v>38</v>
      </c>
      <c r="D466" t="s">
        <v>39</v>
      </c>
      <c r="E466" s="4" t="s">
        <v>961</v>
      </c>
      <c r="F466" t="s">
        <v>962</v>
      </c>
      <c r="G466" s="2">
        <v>-9568055.9000000004</v>
      </c>
      <c r="H466" s="2">
        <v>-922222.56</v>
      </c>
      <c r="I466" s="2">
        <v>-2651389.23</v>
      </c>
      <c r="J466" s="2">
        <v>-4380555.9000000004</v>
      </c>
      <c r="K466" s="2">
        <v>-6109722.5700000003</v>
      </c>
      <c r="L466" s="2">
        <v>-7838889.2400000002</v>
      </c>
      <c r="M466" s="2">
        <v>-9568055.9100000001</v>
      </c>
      <c r="N466" s="2">
        <v>-922222.57</v>
      </c>
      <c r="O466" s="2">
        <v>-2651389.2400000002</v>
      </c>
      <c r="P466" s="2">
        <v>-4380555.91</v>
      </c>
      <c r="Q466" s="2">
        <v>-6109722.5800000001</v>
      </c>
      <c r="R466" s="2">
        <v>-7838889.25</v>
      </c>
      <c r="S466" s="2">
        <v>-9568055.9199999999</v>
      </c>
    </row>
    <row r="467" spans="1:19" x14ac:dyDescent="0.2">
      <c r="A467" s="4" t="s">
        <v>983</v>
      </c>
      <c r="B467" s="4" t="s">
        <v>7</v>
      </c>
      <c r="C467" s="4" t="s">
        <v>38</v>
      </c>
      <c r="D467" t="s">
        <v>39</v>
      </c>
      <c r="E467" s="4" t="s">
        <v>361</v>
      </c>
      <c r="F467" t="s">
        <v>362</v>
      </c>
      <c r="G467" s="2">
        <v>-6531250.0099999998</v>
      </c>
      <c r="H467" s="2">
        <v>-9109375.0099999998</v>
      </c>
      <c r="I467" s="2">
        <v>-11687500.01</v>
      </c>
      <c r="J467" s="2">
        <v>-14265625.01</v>
      </c>
      <c r="K467" s="2">
        <v>-1375000.01</v>
      </c>
      <c r="L467" s="2">
        <v>-3953125.01</v>
      </c>
      <c r="M467" s="2">
        <v>-6531250.0099999998</v>
      </c>
      <c r="N467" s="2">
        <v>-9109375.0099999998</v>
      </c>
      <c r="O467" s="2">
        <v>-11687500.01</v>
      </c>
      <c r="P467" s="2">
        <v>-14265625.01</v>
      </c>
      <c r="Q467" s="2">
        <v>-1375000.01</v>
      </c>
      <c r="R467" s="2">
        <v>-3953125.01</v>
      </c>
      <c r="S467" s="2">
        <v>-6531250.0099999998</v>
      </c>
    </row>
    <row r="468" spans="1:19" x14ac:dyDescent="0.2">
      <c r="A468" s="4" t="s">
        <v>983</v>
      </c>
      <c r="B468" s="4" t="s">
        <v>7</v>
      </c>
      <c r="C468" s="4" t="s">
        <v>38</v>
      </c>
      <c r="D468" t="s">
        <v>39</v>
      </c>
      <c r="E468" s="4" t="s">
        <v>375</v>
      </c>
      <c r="F468" t="s">
        <v>376</v>
      </c>
      <c r="G468" s="2">
        <v>-666666.66</v>
      </c>
      <c r="H468" s="2">
        <v>-1916666.66</v>
      </c>
      <c r="I468" s="2">
        <v>-3166666.66</v>
      </c>
      <c r="J468" s="2">
        <v>-4416666.66</v>
      </c>
      <c r="K468" s="2">
        <v>-5666666.6600000001</v>
      </c>
      <c r="L468" s="2">
        <v>-6916666.6600000001</v>
      </c>
      <c r="M468" s="2">
        <v>-666666.66</v>
      </c>
      <c r="N468" s="2">
        <v>-1916666.66</v>
      </c>
      <c r="O468" s="2">
        <v>-3166666.66</v>
      </c>
      <c r="P468" s="2">
        <v>-4416666.66</v>
      </c>
      <c r="Q468" s="2">
        <v>-5666666.6600000001</v>
      </c>
      <c r="R468" s="2">
        <v>-6916666.6600000001</v>
      </c>
      <c r="S468" s="2">
        <v>-666666.66</v>
      </c>
    </row>
    <row r="469" spans="1:19" x14ac:dyDescent="0.2">
      <c r="A469" s="4" t="s">
        <v>983</v>
      </c>
      <c r="B469" s="4" t="s">
        <v>7</v>
      </c>
      <c r="C469" s="4" t="s">
        <v>38</v>
      </c>
      <c r="D469" t="s">
        <v>39</v>
      </c>
      <c r="E469" s="4" t="s">
        <v>163</v>
      </c>
      <c r="F469" t="s">
        <v>164</v>
      </c>
      <c r="G469" s="2">
        <v>-6450000</v>
      </c>
      <c r="H469" s="2">
        <v>-8600000</v>
      </c>
      <c r="I469" s="2">
        <v>-10750000</v>
      </c>
      <c r="J469" s="2">
        <v>-12900000</v>
      </c>
      <c r="K469" s="2">
        <v>-2150000</v>
      </c>
      <c r="L469" s="2">
        <v>-4300000</v>
      </c>
      <c r="M469" s="2">
        <v>-6450000</v>
      </c>
      <c r="N469" s="2">
        <v>-8600000</v>
      </c>
      <c r="O469" s="2">
        <v>-10750000</v>
      </c>
      <c r="P469" s="2">
        <v>-12900000</v>
      </c>
      <c r="Q469" s="2">
        <v>-2150000</v>
      </c>
      <c r="R469" s="2">
        <v>-4300000</v>
      </c>
      <c r="S469" s="2">
        <v>-6450000</v>
      </c>
    </row>
    <row r="470" spans="1:19" x14ac:dyDescent="0.2">
      <c r="A470" s="4" t="s">
        <v>983</v>
      </c>
      <c r="B470" s="4" t="s">
        <v>7</v>
      </c>
      <c r="C470" s="4" t="s">
        <v>38</v>
      </c>
      <c r="D470" t="s">
        <v>39</v>
      </c>
      <c r="E470" s="4" t="s">
        <v>61</v>
      </c>
      <c r="F470" t="s">
        <v>62</v>
      </c>
      <c r="G470" s="2">
        <v>-5465625</v>
      </c>
      <c r="H470" s="2">
        <v>-7012500</v>
      </c>
      <c r="I470" s="2">
        <v>-8559375</v>
      </c>
      <c r="J470" s="2">
        <v>-825000</v>
      </c>
      <c r="K470" s="2">
        <v>-2371875</v>
      </c>
      <c r="L470" s="2">
        <v>-3918750</v>
      </c>
      <c r="M470" s="2">
        <v>-5465625</v>
      </c>
      <c r="N470" s="2">
        <v>-7012500</v>
      </c>
      <c r="O470" s="2">
        <v>-8559375</v>
      </c>
      <c r="P470" s="2">
        <v>-825000</v>
      </c>
      <c r="Q470" s="2">
        <v>-2371875</v>
      </c>
      <c r="R470" s="2">
        <v>-3918750</v>
      </c>
      <c r="S470" s="2">
        <v>-5465625</v>
      </c>
    </row>
    <row r="471" spans="1:19" x14ac:dyDescent="0.2">
      <c r="A471" s="4" t="s">
        <v>983</v>
      </c>
      <c r="B471" s="4" t="s">
        <v>7</v>
      </c>
      <c r="C471" s="4" t="s">
        <v>38</v>
      </c>
      <c r="D471" t="s">
        <v>39</v>
      </c>
      <c r="E471" s="4" t="s">
        <v>40</v>
      </c>
      <c r="F471" t="s">
        <v>41</v>
      </c>
      <c r="G471" s="2">
        <v>-3864583.34</v>
      </c>
      <c r="H471" s="2">
        <v>-4958333.34</v>
      </c>
      <c r="I471" s="2">
        <v>-6052083.3399999999</v>
      </c>
      <c r="J471" s="2">
        <v>-583333.34</v>
      </c>
      <c r="K471" s="2">
        <v>-1677083.34</v>
      </c>
      <c r="L471" s="2">
        <v>-2770833.34</v>
      </c>
      <c r="M471" s="2">
        <v>-3864583.34</v>
      </c>
      <c r="N471" s="2">
        <v>-4958333.34</v>
      </c>
      <c r="O471" s="2">
        <v>-6052083.3399999999</v>
      </c>
      <c r="P471" s="2">
        <v>-583333.34</v>
      </c>
      <c r="Q471" s="2">
        <v>-1677083.34</v>
      </c>
      <c r="R471" s="2">
        <v>-2770833.34</v>
      </c>
      <c r="S471" s="2">
        <v>-3864583.34</v>
      </c>
    </row>
    <row r="472" spans="1:19" x14ac:dyDescent="0.2">
      <c r="A472" s="4" t="s">
        <v>983</v>
      </c>
      <c r="B472" s="4" t="s">
        <v>7</v>
      </c>
      <c r="C472" s="4" t="s">
        <v>38</v>
      </c>
      <c r="D472" t="s">
        <v>39</v>
      </c>
      <c r="E472" s="4" t="s">
        <v>42</v>
      </c>
      <c r="F472" t="s">
        <v>43</v>
      </c>
      <c r="G472" s="2">
        <v>-4968750</v>
      </c>
      <c r="H472" s="2">
        <v>-6375000</v>
      </c>
      <c r="I472" s="2">
        <v>-7781250</v>
      </c>
      <c r="J472" s="2">
        <v>-750000</v>
      </c>
      <c r="K472" s="2">
        <v>-2156250</v>
      </c>
      <c r="L472" s="2">
        <v>-3562500</v>
      </c>
      <c r="M472" s="2">
        <v>-4968750</v>
      </c>
      <c r="N472" s="2">
        <v>-6375000</v>
      </c>
      <c r="O472" s="2">
        <v>-7781250</v>
      </c>
      <c r="P472" s="2">
        <v>-750000</v>
      </c>
      <c r="Q472" s="2">
        <v>-2156250</v>
      </c>
      <c r="R472" s="2">
        <v>-3562500</v>
      </c>
      <c r="S472" s="2">
        <v>-4968750</v>
      </c>
    </row>
    <row r="473" spans="1:19" x14ac:dyDescent="0.2">
      <c r="A473" s="4" t="s">
        <v>983</v>
      </c>
      <c r="B473" s="4" t="s">
        <v>7</v>
      </c>
      <c r="C473" s="4" t="s">
        <v>38</v>
      </c>
      <c r="D473" t="s">
        <v>39</v>
      </c>
      <c r="E473" s="4" t="s">
        <v>261</v>
      </c>
      <c r="F473" t="s">
        <v>262</v>
      </c>
      <c r="G473" s="2">
        <v>-4150000</v>
      </c>
      <c r="H473" s="2">
        <v>-400000</v>
      </c>
      <c r="I473" s="2">
        <v>-1150000</v>
      </c>
      <c r="J473" s="2">
        <v>-1900000</v>
      </c>
      <c r="K473" s="2">
        <v>-2650000</v>
      </c>
      <c r="L473" s="2">
        <v>-3400000</v>
      </c>
      <c r="M473" s="2">
        <v>-4150000</v>
      </c>
      <c r="N473" s="2">
        <v>-400000</v>
      </c>
      <c r="O473" s="2">
        <v>-1150000</v>
      </c>
      <c r="P473" s="2">
        <v>-1900000</v>
      </c>
      <c r="Q473" s="2">
        <v>-2650000</v>
      </c>
      <c r="R473" s="2">
        <v>-3400000</v>
      </c>
      <c r="S473" s="2">
        <v>-4150000</v>
      </c>
    </row>
    <row r="474" spans="1:19" x14ac:dyDescent="0.2">
      <c r="A474" s="4" t="s">
        <v>983</v>
      </c>
      <c r="B474" s="4" t="s">
        <v>7</v>
      </c>
      <c r="C474" s="4" t="s">
        <v>38</v>
      </c>
      <c r="D474" t="s">
        <v>39</v>
      </c>
      <c r="E474" s="4" t="s">
        <v>233</v>
      </c>
      <c r="F474" t="s">
        <v>234</v>
      </c>
      <c r="G474" s="2">
        <v>-6460000</v>
      </c>
      <c r="H474" s="2">
        <v>-7885000</v>
      </c>
      <c r="I474" s="2">
        <v>-760000</v>
      </c>
      <c r="J474" s="2">
        <v>-2185000</v>
      </c>
      <c r="K474" s="2">
        <v>-3610000</v>
      </c>
      <c r="L474" s="2">
        <v>-5035000</v>
      </c>
      <c r="M474" s="2">
        <v>-6460000</v>
      </c>
      <c r="N474" s="2">
        <v>-7885000</v>
      </c>
      <c r="O474" s="2">
        <v>-760000</v>
      </c>
      <c r="P474" s="2">
        <v>-2185000</v>
      </c>
      <c r="Q474" s="2">
        <v>-3610000</v>
      </c>
      <c r="R474" s="2">
        <v>-5035000</v>
      </c>
      <c r="S474" s="2">
        <v>-6460000</v>
      </c>
    </row>
    <row r="475" spans="1:19" x14ac:dyDescent="0.2">
      <c r="A475" s="4" t="s">
        <v>983</v>
      </c>
      <c r="B475" s="4" t="s">
        <v>7</v>
      </c>
      <c r="C475" s="4" t="s">
        <v>38</v>
      </c>
      <c r="D475" t="s">
        <v>39</v>
      </c>
      <c r="E475" s="4" t="s">
        <v>249</v>
      </c>
      <c r="F475" t="s">
        <v>250</v>
      </c>
      <c r="G475" s="2">
        <v>-6069444.4299999997</v>
      </c>
      <c r="H475" s="2">
        <v>-8465277.7599999998</v>
      </c>
      <c r="I475" s="2">
        <v>-10861111.09</v>
      </c>
      <c r="J475" s="2">
        <v>-13256944.42</v>
      </c>
      <c r="K475" s="2">
        <v>-1277777.76</v>
      </c>
      <c r="L475" s="2">
        <v>-3673611.09</v>
      </c>
      <c r="M475" s="2">
        <v>-6069444.4199999999</v>
      </c>
      <c r="N475" s="2">
        <v>-8465277.75</v>
      </c>
      <c r="O475" s="2">
        <v>-10861111.08</v>
      </c>
      <c r="P475" s="2">
        <v>-13256944.41</v>
      </c>
      <c r="Q475" s="2">
        <v>-1277777.75</v>
      </c>
      <c r="R475" s="2">
        <v>-3673611.08</v>
      </c>
      <c r="S475" s="2">
        <v>-6069444.4100000001</v>
      </c>
    </row>
    <row r="476" spans="1:19" x14ac:dyDescent="0.2">
      <c r="A476" s="4" t="s">
        <v>983</v>
      </c>
      <c r="B476" s="4" t="s">
        <v>7</v>
      </c>
      <c r="C476" s="4" t="s">
        <v>38</v>
      </c>
      <c r="D476" t="s">
        <v>39</v>
      </c>
      <c r="E476" s="4" t="s">
        <v>247</v>
      </c>
      <c r="F476" t="s">
        <v>248</v>
      </c>
      <c r="G476" s="2">
        <v>-3451666.67</v>
      </c>
      <c r="H476" s="2">
        <v>-4814166.67</v>
      </c>
      <c r="I476" s="2">
        <v>-6176666.6699999999</v>
      </c>
      <c r="J476" s="2">
        <v>-7539166.6699999999</v>
      </c>
      <c r="K476" s="2">
        <v>-726666.67</v>
      </c>
      <c r="L476" s="2">
        <v>-2089166.67</v>
      </c>
      <c r="M476" s="2">
        <v>-3451666.67</v>
      </c>
      <c r="N476" s="2">
        <v>-4814166.67</v>
      </c>
      <c r="O476" s="2">
        <v>-6176666.6699999999</v>
      </c>
      <c r="P476" s="2">
        <v>-7539166.6699999999</v>
      </c>
      <c r="Q476" s="2">
        <v>-726666.67</v>
      </c>
      <c r="R476" s="2">
        <v>-2089166.67</v>
      </c>
      <c r="S476" s="2">
        <v>-3451666.67</v>
      </c>
    </row>
    <row r="477" spans="1:19" x14ac:dyDescent="0.2">
      <c r="A477" s="4" t="s">
        <v>983</v>
      </c>
      <c r="B477" s="4" t="s">
        <v>7</v>
      </c>
      <c r="C477" s="4" t="s">
        <v>38</v>
      </c>
      <c r="D477" t="s">
        <v>39</v>
      </c>
      <c r="E477" s="4" t="s">
        <v>309</v>
      </c>
      <c r="F477" t="s">
        <v>310</v>
      </c>
      <c r="G477" s="2">
        <v>0</v>
      </c>
      <c r="H477" s="2">
        <v>0</v>
      </c>
      <c r="I477" s="2">
        <v>0</v>
      </c>
      <c r="J477" s="2">
        <v>0</v>
      </c>
      <c r="K477" s="2">
        <v>-1808333.33</v>
      </c>
      <c r="L477" s="2">
        <v>-4391666.66</v>
      </c>
      <c r="M477" s="2">
        <v>-6974999.9900000002</v>
      </c>
      <c r="N477" s="2">
        <v>-9558333.3200000003</v>
      </c>
      <c r="O477" s="2">
        <v>-12141666.65</v>
      </c>
      <c r="P477" s="2">
        <v>-14724999.98</v>
      </c>
      <c r="Q477" s="2">
        <v>-17308333.309999999</v>
      </c>
      <c r="R477" s="2">
        <v>-1377777.76</v>
      </c>
      <c r="S477" s="2">
        <v>-3961111.09</v>
      </c>
    </row>
    <row r="478" spans="1:19" x14ac:dyDescent="0.2">
      <c r="A478" s="4" t="s">
        <v>983</v>
      </c>
      <c r="B478" s="4" t="s">
        <v>7</v>
      </c>
      <c r="C478" s="4" t="s">
        <v>38</v>
      </c>
      <c r="D478" t="s">
        <v>39</v>
      </c>
      <c r="E478" s="4" t="s">
        <v>305</v>
      </c>
      <c r="F478" t="s">
        <v>306</v>
      </c>
      <c r="G478" s="2">
        <v>0</v>
      </c>
      <c r="H478" s="2">
        <v>0</v>
      </c>
      <c r="I478" s="2">
        <v>0</v>
      </c>
      <c r="J478" s="2">
        <v>0</v>
      </c>
      <c r="K478" s="2">
        <v>-1376666.67</v>
      </c>
      <c r="L478" s="2">
        <v>-3343333.34</v>
      </c>
      <c r="M478" s="2">
        <v>-5310000.01</v>
      </c>
      <c r="N478" s="2">
        <v>-7276666.6799999997</v>
      </c>
      <c r="O478" s="2">
        <v>-9243333.3499999996</v>
      </c>
      <c r="P478" s="2">
        <v>-11210000.02</v>
      </c>
      <c r="Q478" s="2">
        <v>-13176666.689999999</v>
      </c>
      <c r="R478" s="2">
        <v>-1048888.92</v>
      </c>
      <c r="S478" s="2">
        <v>-5465694.4800000004</v>
      </c>
    </row>
    <row r="479" spans="1:19" x14ac:dyDescent="0.2">
      <c r="A479" s="4" t="s">
        <v>983</v>
      </c>
      <c r="B479" s="4" t="s">
        <v>7</v>
      </c>
      <c r="C479" s="4" t="s">
        <v>38</v>
      </c>
      <c r="D479" t="s">
        <v>39</v>
      </c>
      <c r="E479" s="4" t="s">
        <v>477</v>
      </c>
      <c r="F479" t="s">
        <v>478</v>
      </c>
      <c r="G479" s="2">
        <v>-15565.71</v>
      </c>
      <c r="H479" s="2">
        <v>-5308.44</v>
      </c>
      <c r="I479" s="2">
        <v>-10616.88</v>
      </c>
      <c r="J479" s="2">
        <v>-15754.08</v>
      </c>
      <c r="K479" s="2">
        <v>-5308.44</v>
      </c>
      <c r="L479" s="2">
        <v>-10445.64</v>
      </c>
      <c r="M479" s="2">
        <v>-15754.08</v>
      </c>
      <c r="N479" s="2">
        <v>-5293.87</v>
      </c>
      <c r="O479" s="2">
        <v>-10246.200000000001</v>
      </c>
      <c r="P479" s="2">
        <v>-15540.07</v>
      </c>
      <c r="Q479" s="2">
        <v>-5123.1000000000004</v>
      </c>
      <c r="R479" s="2">
        <v>-10416.969999999999</v>
      </c>
      <c r="S479" s="2">
        <v>-15540.07</v>
      </c>
    </row>
    <row r="480" spans="1:19" x14ac:dyDescent="0.2">
      <c r="A480" s="4" t="s">
        <v>983</v>
      </c>
      <c r="B480" s="4" t="s">
        <v>7</v>
      </c>
      <c r="C480" s="4" t="s">
        <v>38</v>
      </c>
      <c r="D480" t="s">
        <v>39</v>
      </c>
      <c r="E480" s="4" t="s">
        <v>479</v>
      </c>
      <c r="F480" t="s">
        <v>480</v>
      </c>
      <c r="G480" s="2">
        <v>-6416.76</v>
      </c>
      <c r="H480" s="2">
        <v>-205333.43</v>
      </c>
      <c r="I480" s="2">
        <v>-404250.1</v>
      </c>
      <c r="J480" s="2">
        <v>-12833.43</v>
      </c>
      <c r="K480" s="2">
        <v>-211750.1</v>
      </c>
      <c r="L480" s="2">
        <v>-404250.1</v>
      </c>
      <c r="M480" s="2">
        <v>-19250.099999999999</v>
      </c>
      <c r="N480" s="2">
        <v>-218166.77</v>
      </c>
      <c r="O480" s="2">
        <v>-404250.1</v>
      </c>
      <c r="P480" s="2">
        <v>-25250.11</v>
      </c>
      <c r="Q480" s="2">
        <v>-262750.11</v>
      </c>
      <c r="R480" s="2">
        <v>-508166.78</v>
      </c>
      <c r="S480" s="2">
        <v>-23750.11</v>
      </c>
    </row>
    <row r="481" spans="1:19" x14ac:dyDescent="0.2">
      <c r="A481" s="4" t="s">
        <v>983</v>
      </c>
      <c r="B481" s="4" t="s">
        <v>7</v>
      </c>
      <c r="C481" s="4" t="s">
        <v>38</v>
      </c>
      <c r="D481" t="s">
        <v>39</v>
      </c>
      <c r="E481" s="4" t="s">
        <v>215</v>
      </c>
      <c r="F481" t="s">
        <v>216</v>
      </c>
      <c r="G481" s="2">
        <v>0.04</v>
      </c>
      <c r="H481" s="2">
        <v>0.04</v>
      </c>
      <c r="I481" s="2">
        <v>0.04</v>
      </c>
      <c r="J481" s="2">
        <v>0.04</v>
      </c>
      <c r="K481" s="2">
        <v>0.04</v>
      </c>
      <c r="L481" s="2">
        <v>0.04</v>
      </c>
      <c r="M481" s="2">
        <v>0.04</v>
      </c>
      <c r="N481" s="2">
        <v>0.04</v>
      </c>
      <c r="O481" s="2">
        <v>0.04</v>
      </c>
      <c r="P481" s="2">
        <v>0.04</v>
      </c>
      <c r="Q481" s="2">
        <v>0.04</v>
      </c>
      <c r="R481" s="2">
        <v>0.04</v>
      </c>
      <c r="S481" s="2">
        <v>0.04</v>
      </c>
    </row>
    <row r="482" spans="1:19" x14ac:dyDescent="0.2">
      <c r="A482" s="4" t="s">
        <v>983</v>
      </c>
      <c r="B482" s="4" t="s">
        <v>7</v>
      </c>
      <c r="C482" s="4" t="s">
        <v>38</v>
      </c>
      <c r="D482" t="s">
        <v>39</v>
      </c>
      <c r="E482" s="4" t="s">
        <v>169</v>
      </c>
      <c r="F482" t="s">
        <v>170</v>
      </c>
      <c r="G482" s="2">
        <v>-14022.79</v>
      </c>
      <c r="H482" s="2">
        <v>-4776.95</v>
      </c>
      <c r="I482" s="2">
        <v>-9553.9599999999991</v>
      </c>
      <c r="J482" s="2">
        <v>-14176.88</v>
      </c>
      <c r="K482" s="2">
        <v>-4776.95</v>
      </c>
      <c r="L482" s="2">
        <v>-9399.8700000000008</v>
      </c>
      <c r="M482" s="2">
        <v>-14176.88</v>
      </c>
      <c r="N482" s="2">
        <v>-4776.95</v>
      </c>
      <c r="O482" s="2">
        <v>-9245.77</v>
      </c>
      <c r="P482" s="2">
        <v>-14022.78</v>
      </c>
      <c r="Q482" s="2">
        <v>-4776.95</v>
      </c>
      <c r="R482" s="2">
        <v>-9553.9599999999991</v>
      </c>
      <c r="S482" s="2">
        <v>-14176.88</v>
      </c>
    </row>
    <row r="483" spans="1:19" x14ac:dyDescent="0.2">
      <c r="A483" s="4" t="s">
        <v>983</v>
      </c>
      <c r="B483" s="4" t="s">
        <v>7</v>
      </c>
      <c r="C483" s="4" t="s">
        <v>500</v>
      </c>
      <c r="D483" t="s">
        <v>501</v>
      </c>
      <c r="E483" s="4" t="s">
        <v>173</v>
      </c>
      <c r="F483" t="s">
        <v>174</v>
      </c>
      <c r="G483" s="2">
        <v>0</v>
      </c>
      <c r="H483" s="2">
        <v>0</v>
      </c>
      <c r="I483" s="2">
        <v>-107128770.15000001</v>
      </c>
      <c r="J483" s="2">
        <v>0</v>
      </c>
      <c r="K483" s="2">
        <v>0</v>
      </c>
      <c r="L483" s="2">
        <v>-116753742.37</v>
      </c>
      <c r="M483" s="2">
        <v>0</v>
      </c>
      <c r="N483" s="2">
        <v>0</v>
      </c>
      <c r="O483" s="2">
        <v>-118558957.04000001</v>
      </c>
      <c r="P483" s="2">
        <v>0</v>
      </c>
      <c r="Q483" s="2">
        <v>0</v>
      </c>
      <c r="R483" s="2">
        <v>-122117305.84</v>
      </c>
      <c r="S483" s="2">
        <v>0</v>
      </c>
    </row>
    <row r="484" spans="1:19" x14ac:dyDescent="0.2">
      <c r="A484" s="4" t="s">
        <v>983</v>
      </c>
      <c r="B484" s="4" t="s">
        <v>7</v>
      </c>
      <c r="C484" s="4" t="s">
        <v>481</v>
      </c>
      <c r="D484" t="s">
        <v>482</v>
      </c>
      <c r="E484" s="4" t="s">
        <v>483</v>
      </c>
      <c r="F484" t="s">
        <v>484</v>
      </c>
      <c r="G484" s="2">
        <v>-2251.85</v>
      </c>
      <c r="H484" s="2">
        <v>-2251.85</v>
      </c>
      <c r="I484" s="2">
        <v>-2251.85</v>
      </c>
      <c r="J484" s="2">
        <v>-1029.03</v>
      </c>
      <c r="K484" s="2">
        <v>-1618.54</v>
      </c>
      <c r="L484" s="2">
        <v>138917.38</v>
      </c>
      <c r="M484" s="2">
        <v>-2251.85</v>
      </c>
      <c r="N484" s="2">
        <v>-2251.85</v>
      </c>
      <c r="O484" s="2">
        <v>4278.79</v>
      </c>
      <c r="P484" s="2">
        <v>-2251.85</v>
      </c>
      <c r="Q484" s="2">
        <v>-1701.12</v>
      </c>
      <c r="R484" s="2">
        <v>-2251.85</v>
      </c>
      <c r="S484" s="2">
        <v>-2251.85</v>
      </c>
    </row>
    <row r="485" spans="1:19" x14ac:dyDescent="0.2">
      <c r="A485" s="4" t="s">
        <v>983</v>
      </c>
      <c r="B485" s="4" t="s">
        <v>7</v>
      </c>
      <c r="C485" s="4" t="s">
        <v>481</v>
      </c>
      <c r="D485" t="s">
        <v>482</v>
      </c>
      <c r="E485" s="4" t="s">
        <v>485</v>
      </c>
      <c r="F485" t="s">
        <v>486</v>
      </c>
      <c r="G485" s="2">
        <v>-6428.76</v>
      </c>
      <c r="H485" s="2">
        <v>-6428.76</v>
      </c>
      <c r="I485" s="2">
        <v>-6428.76</v>
      </c>
      <c r="J485" s="2">
        <v>-2982.27</v>
      </c>
      <c r="K485" s="2">
        <v>-5041.76</v>
      </c>
      <c r="L485" s="2">
        <v>314816.33</v>
      </c>
      <c r="M485" s="2">
        <v>-6428.76</v>
      </c>
      <c r="N485" s="2">
        <v>-6428.76</v>
      </c>
      <c r="O485" s="2">
        <v>12296.95</v>
      </c>
      <c r="P485" s="2">
        <v>-6428.76</v>
      </c>
      <c r="Q485" s="2">
        <v>19346.740000000002</v>
      </c>
      <c r="R485" s="2">
        <v>-6428.76</v>
      </c>
      <c r="S485" s="2">
        <v>-6428.76</v>
      </c>
    </row>
    <row r="486" spans="1:19" x14ac:dyDescent="0.2">
      <c r="A486" s="4" t="s">
        <v>983</v>
      </c>
      <c r="B486" s="4" t="s">
        <v>7</v>
      </c>
      <c r="C486" s="4" t="s">
        <v>481</v>
      </c>
      <c r="D486" t="s">
        <v>482</v>
      </c>
      <c r="E486" s="4" t="s">
        <v>487</v>
      </c>
      <c r="F486" t="s">
        <v>488</v>
      </c>
      <c r="G486" s="2">
        <v>0</v>
      </c>
      <c r="H486" s="2">
        <v>0</v>
      </c>
      <c r="I486" s="2">
        <v>0</v>
      </c>
      <c r="J486" s="2">
        <v>0</v>
      </c>
      <c r="K486" s="2">
        <v>0</v>
      </c>
      <c r="L486" s="2">
        <v>2119.5700000000002</v>
      </c>
      <c r="M486" s="2">
        <v>0</v>
      </c>
      <c r="N486" s="2">
        <v>0</v>
      </c>
      <c r="O486" s="2">
        <v>0</v>
      </c>
      <c r="P486" s="2">
        <v>0</v>
      </c>
      <c r="Q486" s="2">
        <v>0</v>
      </c>
      <c r="R486" s="2">
        <v>0</v>
      </c>
      <c r="S486" s="2">
        <v>0</v>
      </c>
    </row>
    <row r="487" spans="1:19" x14ac:dyDescent="0.2">
      <c r="A487" s="4" t="s">
        <v>983</v>
      </c>
      <c r="B487" s="4" t="s">
        <v>7</v>
      </c>
      <c r="C487" s="4" t="s">
        <v>489</v>
      </c>
      <c r="D487" t="s">
        <v>490</v>
      </c>
      <c r="E487" s="4" t="s">
        <v>491</v>
      </c>
      <c r="F487" t="s">
        <v>492</v>
      </c>
      <c r="G487" s="2">
        <v>-10957000</v>
      </c>
      <c r="H487" s="2">
        <v>-13872920.82</v>
      </c>
      <c r="I487" s="2">
        <v>-17437422.82</v>
      </c>
      <c r="J487" s="2">
        <v>-16080434.93</v>
      </c>
      <c r="K487" s="2">
        <v>-16839208.949999999</v>
      </c>
      <c r="L487" s="2">
        <v>-1671502.19</v>
      </c>
      <c r="M487" s="2">
        <v>-2848151.76</v>
      </c>
      <c r="N487" s="2">
        <v>-4134768.58</v>
      </c>
      <c r="O487" s="2">
        <v>-5333411.5999999996</v>
      </c>
      <c r="P487" s="2">
        <v>-6301123.4000000004</v>
      </c>
      <c r="Q487" s="2">
        <v>-7169864.6699999999</v>
      </c>
      <c r="R487" s="2">
        <v>-15825360.380000001</v>
      </c>
      <c r="S487" s="2">
        <v>-14993069.189999999</v>
      </c>
    </row>
    <row r="488" spans="1:19" x14ac:dyDescent="0.2">
      <c r="A488" s="4" t="s">
        <v>983</v>
      </c>
      <c r="B488" s="4" t="s">
        <v>7</v>
      </c>
      <c r="C488" s="4" t="s">
        <v>489</v>
      </c>
      <c r="D488" t="s">
        <v>490</v>
      </c>
      <c r="E488" s="4" t="s">
        <v>664</v>
      </c>
      <c r="F488" t="s">
        <v>665</v>
      </c>
      <c r="G488" s="2">
        <v>10246.17</v>
      </c>
      <c r="H488" s="2">
        <v>0</v>
      </c>
      <c r="I488" s="2">
        <v>0</v>
      </c>
      <c r="J488" s="2">
        <v>0</v>
      </c>
      <c r="K488" s="2">
        <v>-887.95</v>
      </c>
      <c r="L488" s="2">
        <v>0</v>
      </c>
      <c r="M488" s="2">
        <v>-11689.56</v>
      </c>
      <c r="N488" s="2">
        <v>0</v>
      </c>
      <c r="O488" s="2">
        <v>0</v>
      </c>
      <c r="P488" s="2">
        <v>0</v>
      </c>
      <c r="Q488" s="2">
        <v>0</v>
      </c>
      <c r="R488" s="2">
        <v>-75.38</v>
      </c>
      <c r="S488" s="2">
        <v>0</v>
      </c>
    </row>
    <row r="489" spans="1:19" x14ac:dyDescent="0.2">
      <c r="A489" s="4" t="s">
        <v>983</v>
      </c>
      <c r="B489" s="4" t="s">
        <v>7</v>
      </c>
      <c r="C489" s="4" t="s">
        <v>177</v>
      </c>
      <c r="D489" t="s">
        <v>178</v>
      </c>
      <c r="E489" s="4" t="s">
        <v>73</v>
      </c>
      <c r="F489" t="s">
        <v>74</v>
      </c>
      <c r="G489" s="2">
        <v>-3081639.49</v>
      </c>
      <c r="H489" s="2">
        <v>-2863523.61</v>
      </c>
      <c r="I489" s="2">
        <v>-2644566.1</v>
      </c>
      <c r="J489" s="2">
        <v>-2425081.75</v>
      </c>
      <c r="K489" s="2">
        <v>-2547856.6</v>
      </c>
      <c r="L489" s="2">
        <v>-2325915.0499999998</v>
      </c>
      <c r="M489" s="2">
        <v>-2103428.29</v>
      </c>
      <c r="N489" s="2">
        <v>-1812343.84</v>
      </c>
      <c r="O489" s="2">
        <v>-1520542.97</v>
      </c>
      <c r="P489" s="2">
        <v>-1455994.97</v>
      </c>
      <c r="Q489" s="2">
        <v>-1392219.91</v>
      </c>
      <c r="R489" s="2">
        <v>-1350199.78</v>
      </c>
      <c r="S489" s="2">
        <v>-1308331.3</v>
      </c>
    </row>
    <row r="490" spans="1:19" x14ac:dyDescent="0.2">
      <c r="A490" s="4" t="s">
        <v>983</v>
      </c>
      <c r="B490" s="4" t="s">
        <v>7</v>
      </c>
      <c r="C490" s="4" t="s">
        <v>177</v>
      </c>
      <c r="D490" t="s">
        <v>178</v>
      </c>
      <c r="E490" s="4" t="s">
        <v>181</v>
      </c>
      <c r="F490" t="s">
        <v>182</v>
      </c>
      <c r="G490" s="2">
        <v>-67258.61</v>
      </c>
      <c r="H490" s="2">
        <v>-66757.88</v>
      </c>
      <c r="I490" s="2">
        <v>-66255.88</v>
      </c>
      <c r="J490" s="2">
        <v>-65752.55</v>
      </c>
      <c r="K490" s="2">
        <v>-29321.64</v>
      </c>
      <c r="L490" s="2">
        <v>-28650.36</v>
      </c>
      <c r="M490" s="2">
        <v>-27977</v>
      </c>
      <c r="N490" s="2">
        <v>-35296.44</v>
      </c>
      <c r="O490" s="2">
        <v>-34652.959999999999</v>
      </c>
      <c r="P490" s="2">
        <v>-34007.589999999997</v>
      </c>
      <c r="Q490" s="2">
        <v>-42753.54</v>
      </c>
      <c r="R490" s="2">
        <v>-42267.63</v>
      </c>
      <c r="S490" s="2">
        <v>-60888.79</v>
      </c>
    </row>
    <row r="491" spans="1:19" x14ac:dyDescent="0.2">
      <c r="A491" s="4" t="s">
        <v>983</v>
      </c>
      <c r="B491" s="4" t="s">
        <v>7</v>
      </c>
      <c r="C491" s="4" t="s">
        <v>177</v>
      </c>
      <c r="D491" t="s">
        <v>178</v>
      </c>
      <c r="E491" s="4" t="s">
        <v>187</v>
      </c>
      <c r="F491" t="s">
        <v>188</v>
      </c>
      <c r="G491" s="2">
        <v>-48186.87</v>
      </c>
      <c r="H491" s="2">
        <v>-48278.85</v>
      </c>
      <c r="I491" s="2">
        <v>-48370.98</v>
      </c>
      <c r="J491" s="2">
        <v>-48463.28</v>
      </c>
      <c r="K491" s="2">
        <v>-48575.99</v>
      </c>
      <c r="L491" s="2">
        <v>-48660.89</v>
      </c>
      <c r="M491" s="2">
        <v>-48745.86</v>
      </c>
      <c r="N491" s="2">
        <v>-132821.85999999999</v>
      </c>
      <c r="O491" s="2">
        <v>-129113.2</v>
      </c>
      <c r="P491" s="2">
        <v>-125404.47</v>
      </c>
      <c r="Q491" s="2">
        <v>-121684.88</v>
      </c>
      <c r="R491" s="2">
        <v>-117961.69</v>
      </c>
      <c r="S491" s="2">
        <v>-114229.45</v>
      </c>
    </row>
    <row r="492" spans="1:19" x14ac:dyDescent="0.2">
      <c r="A492" s="4" t="s">
        <v>983</v>
      </c>
      <c r="B492" s="4" t="s">
        <v>7</v>
      </c>
      <c r="C492" s="4" t="s">
        <v>85</v>
      </c>
      <c r="D492" t="s">
        <v>86</v>
      </c>
      <c r="E492" s="4" t="s">
        <v>269</v>
      </c>
      <c r="F492" t="s">
        <v>270</v>
      </c>
      <c r="G492" s="2">
        <v>-7643956.1600000001</v>
      </c>
      <c r="H492" s="2">
        <v>-185113.14</v>
      </c>
      <c r="I492" s="2">
        <v>-726270.12</v>
      </c>
      <c r="J492" s="2">
        <v>-1267427.1000000001</v>
      </c>
      <c r="K492" s="2">
        <v>-1801024.1</v>
      </c>
      <c r="L492" s="2">
        <v>-2334621.1</v>
      </c>
      <c r="M492" s="2">
        <v>-2868218.1</v>
      </c>
      <c r="N492" s="2">
        <v>-3401815.1</v>
      </c>
      <c r="O492" s="2">
        <v>-3935412.1</v>
      </c>
      <c r="P492" s="2">
        <v>-4469009.0999999996</v>
      </c>
      <c r="Q492" s="2">
        <v>-5002606.0999999996</v>
      </c>
      <c r="R492" s="2">
        <v>-5536203.0999999996</v>
      </c>
      <c r="S492" s="2">
        <v>-6069800.0999999996</v>
      </c>
    </row>
    <row r="493" spans="1:19" x14ac:dyDescent="0.2">
      <c r="A493" s="4" t="s">
        <v>983</v>
      </c>
      <c r="B493" s="4" t="s">
        <v>7</v>
      </c>
      <c r="C493" s="4" t="s">
        <v>85</v>
      </c>
      <c r="D493" t="s">
        <v>86</v>
      </c>
      <c r="E493" s="4" t="s">
        <v>73</v>
      </c>
      <c r="F493" t="s">
        <v>74</v>
      </c>
      <c r="G493" s="2">
        <v>-351129.98</v>
      </c>
      <c r="H493" s="2">
        <v>-351129.98</v>
      </c>
      <c r="I493" s="2">
        <v>-351129.98</v>
      </c>
      <c r="J493" s="2">
        <v>-351129.98</v>
      </c>
      <c r="K493" s="2">
        <v>-351129.98</v>
      </c>
      <c r="L493" s="2">
        <v>-351129.98</v>
      </c>
      <c r="M493" s="2">
        <v>-351129.98</v>
      </c>
      <c r="N493" s="2">
        <v>-351129.98</v>
      </c>
      <c r="O493" s="2">
        <v>-351129.98</v>
      </c>
      <c r="P493" s="2">
        <v>-351129.98</v>
      </c>
      <c r="Q493" s="2">
        <v>-351129.98</v>
      </c>
      <c r="R493" s="2">
        <v>-351129.98</v>
      </c>
      <c r="S493" s="2">
        <v>0</v>
      </c>
    </row>
    <row r="494" spans="1:19" x14ac:dyDescent="0.2">
      <c r="A494" s="4" t="s">
        <v>983</v>
      </c>
      <c r="B494" s="4" t="s">
        <v>7</v>
      </c>
      <c r="C494" s="4" t="s">
        <v>85</v>
      </c>
      <c r="D494" t="s">
        <v>86</v>
      </c>
      <c r="E494" s="4" t="s">
        <v>223</v>
      </c>
      <c r="F494" t="s">
        <v>224</v>
      </c>
      <c r="G494" s="2">
        <v>-35770860.920000002</v>
      </c>
      <c r="H494" s="2">
        <v>-35726253.670000002</v>
      </c>
      <c r="I494" s="2">
        <v>-35681646.420000002</v>
      </c>
      <c r="J494" s="2">
        <v>-35637039.170000002</v>
      </c>
      <c r="K494" s="2">
        <v>-34107364.469999999</v>
      </c>
      <c r="L494" s="2">
        <v>-34006224.890000001</v>
      </c>
      <c r="M494" s="2">
        <v>-33905085.310000002</v>
      </c>
      <c r="N494" s="2">
        <v>-33803945.729999997</v>
      </c>
      <c r="O494" s="2">
        <v>-33702806.149999999</v>
      </c>
      <c r="P494" s="2">
        <v>-33601666.57</v>
      </c>
      <c r="Q494" s="2">
        <v>-33500526.989999998</v>
      </c>
      <c r="R494" s="2">
        <v>-33399387.41</v>
      </c>
      <c r="S494" s="2">
        <v>-33298247.829999998</v>
      </c>
    </row>
    <row r="495" spans="1:19" x14ac:dyDescent="0.2">
      <c r="A495" s="4" t="s">
        <v>983</v>
      </c>
      <c r="B495" s="4" t="s">
        <v>7</v>
      </c>
      <c r="C495" s="4" t="s">
        <v>85</v>
      </c>
      <c r="D495" t="s">
        <v>86</v>
      </c>
      <c r="E495" s="4" t="s">
        <v>493</v>
      </c>
      <c r="F495" t="s">
        <v>494</v>
      </c>
      <c r="G495" s="2">
        <v>-113027.79</v>
      </c>
      <c r="H495" s="2">
        <v>-122661.64</v>
      </c>
      <c r="I495" s="2">
        <v>-123299.48</v>
      </c>
      <c r="J495" s="2">
        <v>-123940.63</v>
      </c>
      <c r="K495" s="2">
        <v>-124631.92</v>
      </c>
      <c r="L495" s="2">
        <v>-143805.91</v>
      </c>
      <c r="M495" s="2">
        <v>-144553.70000000001</v>
      </c>
      <c r="N495" s="2">
        <v>-154377.82</v>
      </c>
      <c r="O495" s="2">
        <v>-155206.37</v>
      </c>
      <c r="P495" s="2">
        <v>-156039.35999999999</v>
      </c>
      <c r="Q495" s="2">
        <v>-165925.13</v>
      </c>
      <c r="R495" s="2">
        <v>-166815.65</v>
      </c>
      <c r="S495" s="2">
        <v>-167710.95000000001</v>
      </c>
    </row>
    <row r="496" spans="1:19" x14ac:dyDescent="0.2">
      <c r="A496" s="4" t="s">
        <v>983</v>
      </c>
      <c r="B496" s="4" t="s">
        <v>7</v>
      </c>
      <c r="C496" s="4" t="s">
        <v>85</v>
      </c>
      <c r="D496" t="s">
        <v>86</v>
      </c>
      <c r="E496" s="4" t="s">
        <v>564</v>
      </c>
      <c r="F496" t="s">
        <v>565</v>
      </c>
      <c r="G496" s="2">
        <v>13539.16</v>
      </c>
      <c r="H496" s="2">
        <v>14491.45</v>
      </c>
      <c r="I496" s="2">
        <v>16112.33</v>
      </c>
      <c r="J496" s="2">
        <v>18319.41</v>
      </c>
      <c r="K496" s="2">
        <v>2206.79</v>
      </c>
      <c r="L496" s="2">
        <v>3697.36</v>
      </c>
      <c r="M496" s="2">
        <v>5188.18</v>
      </c>
      <c r="N496" s="2">
        <v>7412.42</v>
      </c>
      <c r="O496" s="2">
        <v>8176.65</v>
      </c>
      <c r="P496" s="2">
        <v>8927.49</v>
      </c>
      <c r="Q496" s="2">
        <v>9615.23</v>
      </c>
      <c r="R496" s="2">
        <v>12544.43</v>
      </c>
      <c r="S496" s="2">
        <v>15890.11</v>
      </c>
    </row>
    <row r="497" spans="1:19" x14ac:dyDescent="0.2">
      <c r="A497" s="4" t="s">
        <v>983</v>
      </c>
      <c r="B497" s="4" t="s">
        <v>7</v>
      </c>
      <c r="C497" s="4" t="s">
        <v>85</v>
      </c>
      <c r="D497" t="s">
        <v>86</v>
      </c>
      <c r="E497" s="4" t="s">
        <v>495</v>
      </c>
      <c r="F497" t="s">
        <v>438</v>
      </c>
      <c r="G497" s="2">
        <v>-51769881.32</v>
      </c>
      <c r="H497" s="2">
        <v>-51844553.840000004</v>
      </c>
      <c r="I497" s="2">
        <v>-51919380.530000001</v>
      </c>
      <c r="J497" s="2">
        <v>-52006789.280000001</v>
      </c>
      <c r="K497" s="2">
        <v>-52025473.630000003</v>
      </c>
      <c r="L497" s="2">
        <v>-52044157.979999997</v>
      </c>
      <c r="M497" s="2">
        <v>-47631614.57</v>
      </c>
      <c r="N497" s="2">
        <v>-47615918.530000001</v>
      </c>
      <c r="O497" s="2">
        <v>-47600222.490000002</v>
      </c>
      <c r="P497" s="2">
        <v>-47584526.450000003</v>
      </c>
      <c r="Q497" s="2">
        <v>-47568830.409999996</v>
      </c>
      <c r="R497" s="2">
        <v>-47553134.369999997</v>
      </c>
      <c r="S497" s="2">
        <v>-47537438.329999998</v>
      </c>
    </row>
    <row r="498" spans="1:19" x14ac:dyDescent="0.2">
      <c r="A498" s="4" t="s">
        <v>983</v>
      </c>
      <c r="B498" s="4" t="s">
        <v>7</v>
      </c>
      <c r="C498" s="4" t="s">
        <v>85</v>
      </c>
      <c r="D498" t="s">
        <v>86</v>
      </c>
      <c r="E498" s="4" t="s">
        <v>496</v>
      </c>
      <c r="F498" t="s">
        <v>497</v>
      </c>
      <c r="G498" s="2">
        <v>-153149.68</v>
      </c>
      <c r="H498" s="2">
        <v>-153149.68</v>
      </c>
      <c r="I498" s="2">
        <v>-153149.68</v>
      </c>
      <c r="J498" s="2">
        <v>-153149.68</v>
      </c>
      <c r="K498" s="2">
        <v>-153149.68</v>
      </c>
      <c r="L498" s="2">
        <v>-153149.68</v>
      </c>
      <c r="M498" s="2">
        <v>-153149.68</v>
      </c>
      <c r="N498" s="2">
        <v>-153149.68</v>
      </c>
      <c r="O498" s="2">
        <v>0</v>
      </c>
      <c r="P498" s="2">
        <v>0</v>
      </c>
      <c r="Q498" s="2">
        <v>0</v>
      </c>
      <c r="R498" s="2">
        <v>0</v>
      </c>
      <c r="S498" s="2">
        <v>0</v>
      </c>
    </row>
    <row r="499" spans="1:19" x14ac:dyDescent="0.2">
      <c r="A499" s="4" t="s">
        <v>983</v>
      </c>
      <c r="B499" s="4" t="s">
        <v>7</v>
      </c>
      <c r="C499" s="4" t="s">
        <v>85</v>
      </c>
      <c r="D499" t="s">
        <v>86</v>
      </c>
      <c r="E499" s="4" t="s">
        <v>87</v>
      </c>
      <c r="F499" t="s">
        <v>88</v>
      </c>
      <c r="G499" s="2">
        <v>652928.26</v>
      </c>
      <c r="H499" s="2">
        <v>697346.34</v>
      </c>
      <c r="I499" s="2">
        <v>893129.65</v>
      </c>
      <c r="J499" s="2">
        <v>1206465.6599999999</v>
      </c>
      <c r="K499" s="2">
        <v>46215.93</v>
      </c>
      <c r="L499" s="2">
        <v>99704.7</v>
      </c>
      <c r="M499" s="2">
        <v>99182.85</v>
      </c>
      <c r="N499" s="2">
        <v>68673.539999999994</v>
      </c>
      <c r="O499" s="2">
        <v>99460.04</v>
      </c>
      <c r="P499" s="2">
        <v>89231.89</v>
      </c>
      <c r="Q499" s="2">
        <v>101936.26</v>
      </c>
      <c r="R499" s="2">
        <v>248251.82</v>
      </c>
      <c r="S499" s="2">
        <v>272699.51</v>
      </c>
    </row>
    <row r="500" spans="1:19" x14ac:dyDescent="0.2">
      <c r="A500" s="4" t="s">
        <v>983</v>
      </c>
      <c r="B500" s="4" t="s">
        <v>7</v>
      </c>
      <c r="C500" s="4" t="s">
        <v>85</v>
      </c>
      <c r="D500" t="s">
        <v>86</v>
      </c>
      <c r="E500" s="4" t="s">
        <v>524</v>
      </c>
      <c r="F500" t="s">
        <v>525</v>
      </c>
      <c r="G500" s="2">
        <v>282951.62</v>
      </c>
      <c r="H500" s="2">
        <v>344883.55</v>
      </c>
      <c r="I500" s="2">
        <v>216002.78</v>
      </c>
      <c r="J500" s="2">
        <v>-64969.51</v>
      </c>
      <c r="K500" s="2">
        <v>32976.22</v>
      </c>
      <c r="L500" s="2">
        <v>71456.83</v>
      </c>
      <c r="M500" s="2">
        <v>95720.960000000006</v>
      </c>
      <c r="N500" s="2">
        <v>172446.98</v>
      </c>
      <c r="O500" s="2">
        <v>260310.59</v>
      </c>
      <c r="P500" s="2">
        <v>359452.15</v>
      </c>
      <c r="Q500" s="2">
        <v>466640</v>
      </c>
      <c r="R500" s="2">
        <v>446521.98</v>
      </c>
      <c r="S500" s="2">
        <v>552895.49</v>
      </c>
    </row>
    <row r="501" spans="1:19" x14ac:dyDescent="0.2">
      <c r="A501" s="4" t="s">
        <v>983</v>
      </c>
      <c r="B501" s="4" t="s">
        <v>7</v>
      </c>
      <c r="C501" s="4" t="s">
        <v>85</v>
      </c>
      <c r="D501" t="s">
        <v>86</v>
      </c>
      <c r="E501" s="4" t="s">
        <v>526</v>
      </c>
      <c r="F501" t="s">
        <v>527</v>
      </c>
      <c r="G501" s="2">
        <v>-727916.51</v>
      </c>
      <c r="H501" s="2">
        <v>-241260.02</v>
      </c>
      <c r="I501" s="2">
        <v>-265626.73</v>
      </c>
      <c r="J501" s="2">
        <v>-290820.73</v>
      </c>
      <c r="K501" s="2">
        <v>-106880.72</v>
      </c>
      <c r="L501" s="2">
        <v>-132163.71</v>
      </c>
      <c r="M501" s="2">
        <v>-156104</v>
      </c>
      <c r="N501" s="2">
        <v>-97187.35</v>
      </c>
      <c r="O501" s="2">
        <v>-99055.02</v>
      </c>
      <c r="P501" s="2">
        <v>-96642.19</v>
      </c>
      <c r="Q501" s="2">
        <v>-497347.63</v>
      </c>
      <c r="R501" s="2">
        <v>-497372.29</v>
      </c>
      <c r="S501" s="2">
        <v>-99363.83</v>
      </c>
    </row>
    <row r="502" spans="1:19" x14ac:dyDescent="0.2">
      <c r="A502" s="4" t="s">
        <v>983</v>
      </c>
      <c r="B502" s="4" t="s">
        <v>7</v>
      </c>
      <c r="C502" s="4" t="s">
        <v>85</v>
      </c>
      <c r="D502" t="s">
        <v>86</v>
      </c>
      <c r="E502" s="4" t="s">
        <v>528</v>
      </c>
      <c r="F502" t="s">
        <v>529</v>
      </c>
      <c r="G502" s="2">
        <v>39760.42</v>
      </c>
      <c r="H502" s="2">
        <v>44204.78</v>
      </c>
      <c r="I502" s="2">
        <v>46496.91</v>
      </c>
      <c r="J502" s="2">
        <v>50429.45</v>
      </c>
      <c r="K502" s="2">
        <v>1851.14</v>
      </c>
      <c r="L502" s="2">
        <v>6123.22</v>
      </c>
      <c r="M502" s="2">
        <v>5610.55</v>
      </c>
      <c r="N502" s="2">
        <v>5305.48</v>
      </c>
      <c r="O502" s="2">
        <v>7827.49</v>
      </c>
      <c r="P502" s="2">
        <v>16410.12</v>
      </c>
      <c r="Q502" s="2">
        <v>26619.279999999999</v>
      </c>
      <c r="R502" s="2">
        <v>30675.57</v>
      </c>
      <c r="S502" s="2">
        <v>33666.99</v>
      </c>
    </row>
    <row r="503" spans="1:19" x14ac:dyDescent="0.2">
      <c r="A503" s="4" t="s">
        <v>983</v>
      </c>
      <c r="B503" s="4" t="s">
        <v>7</v>
      </c>
      <c r="C503" s="4" t="s">
        <v>85</v>
      </c>
      <c r="D503" t="s">
        <v>86</v>
      </c>
      <c r="E503" s="4" t="s">
        <v>608</v>
      </c>
      <c r="F503" t="s">
        <v>609</v>
      </c>
      <c r="G503" s="2">
        <v>-149375.12</v>
      </c>
      <c r="H503" s="2">
        <v>-218376.25</v>
      </c>
      <c r="I503" s="2">
        <v>-287377.38</v>
      </c>
      <c r="J503" s="2">
        <v>-292731.71000000002</v>
      </c>
      <c r="K503" s="2">
        <v>-362201.36</v>
      </c>
      <c r="L503" s="2">
        <v>-297448.21000000002</v>
      </c>
      <c r="M503" s="2">
        <v>-349018.49</v>
      </c>
      <c r="N503" s="2">
        <v>-400588.77</v>
      </c>
      <c r="O503" s="2">
        <v>-452159.04</v>
      </c>
      <c r="P503" s="2">
        <v>-503729.32</v>
      </c>
      <c r="Q503" s="2">
        <v>-329165.69</v>
      </c>
      <c r="R503" s="2">
        <v>-382258.83</v>
      </c>
      <c r="S503" s="2">
        <v>-113434.72</v>
      </c>
    </row>
    <row r="504" spans="1:19" x14ac:dyDescent="0.2">
      <c r="A504" s="4" t="s">
        <v>983</v>
      </c>
      <c r="B504" s="4" t="s">
        <v>7</v>
      </c>
      <c r="C504" s="4" t="s">
        <v>85</v>
      </c>
      <c r="D504" t="s">
        <v>86</v>
      </c>
      <c r="E504" s="4" t="s">
        <v>686</v>
      </c>
      <c r="F504" t="s">
        <v>687</v>
      </c>
      <c r="G504" s="2">
        <v>3313.46</v>
      </c>
      <c r="H504" s="2">
        <v>3728.34</v>
      </c>
      <c r="I504" s="2">
        <v>4143.22</v>
      </c>
      <c r="J504" s="2">
        <v>4593.62</v>
      </c>
      <c r="K504" s="2">
        <v>450.4</v>
      </c>
      <c r="L504" s="2">
        <v>900.8</v>
      </c>
      <c r="M504" s="2">
        <v>1351.2</v>
      </c>
      <c r="N504" s="2">
        <v>1691.98</v>
      </c>
      <c r="O504" s="2">
        <v>2032.76</v>
      </c>
      <c r="P504" s="2">
        <v>2373.54</v>
      </c>
      <c r="Q504" s="2">
        <v>2714.32</v>
      </c>
      <c r="R504" s="2">
        <v>3055.1</v>
      </c>
      <c r="S504" s="2">
        <v>3395.88</v>
      </c>
    </row>
    <row r="505" spans="1:19" x14ac:dyDescent="0.2">
      <c r="A505" s="4" t="s">
        <v>983</v>
      </c>
      <c r="B505" s="4" t="s">
        <v>7</v>
      </c>
      <c r="C505" s="4" t="s">
        <v>85</v>
      </c>
      <c r="D505" t="s">
        <v>86</v>
      </c>
      <c r="E505" s="4" t="s">
        <v>704</v>
      </c>
      <c r="F505" t="s">
        <v>705</v>
      </c>
      <c r="G505" s="2">
        <v>95.19</v>
      </c>
      <c r="H505" s="2">
        <v>95.19</v>
      </c>
      <c r="I505" s="2">
        <v>95.19</v>
      </c>
      <c r="J505" s="2">
        <v>95.19</v>
      </c>
      <c r="K505" s="2">
        <v>0</v>
      </c>
      <c r="L505" s="2">
        <v>0</v>
      </c>
      <c r="M505" s="2">
        <v>0</v>
      </c>
      <c r="N505" s="2">
        <v>99.05</v>
      </c>
      <c r="O505" s="2">
        <v>99.05</v>
      </c>
      <c r="P505" s="2">
        <v>99.05</v>
      </c>
      <c r="Q505" s="2">
        <v>99.05</v>
      </c>
      <c r="R505" s="2">
        <v>99.05</v>
      </c>
      <c r="S505" s="2">
        <v>99.05</v>
      </c>
    </row>
    <row r="506" spans="1:19" x14ac:dyDescent="0.2">
      <c r="A506" s="4" t="s">
        <v>983</v>
      </c>
      <c r="B506" s="4" t="s">
        <v>7</v>
      </c>
      <c r="C506" s="4" t="s">
        <v>85</v>
      </c>
      <c r="D506" t="s">
        <v>86</v>
      </c>
      <c r="E506" s="4" t="s">
        <v>720</v>
      </c>
      <c r="F506" t="s">
        <v>721</v>
      </c>
      <c r="G506" s="2">
        <v>-39375758.969999999</v>
      </c>
      <c r="H506" s="2">
        <v>-39375758.969999999</v>
      </c>
      <c r="I506" s="2">
        <v>-39375758.969999999</v>
      </c>
      <c r="J506" s="2">
        <v>-46718811.969999999</v>
      </c>
      <c r="K506" s="2">
        <v>-46718811.969999999</v>
      </c>
      <c r="L506" s="2">
        <v>-46718811.969999999</v>
      </c>
      <c r="M506" s="2">
        <v>-46166654.969999999</v>
      </c>
      <c r="N506" s="2">
        <v>-46166654.969999999</v>
      </c>
      <c r="O506" s="2">
        <v>-46166654.969999999</v>
      </c>
      <c r="P506" s="2">
        <v>-46562728.969999999</v>
      </c>
      <c r="Q506" s="2">
        <v>-46562728.969999999</v>
      </c>
      <c r="R506" s="2">
        <v>-46562728.969999999</v>
      </c>
      <c r="S506" s="2">
        <v>-46711260.969999999</v>
      </c>
    </row>
    <row r="507" spans="1:19" x14ac:dyDescent="0.2">
      <c r="A507" s="4" t="s">
        <v>983</v>
      </c>
      <c r="B507" s="4" t="s">
        <v>7</v>
      </c>
      <c r="C507" s="4" t="s">
        <v>85</v>
      </c>
      <c r="D507" t="s">
        <v>86</v>
      </c>
      <c r="E507" s="4" t="s">
        <v>313</v>
      </c>
      <c r="F507" t="s">
        <v>314</v>
      </c>
      <c r="G507" s="2">
        <v>-14070582.369999999</v>
      </c>
      <c r="H507" s="2">
        <v>-14070582.369999999</v>
      </c>
      <c r="I507" s="2">
        <v>-14070582.369999999</v>
      </c>
      <c r="J507" s="2">
        <v>-14972527.25</v>
      </c>
      <c r="K507" s="2">
        <v>-14972527.25</v>
      </c>
      <c r="L507" s="2">
        <v>-14972527.25</v>
      </c>
      <c r="M507" s="2">
        <v>-14933413.640000001</v>
      </c>
      <c r="N507" s="2">
        <v>-14933413.640000001</v>
      </c>
      <c r="O507" s="2">
        <v>-14933413.640000001</v>
      </c>
      <c r="P507" s="2">
        <v>-14997439.449999999</v>
      </c>
      <c r="Q507" s="2">
        <v>-14997439.449999999</v>
      </c>
      <c r="R507" s="2">
        <v>-14997439.449999999</v>
      </c>
      <c r="S507" s="2">
        <v>-15061465.26</v>
      </c>
    </row>
    <row r="508" spans="1:19" x14ac:dyDescent="0.2">
      <c r="A508" s="4" t="s">
        <v>983</v>
      </c>
      <c r="B508" s="4" t="s">
        <v>7</v>
      </c>
      <c r="C508" s="4" t="s">
        <v>85</v>
      </c>
      <c r="D508" t="s">
        <v>86</v>
      </c>
      <c r="E508" s="4" t="s">
        <v>99</v>
      </c>
      <c r="F508" t="s">
        <v>100</v>
      </c>
      <c r="G508" s="2">
        <v>-234721.96</v>
      </c>
      <c r="H508" s="2">
        <v>-216666.4</v>
      </c>
      <c r="I508" s="2">
        <v>-198610.84</v>
      </c>
      <c r="J508" s="2">
        <v>-180555.28</v>
      </c>
      <c r="K508" s="2">
        <v>-162499.72</v>
      </c>
      <c r="L508" s="2">
        <v>-144444.16</v>
      </c>
      <c r="M508" s="2">
        <v>-126388.6</v>
      </c>
      <c r="N508" s="2">
        <v>-108333.04</v>
      </c>
      <c r="O508" s="2">
        <v>-90277.48</v>
      </c>
      <c r="P508" s="2">
        <v>-72221.919999999998</v>
      </c>
      <c r="Q508" s="2">
        <v>-54166.36</v>
      </c>
      <c r="R508" s="2">
        <v>-36110.800000000003</v>
      </c>
      <c r="S508" s="2">
        <v>-18055.240000000002</v>
      </c>
    </row>
    <row r="509" spans="1:19" x14ac:dyDescent="0.2">
      <c r="A509" s="4" t="s">
        <v>983</v>
      </c>
      <c r="B509" s="4" t="s">
        <v>7</v>
      </c>
      <c r="C509" s="4" t="s">
        <v>85</v>
      </c>
      <c r="D509" t="s">
        <v>86</v>
      </c>
      <c r="E509" s="4" t="s">
        <v>253</v>
      </c>
      <c r="F509" t="s">
        <v>254</v>
      </c>
      <c r="G509" s="2">
        <v>299990.3</v>
      </c>
      <c r="H509" s="2">
        <v>376994.31</v>
      </c>
      <c r="I509" s="2">
        <v>444167.86</v>
      </c>
      <c r="J509" s="2">
        <v>504422.03</v>
      </c>
      <c r="K509" s="2">
        <v>50351.360000000001</v>
      </c>
      <c r="L509" s="2">
        <v>89150.38</v>
      </c>
      <c r="M509" s="2">
        <v>125440.84</v>
      </c>
      <c r="N509" s="2">
        <v>211533.81</v>
      </c>
      <c r="O509" s="2">
        <v>302763.32</v>
      </c>
      <c r="P509" s="2">
        <v>1011523.21</v>
      </c>
      <c r="Q509" s="2">
        <v>471902.79</v>
      </c>
      <c r="R509" s="2">
        <v>564892.31000000006</v>
      </c>
      <c r="S509" s="2">
        <v>653395.85</v>
      </c>
    </row>
    <row r="510" spans="1:19" x14ac:dyDescent="0.2">
      <c r="A510" s="4" t="s">
        <v>983</v>
      </c>
      <c r="B510" s="4" t="s">
        <v>7</v>
      </c>
      <c r="C510" s="4" t="s">
        <v>85</v>
      </c>
      <c r="D510" t="s">
        <v>86</v>
      </c>
      <c r="E510" s="4" t="s">
        <v>231</v>
      </c>
      <c r="F510" t="s">
        <v>232</v>
      </c>
      <c r="G510" s="2">
        <v>536030.19999999995</v>
      </c>
      <c r="H510" s="2">
        <v>0</v>
      </c>
      <c r="I510" s="2">
        <v>0</v>
      </c>
      <c r="J510" s="2">
        <v>0</v>
      </c>
      <c r="K510" s="2">
        <v>0</v>
      </c>
      <c r="L510" s="2">
        <v>0</v>
      </c>
      <c r="M510" s="2">
        <v>0</v>
      </c>
      <c r="N510" s="2">
        <v>0</v>
      </c>
      <c r="O510" s="2">
        <v>-178088.91</v>
      </c>
      <c r="P510" s="2">
        <v>-834140.01</v>
      </c>
      <c r="Q510" s="2">
        <v>-464833</v>
      </c>
      <c r="R510" s="2">
        <v>-464833</v>
      </c>
      <c r="S510" s="2">
        <v>-464833</v>
      </c>
    </row>
    <row r="511" spans="1:19" x14ac:dyDescent="0.2">
      <c r="A511" s="4" t="s">
        <v>983</v>
      </c>
      <c r="B511" s="4" t="s">
        <v>7</v>
      </c>
      <c r="C511" s="4" t="s">
        <v>85</v>
      </c>
      <c r="D511" t="s">
        <v>86</v>
      </c>
      <c r="E511" s="4" t="s">
        <v>117</v>
      </c>
      <c r="F511" t="s">
        <v>118</v>
      </c>
      <c r="G511" s="2">
        <v>-266625</v>
      </c>
      <c r="H511" s="2">
        <v>-266625</v>
      </c>
      <c r="I511" s="2">
        <v>-266625</v>
      </c>
      <c r="J511" s="2">
        <v>-266625</v>
      </c>
      <c r="K511" s="2">
        <v>-266625</v>
      </c>
      <c r="L511" s="2">
        <v>-266625</v>
      </c>
      <c r="M511" s="2">
        <v>-266625</v>
      </c>
      <c r="N511" s="2">
        <v>-266625</v>
      </c>
      <c r="O511" s="2">
        <v>-266625</v>
      </c>
      <c r="P511" s="2">
        <v>-266625</v>
      </c>
      <c r="Q511" s="2">
        <v>-266625</v>
      </c>
      <c r="R511" s="2">
        <v>-266625</v>
      </c>
      <c r="S511" s="2">
        <v>-266625</v>
      </c>
    </row>
    <row r="512" spans="1:19" x14ac:dyDescent="0.2">
      <c r="A512" s="4" t="s">
        <v>983</v>
      </c>
      <c r="B512" s="4" t="s">
        <v>7</v>
      </c>
      <c r="C512" s="4" t="s">
        <v>616</v>
      </c>
      <c r="D512" t="s">
        <v>617</v>
      </c>
      <c r="E512" s="4" t="s">
        <v>618</v>
      </c>
      <c r="F512" t="s">
        <v>619</v>
      </c>
      <c r="G512" s="2">
        <v>-1058652</v>
      </c>
      <c r="H512" s="2">
        <v>-1058652</v>
      </c>
      <c r="I512" s="2">
        <v>-1058652</v>
      </c>
      <c r="J512" s="2">
        <v>-1049785</v>
      </c>
      <c r="K512" s="2">
        <v>-1049785</v>
      </c>
      <c r="L512" s="2">
        <v>-1049785</v>
      </c>
      <c r="M512" s="2">
        <v>-1040919</v>
      </c>
      <c r="N512" s="2">
        <v>-1040919</v>
      </c>
      <c r="O512" s="2">
        <v>-1040919</v>
      </c>
      <c r="P512" s="2">
        <v>-1032053</v>
      </c>
      <c r="Q512" s="2">
        <v>-1032053</v>
      </c>
      <c r="R512" s="2">
        <v>-1032053</v>
      </c>
      <c r="S512" s="2">
        <v>-1023187</v>
      </c>
    </row>
    <row r="513" spans="1:19" x14ac:dyDescent="0.2">
      <c r="A513" s="4" t="s">
        <v>983</v>
      </c>
      <c r="B513" s="4" t="s">
        <v>7</v>
      </c>
      <c r="C513" s="4" t="s">
        <v>530</v>
      </c>
      <c r="D513" t="s">
        <v>531</v>
      </c>
      <c r="E513" s="4" t="s">
        <v>127</v>
      </c>
      <c r="F513" t="s">
        <v>128</v>
      </c>
      <c r="G513" s="2">
        <v>-20319677.02</v>
      </c>
      <c r="H513" s="2">
        <v>-20319677.02</v>
      </c>
      <c r="I513" s="2">
        <v>-20319677.02</v>
      </c>
      <c r="J513" s="2">
        <v>-18916399.02</v>
      </c>
      <c r="K513" s="2">
        <v>-18916399.02</v>
      </c>
      <c r="L513" s="2">
        <v>-18916399.02</v>
      </c>
      <c r="M513" s="2">
        <v>-19192595.02</v>
      </c>
      <c r="N513" s="2">
        <v>-19192595.02</v>
      </c>
      <c r="O513" s="2">
        <v>-19192595.02</v>
      </c>
      <c r="P513" s="2">
        <v>-19282417.02</v>
      </c>
      <c r="Q513" s="2">
        <v>-19282417.02</v>
      </c>
      <c r="R513" s="2">
        <v>-19282417.02</v>
      </c>
      <c r="S513" s="2">
        <v>-18677033.02</v>
      </c>
    </row>
    <row r="514" spans="1:19" x14ac:dyDescent="0.2">
      <c r="A514" s="4" t="s">
        <v>983</v>
      </c>
      <c r="B514" s="4" t="s">
        <v>7</v>
      </c>
      <c r="C514" s="4" t="s">
        <v>530</v>
      </c>
      <c r="D514" t="s">
        <v>531</v>
      </c>
      <c r="E514" s="4" t="s">
        <v>624</v>
      </c>
      <c r="F514" t="s">
        <v>625</v>
      </c>
      <c r="G514" s="2">
        <v>-1773611.49</v>
      </c>
      <c r="H514" s="2">
        <v>-1773611.49</v>
      </c>
      <c r="I514" s="2">
        <v>-1773611.49</v>
      </c>
      <c r="J514" s="2">
        <v>-1651126.49</v>
      </c>
      <c r="K514" s="2">
        <v>-1651126.49</v>
      </c>
      <c r="L514" s="2">
        <v>-1651126.49</v>
      </c>
      <c r="M514" s="2">
        <v>-1675234.49</v>
      </c>
      <c r="N514" s="2">
        <v>-1675234.49</v>
      </c>
      <c r="O514" s="2">
        <v>-1675234.49</v>
      </c>
      <c r="P514" s="2">
        <v>-1683074.49</v>
      </c>
      <c r="Q514" s="2">
        <v>-1683074.49</v>
      </c>
      <c r="R514" s="2">
        <v>-1683074.49</v>
      </c>
      <c r="S514" s="2">
        <v>-1630233.49</v>
      </c>
    </row>
    <row r="515" spans="1:19" x14ac:dyDescent="0.2">
      <c r="A515" s="4" t="s">
        <v>983</v>
      </c>
      <c r="B515" s="4" t="s">
        <v>7</v>
      </c>
      <c r="C515" s="4" t="s">
        <v>498</v>
      </c>
      <c r="D515" t="s">
        <v>499</v>
      </c>
      <c r="E515" s="4" t="s">
        <v>127</v>
      </c>
      <c r="F515" t="s">
        <v>128</v>
      </c>
      <c r="G515" s="2">
        <v>-155587497.13</v>
      </c>
      <c r="H515" s="2">
        <v>-163650833.58000001</v>
      </c>
      <c r="I515" s="2">
        <v>-171035426.41999999</v>
      </c>
      <c r="J515" s="2">
        <v>-166928930.65000001</v>
      </c>
      <c r="K515" s="2">
        <v>-175185796.47999999</v>
      </c>
      <c r="L515" s="2">
        <v>-164486689.77000001</v>
      </c>
      <c r="M515" s="2">
        <v>-152977218.84999999</v>
      </c>
      <c r="N515" s="2">
        <v>-157935629.84</v>
      </c>
      <c r="O515" s="2">
        <v>-160285240.91999999</v>
      </c>
      <c r="P515" s="2">
        <v>-176673060.71000001</v>
      </c>
      <c r="Q515" s="2">
        <v>-185478948.72999999</v>
      </c>
      <c r="R515" s="2">
        <v>-183100056</v>
      </c>
      <c r="S515" s="2">
        <v>-170630268.75</v>
      </c>
    </row>
    <row r="516" spans="1:19" x14ac:dyDescent="0.2">
      <c r="A516" s="4" t="s">
        <v>983</v>
      </c>
      <c r="B516" s="4" t="s">
        <v>7</v>
      </c>
      <c r="C516" s="4" t="s">
        <v>498</v>
      </c>
      <c r="D516" t="s">
        <v>499</v>
      </c>
      <c r="E516" s="4" t="s">
        <v>624</v>
      </c>
      <c r="F516" t="s">
        <v>625</v>
      </c>
      <c r="G516" s="2">
        <v>-12285898.279999999</v>
      </c>
      <c r="H516" s="2">
        <v>-12989710.039999999</v>
      </c>
      <c r="I516" s="2">
        <v>-13634277.35</v>
      </c>
      <c r="J516" s="2">
        <v>-14213747.26</v>
      </c>
      <c r="K516" s="2">
        <v>-14934451.289999999</v>
      </c>
      <c r="L516" s="2">
        <v>-14000575.24</v>
      </c>
      <c r="M516" s="2">
        <v>-16622498.35</v>
      </c>
      <c r="N516" s="2">
        <v>-17055295.359999999</v>
      </c>
      <c r="O516" s="2">
        <v>-17260382.16</v>
      </c>
      <c r="P516" s="2">
        <v>-17967343.039999999</v>
      </c>
      <c r="Q516" s="2">
        <v>-18735968.710000001</v>
      </c>
      <c r="R516" s="2">
        <v>-18528326.050000001</v>
      </c>
      <c r="S516" s="2">
        <v>-17740104.539999999</v>
      </c>
    </row>
    <row r="517" spans="1:19" x14ac:dyDescent="0.2">
      <c r="A517" s="4" t="s">
        <v>983</v>
      </c>
      <c r="B517" s="4" t="s">
        <v>7</v>
      </c>
      <c r="C517" s="4" t="s">
        <v>255</v>
      </c>
      <c r="D517" t="s">
        <v>256</v>
      </c>
      <c r="E517" s="4" t="s">
        <v>504</v>
      </c>
      <c r="F517" t="s">
        <v>505</v>
      </c>
      <c r="G517" s="2">
        <v>318418767.06999999</v>
      </c>
      <c r="H517" s="2">
        <v>318419276.57999998</v>
      </c>
      <c r="I517" s="2">
        <v>425548046.73000002</v>
      </c>
      <c r="J517" s="2">
        <v>428283568.05000001</v>
      </c>
      <c r="K517" s="2">
        <v>0</v>
      </c>
      <c r="L517" s="2">
        <v>116753742.37</v>
      </c>
      <c r="M517" s="2">
        <v>119672385.89</v>
      </c>
      <c r="N517" s="2">
        <v>119672669.17</v>
      </c>
      <c r="O517" s="2">
        <v>238231626.21000001</v>
      </c>
      <c r="P517" s="2">
        <v>241098913.30000001</v>
      </c>
      <c r="Q517" s="2">
        <v>241099952.77000001</v>
      </c>
      <c r="R517" s="2">
        <v>363217258.61000001</v>
      </c>
      <c r="S517" s="2">
        <v>366037225.06</v>
      </c>
    </row>
    <row r="518" spans="1:19" x14ac:dyDescent="0.2">
      <c r="A518" s="4" t="s">
        <v>983</v>
      </c>
      <c r="B518" s="4" t="s">
        <v>7</v>
      </c>
      <c r="C518" s="4" t="s">
        <v>255</v>
      </c>
      <c r="D518" t="s">
        <v>256</v>
      </c>
      <c r="E518" s="4" t="s">
        <v>724</v>
      </c>
      <c r="F518" t="s">
        <v>725</v>
      </c>
      <c r="G518" s="2">
        <v>671256.96</v>
      </c>
      <c r="H518" s="2">
        <v>671256.96</v>
      </c>
      <c r="I518" s="2">
        <v>671256.96</v>
      </c>
      <c r="J518" s="2">
        <v>894021.38</v>
      </c>
      <c r="K518" s="2">
        <v>-240.5</v>
      </c>
      <c r="L518" s="2">
        <v>-240.5</v>
      </c>
      <c r="M518" s="2">
        <v>235821.44</v>
      </c>
      <c r="N518" s="2">
        <v>235821.44</v>
      </c>
      <c r="O518" s="2">
        <v>235821.44</v>
      </c>
      <c r="P518" s="2">
        <v>471883.38</v>
      </c>
      <c r="Q518" s="2">
        <v>471883.38</v>
      </c>
      <c r="R518" s="2">
        <v>471883.38</v>
      </c>
      <c r="S518" s="2">
        <v>682197</v>
      </c>
    </row>
    <row r="519" spans="1:19" x14ac:dyDescent="0.2">
      <c r="A519" s="4" t="s">
        <v>983</v>
      </c>
      <c r="B519" s="4" t="s">
        <v>7</v>
      </c>
      <c r="C519" s="4" t="s">
        <v>255</v>
      </c>
      <c r="D519" t="s">
        <v>256</v>
      </c>
      <c r="E519" s="4" t="s">
        <v>339</v>
      </c>
      <c r="F519" t="s">
        <v>340</v>
      </c>
      <c r="G519" s="2">
        <v>-27728.03</v>
      </c>
      <c r="H519" s="2">
        <v>-27728.03</v>
      </c>
      <c r="I519" s="2">
        <v>-27728.03</v>
      </c>
      <c r="J519" s="2">
        <v>1151911.97</v>
      </c>
      <c r="K519" s="2">
        <v>0</v>
      </c>
      <c r="L519" s="2">
        <v>-15013.6</v>
      </c>
      <c r="M519" s="2">
        <v>-15013.6</v>
      </c>
      <c r="N519" s="2">
        <v>-15013.6</v>
      </c>
      <c r="O519" s="2">
        <v>-15013.6</v>
      </c>
      <c r="P519" s="2">
        <v>-15013.6</v>
      </c>
      <c r="Q519" s="2">
        <v>-15013.6</v>
      </c>
      <c r="R519" s="2">
        <v>-15013.6</v>
      </c>
      <c r="S519" s="2">
        <v>-15013.6</v>
      </c>
    </row>
    <row r="520" spans="1:19" x14ac:dyDescent="0.2">
      <c r="A520" s="4" t="s">
        <v>983</v>
      </c>
      <c r="B520" s="4" t="s">
        <v>7</v>
      </c>
      <c r="C520" s="4" t="s">
        <v>255</v>
      </c>
      <c r="D520" t="s">
        <v>256</v>
      </c>
      <c r="E520" s="4" t="s">
        <v>257</v>
      </c>
      <c r="F520" t="s">
        <v>258</v>
      </c>
      <c r="G520" s="2">
        <v>10927.33</v>
      </c>
      <c r="H520" s="2">
        <v>10927.33</v>
      </c>
      <c r="I520" s="2">
        <v>10927.33</v>
      </c>
      <c r="J520" s="2">
        <v>15224.03</v>
      </c>
      <c r="K520" s="2">
        <v>0</v>
      </c>
      <c r="L520" s="2">
        <v>0</v>
      </c>
      <c r="M520" s="2">
        <v>4674.13</v>
      </c>
      <c r="N520" s="2">
        <v>4674.13</v>
      </c>
      <c r="O520" s="2">
        <v>4674.13</v>
      </c>
      <c r="P520" s="2">
        <v>9402.4500000000007</v>
      </c>
      <c r="Q520" s="2">
        <v>9402.4500000000007</v>
      </c>
      <c r="R520" s="2">
        <v>9402.4500000000007</v>
      </c>
      <c r="S520" s="2">
        <v>13909.41</v>
      </c>
    </row>
    <row r="521" spans="1:19" x14ac:dyDescent="0.2">
      <c r="A521" s="4" t="s">
        <v>984</v>
      </c>
      <c r="B521" s="4" t="s">
        <v>44</v>
      </c>
      <c r="C521" s="4" t="s">
        <v>409</v>
      </c>
      <c r="D521" t="s">
        <v>410</v>
      </c>
      <c r="E521" s="4" t="s">
        <v>49</v>
      </c>
      <c r="F521" t="s">
        <v>50</v>
      </c>
      <c r="G521" s="2">
        <v>159334788.88</v>
      </c>
      <c r="H521" s="2">
        <v>159903565.47</v>
      </c>
      <c r="I521" s="2">
        <v>159925239.18000001</v>
      </c>
      <c r="J521" s="2">
        <v>159925223.53</v>
      </c>
      <c r="K521" s="2">
        <v>160521934.94999999</v>
      </c>
      <c r="L521" s="2">
        <v>160677078.12</v>
      </c>
      <c r="M521" s="2">
        <v>153809078.33000001</v>
      </c>
      <c r="N521" s="2">
        <v>153880359.44</v>
      </c>
      <c r="O521" s="2">
        <v>153973060.59999999</v>
      </c>
      <c r="P521" s="2">
        <v>153944022.84999999</v>
      </c>
      <c r="Q521" s="2">
        <v>153944022.84999999</v>
      </c>
      <c r="R521" s="2">
        <v>154109253.22</v>
      </c>
      <c r="S521" s="2">
        <v>155032906.80000001</v>
      </c>
    </row>
    <row r="522" spans="1:19" x14ac:dyDescent="0.2">
      <c r="A522" s="4" t="s">
        <v>984</v>
      </c>
      <c r="B522" s="4" t="s">
        <v>44</v>
      </c>
      <c r="C522" s="4" t="s">
        <v>89</v>
      </c>
      <c r="D522" t="s">
        <v>90</v>
      </c>
      <c r="E522" s="4" t="s">
        <v>381</v>
      </c>
      <c r="F522" t="s">
        <v>382</v>
      </c>
      <c r="G522" s="2">
        <v>-3044.79</v>
      </c>
      <c r="H522" s="2">
        <v>-3044.79</v>
      </c>
      <c r="I522" s="2">
        <v>-3044.79</v>
      </c>
      <c r="J522" s="2">
        <v>-3044.79</v>
      </c>
      <c r="K522" s="2">
        <v>-3044.79</v>
      </c>
      <c r="L522" s="2">
        <v>-3044.79</v>
      </c>
      <c r="M522" s="2">
        <v>-3044.79</v>
      </c>
      <c r="N522" s="2">
        <v>-3044.79</v>
      </c>
      <c r="O522" s="2">
        <v>-3044.79</v>
      </c>
      <c r="P522" s="2">
        <v>-3044.79</v>
      </c>
      <c r="Q522" s="2">
        <v>-3044.79</v>
      </c>
      <c r="R522" s="2">
        <v>-3044.79</v>
      </c>
      <c r="S522" s="2">
        <v>-3044.79</v>
      </c>
    </row>
    <row r="523" spans="1:19" x14ac:dyDescent="0.2">
      <c r="A523" s="4" t="s">
        <v>984</v>
      </c>
      <c r="B523" s="4" t="s">
        <v>44</v>
      </c>
      <c r="C523" s="4" t="s">
        <v>89</v>
      </c>
      <c r="D523" t="s">
        <v>90</v>
      </c>
      <c r="E523" s="4" t="s">
        <v>590</v>
      </c>
      <c r="F523" t="s">
        <v>591</v>
      </c>
      <c r="G523" s="2">
        <v>19943732.620000001</v>
      </c>
      <c r="H523" s="2">
        <v>20029094.809999999</v>
      </c>
      <c r="I523" s="2">
        <v>20082071.190000001</v>
      </c>
      <c r="J523" s="2">
        <v>20094749.800000001</v>
      </c>
      <c r="K523" s="2">
        <v>20105456.640000001</v>
      </c>
      <c r="L523" s="2">
        <v>20125067.530000001</v>
      </c>
      <c r="M523" s="2">
        <v>20196566.489999998</v>
      </c>
      <c r="N523" s="2">
        <v>20212624.850000001</v>
      </c>
      <c r="O523" s="2">
        <v>20248022</v>
      </c>
      <c r="P523" s="2">
        <v>20277369.620000001</v>
      </c>
      <c r="Q523" s="2">
        <v>20316398.920000002</v>
      </c>
      <c r="R523" s="2">
        <v>20367219.940000001</v>
      </c>
      <c r="S523" s="2">
        <v>20394569.039999999</v>
      </c>
    </row>
    <row r="524" spans="1:19" x14ac:dyDescent="0.2">
      <c r="A524" s="4" t="s">
        <v>984</v>
      </c>
      <c r="B524" s="4" t="s">
        <v>44</v>
      </c>
      <c r="C524" s="4" t="s">
        <v>89</v>
      </c>
      <c r="D524" t="s">
        <v>90</v>
      </c>
      <c r="E524" s="4" t="s">
        <v>604</v>
      </c>
      <c r="F524" t="s">
        <v>605</v>
      </c>
      <c r="G524" s="2">
        <v>28722.95</v>
      </c>
      <c r="H524" s="2">
        <v>30931.55</v>
      </c>
      <c r="I524" s="2">
        <v>29162.28</v>
      </c>
      <c r="J524" s="2">
        <v>11662.22</v>
      </c>
      <c r="K524" s="2">
        <v>11747.02</v>
      </c>
      <c r="L524" s="2">
        <v>19050.55</v>
      </c>
      <c r="M524" s="2">
        <v>17545.919999999998</v>
      </c>
      <c r="N524" s="2">
        <v>11796.75</v>
      </c>
      <c r="O524" s="2">
        <v>21449.91</v>
      </c>
      <c r="P524" s="2">
        <v>19996.73</v>
      </c>
      <c r="Q524" s="2">
        <v>28740.49</v>
      </c>
      <c r="R524" s="2">
        <v>13793.08</v>
      </c>
      <c r="S524" s="2">
        <v>12160.18</v>
      </c>
    </row>
    <row r="525" spans="1:19" x14ac:dyDescent="0.2">
      <c r="A525" s="4" t="s">
        <v>984</v>
      </c>
      <c r="B525" s="4" t="s">
        <v>44</v>
      </c>
      <c r="C525" s="4" t="s">
        <v>89</v>
      </c>
      <c r="D525" t="s">
        <v>90</v>
      </c>
      <c r="E525" s="4" t="s">
        <v>810</v>
      </c>
      <c r="F525" t="s">
        <v>811</v>
      </c>
      <c r="G525" s="2">
        <v>1805493.86</v>
      </c>
      <c r="H525" s="2">
        <v>1819885.91</v>
      </c>
      <c r="I525" s="2">
        <v>1828817.72</v>
      </c>
      <c r="J525" s="2">
        <v>1830955.33</v>
      </c>
      <c r="K525" s="2">
        <v>1832760.5</v>
      </c>
      <c r="L525" s="2">
        <v>1836223.79</v>
      </c>
      <c r="M525" s="2">
        <v>1848850.5</v>
      </c>
      <c r="N525" s="2">
        <v>1851686.38</v>
      </c>
      <c r="O525" s="2">
        <v>1857937.51</v>
      </c>
      <c r="P525" s="2">
        <v>1863120.3</v>
      </c>
      <c r="Q525" s="2">
        <v>1870012.87</v>
      </c>
      <c r="R525" s="2">
        <v>1878987.87</v>
      </c>
      <c r="S525" s="2">
        <v>1883817.72</v>
      </c>
    </row>
    <row r="526" spans="1:19" x14ac:dyDescent="0.2">
      <c r="A526" s="4" t="s">
        <v>984</v>
      </c>
      <c r="B526" s="4" t="s">
        <v>44</v>
      </c>
      <c r="C526" s="4" t="s">
        <v>89</v>
      </c>
      <c r="D526" t="s">
        <v>90</v>
      </c>
      <c r="E526" s="4" t="s">
        <v>812</v>
      </c>
      <c r="F526" t="s">
        <v>813</v>
      </c>
      <c r="G526" s="2">
        <v>808366.26</v>
      </c>
      <c r="H526" s="2">
        <v>815195.24</v>
      </c>
      <c r="I526" s="2">
        <v>819433.35</v>
      </c>
      <c r="J526" s="2">
        <v>820447.63</v>
      </c>
      <c r="K526" s="2">
        <v>821304.17</v>
      </c>
      <c r="L526" s="2">
        <v>822873.05</v>
      </c>
      <c r="M526" s="2">
        <v>828592.97</v>
      </c>
      <c r="N526" s="2">
        <v>829877.65</v>
      </c>
      <c r="O526" s="2">
        <v>832709.42</v>
      </c>
      <c r="P526" s="2">
        <v>835057.22</v>
      </c>
      <c r="Q526" s="2">
        <v>838179.54</v>
      </c>
      <c r="R526" s="2">
        <v>842245.24</v>
      </c>
      <c r="S526" s="2">
        <v>844433.18</v>
      </c>
    </row>
    <row r="527" spans="1:19" x14ac:dyDescent="0.2">
      <c r="A527" s="4" t="s">
        <v>984</v>
      </c>
      <c r="B527" s="4" t="s">
        <v>44</v>
      </c>
      <c r="C527" s="4" t="s">
        <v>89</v>
      </c>
      <c r="D527" t="s">
        <v>90</v>
      </c>
      <c r="E527" s="4" t="s">
        <v>814</v>
      </c>
      <c r="F527" t="s">
        <v>815</v>
      </c>
      <c r="G527" s="2">
        <v>348947.21</v>
      </c>
      <c r="H527" s="2">
        <v>352037.34</v>
      </c>
      <c r="I527" s="2">
        <v>353955.08</v>
      </c>
      <c r="J527" s="2">
        <v>354414.03</v>
      </c>
      <c r="K527" s="2">
        <v>354801.62</v>
      </c>
      <c r="L527" s="2">
        <v>355656.64</v>
      </c>
      <c r="M527" s="2">
        <v>358774</v>
      </c>
      <c r="N527" s="2">
        <v>359474.13</v>
      </c>
      <c r="O527" s="2">
        <v>361017.43</v>
      </c>
      <c r="P527" s="2">
        <v>362296.98</v>
      </c>
      <c r="Q527" s="2">
        <v>363998.65</v>
      </c>
      <c r="R527" s="2">
        <v>366214.46</v>
      </c>
      <c r="S527" s="2">
        <v>367406.89</v>
      </c>
    </row>
    <row r="528" spans="1:19" x14ac:dyDescent="0.2">
      <c r="A528" s="4" t="s">
        <v>984</v>
      </c>
      <c r="B528" s="4" t="s">
        <v>44</v>
      </c>
      <c r="C528" s="4" t="s">
        <v>89</v>
      </c>
      <c r="D528" t="s">
        <v>90</v>
      </c>
      <c r="E528" s="4" t="s">
        <v>816</v>
      </c>
      <c r="F528" t="s">
        <v>551</v>
      </c>
      <c r="G528" s="2">
        <v>4913.82</v>
      </c>
      <c r="H528" s="2">
        <v>4913.82</v>
      </c>
      <c r="I528" s="2">
        <v>4913.82</v>
      </c>
      <c r="J528" s="2">
        <v>4913.82</v>
      </c>
      <c r="K528" s="2">
        <v>4913.82</v>
      </c>
      <c r="L528" s="2">
        <v>4913.82</v>
      </c>
      <c r="M528" s="2">
        <v>4913.82</v>
      </c>
      <c r="N528" s="2">
        <v>4913.82</v>
      </c>
      <c r="O528" s="2">
        <v>4913.82</v>
      </c>
      <c r="P528" s="2">
        <v>4913.82</v>
      </c>
      <c r="Q528" s="2">
        <v>4913.82</v>
      </c>
      <c r="R528" s="2">
        <v>4913.82</v>
      </c>
      <c r="S528" s="2">
        <v>4913.82</v>
      </c>
    </row>
    <row r="529" spans="1:19" x14ac:dyDescent="0.2">
      <c r="A529" s="4" t="s">
        <v>984</v>
      </c>
      <c r="B529" s="4" t="s">
        <v>44</v>
      </c>
      <c r="C529" s="4" t="s">
        <v>89</v>
      </c>
      <c r="D529" t="s">
        <v>90</v>
      </c>
      <c r="E529" s="4" t="s">
        <v>817</v>
      </c>
      <c r="F529" t="s">
        <v>818</v>
      </c>
      <c r="G529" s="2">
        <v>81145.009999999995</v>
      </c>
      <c r="H529" s="2">
        <v>82690.03</v>
      </c>
      <c r="I529" s="2">
        <v>83648.899999999994</v>
      </c>
      <c r="J529" s="2">
        <v>83878.39</v>
      </c>
      <c r="K529" s="2">
        <v>84072.19</v>
      </c>
      <c r="L529" s="2">
        <v>84511.48</v>
      </c>
      <c r="M529" s="2">
        <v>86113.07</v>
      </c>
      <c r="N529" s="2">
        <v>86472.77</v>
      </c>
      <c r="O529" s="2">
        <v>87265.66</v>
      </c>
      <c r="P529" s="2">
        <v>87923.04</v>
      </c>
      <c r="Q529" s="2">
        <v>88797.3</v>
      </c>
      <c r="R529" s="2">
        <v>89935.69</v>
      </c>
      <c r="S529" s="2">
        <v>90548.33</v>
      </c>
    </row>
    <row r="530" spans="1:19" x14ac:dyDescent="0.2">
      <c r="A530" s="4" t="s">
        <v>984</v>
      </c>
      <c r="B530" s="4" t="s">
        <v>44</v>
      </c>
      <c r="C530" s="4" t="s">
        <v>89</v>
      </c>
      <c r="D530" t="s">
        <v>90</v>
      </c>
      <c r="E530" s="4" t="s">
        <v>819</v>
      </c>
      <c r="F530" t="s">
        <v>820</v>
      </c>
      <c r="G530" s="2">
        <v>54853.7</v>
      </c>
      <c r="H530" s="2">
        <v>55816.25</v>
      </c>
      <c r="I530" s="2">
        <v>55259.78</v>
      </c>
      <c r="J530" s="2">
        <v>49013.07</v>
      </c>
      <c r="K530" s="2">
        <v>49150.15</v>
      </c>
      <c r="L530" s="2">
        <v>51945.61</v>
      </c>
      <c r="M530" s="2">
        <v>51560.61</v>
      </c>
      <c r="N530" s="2">
        <v>49355.6</v>
      </c>
      <c r="O530" s="2">
        <v>53141.81</v>
      </c>
      <c r="P530" s="2">
        <v>53711.64</v>
      </c>
      <c r="Q530" s="2">
        <v>56032.34</v>
      </c>
      <c r="R530" s="2">
        <v>50556.26</v>
      </c>
      <c r="S530" s="2">
        <v>50014.29</v>
      </c>
    </row>
    <row r="531" spans="1:19" x14ac:dyDescent="0.2">
      <c r="A531" s="4" t="s">
        <v>984</v>
      </c>
      <c r="B531" s="4" t="s">
        <v>44</v>
      </c>
      <c r="C531" s="4" t="s">
        <v>89</v>
      </c>
      <c r="D531" t="s">
        <v>90</v>
      </c>
      <c r="E531" s="4" t="s">
        <v>821</v>
      </c>
      <c r="F531" t="s">
        <v>822</v>
      </c>
      <c r="G531" s="2">
        <v>74506.95</v>
      </c>
      <c r="H531" s="2">
        <v>75053.25</v>
      </c>
      <c r="I531" s="2">
        <v>75392.3</v>
      </c>
      <c r="J531" s="2">
        <v>75473.45</v>
      </c>
      <c r="K531" s="2">
        <v>75541.97</v>
      </c>
      <c r="L531" s="2">
        <v>75673.36</v>
      </c>
      <c r="M531" s="2">
        <v>76152.399999999994</v>
      </c>
      <c r="N531" s="2">
        <v>76259.990000000005</v>
      </c>
      <c r="O531" s="2">
        <v>76497.14</v>
      </c>
      <c r="P531" s="2">
        <v>76693.77</v>
      </c>
      <c r="Q531" s="2">
        <v>76955.259999999995</v>
      </c>
      <c r="R531" s="2">
        <v>77295.740000000005</v>
      </c>
      <c r="S531" s="2">
        <v>77478.98</v>
      </c>
    </row>
    <row r="532" spans="1:19" x14ac:dyDescent="0.2">
      <c r="A532" s="4" t="s">
        <v>984</v>
      </c>
      <c r="B532" s="4" t="s">
        <v>44</v>
      </c>
      <c r="C532" s="4" t="s">
        <v>89</v>
      </c>
      <c r="D532" t="s">
        <v>90</v>
      </c>
      <c r="E532" s="4" t="s">
        <v>550</v>
      </c>
      <c r="F532" t="s">
        <v>551</v>
      </c>
      <c r="G532" s="2">
        <v>3559968.66</v>
      </c>
      <c r="H532" s="2">
        <v>3559968.66</v>
      </c>
      <c r="I532" s="2">
        <v>3559968.66</v>
      </c>
      <c r="J532" s="2">
        <v>3559968.66</v>
      </c>
      <c r="K532" s="2">
        <v>3559968.66</v>
      </c>
      <c r="L532" s="2">
        <v>3559968.66</v>
      </c>
      <c r="M532" s="2">
        <v>3559968.66</v>
      </c>
      <c r="N532" s="2">
        <v>3559968.66</v>
      </c>
      <c r="O532" s="2">
        <v>3559968.66</v>
      </c>
      <c r="P532" s="2">
        <v>3559968.66</v>
      </c>
      <c r="Q532" s="2">
        <v>3559968.66</v>
      </c>
      <c r="R532" s="2">
        <v>3559968.66</v>
      </c>
      <c r="S532" s="2">
        <v>3559968.66</v>
      </c>
    </row>
    <row r="533" spans="1:19" x14ac:dyDescent="0.2">
      <c r="A533" s="4" t="s">
        <v>984</v>
      </c>
      <c r="B533" s="4" t="s">
        <v>44</v>
      </c>
      <c r="C533" s="4" t="s">
        <v>89</v>
      </c>
      <c r="D533" t="s">
        <v>90</v>
      </c>
      <c r="E533" s="4" t="s">
        <v>778</v>
      </c>
      <c r="F533" t="s">
        <v>779</v>
      </c>
      <c r="G533" s="2">
        <v>1143913.99</v>
      </c>
      <c r="H533" s="2">
        <v>1146235.83</v>
      </c>
      <c r="I533" s="2">
        <v>1147676.8</v>
      </c>
      <c r="J533" s="2">
        <v>1148021.68</v>
      </c>
      <c r="K533" s="2">
        <v>1148312.8899999999</v>
      </c>
      <c r="L533" s="2">
        <v>1148775.71</v>
      </c>
      <c r="M533" s="2">
        <v>1150463.07</v>
      </c>
      <c r="N533" s="2">
        <v>1150842.02</v>
      </c>
      <c r="O533" s="2">
        <v>1151677.3999999999</v>
      </c>
      <c r="P533" s="2">
        <v>1152369.98</v>
      </c>
      <c r="Q533" s="2">
        <v>1153291.08</v>
      </c>
      <c r="R533" s="2">
        <v>1154490.44</v>
      </c>
      <c r="S533" s="2">
        <v>1155135.8799999999</v>
      </c>
    </row>
    <row r="534" spans="1:19" x14ac:dyDescent="0.2">
      <c r="A534" s="4" t="s">
        <v>984</v>
      </c>
      <c r="B534" s="4" t="s">
        <v>44</v>
      </c>
      <c r="C534" s="4" t="s">
        <v>89</v>
      </c>
      <c r="D534" t="s">
        <v>90</v>
      </c>
      <c r="E534" s="4" t="s">
        <v>780</v>
      </c>
      <c r="F534" t="s">
        <v>781</v>
      </c>
      <c r="G534" s="2">
        <v>889783.07</v>
      </c>
      <c r="H534" s="2">
        <v>891558.6</v>
      </c>
      <c r="I534" s="2">
        <v>892660.53</v>
      </c>
      <c r="J534" s="2">
        <v>892924.25</v>
      </c>
      <c r="K534" s="2">
        <v>893146.94</v>
      </c>
      <c r="L534" s="2">
        <v>893527.41</v>
      </c>
      <c r="M534" s="2">
        <v>894914.47</v>
      </c>
      <c r="N534" s="2">
        <v>895226.02</v>
      </c>
      <c r="O534" s="2">
        <v>895912.72</v>
      </c>
      <c r="P534" s="2">
        <v>896482.06</v>
      </c>
      <c r="Q534" s="2">
        <v>897239.22</v>
      </c>
      <c r="R534" s="2">
        <v>898225.13</v>
      </c>
      <c r="S534" s="2">
        <v>898755.71</v>
      </c>
    </row>
    <row r="535" spans="1:19" x14ac:dyDescent="0.2">
      <c r="A535" s="4" t="s">
        <v>984</v>
      </c>
      <c r="B535" s="4" t="s">
        <v>44</v>
      </c>
      <c r="C535" s="4" t="s">
        <v>89</v>
      </c>
      <c r="D535" t="s">
        <v>90</v>
      </c>
      <c r="E535" s="4" t="s">
        <v>823</v>
      </c>
      <c r="F535" t="s">
        <v>824</v>
      </c>
      <c r="G535" s="2">
        <v>29454.61</v>
      </c>
      <c r="H535" s="2">
        <v>29557.01</v>
      </c>
      <c r="I535" s="2">
        <v>29620.57</v>
      </c>
      <c r="J535" s="2">
        <v>29635.79</v>
      </c>
      <c r="K535" s="2">
        <v>29648.63</v>
      </c>
      <c r="L535" s="2">
        <v>29670.19</v>
      </c>
      <c r="M535" s="2">
        <v>29748.81</v>
      </c>
      <c r="N535" s="2">
        <v>29766.47</v>
      </c>
      <c r="O535" s="2">
        <v>29805.42</v>
      </c>
      <c r="P535" s="2">
        <v>29837.7</v>
      </c>
      <c r="Q535" s="2">
        <v>29880.639999999999</v>
      </c>
      <c r="R535" s="2">
        <v>29936.54</v>
      </c>
      <c r="S535" s="2">
        <v>29966.63</v>
      </c>
    </row>
    <row r="536" spans="1:19" x14ac:dyDescent="0.2">
      <c r="A536" s="4" t="s">
        <v>984</v>
      </c>
      <c r="B536" s="4" t="s">
        <v>44</v>
      </c>
      <c r="C536" s="4" t="s">
        <v>89</v>
      </c>
      <c r="D536" t="s">
        <v>90</v>
      </c>
      <c r="E536" s="4" t="s">
        <v>147</v>
      </c>
      <c r="F536" t="s">
        <v>148</v>
      </c>
      <c r="G536" s="2">
        <v>-10113.49</v>
      </c>
      <c r="H536" s="2">
        <v>-12375.6</v>
      </c>
      <c r="I536" s="2">
        <v>-13779.48</v>
      </c>
      <c r="J536" s="2">
        <v>-14115.46</v>
      </c>
      <c r="K536" s="2">
        <v>-14376.7</v>
      </c>
      <c r="L536" s="2">
        <v>-14855.21</v>
      </c>
      <c r="M536" s="2">
        <v>-16599.79</v>
      </c>
      <c r="N536" s="2">
        <v>-16991.61</v>
      </c>
      <c r="O536" s="2">
        <v>-17855.3</v>
      </c>
      <c r="P536" s="2">
        <v>-18571.39</v>
      </c>
      <c r="Q536" s="2">
        <v>-19523.71</v>
      </c>
      <c r="R536" s="2">
        <v>-20763.740000000002</v>
      </c>
      <c r="S536" s="2">
        <v>-21431.06</v>
      </c>
    </row>
    <row r="537" spans="1:19" x14ac:dyDescent="0.2">
      <c r="A537" s="4" t="s">
        <v>984</v>
      </c>
      <c r="B537" s="4" t="s">
        <v>44</v>
      </c>
      <c r="C537" s="4" t="s">
        <v>89</v>
      </c>
      <c r="D537" t="s">
        <v>90</v>
      </c>
      <c r="E537" s="4" t="s">
        <v>149</v>
      </c>
      <c r="F537" t="s">
        <v>150</v>
      </c>
      <c r="G537" s="2">
        <v>-23384.86</v>
      </c>
      <c r="H537" s="2">
        <v>-24716.5</v>
      </c>
      <c r="I537" s="2">
        <v>-25542.93</v>
      </c>
      <c r="J537" s="2">
        <v>-25740.720000000001</v>
      </c>
      <c r="K537" s="2">
        <v>-25863.86</v>
      </c>
      <c r="L537" s="2">
        <v>-26089.39</v>
      </c>
      <c r="M537" s="2">
        <v>-26911.64</v>
      </c>
      <c r="N537" s="2">
        <v>-27096.31</v>
      </c>
      <c r="O537" s="2">
        <v>-27503.38</v>
      </c>
      <c r="P537" s="2">
        <v>-27840.880000000001</v>
      </c>
      <c r="Q537" s="2">
        <v>-28289.71</v>
      </c>
      <c r="R537" s="2">
        <v>-28874.15</v>
      </c>
      <c r="S537" s="2">
        <v>-29188.66</v>
      </c>
    </row>
    <row r="538" spans="1:19" x14ac:dyDescent="0.2">
      <c r="A538" s="4" t="s">
        <v>984</v>
      </c>
      <c r="B538" s="4" t="s">
        <v>44</v>
      </c>
      <c r="C538" s="4" t="s">
        <v>89</v>
      </c>
      <c r="D538" t="s">
        <v>90</v>
      </c>
      <c r="E538" s="4" t="s">
        <v>662</v>
      </c>
      <c r="F538" t="s">
        <v>663</v>
      </c>
      <c r="G538" s="2">
        <v>5987316.9900000002</v>
      </c>
      <c r="H538" s="2">
        <v>5996142.5999999996</v>
      </c>
      <c r="I538" s="2">
        <v>5996453.2400000002</v>
      </c>
      <c r="J538" s="2">
        <v>6046379.3099999996</v>
      </c>
      <c r="K538" s="2">
        <v>6099795.4900000002</v>
      </c>
      <c r="L538" s="2">
        <v>6099795.4900000002</v>
      </c>
      <c r="M538" s="2">
        <v>6099795.4900000002</v>
      </c>
      <c r="N538" s="2">
        <v>6153211.6600000001</v>
      </c>
      <c r="O538" s="2">
        <v>6183952.8799999999</v>
      </c>
      <c r="P538" s="2">
        <v>6357787.6799999997</v>
      </c>
      <c r="Q538" s="2">
        <v>6368013.0499999998</v>
      </c>
      <c r="R538" s="2">
        <v>6532785.3899999997</v>
      </c>
      <c r="S538" s="2">
        <v>6532785.3899999997</v>
      </c>
    </row>
    <row r="539" spans="1:19" x14ac:dyDescent="0.2">
      <c r="A539" s="4" t="s">
        <v>984</v>
      </c>
      <c r="B539" s="4" t="s">
        <v>44</v>
      </c>
      <c r="C539" s="4" t="s">
        <v>89</v>
      </c>
      <c r="D539" t="s">
        <v>90</v>
      </c>
      <c r="E539" s="4" t="s">
        <v>740</v>
      </c>
      <c r="F539" t="s">
        <v>741</v>
      </c>
      <c r="G539" s="2">
        <v>17091803.350000001</v>
      </c>
      <c r="H539" s="2">
        <v>17091803.350000001</v>
      </c>
      <c r="I539" s="2">
        <v>17091803.350000001</v>
      </c>
      <c r="J539" s="2">
        <v>17091803.350000001</v>
      </c>
      <c r="K539" s="2">
        <v>17091803.350000001</v>
      </c>
      <c r="L539" s="2">
        <v>17091803.350000001</v>
      </c>
      <c r="M539" s="2">
        <v>17091803.350000001</v>
      </c>
      <c r="N539" s="2">
        <v>17091803.350000001</v>
      </c>
      <c r="O539" s="2">
        <v>17091803.350000001</v>
      </c>
      <c r="P539" s="2">
        <v>17091803.350000001</v>
      </c>
      <c r="Q539" s="2">
        <v>17091803.350000001</v>
      </c>
      <c r="R539" s="2">
        <v>17091803.350000001</v>
      </c>
      <c r="S539" s="2">
        <v>17091803.350000001</v>
      </c>
    </row>
    <row r="540" spans="1:19" x14ac:dyDescent="0.2">
      <c r="A540" s="4" t="s">
        <v>984</v>
      </c>
      <c r="B540" s="4" t="s">
        <v>44</v>
      </c>
      <c r="C540" s="4" t="s">
        <v>89</v>
      </c>
      <c r="D540" t="s">
        <v>90</v>
      </c>
      <c r="E540" s="4" t="s">
        <v>171</v>
      </c>
      <c r="F540" t="s">
        <v>172</v>
      </c>
      <c r="G540" s="2">
        <v>8616557.4000000004</v>
      </c>
      <c r="H540" s="2">
        <v>8621324.4800000004</v>
      </c>
      <c r="I540" s="2">
        <v>8637587.4299999997</v>
      </c>
      <c r="J540" s="2">
        <v>8774999.5099999998</v>
      </c>
      <c r="K540" s="2">
        <v>8774999.5099999998</v>
      </c>
      <c r="L540" s="2">
        <v>8775304.8900000006</v>
      </c>
      <c r="M540" s="2">
        <v>8775831.3900000006</v>
      </c>
      <c r="N540" s="2">
        <v>8795408.25</v>
      </c>
      <c r="O540" s="2">
        <v>8822223.4700000007</v>
      </c>
      <c r="P540" s="2">
        <v>8822223.4700000007</v>
      </c>
      <c r="Q540" s="2">
        <v>8830546.8100000005</v>
      </c>
      <c r="R540" s="2">
        <v>8830839.7699999996</v>
      </c>
      <c r="S540" s="2">
        <v>8830839.7699999996</v>
      </c>
    </row>
    <row r="541" spans="1:19" x14ac:dyDescent="0.2">
      <c r="A541" s="4" t="s">
        <v>984</v>
      </c>
      <c r="B541" s="4" t="s">
        <v>44</v>
      </c>
      <c r="C541" s="4" t="s">
        <v>89</v>
      </c>
      <c r="D541" t="s">
        <v>90</v>
      </c>
      <c r="E541" s="4" t="s">
        <v>738</v>
      </c>
      <c r="F541" t="s">
        <v>739</v>
      </c>
      <c r="G541" s="2">
        <v>2149902.09</v>
      </c>
      <c r="H541" s="2">
        <v>2149902.09</v>
      </c>
      <c r="I541" s="2">
        <v>2149902.09</v>
      </c>
      <c r="J541" s="2">
        <v>2159851.04</v>
      </c>
      <c r="K541" s="2">
        <v>2160201.2200000002</v>
      </c>
      <c r="L541" s="2">
        <v>2308706.2200000002</v>
      </c>
      <c r="M541" s="2">
        <v>2313933.1800000002</v>
      </c>
      <c r="N541" s="2">
        <v>2359782.48</v>
      </c>
      <c r="O541" s="2">
        <v>2372023</v>
      </c>
      <c r="P541" s="2">
        <v>2379015.98</v>
      </c>
      <c r="Q541" s="2">
        <v>2379015.98</v>
      </c>
      <c r="R541" s="2">
        <v>2379015.98</v>
      </c>
      <c r="S541" s="2">
        <v>2379015.98</v>
      </c>
    </row>
    <row r="542" spans="1:19" x14ac:dyDescent="0.2">
      <c r="A542" s="4" t="s">
        <v>984</v>
      </c>
      <c r="B542" s="4" t="s">
        <v>44</v>
      </c>
      <c r="C542" s="4" t="s">
        <v>89</v>
      </c>
      <c r="D542" t="s">
        <v>90</v>
      </c>
      <c r="E542" s="4" t="s">
        <v>548</v>
      </c>
      <c r="F542" t="s">
        <v>549</v>
      </c>
      <c r="G542" s="2">
        <v>10544248.050000001</v>
      </c>
      <c r="H542" s="2">
        <v>10547941.66</v>
      </c>
      <c r="I542" s="2">
        <v>10551267.869999999</v>
      </c>
      <c r="J542" s="2">
        <v>10565113</v>
      </c>
      <c r="K542" s="2">
        <v>10567703.27</v>
      </c>
      <c r="L542" s="2">
        <v>10576164.189999999</v>
      </c>
      <c r="M542" s="2">
        <v>10578666.35</v>
      </c>
      <c r="N542" s="2">
        <v>10584643.720000001</v>
      </c>
      <c r="O542" s="2">
        <v>10591839.25</v>
      </c>
      <c r="P542" s="2">
        <v>10597404.07</v>
      </c>
      <c r="Q542" s="2">
        <v>10602227.02</v>
      </c>
      <c r="R542" s="2">
        <v>10605233.369999999</v>
      </c>
      <c r="S542" s="2">
        <v>10607844.890000001</v>
      </c>
    </row>
    <row r="543" spans="1:19" x14ac:dyDescent="0.2">
      <c r="A543" s="4" t="s">
        <v>984</v>
      </c>
      <c r="B543" s="4" t="s">
        <v>44</v>
      </c>
      <c r="C543" s="4" t="s">
        <v>89</v>
      </c>
      <c r="D543" t="s">
        <v>90</v>
      </c>
      <c r="E543" s="4" t="s">
        <v>55</v>
      </c>
      <c r="F543" t="s">
        <v>56</v>
      </c>
      <c r="G543" s="2">
        <v>-150385961.37</v>
      </c>
      <c r="H543" s="2">
        <v>-150954433.02000001</v>
      </c>
      <c r="I543" s="2">
        <v>-152720942.5</v>
      </c>
      <c r="J543" s="2">
        <v>-152727872.30000001</v>
      </c>
      <c r="K543" s="2">
        <v>-153320793.63999999</v>
      </c>
      <c r="L543" s="2">
        <v>-153476415.61000001</v>
      </c>
      <c r="M543" s="2">
        <v>-153597521.15000001</v>
      </c>
      <c r="N543" s="2">
        <v>-153668808.87</v>
      </c>
      <c r="O543" s="2">
        <v>-153668806.68000001</v>
      </c>
      <c r="P543" s="2">
        <v>-153671559.09999999</v>
      </c>
      <c r="Q543" s="2">
        <v>-153671559.09999999</v>
      </c>
      <c r="R543" s="2">
        <v>-153836789.47</v>
      </c>
      <c r="S543" s="2">
        <v>-154871354.59999999</v>
      </c>
    </row>
    <row r="544" spans="1:19" x14ac:dyDescent="0.2">
      <c r="A544" s="4" t="s">
        <v>984</v>
      </c>
      <c r="B544" s="4" t="s">
        <v>44</v>
      </c>
      <c r="C544" s="4" t="s">
        <v>89</v>
      </c>
      <c r="D544" t="s">
        <v>90</v>
      </c>
      <c r="E544" s="4" t="s">
        <v>554</v>
      </c>
      <c r="F544" t="s">
        <v>555</v>
      </c>
      <c r="G544" s="2">
        <v>1479309.96</v>
      </c>
      <c r="H544" s="2">
        <v>1479309.96</v>
      </c>
      <c r="I544" s="2">
        <v>1479309.96</v>
      </c>
      <c r="J544" s="2">
        <v>1479309.96</v>
      </c>
      <c r="K544" s="2">
        <v>1479309.96</v>
      </c>
      <c r="L544" s="2">
        <v>1479309.96</v>
      </c>
      <c r="M544" s="2">
        <v>1479309.96</v>
      </c>
      <c r="N544" s="2">
        <v>1479309.96</v>
      </c>
      <c r="O544" s="2">
        <v>1479309.96</v>
      </c>
      <c r="P544" s="2">
        <v>1479309.96</v>
      </c>
      <c r="Q544" s="2">
        <v>1479309.96</v>
      </c>
      <c r="R544" s="2">
        <v>1479309.96</v>
      </c>
      <c r="S544" s="2">
        <v>1479309.96</v>
      </c>
    </row>
    <row r="545" spans="1:19" x14ac:dyDescent="0.2">
      <c r="A545" s="4" t="s">
        <v>984</v>
      </c>
      <c r="B545" s="4" t="s">
        <v>44</v>
      </c>
      <c r="C545" s="4" t="s">
        <v>89</v>
      </c>
      <c r="D545" t="s">
        <v>90</v>
      </c>
      <c r="E545" s="4" t="s">
        <v>746</v>
      </c>
      <c r="F545" t="s">
        <v>747</v>
      </c>
      <c r="G545" s="2">
        <v>2795654.11</v>
      </c>
      <c r="H545" s="2">
        <v>2795654.11</v>
      </c>
      <c r="I545" s="2">
        <v>2795654.11</v>
      </c>
      <c r="J545" s="2">
        <v>2795654.11</v>
      </c>
      <c r="K545" s="2">
        <v>2795654.11</v>
      </c>
      <c r="L545" s="2">
        <v>2795654.11</v>
      </c>
      <c r="M545" s="2">
        <v>2795654.11</v>
      </c>
      <c r="N545" s="2">
        <v>2795654.11</v>
      </c>
      <c r="O545" s="2">
        <v>2795654.11</v>
      </c>
      <c r="P545" s="2">
        <v>2795654.11</v>
      </c>
      <c r="Q545" s="2">
        <v>2795654.11</v>
      </c>
      <c r="R545" s="2">
        <v>2795654.11</v>
      </c>
      <c r="S545" s="2">
        <v>2795654.11</v>
      </c>
    </row>
    <row r="546" spans="1:19" x14ac:dyDescent="0.2">
      <c r="A546" s="4" t="s">
        <v>984</v>
      </c>
      <c r="B546" s="4" t="s">
        <v>44</v>
      </c>
      <c r="C546" s="4" t="s">
        <v>89</v>
      </c>
      <c r="D546" t="s">
        <v>90</v>
      </c>
      <c r="E546" s="4" t="s">
        <v>748</v>
      </c>
      <c r="F546" t="s">
        <v>749</v>
      </c>
      <c r="G546" s="2">
        <v>4002.27</v>
      </c>
      <c r="H546" s="2">
        <v>4002.27</v>
      </c>
      <c r="I546" s="2">
        <v>4002.27</v>
      </c>
      <c r="J546" s="2">
        <v>4002.27</v>
      </c>
      <c r="K546" s="2">
        <v>4002.27</v>
      </c>
      <c r="L546" s="2">
        <v>4002.27</v>
      </c>
      <c r="M546" s="2">
        <v>4002.27</v>
      </c>
      <c r="N546" s="2">
        <v>4002.27</v>
      </c>
      <c r="O546" s="2">
        <v>4002.27</v>
      </c>
      <c r="P546" s="2">
        <v>4002.27</v>
      </c>
      <c r="Q546" s="2">
        <v>4002.27</v>
      </c>
      <c r="R546" s="2">
        <v>4002.27</v>
      </c>
      <c r="S546" s="2">
        <v>4002.27</v>
      </c>
    </row>
    <row r="547" spans="1:19" x14ac:dyDescent="0.2">
      <c r="A547" s="4" t="s">
        <v>984</v>
      </c>
      <c r="B547" s="4" t="s">
        <v>44</v>
      </c>
      <c r="C547" s="4" t="s">
        <v>89</v>
      </c>
      <c r="D547" t="s">
        <v>90</v>
      </c>
      <c r="E547" s="4" t="s">
        <v>419</v>
      </c>
      <c r="F547" t="s">
        <v>420</v>
      </c>
      <c r="G547" s="2">
        <v>455032.43</v>
      </c>
      <c r="H547" s="2">
        <v>455071.2</v>
      </c>
      <c r="I547" s="2">
        <v>455124.68</v>
      </c>
      <c r="J547" s="2">
        <v>455124.68</v>
      </c>
      <c r="K547" s="2">
        <v>455124.68</v>
      </c>
      <c r="L547" s="2">
        <v>455124.68</v>
      </c>
      <c r="M547" s="2">
        <v>455124.68</v>
      </c>
      <c r="N547" s="2">
        <v>455124.68</v>
      </c>
      <c r="O547" s="2">
        <v>455124.68</v>
      </c>
      <c r="P547" s="2">
        <v>455124.68</v>
      </c>
      <c r="Q547" s="2">
        <v>455124.68</v>
      </c>
      <c r="R547" s="2">
        <v>455124.68</v>
      </c>
      <c r="S547" s="2">
        <v>455124.68</v>
      </c>
    </row>
    <row r="548" spans="1:19" x14ac:dyDescent="0.2">
      <c r="A548" s="4" t="s">
        <v>984</v>
      </c>
      <c r="B548" s="4" t="s">
        <v>44</v>
      </c>
      <c r="C548" s="4" t="s">
        <v>89</v>
      </c>
      <c r="D548" t="s">
        <v>90</v>
      </c>
      <c r="E548" s="4" t="s">
        <v>421</v>
      </c>
      <c r="F548" t="s">
        <v>422</v>
      </c>
      <c r="G548" s="2">
        <v>1395312.51</v>
      </c>
      <c r="H548" s="2">
        <v>1395312.51</v>
      </c>
      <c r="I548" s="2">
        <v>1395312.51</v>
      </c>
      <c r="J548" s="2">
        <v>1395312.51</v>
      </c>
      <c r="K548" s="2">
        <v>1395312.51</v>
      </c>
      <c r="L548" s="2">
        <v>1395312.51</v>
      </c>
      <c r="M548" s="2">
        <v>1395312.51</v>
      </c>
      <c r="N548" s="2">
        <v>1395312.51</v>
      </c>
      <c r="O548" s="2">
        <v>1395312.51</v>
      </c>
      <c r="P548" s="2">
        <v>1395312.51</v>
      </c>
      <c r="Q548" s="2">
        <v>1395312.51</v>
      </c>
      <c r="R548" s="2">
        <v>1395312.51</v>
      </c>
      <c r="S548" s="2">
        <v>1395312.51</v>
      </c>
    </row>
    <row r="549" spans="1:19" x14ac:dyDescent="0.2">
      <c r="A549" s="4" t="s">
        <v>984</v>
      </c>
      <c r="B549" s="4" t="s">
        <v>44</v>
      </c>
      <c r="C549" s="4" t="s">
        <v>89</v>
      </c>
      <c r="D549" t="s">
        <v>90</v>
      </c>
      <c r="E549" s="4" t="s">
        <v>534</v>
      </c>
      <c r="F549" t="s">
        <v>535</v>
      </c>
      <c r="G549" s="2">
        <v>1134060.6299999999</v>
      </c>
      <c r="H549" s="2">
        <v>1134060.6299999999</v>
      </c>
      <c r="I549" s="2">
        <v>1134060.6299999999</v>
      </c>
      <c r="J549" s="2">
        <v>1134060.6299999999</v>
      </c>
      <c r="K549" s="2">
        <v>1134060.6299999999</v>
      </c>
      <c r="L549" s="2">
        <v>1134060.6299999999</v>
      </c>
      <c r="M549" s="2">
        <v>1134060.6299999999</v>
      </c>
      <c r="N549" s="2">
        <v>1134060.6299999999</v>
      </c>
      <c r="O549" s="2">
        <v>1134060.6299999999</v>
      </c>
      <c r="P549" s="2">
        <v>1134060.6299999999</v>
      </c>
      <c r="Q549" s="2">
        <v>1134060.6299999999</v>
      </c>
      <c r="R549" s="2">
        <v>1134060.6299999999</v>
      </c>
      <c r="S549" s="2">
        <v>1134060.6299999999</v>
      </c>
    </row>
    <row r="550" spans="1:19" x14ac:dyDescent="0.2">
      <c r="A550" s="4" t="s">
        <v>984</v>
      </c>
      <c r="B550" s="4" t="s">
        <v>44</v>
      </c>
      <c r="C550" s="4" t="s">
        <v>89</v>
      </c>
      <c r="D550" t="s">
        <v>90</v>
      </c>
      <c r="E550" s="4" t="s">
        <v>736</v>
      </c>
      <c r="F550" t="s">
        <v>737</v>
      </c>
      <c r="G550" s="2">
        <v>344017.04</v>
      </c>
      <c r="H550" s="2">
        <v>344017.04</v>
      </c>
      <c r="I550" s="2">
        <v>344017.04</v>
      </c>
      <c r="J550" s="2">
        <v>344017.04</v>
      </c>
      <c r="K550" s="2">
        <v>344017.04</v>
      </c>
      <c r="L550" s="2">
        <v>344017.04</v>
      </c>
      <c r="M550" s="2">
        <v>344017.04</v>
      </c>
      <c r="N550" s="2">
        <v>344017.04</v>
      </c>
      <c r="O550" s="2">
        <v>344017.04</v>
      </c>
      <c r="P550" s="2">
        <v>344017.04</v>
      </c>
      <c r="Q550" s="2">
        <v>344017.04</v>
      </c>
      <c r="R550" s="2">
        <v>344017.04</v>
      </c>
      <c r="S550" s="2">
        <v>344017.04</v>
      </c>
    </row>
    <row r="551" spans="1:19" x14ac:dyDescent="0.2">
      <c r="A551" s="4" t="s">
        <v>984</v>
      </c>
      <c r="B551" s="4" t="s">
        <v>44</v>
      </c>
      <c r="C551" s="4" t="s">
        <v>89</v>
      </c>
      <c r="D551" t="s">
        <v>90</v>
      </c>
      <c r="E551" s="4" t="s">
        <v>532</v>
      </c>
      <c r="F551" t="s">
        <v>533</v>
      </c>
      <c r="G551" s="2">
        <v>66119091.369999997</v>
      </c>
      <c r="H551" s="2">
        <v>66370537.520000003</v>
      </c>
      <c r="I551" s="2">
        <v>66725270.619999997</v>
      </c>
      <c r="J551" s="2">
        <v>66826014.399999999</v>
      </c>
      <c r="K551" s="2">
        <v>66881284.340000004</v>
      </c>
      <c r="L551" s="2">
        <v>66917603.130000003</v>
      </c>
      <c r="M551" s="2">
        <v>66959101.68</v>
      </c>
      <c r="N551" s="2">
        <v>67017732.240000002</v>
      </c>
      <c r="O551" s="2">
        <v>67065631.380000003</v>
      </c>
      <c r="P551" s="2">
        <v>67098580.119999997</v>
      </c>
      <c r="Q551" s="2">
        <v>67143602.930000007</v>
      </c>
      <c r="R551" s="2">
        <v>67204851.209999993</v>
      </c>
      <c r="S551" s="2">
        <v>67206680.569999993</v>
      </c>
    </row>
    <row r="552" spans="1:19" x14ac:dyDescent="0.2">
      <c r="A552" s="4" t="s">
        <v>984</v>
      </c>
      <c r="B552" s="4" t="s">
        <v>44</v>
      </c>
      <c r="C552" s="4" t="s">
        <v>89</v>
      </c>
      <c r="D552" t="s">
        <v>90</v>
      </c>
      <c r="E552" s="4" t="s">
        <v>666</v>
      </c>
      <c r="F552" t="s">
        <v>667</v>
      </c>
      <c r="G552" s="2">
        <v>6337227.3799999999</v>
      </c>
      <c r="H552" s="2">
        <v>6337227.3799999999</v>
      </c>
      <c r="I552" s="2">
        <v>6337227.3799999999</v>
      </c>
      <c r="J552" s="2">
        <v>6337227.3799999999</v>
      </c>
      <c r="K552" s="2">
        <v>6337227.3799999999</v>
      </c>
      <c r="L552" s="2">
        <v>6337227.3799999999</v>
      </c>
      <c r="M552" s="2">
        <v>6337227.3799999999</v>
      </c>
      <c r="N552" s="2">
        <v>6337227.3799999999</v>
      </c>
      <c r="O552" s="2">
        <v>6337227.3799999999</v>
      </c>
      <c r="P552" s="2">
        <v>6337227.3799999999</v>
      </c>
      <c r="Q552" s="2">
        <v>6337227.3799999999</v>
      </c>
      <c r="R552" s="2">
        <v>6337227.3799999999</v>
      </c>
      <c r="S552" s="2">
        <v>6337227.3799999999</v>
      </c>
    </row>
    <row r="553" spans="1:19" x14ac:dyDescent="0.2">
      <c r="A553" s="4" t="s">
        <v>984</v>
      </c>
      <c r="B553" s="4" t="s">
        <v>44</v>
      </c>
      <c r="C553" s="4" t="s">
        <v>89</v>
      </c>
      <c r="D553" t="s">
        <v>90</v>
      </c>
      <c r="E553" s="4" t="s">
        <v>556</v>
      </c>
      <c r="F553" t="s">
        <v>557</v>
      </c>
      <c r="G553" s="2">
        <v>57305.61</v>
      </c>
      <c r="H553" s="2">
        <v>57305.61</v>
      </c>
      <c r="I553" s="2">
        <v>57305.61</v>
      </c>
      <c r="J553" s="2">
        <v>57305.61</v>
      </c>
      <c r="K553" s="2">
        <v>57305.61</v>
      </c>
      <c r="L553" s="2">
        <v>57305.61</v>
      </c>
      <c r="M553" s="2">
        <v>57305.61</v>
      </c>
      <c r="N553" s="2">
        <v>57305.61</v>
      </c>
      <c r="O553" s="2">
        <v>57305.61</v>
      </c>
      <c r="P553" s="2">
        <v>57305.61</v>
      </c>
      <c r="Q553" s="2">
        <v>57305.61</v>
      </c>
      <c r="R553" s="2">
        <v>57305.61</v>
      </c>
      <c r="S553" s="2">
        <v>57305.61</v>
      </c>
    </row>
    <row r="554" spans="1:19" x14ac:dyDescent="0.2">
      <c r="A554" s="4" t="s">
        <v>984</v>
      </c>
      <c r="B554" s="4" t="s">
        <v>44</v>
      </c>
      <c r="C554" s="4" t="s">
        <v>89</v>
      </c>
      <c r="D554" t="s">
        <v>90</v>
      </c>
      <c r="E554" s="4" t="s">
        <v>648</v>
      </c>
      <c r="F554" t="s">
        <v>649</v>
      </c>
      <c r="G554" s="2">
        <v>0</v>
      </c>
      <c r="H554" s="2">
        <v>0</v>
      </c>
      <c r="I554" s="2">
        <v>5127.5</v>
      </c>
      <c r="J554" s="2">
        <v>350.18</v>
      </c>
      <c r="K554" s="2">
        <v>728</v>
      </c>
      <c r="L554" s="2">
        <v>0</v>
      </c>
      <c r="M554" s="2">
        <v>0</v>
      </c>
      <c r="N554" s="2">
        <v>0</v>
      </c>
      <c r="O554" s="2">
        <v>832.77</v>
      </c>
      <c r="P554" s="2">
        <v>1330.36</v>
      </c>
      <c r="Q554" s="2">
        <v>11815.37</v>
      </c>
      <c r="R554" s="2">
        <v>7817.46</v>
      </c>
      <c r="S554" s="2">
        <v>8914.31</v>
      </c>
    </row>
    <row r="555" spans="1:19" x14ac:dyDescent="0.2">
      <c r="A555" s="4" t="s">
        <v>984</v>
      </c>
      <c r="B555" s="4" t="s">
        <v>44</v>
      </c>
      <c r="C555" s="4" t="s">
        <v>89</v>
      </c>
      <c r="D555" t="s">
        <v>90</v>
      </c>
      <c r="E555" s="4" t="s">
        <v>263</v>
      </c>
      <c r="F555" t="s">
        <v>264</v>
      </c>
      <c r="G555" s="2">
        <v>0</v>
      </c>
      <c r="H555" s="2">
        <v>0</v>
      </c>
      <c r="I555" s="2">
        <v>0</v>
      </c>
      <c r="J555" s="2">
        <v>0</v>
      </c>
      <c r="K555" s="2">
        <v>0</v>
      </c>
      <c r="L555" s="2">
        <v>513.84</v>
      </c>
      <c r="M555" s="2">
        <v>0</v>
      </c>
      <c r="N555" s="2">
        <v>0</v>
      </c>
      <c r="O555" s="2">
        <v>0</v>
      </c>
      <c r="P555" s="2">
        <v>0</v>
      </c>
      <c r="Q555" s="2">
        <v>0</v>
      </c>
      <c r="R555" s="2">
        <v>7156.97</v>
      </c>
      <c r="S555" s="2">
        <v>0</v>
      </c>
    </row>
    <row r="556" spans="1:19" x14ac:dyDescent="0.2">
      <c r="A556" s="4" t="s">
        <v>984</v>
      </c>
      <c r="B556" s="4" t="s">
        <v>44</v>
      </c>
      <c r="C556" s="4" t="s">
        <v>89</v>
      </c>
      <c r="D556" t="s">
        <v>90</v>
      </c>
      <c r="E556" s="4" t="s">
        <v>546</v>
      </c>
      <c r="F556" t="s">
        <v>547</v>
      </c>
      <c r="G556" s="2">
        <v>-544.29999999999995</v>
      </c>
      <c r="H556" s="2">
        <v>-544.29999999999995</v>
      </c>
      <c r="I556" s="2">
        <v>-544.29999999999995</v>
      </c>
      <c r="J556" s="2">
        <v>-544.29999999999995</v>
      </c>
      <c r="K556" s="2">
        <v>-544.29999999999995</v>
      </c>
      <c r="L556" s="2">
        <v>-544.29999999999995</v>
      </c>
      <c r="M556" s="2">
        <v>-544.29999999999995</v>
      </c>
      <c r="N556" s="2">
        <v>-544.29999999999995</v>
      </c>
      <c r="O556" s="2">
        <v>-544.29999999999995</v>
      </c>
      <c r="P556" s="2">
        <v>-544.29999999999995</v>
      </c>
      <c r="Q556" s="2">
        <v>-544.29999999999995</v>
      </c>
      <c r="R556" s="2">
        <v>-544.29999999999995</v>
      </c>
      <c r="S556" s="2">
        <v>-544.29999999999995</v>
      </c>
    </row>
    <row r="557" spans="1:19" x14ac:dyDescent="0.2">
      <c r="A557" s="4" t="s">
        <v>984</v>
      </c>
      <c r="B557" s="4" t="s">
        <v>44</v>
      </c>
      <c r="C557" s="4" t="s">
        <v>407</v>
      </c>
      <c r="D557" t="s">
        <v>408</v>
      </c>
      <c r="E557" s="4" t="s">
        <v>173</v>
      </c>
      <c r="F557" t="s">
        <v>174</v>
      </c>
      <c r="G557" s="2">
        <v>-86048465.859999999</v>
      </c>
      <c r="H557" s="2">
        <v>-86872659.510000005</v>
      </c>
      <c r="I557" s="2">
        <v>-87697397.700000003</v>
      </c>
      <c r="J557" s="2">
        <v>-88521713.299999997</v>
      </c>
      <c r="K557" s="2">
        <v>-89341019.689999998</v>
      </c>
      <c r="L557" s="2">
        <v>-90141023.599999994</v>
      </c>
      <c r="M557" s="2">
        <v>-83911941.430000007</v>
      </c>
      <c r="N557" s="2">
        <v>-84666740.760000005</v>
      </c>
      <c r="O557" s="2">
        <v>-85429099.519999996</v>
      </c>
      <c r="P557" s="2">
        <v>-86152519.170000002</v>
      </c>
      <c r="Q557" s="2">
        <v>-86907722.340000004</v>
      </c>
      <c r="R557" s="2">
        <v>-87663605.129999995</v>
      </c>
      <c r="S557" s="2">
        <v>-88338193.599999994</v>
      </c>
    </row>
    <row r="558" spans="1:19" x14ac:dyDescent="0.2">
      <c r="A558" s="4" t="s">
        <v>984</v>
      </c>
      <c r="B558" s="4" t="s">
        <v>44</v>
      </c>
      <c r="C558" s="4" t="s">
        <v>129</v>
      </c>
      <c r="D558" t="s">
        <v>130</v>
      </c>
      <c r="E558" s="4" t="s">
        <v>379</v>
      </c>
      <c r="F558" t="s">
        <v>380</v>
      </c>
      <c r="G558" s="2">
        <v>-1924557.75</v>
      </c>
      <c r="H558" s="2">
        <v>-2028472.74</v>
      </c>
      <c r="I558" s="2">
        <v>-2965306.66</v>
      </c>
      <c r="J558" s="2">
        <v>-3516485.29</v>
      </c>
      <c r="K558" s="2">
        <v>-3452177.27</v>
      </c>
      <c r="L558" s="2">
        <v>-4092462.08</v>
      </c>
      <c r="M558" s="2">
        <v>-4383346.09</v>
      </c>
      <c r="N558" s="2">
        <v>-2287952.6800000002</v>
      </c>
      <c r="O558" s="2">
        <v>-2677228.06</v>
      </c>
      <c r="P558" s="2">
        <v>-2992794.52</v>
      </c>
      <c r="Q558" s="2">
        <v>-3166501.65</v>
      </c>
      <c r="R558" s="2">
        <v>-3469410.31</v>
      </c>
      <c r="S558" s="2">
        <v>-3610787.45</v>
      </c>
    </row>
    <row r="559" spans="1:19" x14ac:dyDescent="0.2">
      <c r="A559" s="4" t="s">
        <v>984</v>
      </c>
      <c r="B559" s="4" t="s">
        <v>44</v>
      </c>
      <c r="C559" s="4" t="s">
        <v>71</v>
      </c>
      <c r="D559" t="s">
        <v>72</v>
      </c>
      <c r="E559" s="4" t="s">
        <v>833</v>
      </c>
      <c r="F559" t="s">
        <v>834</v>
      </c>
      <c r="G559" s="2">
        <v>-97389.59</v>
      </c>
      <c r="H559" s="2">
        <v>-111781.64</v>
      </c>
      <c r="I559" s="2">
        <v>-120713.45</v>
      </c>
      <c r="J559" s="2">
        <v>-122851.06</v>
      </c>
      <c r="K559" s="2">
        <v>-1805.17</v>
      </c>
      <c r="L559" s="2">
        <v>-5268.46</v>
      </c>
      <c r="M559" s="2">
        <v>-17895.169999999998</v>
      </c>
      <c r="N559" s="2">
        <v>-20731.05</v>
      </c>
      <c r="O559" s="2">
        <v>-26982.18</v>
      </c>
      <c r="P559" s="2">
        <v>-32164.97</v>
      </c>
      <c r="Q559" s="2">
        <v>-39057.54</v>
      </c>
      <c r="R559" s="2">
        <v>-48032.54</v>
      </c>
      <c r="S559" s="2">
        <v>-52862.39</v>
      </c>
    </row>
    <row r="560" spans="1:19" x14ac:dyDescent="0.2">
      <c r="A560" s="4" t="s">
        <v>984</v>
      </c>
      <c r="B560" s="4" t="s">
        <v>44</v>
      </c>
      <c r="C560" s="4" t="s">
        <v>71</v>
      </c>
      <c r="D560" t="s">
        <v>72</v>
      </c>
      <c r="E560" s="4" t="s">
        <v>835</v>
      </c>
      <c r="F560" t="s">
        <v>836</v>
      </c>
      <c r="G560" s="2">
        <v>0</v>
      </c>
      <c r="H560" s="2">
        <v>0</v>
      </c>
      <c r="I560" s="2">
        <v>0</v>
      </c>
      <c r="J560" s="2">
        <v>0</v>
      </c>
      <c r="K560" s="2">
        <v>0</v>
      </c>
      <c r="L560" s="2">
        <v>0</v>
      </c>
      <c r="M560" s="2">
        <v>0</v>
      </c>
      <c r="N560" s="2">
        <v>0</v>
      </c>
      <c r="O560" s="2">
        <v>0</v>
      </c>
      <c r="P560" s="2">
        <v>0</v>
      </c>
      <c r="Q560" s="2">
        <v>0</v>
      </c>
      <c r="R560" s="2">
        <v>0</v>
      </c>
      <c r="S560" s="2">
        <v>0</v>
      </c>
    </row>
    <row r="561" spans="1:19" x14ac:dyDescent="0.2">
      <c r="A561" s="4" t="s">
        <v>984</v>
      </c>
      <c r="B561" s="4" t="s">
        <v>44</v>
      </c>
      <c r="C561" s="4" t="s">
        <v>71</v>
      </c>
      <c r="D561" t="s">
        <v>72</v>
      </c>
      <c r="E561" s="4" t="s">
        <v>837</v>
      </c>
      <c r="F561" t="s">
        <v>838</v>
      </c>
      <c r="G561" s="2">
        <v>-20857.349999999999</v>
      </c>
      <c r="H561" s="2">
        <v>-23947.48</v>
      </c>
      <c r="I561" s="2">
        <v>-25865.22</v>
      </c>
      <c r="J561" s="2">
        <v>-26324.17</v>
      </c>
      <c r="K561" s="2">
        <v>-387.59</v>
      </c>
      <c r="L561" s="2">
        <v>-1242.6099999999999</v>
      </c>
      <c r="M561" s="2">
        <v>-4359.97</v>
      </c>
      <c r="N561" s="2">
        <v>-5060.1000000000004</v>
      </c>
      <c r="O561" s="2">
        <v>-6603.4</v>
      </c>
      <c r="P561" s="2">
        <v>-7882.95</v>
      </c>
      <c r="Q561" s="2">
        <v>-9584.6200000000008</v>
      </c>
      <c r="R561" s="2">
        <v>-11800.43</v>
      </c>
      <c r="S561" s="2">
        <v>-12992.86</v>
      </c>
    </row>
    <row r="562" spans="1:19" x14ac:dyDescent="0.2">
      <c r="A562" s="4" t="s">
        <v>984</v>
      </c>
      <c r="B562" s="4" t="s">
        <v>44</v>
      </c>
      <c r="C562" s="4" t="s">
        <v>71</v>
      </c>
      <c r="D562" t="s">
        <v>72</v>
      </c>
      <c r="E562" s="4" t="s">
        <v>839</v>
      </c>
      <c r="F562" t="s">
        <v>840</v>
      </c>
      <c r="G562" s="2">
        <v>-10418.33</v>
      </c>
      <c r="H562" s="2">
        <v>-11963.35</v>
      </c>
      <c r="I562" s="2">
        <v>-12922.22</v>
      </c>
      <c r="J562" s="2">
        <v>-13151.71</v>
      </c>
      <c r="K562" s="2">
        <v>-193.8</v>
      </c>
      <c r="L562" s="2">
        <v>-633.09</v>
      </c>
      <c r="M562" s="2">
        <v>-2234.6799999999998</v>
      </c>
      <c r="N562" s="2">
        <v>-2594.38</v>
      </c>
      <c r="O562" s="2">
        <v>-3387.27</v>
      </c>
      <c r="P562" s="2">
        <v>-4044.65</v>
      </c>
      <c r="Q562" s="2">
        <v>-4918.91</v>
      </c>
      <c r="R562" s="2">
        <v>-6057.3</v>
      </c>
      <c r="S562" s="2">
        <v>-6669.94</v>
      </c>
    </row>
    <row r="563" spans="1:19" x14ac:dyDescent="0.2">
      <c r="A563" s="4" t="s">
        <v>984</v>
      </c>
      <c r="B563" s="4" t="s">
        <v>44</v>
      </c>
      <c r="C563" s="4" t="s">
        <v>71</v>
      </c>
      <c r="D563" t="s">
        <v>72</v>
      </c>
      <c r="E563" s="4" t="s">
        <v>841</v>
      </c>
      <c r="F563" t="s">
        <v>842</v>
      </c>
      <c r="G563" s="2">
        <v>-1152.28</v>
      </c>
      <c r="H563" s="2">
        <v>-1322.98</v>
      </c>
      <c r="I563" s="2">
        <v>-1428.93</v>
      </c>
      <c r="J563" s="2">
        <v>-1454.27</v>
      </c>
      <c r="K563" s="2">
        <v>-21.43</v>
      </c>
      <c r="L563" s="2">
        <v>-68.489999999999995</v>
      </c>
      <c r="M563" s="2">
        <v>-240.08</v>
      </c>
      <c r="N563" s="2">
        <v>-278.61</v>
      </c>
      <c r="O563" s="2">
        <v>-363.55</v>
      </c>
      <c r="P563" s="2">
        <v>-433.98</v>
      </c>
      <c r="Q563" s="2">
        <v>-527.66</v>
      </c>
      <c r="R563" s="2">
        <v>-649.6</v>
      </c>
      <c r="S563" s="2">
        <v>-715.25</v>
      </c>
    </row>
    <row r="564" spans="1:19" x14ac:dyDescent="0.2">
      <c r="A564" s="4" t="s">
        <v>984</v>
      </c>
      <c r="B564" s="4" t="s">
        <v>44</v>
      </c>
      <c r="C564" s="4" t="s">
        <v>71</v>
      </c>
      <c r="D564" t="s">
        <v>72</v>
      </c>
      <c r="E564" s="4" t="s">
        <v>843</v>
      </c>
      <c r="F564" t="s">
        <v>844</v>
      </c>
      <c r="G564" s="2">
        <v>-3687.29</v>
      </c>
      <c r="H564" s="2">
        <v>-4233.59</v>
      </c>
      <c r="I564" s="2">
        <v>-4572.6400000000003</v>
      </c>
      <c r="J564" s="2">
        <v>-4653.79</v>
      </c>
      <c r="K564" s="2">
        <v>-68.52</v>
      </c>
      <c r="L564" s="2">
        <v>-199.91</v>
      </c>
      <c r="M564" s="2">
        <v>-678.95</v>
      </c>
      <c r="N564" s="2">
        <v>-786.54</v>
      </c>
      <c r="O564" s="2">
        <v>-1023.69</v>
      </c>
      <c r="P564" s="2">
        <v>-1220.32</v>
      </c>
      <c r="Q564" s="2">
        <v>-1481.81</v>
      </c>
      <c r="R564" s="2">
        <v>-1822.29</v>
      </c>
      <c r="S564" s="2">
        <v>-2005.53</v>
      </c>
    </row>
    <row r="565" spans="1:19" x14ac:dyDescent="0.2">
      <c r="A565" s="4" t="s">
        <v>984</v>
      </c>
      <c r="B565" s="4" t="s">
        <v>44</v>
      </c>
      <c r="C565" s="4" t="s">
        <v>71</v>
      </c>
      <c r="D565" t="s">
        <v>72</v>
      </c>
      <c r="E565" s="4" t="s">
        <v>857</v>
      </c>
      <c r="F565" t="s">
        <v>858</v>
      </c>
      <c r="G565" s="2">
        <v>0</v>
      </c>
      <c r="H565" s="2">
        <v>0</v>
      </c>
      <c r="I565" s="2">
        <v>-8.11</v>
      </c>
      <c r="J565" s="2">
        <v>-8.11</v>
      </c>
      <c r="K565" s="2">
        <v>0</v>
      </c>
      <c r="L565" s="2">
        <v>0</v>
      </c>
      <c r="M565" s="2">
        <v>0</v>
      </c>
      <c r="N565" s="2">
        <v>0</v>
      </c>
      <c r="O565" s="2">
        <v>0</v>
      </c>
      <c r="P565" s="2">
        <v>0</v>
      </c>
      <c r="Q565" s="2">
        <v>0</v>
      </c>
      <c r="R565" s="2">
        <v>0</v>
      </c>
      <c r="S565" s="2">
        <v>0</v>
      </c>
    </row>
    <row r="566" spans="1:19" x14ac:dyDescent="0.2">
      <c r="A566" s="4" t="s">
        <v>984</v>
      </c>
      <c r="B566" s="4" t="s">
        <v>44</v>
      </c>
      <c r="C566" s="4" t="s">
        <v>71</v>
      </c>
      <c r="D566" t="s">
        <v>72</v>
      </c>
      <c r="E566" s="4" t="s">
        <v>861</v>
      </c>
      <c r="F566" t="s">
        <v>862</v>
      </c>
      <c r="G566" s="2">
        <v>0</v>
      </c>
      <c r="H566" s="2">
        <v>0</v>
      </c>
      <c r="I566" s="2">
        <v>-1.74</v>
      </c>
      <c r="J566" s="2">
        <v>-1.74</v>
      </c>
      <c r="K566" s="2">
        <v>0</v>
      </c>
      <c r="L566" s="2">
        <v>0</v>
      </c>
      <c r="M566" s="2">
        <v>0</v>
      </c>
      <c r="N566" s="2">
        <v>0</v>
      </c>
      <c r="O566" s="2">
        <v>0</v>
      </c>
      <c r="P566" s="2">
        <v>0</v>
      </c>
      <c r="Q566" s="2">
        <v>0</v>
      </c>
      <c r="R566" s="2">
        <v>0</v>
      </c>
      <c r="S566" s="2">
        <v>0</v>
      </c>
    </row>
    <row r="567" spans="1:19" x14ac:dyDescent="0.2">
      <c r="A567" s="4" t="s">
        <v>984</v>
      </c>
      <c r="B567" s="4" t="s">
        <v>44</v>
      </c>
      <c r="C567" s="4" t="s">
        <v>71</v>
      </c>
      <c r="D567" t="s">
        <v>72</v>
      </c>
      <c r="E567" s="4" t="s">
        <v>863</v>
      </c>
      <c r="F567" t="s">
        <v>864</v>
      </c>
      <c r="G567" s="2">
        <v>0</v>
      </c>
      <c r="H567" s="2">
        <v>0</v>
      </c>
      <c r="I567" s="2">
        <v>-0.87</v>
      </c>
      <c r="J567" s="2">
        <v>-0.87</v>
      </c>
      <c r="K567" s="2">
        <v>0</v>
      </c>
      <c r="L567" s="2">
        <v>0</v>
      </c>
      <c r="M567" s="2">
        <v>0</v>
      </c>
      <c r="N567" s="2">
        <v>0</v>
      </c>
      <c r="O567" s="2">
        <v>0</v>
      </c>
      <c r="P567" s="2">
        <v>0</v>
      </c>
      <c r="Q567" s="2">
        <v>0</v>
      </c>
      <c r="R567" s="2">
        <v>0</v>
      </c>
      <c r="S567" s="2">
        <v>0</v>
      </c>
    </row>
    <row r="568" spans="1:19" x14ac:dyDescent="0.2">
      <c r="A568" s="4" t="s">
        <v>984</v>
      </c>
      <c r="B568" s="4" t="s">
        <v>44</v>
      </c>
      <c r="C568" s="4" t="s">
        <v>71</v>
      </c>
      <c r="D568" t="s">
        <v>72</v>
      </c>
      <c r="E568" s="4" t="s">
        <v>865</v>
      </c>
      <c r="F568" t="s">
        <v>866</v>
      </c>
      <c r="G568" s="2">
        <v>0</v>
      </c>
      <c r="H568" s="2">
        <v>0</v>
      </c>
      <c r="I568" s="2">
        <v>-0.1</v>
      </c>
      <c r="J568" s="2">
        <v>-0.1</v>
      </c>
      <c r="K568" s="2">
        <v>0</v>
      </c>
      <c r="L568" s="2">
        <v>0</v>
      </c>
      <c r="M568" s="2">
        <v>0</v>
      </c>
      <c r="N568" s="2">
        <v>0</v>
      </c>
      <c r="O568" s="2">
        <v>0</v>
      </c>
      <c r="P568" s="2">
        <v>0</v>
      </c>
      <c r="Q568" s="2">
        <v>0</v>
      </c>
      <c r="R568" s="2">
        <v>0</v>
      </c>
      <c r="S568" s="2">
        <v>0</v>
      </c>
    </row>
    <row r="569" spans="1:19" x14ac:dyDescent="0.2">
      <c r="A569" s="4" t="s">
        <v>984</v>
      </c>
      <c r="B569" s="4" t="s">
        <v>44</v>
      </c>
      <c r="C569" s="4" t="s">
        <v>71</v>
      </c>
      <c r="D569" t="s">
        <v>72</v>
      </c>
      <c r="E569" s="4" t="s">
        <v>867</v>
      </c>
      <c r="F569" t="s">
        <v>868</v>
      </c>
      <c r="G569" s="2">
        <v>0</v>
      </c>
      <c r="H569" s="2">
        <v>0</v>
      </c>
      <c r="I569" s="2">
        <v>-0.31</v>
      </c>
      <c r="J569" s="2">
        <v>-0.31</v>
      </c>
      <c r="K569" s="2">
        <v>0</v>
      </c>
      <c r="L569" s="2">
        <v>0</v>
      </c>
      <c r="M569" s="2">
        <v>0</v>
      </c>
      <c r="N569" s="2">
        <v>0</v>
      </c>
      <c r="O569" s="2">
        <v>0</v>
      </c>
      <c r="P569" s="2">
        <v>0</v>
      </c>
      <c r="Q569" s="2">
        <v>0</v>
      </c>
      <c r="R569" s="2">
        <v>0</v>
      </c>
      <c r="S569" s="2">
        <v>0</v>
      </c>
    </row>
    <row r="570" spans="1:19" x14ac:dyDescent="0.2">
      <c r="A570" s="4" t="s">
        <v>984</v>
      </c>
      <c r="B570" s="4" t="s">
        <v>44</v>
      </c>
      <c r="C570" s="4" t="s">
        <v>71</v>
      </c>
      <c r="D570" t="s">
        <v>72</v>
      </c>
      <c r="E570" s="4" t="s">
        <v>869</v>
      </c>
      <c r="F570" t="s">
        <v>870</v>
      </c>
      <c r="G570" s="2">
        <v>-328.85</v>
      </c>
      <c r="H570" s="2">
        <v>-328.85</v>
      </c>
      <c r="I570" s="2">
        <v>-328.85</v>
      </c>
      <c r="J570" s="2">
        <v>-328.85</v>
      </c>
      <c r="K570" s="2">
        <v>0</v>
      </c>
      <c r="L570" s="2">
        <v>0</v>
      </c>
      <c r="M570" s="2">
        <v>0</v>
      </c>
      <c r="N570" s="2">
        <v>0</v>
      </c>
      <c r="O570" s="2">
        <v>0</v>
      </c>
      <c r="P570" s="2">
        <v>0</v>
      </c>
      <c r="Q570" s="2">
        <v>0</v>
      </c>
      <c r="R570" s="2">
        <v>0</v>
      </c>
      <c r="S570" s="2">
        <v>0</v>
      </c>
    </row>
    <row r="571" spans="1:19" x14ac:dyDescent="0.2">
      <c r="A571" s="4" t="s">
        <v>984</v>
      </c>
      <c r="B571" s="4" t="s">
        <v>44</v>
      </c>
      <c r="C571" s="4" t="s">
        <v>71</v>
      </c>
      <c r="D571" t="s">
        <v>72</v>
      </c>
      <c r="E571" s="4" t="s">
        <v>871</v>
      </c>
      <c r="F571" t="s">
        <v>872</v>
      </c>
      <c r="G571" s="2">
        <v>-151.88999999999999</v>
      </c>
      <c r="H571" s="2">
        <v>-151.88999999999999</v>
      </c>
      <c r="I571" s="2">
        <v>-151.88999999999999</v>
      </c>
      <c r="J571" s="2">
        <v>-151.88999999999999</v>
      </c>
      <c r="K571" s="2">
        <v>0</v>
      </c>
      <c r="L571" s="2">
        <v>0</v>
      </c>
      <c r="M571" s="2">
        <v>0</v>
      </c>
      <c r="N571" s="2">
        <v>0</v>
      </c>
      <c r="O571" s="2">
        <v>0</v>
      </c>
      <c r="P571" s="2">
        <v>0</v>
      </c>
      <c r="Q571" s="2">
        <v>0</v>
      </c>
      <c r="R571" s="2">
        <v>0</v>
      </c>
      <c r="S571" s="2">
        <v>0</v>
      </c>
    </row>
    <row r="572" spans="1:19" x14ac:dyDescent="0.2">
      <c r="A572" s="4" t="s">
        <v>984</v>
      </c>
      <c r="B572" s="4" t="s">
        <v>44</v>
      </c>
      <c r="C572" s="4" t="s">
        <v>71</v>
      </c>
      <c r="D572" t="s">
        <v>72</v>
      </c>
      <c r="E572" s="4" t="s">
        <v>873</v>
      </c>
      <c r="F572" t="s">
        <v>874</v>
      </c>
      <c r="G572" s="2">
        <v>-83.54</v>
      </c>
      <c r="H572" s="2">
        <v>-83.54</v>
      </c>
      <c r="I572" s="2">
        <v>-83.54</v>
      </c>
      <c r="J572" s="2">
        <v>-83.54</v>
      </c>
      <c r="K572" s="2">
        <v>0</v>
      </c>
      <c r="L572" s="2">
        <v>0</v>
      </c>
      <c r="M572" s="2">
        <v>0</v>
      </c>
      <c r="N572" s="2">
        <v>0</v>
      </c>
      <c r="O572" s="2">
        <v>0</v>
      </c>
      <c r="P572" s="2">
        <v>0</v>
      </c>
      <c r="Q572" s="2">
        <v>0</v>
      </c>
      <c r="R572" s="2">
        <v>0</v>
      </c>
      <c r="S572" s="2">
        <v>0</v>
      </c>
    </row>
    <row r="573" spans="1:19" x14ac:dyDescent="0.2">
      <c r="A573" s="4" t="s">
        <v>984</v>
      </c>
      <c r="B573" s="4" t="s">
        <v>44</v>
      </c>
      <c r="C573" s="4" t="s">
        <v>71</v>
      </c>
      <c r="D573" t="s">
        <v>72</v>
      </c>
      <c r="E573" s="4" t="s">
        <v>875</v>
      </c>
      <c r="F573" t="s">
        <v>876</v>
      </c>
      <c r="G573" s="2">
        <v>-35.31</v>
      </c>
      <c r="H573" s="2">
        <v>-35.31</v>
      </c>
      <c r="I573" s="2">
        <v>-35.31</v>
      </c>
      <c r="J573" s="2">
        <v>-35.31</v>
      </c>
      <c r="K573" s="2">
        <v>0</v>
      </c>
      <c r="L573" s="2">
        <v>0</v>
      </c>
      <c r="M573" s="2">
        <v>0</v>
      </c>
      <c r="N573" s="2">
        <v>0</v>
      </c>
      <c r="O573" s="2">
        <v>0</v>
      </c>
      <c r="P573" s="2">
        <v>0</v>
      </c>
      <c r="Q573" s="2">
        <v>0</v>
      </c>
      <c r="R573" s="2">
        <v>0</v>
      </c>
      <c r="S573" s="2">
        <v>0</v>
      </c>
    </row>
    <row r="574" spans="1:19" x14ac:dyDescent="0.2">
      <c r="A574" s="4" t="s">
        <v>984</v>
      </c>
      <c r="B574" s="4" t="s">
        <v>44</v>
      </c>
      <c r="C574" s="4" t="s">
        <v>71</v>
      </c>
      <c r="D574" t="s">
        <v>72</v>
      </c>
      <c r="E574" s="4" t="s">
        <v>877</v>
      </c>
      <c r="F574" t="s">
        <v>878</v>
      </c>
      <c r="G574" s="2">
        <v>-3.8</v>
      </c>
      <c r="H574" s="2">
        <v>-3.8</v>
      </c>
      <c r="I574" s="2">
        <v>-3.8</v>
      </c>
      <c r="J574" s="2">
        <v>-3.8</v>
      </c>
      <c r="K574" s="2">
        <v>0</v>
      </c>
      <c r="L574" s="2">
        <v>0</v>
      </c>
      <c r="M574" s="2">
        <v>0</v>
      </c>
      <c r="N574" s="2">
        <v>0</v>
      </c>
      <c r="O574" s="2">
        <v>0</v>
      </c>
      <c r="P574" s="2">
        <v>0</v>
      </c>
      <c r="Q574" s="2">
        <v>0</v>
      </c>
      <c r="R574" s="2">
        <v>0</v>
      </c>
      <c r="S574" s="2">
        <v>0</v>
      </c>
    </row>
    <row r="575" spans="1:19" x14ac:dyDescent="0.2">
      <c r="A575" s="4" t="s">
        <v>984</v>
      </c>
      <c r="B575" s="4" t="s">
        <v>44</v>
      </c>
      <c r="C575" s="4" t="s">
        <v>71</v>
      </c>
      <c r="D575" t="s">
        <v>72</v>
      </c>
      <c r="E575" s="4" t="s">
        <v>879</v>
      </c>
      <c r="F575" t="s">
        <v>880</v>
      </c>
      <c r="G575" s="2">
        <v>-12.15</v>
      </c>
      <c r="H575" s="2">
        <v>-12.15</v>
      </c>
      <c r="I575" s="2">
        <v>-12.15</v>
      </c>
      <c r="J575" s="2">
        <v>-12.15</v>
      </c>
      <c r="K575" s="2">
        <v>0</v>
      </c>
      <c r="L575" s="2">
        <v>0</v>
      </c>
      <c r="M575" s="2">
        <v>0</v>
      </c>
      <c r="N575" s="2">
        <v>0</v>
      </c>
      <c r="O575" s="2">
        <v>0</v>
      </c>
      <c r="P575" s="2">
        <v>0</v>
      </c>
      <c r="Q575" s="2">
        <v>0</v>
      </c>
      <c r="R575" s="2">
        <v>0</v>
      </c>
      <c r="S575" s="2">
        <v>0</v>
      </c>
    </row>
    <row r="576" spans="1:19" x14ac:dyDescent="0.2">
      <c r="A576" s="4" t="s">
        <v>984</v>
      </c>
      <c r="B576" s="4" t="s">
        <v>44</v>
      </c>
      <c r="C576" s="4" t="s">
        <v>71</v>
      </c>
      <c r="D576" t="s">
        <v>72</v>
      </c>
      <c r="E576" s="4" t="s">
        <v>893</v>
      </c>
      <c r="F576" t="s">
        <v>894</v>
      </c>
      <c r="G576" s="2">
        <v>328.85</v>
      </c>
      <c r="H576" s="2">
        <v>328.85</v>
      </c>
      <c r="I576" s="2">
        <v>328.85</v>
      </c>
      <c r="J576" s="2">
        <v>328.85</v>
      </c>
      <c r="K576" s="2">
        <v>0</v>
      </c>
      <c r="L576" s="2">
        <v>0</v>
      </c>
      <c r="M576" s="2">
        <v>0</v>
      </c>
      <c r="N576" s="2">
        <v>0</v>
      </c>
      <c r="O576" s="2">
        <v>0</v>
      </c>
      <c r="P576" s="2">
        <v>0</v>
      </c>
      <c r="Q576" s="2">
        <v>0</v>
      </c>
      <c r="R576" s="2">
        <v>0</v>
      </c>
      <c r="S576" s="2">
        <v>0</v>
      </c>
    </row>
    <row r="577" spans="1:19" x14ac:dyDescent="0.2">
      <c r="A577" s="4" t="s">
        <v>984</v>
      </c>
      <c r="B577" s="4" t="s">
        <v>44</v>
      </c>
      <c r="C577" s="4" t="s">
        <v>71</v>
      </c>
      <c r="D577" t="s">
        <v>72</v>
      </c>
      <c r="E577" s="4" t="s">
        <v>895</v>
      </c>
      <c r="F577" t="s">
        <v>896</v>
      </c>
      <c r="G577" s="2">
        <v>151.88999999999999</v>
      </c>
      <c r="H577" s="2">
        <v>151.88999999999999</v>
      </c>
      <c r="I577" s="2">
        <v>151.88999999999999</v>
      </c>
      <c r="J577" s="2">
        <v>151.88999999999999</v>
      </c>
      <c r="K577" s="2">
        <v>0</v>
      </c>
      <c r="L577" s="2">
        <v>0</v>
      </c>
      <c r="M577" s="2">
        <v>0</v>
      </c>
      <c r="N577" s="2">
        <v>0</v>
      </c>
      <c r="O577" s="2">
        <v>0</v>
      </c>
      <c r="P577" s="2">
        <v>0</v>
      </c>
      <c r="Q577" s="2">
        <v>0</v>
      </c>
      <c r="R577" s="2">
        <v>0</v>
      </c>
      <c r="S577" s="2">
        <v>0</v>
      </c>
    </row>
    <row r="578" spans="1:19" x14ac:dyDescent="0.2">
      <c r="A578" s="4" t="s">
        <v>984</v>
      </c>
      <c r="B578" s="4" t="s">
        <v>44</v>
      </c>
      <c r="C578" s="4" t="s">
        <v>71</v>
      </c>
      <c r="D578" t="s">
        <v>72</v>
      </c>
      <c r="E578" s="4" t="s">
        <v>897</v>
      </c>
      <c r="F578" t="s">
        <v>898</v>
      </c>
      <c r="G578" s="2">
        <v>83.54</v>
      </c>
      <c r="H578" s="2">
        <v>83.54</v>
      </c>
      <c r="I578" s="2">
        <v>83.54</v>
      </c>
      <c r="J578" s="2">
        <v>83.54</v>
      </c>
      <c r="K578" s="2">
        <v>0</v>
      </c>
      <c r="L578" s="2">
        <v>0</v>
      </c>
      <c r="M578" s="2">
        <v>0</v>
      </c>
      <c r="N578" s="2">
        <v>0</v>
      </c>
      <c r="O578" s="2">
        <v>0</v>
      </c>
      <c r="P578" s="2">
        <v>0</v>
      </c>
      <c r="Q578" s="2">
        <v>0</v>
      </c>
      <c r="R578" s="2">
        <v>0</v>
      </c>
      <c r="S578" s="2">
        <v>0</v>
      </c>
    </row>
    <row r="579" spans="1:19" x14ac:dyDescent="0.2">
      <c r="A579" s="4" t="s">
        <v>984</v>
      </c>
      <c r="B579" s="4" t="s">
        <v>44</v>
      </c>
      <c r="C579" s="4" t="s">
        <v>71</v>
      </c>
      <c r="D579" t="s">
        <v>72</v>
      </c>
      <c r="E579" s="4" t="s">
        <v>899</v>
      </c>
      <c r="F579" t="s">
        <v>900</v>
      </c>
      <c r="G579" s="2">
        <v>35.31</v>
      </c>
      <c r="H579" s="2">
        <v>35.31</v>
      </c>
      <c r="I579" s="2">
        <v>35.31</v>
      </c>
      <c r="J579" s="2">
        <v>35.31</v>
      </c>
      <c r="K579" s="2">
        <v>0</v>
      </c>
      <c r="L579" s="2">
        <v>0</v>
      </c>
      <c r="M579" s="2">
        <v>0</v>
      </c>
      <c r="N579" s="2">
        <v>0</v>
      </c>
      <c r="O579" s="2">
        <v>0</v>
      </c>
      <c r="P579" s="2">
        <v>0</v>
      </c>
      <c r="Q579" s="2">
        <v>0</v>
      </c>
      <c r="R579" s="2">
        <v>0</v>
      </c>
      <c r="S579" s="2">
        <v>0</v>
      </c>
    </row>
    <row r="580" spans="1:19" x14ac:dyDescent="0.2">
      <c r="A580" s="4" t="s">
        <v>984</v>
      </c>
      <c r="B580" s="4" t="s">
        <v>44</v>
      </c>
      <c r="C580" s="4" t="s">
        <v>71</v>
      </c>
      <c r="D580" t="s">
        <v>72</v>
      </c>
      <c r="E580" s="4" t="s">
        <v>901</v>
      </c>
      <c r="F580" t="s">
        <v>902</v>
      </c>
      <c r="G580" s="2">
        <v>3.8</v>
      </c>
      <c r="H580" s="2">
        <v>3.8</v>
      </c>
      <c r="I580" s="2">
        <v>3.8</v>
      </c>
      <c r="J580" s="2">
        <v>3.8</v>
      </c>
      <c r="K580" s="2">
        <v>0</v>
      </c>
      <c r="L580" s="2">
        <v>0</v>
      </c>
      <c r="M580" s="2">
        <v>0</v>
      </c>
      <c r="N580" s="2">
        <v>0</v>
      </c>
      <c r="O580" s="2">
        <v>0</v>
      </c>
      <c r="P580" s="2">
        <v>0</v>
      </c>
      <c r="Q580" s="2">
        <v>0</v>
      </c>
      <c r="R580" s="2">
        <v>0</v>
      </c>
      <c r="S580" s="2">
        <v>0</v>
      </c>
    </row>
    <row r="581" spans="1:19" x14ac:dyDescent="0.2">
      <c r="A581" s="4" t="s">
        <v>984</v>
      </c>
      <c r="B581" s="4" t="s">
        <v>44</v>
      </c>
      <c r="C581" s="4" t="s">
        <v>71</v>
      </c>
      <c r="D581" t="s">
        <v>72</v>
      </c>
      <c r="E581" s="4" t="s">
        <v>903</v>
      </c>
      <c r="F581" t="s">
        <v>904</v>
      </c>
      <c r="G581" s="2">
        <v>12.15</v>
      </c>
      <c r="H581" s="2">
        <v>12.15</v>
      </c>
      <c r="I581" s="2">
        <v>12.15</v>
      </c>
      <c r="J581" s="2">
        <v>12.15</v>
      </c>
      <c r="K581" s="2">
        <v>0</v>
      </c>
      <c r="L581" s="2">
        <v>0</v>
      </c>
      <c r="M581" s="2">
        <v>0</v>
      </c>
      <c r="N581" s="2">
        <v>0</v>
      </c>
      <c r="O581" s="2">
        <v>0</v>
      </c>
      <c r="P581" s="2">
        <v>0</v>
      </c>
      <c r="Q581" s="2">
        <v>0</v>
      </c>
      <c r="R581" s="2">
        <v>0</v>
      </c>
      <c r="S581" s="2">
        <v>0</v>
      </c>
    </row>
    <row r="582" spans="1:19" x14ac:dyDescent="0.2">
      <c r="A582" s="4" t="s">
        <v>984</v>
      </c>
      <c r="B582" s="4" t="s">
        <v>44</v>
      </c>
      <c r="C582" s="4" t="s">
        <v>71</v>
      </c>
      <c r="D582" t="s">
        <v>72</v>
      </c>
      <c r="E582" s="4" t="s">
        <v>45</v>
      </c>
      <c r="F582" t="s">
        <v>46</v>
      </c>
      <c r="G582" s="2">
        <v>-15772</v>
      </c>
      <c r="H582" s="2">
        <v>-18093.84</v>
      </c>
      <c r="I582" s="2">
        <v>-19534.810000000001</v>
      </c>
      <c r="J582" s="2">
        <v>-19879.689999999999</v>
      </c>
      <c r="K582" s="2">
        <v>-291.20999999999998</v>
      </c>
      <c r="L582" s="2">
        <v>-754.03</v>
      </c>
      <c r="M582" s="2">
        <v>-2441.39</v>
      </c>
      <c r="N582" s="2">
        <v>-2820.34</v>
      </c>
      <c r="O582" s="2">
        <v>-3655.72</v>
      </c>
      <c r="P582" s="2">
        <v>-4348.3</v>
      </c>
      <c r="Q582" s="2">
        <v>-5269.4</v>
      </c>
      <c r="R582" s="2">
        <v>-6468.76</v>
      </c>
      <c r="S582" s="2">
        <v>-7114.2</v>
      </c>
    </row>
    <row r="583" spans="1:19" x14ac:dyDescent="0.2">
      <c r="A583" s="4" t="s">
        <v>984</v>
      </c>
      <c r="B583" s="4" t="s">
        <v>44</v>
      </c>
      <c r="C583" s="4" t="s">
        <v>71</v>
      </c>
      <c r="D583" t="s">
        <v>72</v>
      </c>
      <c r="E583" s="4" t="s">
        <v>47</v>
      </c>
      <c r="F583" t="s">
        <v>48</v>
      </c>
      <c r="G583" s="2">
        <v>-12135.9</v>
      </c>
      <c r="H583" s="2">
        <v>-13911.43</v>
      </c>
      <c r="I583" s="2">
        <v>-15013.36</v>
      </c>
      <c r="J583" s="2">
        <v>-15277.08</v>
      </c>
      <c r="K583" s="2">
        <v>-222.69</v>
      </c>
      <c r="L583" s="2">
        <v>-603.16</v>
      </c>
      <c r="M583" s="2">
        <v>-1990.22</v>
      </c>
      <c r="N583" s="2">
        <v>-2301.77</v>
      </c>
      <c r="O583" s="2">
        <v>-2988.47</v>
      </c>
      <c r="P583" s="2">
        <v>-3557.81</v>
      </c>
      <c r="Q583" s="2">
        <v>-4314.97</v>
      </c>
      <c r="R583" s="2">
        <v>-5300.88</v>
      </c>
      <c r="S583" s="2">
        <v>-5831.46</v>
      </c>
    </row>
    <row r="584" spans="1:19" x14ac:dyDescent="0.2">
      <c r="A584" s="4" t="s">
        <v>984</v>
      </c>
      <c r="B584" s="4" t="s">
        <v>44</v>
      </c>
      <c r="C584" s="4" t="s">
        <v>71</v>
      </c>
      <c r="D584" t="s">
        <v>72</v>
      </c>
      <c r="E584" s="4" t="s">
        <v>776</v>
      </c>
      <c r="F584" t="s">
        <v>777</v>
      </c>
      <c r="G584" s="2">
        <v>-689.98</v>
      </c>
      <c r="H584" s="2">
        <v>-792.38</v>
      </c>
      <c r="I584" s="2">
        <v>-855.94</v>
      </c>
      <c r="J584" s="2">
        <v>-871.16</v>
      </c>
      <c r="K584" s="2">
        <v>-12.84</v>
      </c>
      <c r="L584" s="2">
        <v>-34.4</v>
      </c>
      <c r="M584" s="2">
        <v>-113.02</v>
      </c>
      <c r="N584" s="2">
        <v>-130.68</v>
      </c>
      <c r="O584" s="2">
        <v>-169.63</v>
      </c>
      <c r="P584" s="2">
        <v>-201.91</v>
      </c>
      <c r="Q584" s="2">
        <v>-244.85</v>
      </c>
      <c r="R584" s="2">
        <v>-300.75</v>
      </c>
      <c r="S584" s="2">
        <v>-330.84</v>
      </c>
    </row>
    <row r="585" spans="1:19" x14ac:dyDescent="0.2">
      <c r="A585" s="4" t="s">
        <v>984</v>
      </c>
      <c r="B585" s="4" t="s">
        <v>44</v>
      </c>
      <c r="C585" s="4" t="s">
        <v>71</v>
      </c>
      <c r="D585" t="s">
        <v>72</v>
      </c>
      <c r="E585" s="4" t="s">
        <v>768</v>
      </c>
      <c r="F585" t="s">
        <v>769</v>
      </c>
      <c r="G585" s="2">
        <v>51.07</v>
      </c>
      <c r="H585" s="2">
        <v>51.07</v>
      </c>
      <c r="I585" s="2">
        <v>51.07</v>
      </c>
      <c r="J585" s="2">
        <v>51.07</v>
      </c>
      <c r="K585" s="2">
        <v>0</v>
      </c>
      <c r="L585" s="2">
        <v>0</v>
      </c>
      <c r="M585" s="2">
        <v>0</v>
      </c>
      <c r="N585" s="2">
        <v>0</v>
      </c>
      <c r="O585" s="2">
        <v>0</v>
      </c>
      <c r="P585" s="2">
        <v>0</v>
      </c>
      <c r="Q585" s="2">
        <v>0</v>
      </c>
      <c r="R585" s="2">
        <v>0</v>
      </c>
      <c r="S585" s="2">
        <v>0</v>
      </c>
    </row>
    <row r="586" spans="1:19" x14ac:dyDescent="0.2">
      <c r="A586" s="4" t="s">
        <v>984</v>
      </c>
      <c r="B586" s="4" t="s">
        <v>44</v>
      </c>
      <c r="C586" s="4" t="s">
        <v>71</v>
      </c>
      <c r="D586" t="s">
        <v>72</v>
      </c>
      <c r="E586" s="4" t="s">
        <v>770</v>
      </c>
      <c r="F586" t="s">
        <v>771</v>
      </c>
      <c r="G586" s="2">
        <v>26.96</v>
      </c>
      <c r="H586" s="2">
        <v>26.96</v>
      </c>
      <c r="I586" s="2">
        <v>26.96</v>
      </c>
      <c r="J586" s="2">
        <v>26.96</v>
      </c>
      <c r="K586" s="2">
        <v>0</v>
      </c>
      <c r="L586" s="2">
        <v>0</v>
      </c>
      <c r="M586" s="2">
        <v>0</v>
      </c>
      <c r="N586" s="2">
        <v>0</v>
      </c>
      <c r="O586" s="2">
        <v>0</v>
      </c>
      <c r="P586" s="2">
        <v>0</v>
      </c>
      <c r="Q586" s="2">
        <v>0</v>
      </c>
      <c r="R586" s="2">
        <v>0</v>
      </c>
      <c r="S586" s="2">
        <v>0</v>
      </c>
    </row>
    <row r="587" spans="1:19" x14ac:dyDescent="0.2">
      <c r="A587" s="4" t="s">
        <v>984</v>
      </c>
      <c r="B587" s="4" t="s">
        <v>44</v>
      </c>
      <c r="C587" s="4" t="s">
        <v>71</v>
      </c>
      <c r="D587" t="s">
        <v>72</v>
      </c>
      <c r="E587" s="4" t="s">
        <v>580</v>
      </c>
      <c r="F587" t="s">
        <v>581</v>
      </c>
      <c r="G587" s="2">
        <v>74554.06</v>
      </c>
      <c r="H587" s="2">
        <v>75938.740000000005</v>
      </c>
      <c r="I587" s="2">
        <v>76169.52</v>
      </c>
      <c r="J587" s="2">
        <v>76438.789999999994</v>
      </c>
      <c r="K587" s="2">
        <v>346.24</v>
      </c>
      <c r="L587" s="2">
        <v>346.24</v>
      </c>
      <c r="M587" s="2">
        <v>346.24</v>
      </c>
      <c r="N587" s="2">
        <v>71269.320000000007</v>
      </c>
      <c r="O587" s="2">
        <v>71169.320000000007</v>
      </c>
      <c r="P587" s="2">
        <v>71542.399999999994</v>
      </c>
      <c r="Q587" s="2">
        <v>74138.59</v>
      </c>
      <c r="R587" s="2">
        <v>74484.75</v>
      </c>
      <c r="S587" s="2">
        <v>75292.47</v>
      </c>
    </row>
    <row r="588" spans="1:19" x14ac:dyDescent="0.2">
      <c r="A588" s="4" t="s">
        <v>984</v>
      </c>
      <c r="B588" s="4" t="s">
        <v>44</v>
      </c>
      <c r="C588" s="4" t="s">
        <v>71</v>
      </c>
      <c r="D588" t="s">
        <v>72</v>
      </c>
      <c r="E588" s="4" t="s">
        <v>119</v>
      </c>
      <c r="F588" t="s">
        <v>120</v>
      </c>
      <c r="G588" s="2">
        <v>-116291.13</v>
      </c>
      <c r="H588" s="2">
        <v>-150319.46</v>
      </c>
      <c r="I588" s="2">
        <v>-191521.31</v>
      </c>
      <c r="J588" s="2">
        <v>-191521.31</v>
      </c>
      <c r="K588" s="2">
        <v>0</v>
      </c>
      <c r="L588" s="2">
        <v>0</v>
      </c>
      <c r="M588" s="2">
        <v>0</v>
      </c>
      <c r="N588" s="2">
        <v>0</v>
      </c>
      <c r="O588" s="2">
        <v>0</v>
      </c>
      <c r="P588" s="2">
        <v>0</v>
      </c>
      <c r="Q588" s="2">
        <v>0</v>
      </c>
      <c r="R588" s="2">
        <v>0</v>
      </c>
      <c r="S588" s="2">
        <v>0</v>
      </c>
    </row>
    <row r="589" spans="1:19" x14ac:dyDescent="0.2">
      <c r="A589" s="4" t="s">
        <v>984</v>
      </c>
      <c r="B589" s="4" t="s">
        <v>44</v>
      </c>
      <c r="C589" s="4" t="s">
        <v>71</v>
      </c>
      <c r="D589" t="s">
        <v>72</v>
      </c>
      <c r="E589" s="4" t="s">
        <v>598</v>
      </c>
      <c r="F589" t="s">
        <v>599</v>
      </c>
      <c r="G589" s="2">
        <v>1079129.97</v>
      </c>
      <c r="H589" s="2">
        <v>1185986.0900000001</v>
      </c>
      <c r="I589" s="2">
        <v>1290477.31</v>
      </c>
      <c r="J589" s="2">
        <v>1395796.79</v>
      </c>
      <c r="K589" s="2">
        <v>108300.7</v>
      </c>
      <c r="L589" s="2">
        <v>221843.03</v>
      </c>
      <c r="M589" s="2">
        <v>391185.75</v>
      </c>
      <c r="N589" s="2">
        <v>513511.69</v>
      </c>
      <c r="O589" s="2">
        <v>629581.26</v>
      </c>
      <c r="P589" s="2">
        <v>743414.05</v>
      </c>
      <c r="Q589" s="2">
        <v>857629.04</v>
      </c>
      <c r="R589" s="2">
        <v>1027305.17</v>
      </c>
      <c r="S589" s="2">
        <v>1138665.57</v>
      </c>
    </row>
    <row r="590" spans="1:19" x14ac:dyDescent="0.2">
      <c r="A590" s="4" t="s">
        <v>984</v>
      </c>
      <c r="B590" s="4" t="s">
        <v>44</v>
      </c>
      <c r="C590" s="4" t="s">
        <v>71</v>
      </c>
      <c r="D590" t="s">
        <v>72</v>
      </c>
      <c r="E590" s="4" t="s">
        <v>642</v>
      </c>
      <c r="F590" t="s">
        <v>643</v>
      </c>
      <c r="G590" s="2">
        <v>-26324.43</v>
      </c>
      <c r="H590" s="2">
        <v>-20549.48</v>
      </c>
      <c r="I590" s="2">
        <v>-5585.27</v>
      </c>
      <c r="J590" s="2">
        <v>53.42</v>
      </c>
      <c r="K590" s="2">
        <v>12320.68</v>
      </c>
      <c r="L590" s="2">
        <v>26819.89</v>
      </c>
      <c r="M590" s="2">
        <v>-24435.95</v>
      </c>
      <c r="N590" s="2">
        <v>-3729.36</v>
      </c>
      <c r="O590" s="2">
        <v>-428.43</v>
      </c>
      <c r="P590" s="2">
        <v>4256.66</v>
      </c>
      <c r="Q590" s="2">
        <v>15869.25</v>
      </c>
      <c r="R590" s="2">
        <v>-24380.38</v>
      </c>
      <c r="S590" s="2">
        <v>-24819.64</v>
      </c>
    </row>
    <row r="591" spans="1:19" x14ac:dyDescent="0.2">
      <c r="A591" s="4" t="s">
        <v>984</v>
      </c>
      <c r="B591" s="4" t="s">
        <v>44</v>
      </c>
      <c r="C591" s="4" t="s">
        <v>71</v>
      </c>
      <c r="D591" t="s">
        <v>72</v>
      </c>
      <c r="E591" s="4" t="s">
        <v>754</v>
      </c>
      <c r="F591" t="s">
        <v>755</v>
      </c>
      <c r="G591" s="2">
        <v>471453.59</v>
      </c>
      <c r="H591" s="2">
        <v>520809.87</v>
      </c>
      <c r="I591" s="2">
        <v>571178.23999999999</v>
      </c>
      <c r="J591" s="2">
        <v>623078.78</v>
      </c>
      <c r="K591" s="2">
        <v>53873.03</v>
      </c>
      <c r="L591" s="2">
        <v>110863.38</v>
      </c>
      <c r="M591" s="2">
        <v>199104.95</v>
      </c>
      <c r="N591" s="2">
        <v>264330.82</v>
      </c>
      <c r="O591" s="2">
        <v>329064.63</v>
      </c>
      <c r="P591" s="2">
        <v>391878.55</v>
      </c>
      <c r="Q591" s="2">
        <v>455543.82</v>
      </c>
      <c r="R591" s="2">
        <v>549263.56999999995</v>
      </c>
      <c r="S591" s="2">
        <v>610958.88</v>
      </c>
    </row>
    <row r="592" spans="1:19" x14ac:dyDescent="0.2">
      <c r="A592" s="4" t="s">
        <v>984</v>
      </c>
      <c r="B592" s="4" t="s">
        <v>44</v>
      </c>
      <c r="C592" s="4" t="s">
        <v>71</v>
      </c>
      <c r="D592" t="s">
        <v>72</v>
      </c>
      <c r="E592" s="4" t="s">
        <v>772</v>
      </c>
      <c r="F592" t="s">
        <v>773</v>
      </c>
      <c r="G592" s="2">
        <v>-51.07</v>
      </c>
      <c r="H592" s="2">
        <v>-51.07</v>
      </c>
      <c r="I592" s="2">
        <v>-51.07</v>
      </c>
      <c r="J592" s="2">
        <v>-51.07</v>
      </c>
      <c r="K592" s="2">
        <v>0</v>
      </c>
      <c r="L592" s="2">
        <v>0</v>
      </c>
      <c r="M592" s="2">
        <v>0</v>
      </c>
      <c r="N592" s="2">
        <v>0</v>
      </c>
      <c r="O592" s="2">
        <v>0</v>
      </c>
      <c r="P592" s="2">
        <v>0</v>
      </c>
      <c r="Q592" s="2">
        <v>0</v>
      </c>
      <c r="R592" s="2">
        <v>0</v>
      </c>
      <c r="S592" s="2">
        <v>0</v>
      </c>
    </row>
    <row r="593" spans="1:19" x14ac:dyDescent="0.2">
      <c r="A593" s="4" t="s">
        <v>984</v>
      </c>
      <c r="B593" s="4" t="s">
        <v>44</v>
      </c>
      <c r="C593" s="4" t="s">
        <v>71</v>
      </c>
      <c r="D593" t="s">
        <v>72</v>
      </c>
      <c r="E593" s="4" t="s">
        <v>774</v>
      </c>
      <c r="F593" t="s">
        <v>775</v>
      </c>
      <c r="G593" s="2">
        <v>-26.96</v>
      </c>
      <c r="H593" s="2">
        <v>-26.96</v>
      </c>
      <c r="I593" s="2">
        <v>-26.96</v>
      </c>
      <c r="J593" s="2">
        <v>-26.96</v>
      </c>
      <c r="K593" s="2">
        <v>0</v>
      </c>
      <c r="L593" s="2">
        <v>0</v>
      </c>
      <c r="M593" s="2">
        <v>0</v>
      </c>
      <c r="N593" s="2">
        <v>0</v>
      </c>
      <c r="O593" s="2">
        <v>0</v>
      </c>
      <c r="P593" s="2">
        <v>0</v>
      </c>
      <c r="Q593" s="2">
        <v>0</v>
      </c>
      <c r="R593" s="2">
        <v>0</v>
      </c>
      <c r="S593" s="2">
        <v>0</v>
      </c>
    </row>
    <row r="594" spans="1:19" x14ac:dyDescent="0.2">
      <c r="A594" s="4" t="s">
        <v>984</v>
      </c>
      <c r="B594" s="4" t="s">
        <v>44</v>
      </c>
      <c r="C594" s="4" t="s">
        <v>71</v>
      </c>
      <c r="D594" t="s">
        <v>72</v>
      </c>
      <c r="E594" s="4" t="s">
        <v>790</v>
      </c>
      <c r="F594" t="s">
        <v>791</v>
      </c>
      <c r="G594" s="2">
        <v>0</v>
      </c>
      <c r="H594" s="2">
        <v>0</v>
      </c>
      <c r="I594" s="2">
        <v>-1.31</v>
      </c>
      <c r="J594" s="2">
        <v>-1.31</v>
      </c>
      <c r="K594" s="2">
        <v>0</v>
      </c>
      <c r="L594" s="2">
        <v>0</v>
      </c>
      <c r="M594" s="2">
        <v>0</v>
      </c>
      <c r="N594" s="2">
        <v>0</v>
      </c>
      <c r="O594" s="2">
        <v>0</v>
      </c>
      <c r="P594" s="2">
        <v>0</v>
      </c>
      <c r="Q594" s="2">
        <v>0</v>
      </c>
      <c r="R594" s="2">
        <v>0</v>
      </c>
      <c r="S594" s="2">
        <v>0</v>
      </c>
    </row>
    <row r="595" spans="1:19" x14ac:dyDescent="0.2">
      <c r="A595" s="4" t="s">
        <v>984</v>
      </c>
      <c r="B595" s="4" t="s">
        <v>44</v>
      </c>
      <c r="C595" s="4" t="s">
        <v>71</v>
      </c>
      <c r="D595" t="s">
        <v>72</v>
      </c>
      <c r="E595" s="4" t="s">
        <v>792</v>
      </c>
      <c r="F595" t="s">
        <v>793</v>
      </c>
      <c r="G595" s="2">
        <v>0</v>
      </c>
      <c r="H595" s="2">
        <v>0</v>
      </c>
      <c r="I595" s="2">
        <v>-1</v>
      </c>
      <c r="J595" s="2">
        <v>-1</v>
      </c>
      <c r="K595" s="2">
        <v>0</v>
      </c>
      <c r="L595" s="2">
        <v>0</v>
      </c>
      <c r="M595" s="2">
        <v>0</v>
      </c>
      <c r="N595" s="2">
        <v>0</v>
      </c>
      <c r="O595" s="2">
        <v>0</v>
      </c>
      <c r="P595" s="2">
        <v>0</v>
      </c>
      <c r="Q595" s="2">
        <v>0</v>
      </c>
      <c r="R595" s="2">
        <v>0</v>
      </c>
      <c r="S595" s="2">
        <v>0</v>
      </c>
    </row>
    <row r="596" spans="1:19" x14ac:dyDescent="0.2">
      <c r="A596" s="4" t="s">
        <v>984</v>
      </c>
      <c r="B596" s="4" t="s">
        <v>44</v>
      </c>
      <c r="C596" s="4" t="s">
        <v>71</v>
      </c>
      <c r="D596" t="s">
        <v>72</v>
      </c>
      <c r="E596" s="4" t="s">
        <v>827</v>
      </c>
      <c r="F596" t="s">
        <v>828</v>
      </c>
      <c r="G596" s="2">
        <v>0</v>
      </c>
      <c r="H596" s="2">
        <v>0</v>
      </c>
      <c r="I596" s="2">
        <v>-0.06</v>
      </c>
      <c r="J596" s="2">
        <v>-0.06</v>
      </c>
      <c r="K596" s="2">
        <v>0</v>
      </c>
      <c r="L596" s="2">
        <v>0</v>
      </c>
      <c r="M596" s="2">
        <v>0</v>
      </c>
      <c r="N596" s="2">
        <v>0</v>
      </c>
      <c r="O596" s="2">
        <v>0</v>
      </c>
      <c r="P596" s="2">
        <v>0</v>
      </c>
      <c r="Q596" s="2">
        <v>0</v>
      </c>
      <c r="R596" s="2">
        <v>0</v>
      </c>
      <c r="S596" s="2">
        <v>0</v>
      </c>
    </row>
    <row r="597" spans="1:19" x14ac:dyDescent="0.2">
      <c r="A597" s="4" t="s">
        <v>984</v>
      </c>
      <c r="B597" s="4" t="s">
        <v>44</v>
      </c>
      <c r="C597" s="4" t="s">
        <v>71</v>
      </c>
      <c r="D597" t="s">
        <v>72</v>
      </c>
      <c r="E597" s="4" t="s">
        <v>829</v>
      </c>
      <c r="F597" t="s">
        <v>830</v>
      </c>
      <c r="G597" s="2">
        <v>-17.850000000000001</v>
      </c>
      <c r="H597" s="2">
        <v>-17.850000000000001</v>
      </c>
      <c r="I597" s="2">
        <v>-17.850000000000001</v>
      </c>
      <c r="J597" s="2">
        <v>-17.850000000000001</v>
      </c>
      <c r="K597" s="2">
        <v>0</v>
      </c>
      <c r="L597" s="2">
        <v>0</v>
      </c>
      <c r="M597" s="2">
        <v>0</v>
      </c>
      <c r="N597" s="2">
        <v>0</v>
      </c>
      <c r="O597" s="2">
        <v>0</v>
      </c>
      <c r="P597" s="2">
        <v>0</v>
      </c>
      <c r="Q597" s="2">
        <v>0</v>
      </c>
      <c r="R597" s="2">
        <v>0</v>
      </c>
      <c r="S597" s="2">
        <v>0</v>
      </c>
    </row>
    <row r="598" spans="1:19" x14ac:dyDescent="0.2">
      <c r="A598" s="4" t="s">
        <v>984</v>
      </c>
      <c r="B598" s="4" t="s">
        <v>44</v>
      </c>
      <c r="C598" s="4" t="s">
        <v>71</v>
      </c>
      <c r="D598" t="s">
        <v>72</v>
      </c>
      <c r="E598" s="4" t="s">
        <v>831</v>
      </c>
      <c r="F598" t="s">
        <v>832</v>
      </c>
      <c r="G598" s="2">
        <v>17.850000000000001</v>
      </c>
      <c r="H598" s="2">
        <v>17.850000000000001</v>
      </c>
      <c r="I598" s="2">
        <v>17.850000000000001</v>
      </c>
      <c r="J598" s="2">
        <v>17.850000000000001</v>
      </c>
      <c r="K598" s="2">
        <v>0</v>
      </c>
      <c r="L598" s="2">
        <v>0</v>
      </c>
      <c r="M598" s="2">
        <v>0</v>
      </c>
      <c r="N598" s="2">
        <v>0</v>
      </c>
      <c r="O598" s="2">
        <v>0</v>
      </c>
      <c r="P598" s="2">
        <v>0</v>
      </c>
      <c r="Q598" s="2">
        <v>0</v>
      </c>
      <c r="R598" s="2">
        <v>0</v>
      </c>
      <c r="S598" s="2">
        <v>0</v>
      </c>
    </row>
    <row r="599" spans="1:19" x14ac:dyDescent="0.2">
      <c r="A599" s="4" t="s">
        <v>984</v>
      </c>
      <c r="B599" s="4" t="s">
        <v>44</v>
      </c>
      <c r="C599" s="4" t="s">
        <v>71</v>
      </c>
      <c r="D599" t="s">
        <v>72</v>
      </c>
      <c r="E599" s="4" t="s">
        <v>73</v>
      </c>
      <c r="F599" t="s">
        <v>74</v>
      </c>
      <c r="G599" s="2">
        <v>-318255.92</v>
      </c>
      <c r="H599" s="2">
        <v>-397819.9</v>
      </c>
      <c r="I599" s="2">
        <v>-477383.87</v>
      </c>
      <c r="J599" s="2">
        <v>-556947.85</v>
      </c>
      <c r="K599" s="2">
        <v>-641345.97</v>
      </c>
      <c r="L599" s="2">
        <v>-725523.56</v>
      </c>
      <c r="M599" s="2">
        <v>-809805.37</v>
      </c>
      <c r="N599" s="2">
        <v>-953535.65</v>
      </c>
      <c r="O599" s="2">
        <v>0</v>
      </c>
      <c r="P599" s="2">
        <v>-39391.449999999997</v>
      </c>
      <c r="Q599" s="2">
        <v>0</v>
      </c>
      <c r="R599" s="2">
        <v>100215.95</v>
      </c>
      <c r="S599" s="2">
        <v>154661.22</v>
      </c>
    </row>
    <row r="600" spans="1:19" x14ac:dyDescent="0.2">
      <c r="A600" s="4" t="s">
        <v>984</v>
      </c>
      <c r="B600" s="4" t="s">
        <v>44</v>
      </c>
      <c r="C600" s="4" t="s">
        <v>71</v>
      </c>
      <c r="D600" t="s">
        <v>72</v>
      </c>
      <c r="E600" s="4" t="s">
        <v>181</v>
      </c>
      <c r="F600" t="s">
        <v>182</v>
      </c>
      <c r="G600" s="2">
        <v>0</v>
      </c>
      <c r="H600" s="2">
        <v>0</v>
      </c>
      <c r="I600" s="2">
        <v>0</v>
      </c>
      <c r="J600" s="2">
        <v>0</v>
      </c>
      <c r="K600" s="2">
        <v>0</v>
      </c>
      <c r="L600" s="2">
        <v>0</v>
      </c>
      <c r="M600" s="2">
        <v>0</v>
      </c>
      <c r="N600" s="2">
        <v>0.01</v>
      </c>
      <c r="O600" s="2">
        <v>0</v>
      </c>
      <c r="P600" s="2">
        <v>0</v>
      </c>
      <c r="Q600" s="2">
        <v>0</v>
      </c>
      <c r="R600" s="2">
        <v>0</v>
      </c>
      <c r="S600" s="2">
        <v>-0.02</v>
      </c>
    </row>
    <row r="601" spans="1:19" x14ac:dyDescent="0.2">
      <c r="A601" s="4" t="s">
        <v>984</v>
      </c>
      <c r="B601" s="4" t="s">
        <v>44</v>
      </c>
      <c r="C601" s="4" t="s">
        <v>179</v>
      </c>
      <c r="D601" t="s">
        <v>180</v>
      </c>
      <c r="E601" s="4" t="s">
        <v>435</v>
      </c>
      <c r="F601" t="s">
        <v>436</v>
      </c>
      <c r="G601" s="2">
        <v>0</v>
      </c>
      <c r="H601" s="2">
        <v>0</v>
      </c>
      <c r="I601" s="2">
        <v>0</v>
      </c>
      <c r="J601" s="2">
        <v>252.25</v>
      </c>
      <c r="K601" s="2">
        <v>0</v>
      </c>
      <c r="L601" s="2">
        <v>-5276.25</v>
      </c>
      <c r="M601" s="2">
        <v>-5009.3</v>
      </c>
      <c r="N601" s="2">
        <v>5276.25</v>
      </c>
      <c r="O601" s="2">
        <v>5276.25</v>
      </c>
      <c r="P601" s="2">
        <v>15828.75</v>
      </c>
      <c r="Q601" s="2">
        <v>21587.87</v>
      </c>
      <c r="R601" s="2">
        <v>-213</v>
      </c>
      <c r="S601" s="2">
        <v>0</v>
      </c>
    </row>
    <row r="602" spans="1:19" x14ac:dyDescent="0.2">
      <c r="A602" s="4" t="s">
        <v>984</v>
      </c>
      <c r="B602" s="4" t="s">
        <v>44</v>
      </c>
      <c r="C602" s="4" t="s">
        <v>179</v>
      </c>
      <c r="D602" t="s">
        <v>180</v>
      </c>
      <c r="E602" s="4" t="s">
        <v>337</v>
      </c>
      <c r="F602" t="s">
        <v>338</v>
      </c>
      <c r="G602" s="2">
        <v>0</v>
      </c>
      <c r="H602" s="2">
        <v>0</v>
      </c>
      <c r="I602" s="2">
        <v>0</v>
      </c>
      <c r="J602" s="2">
        <v>0</v>
      </c>
      <c r="K602" s="2">
        <v>0</v>
      </c>
      <c r="L602" s="2">
        <v>133926.12</v>
      </c>
      <c r="M602" s="2">
        <v>0</v>
      </c>
      <c r="N602" s="2">
        <v>0</v>
      </c>
      <c r="O602" s="2">
        <v>0</v>
      </c>
      <c r="P602" s="2">
        <v>0</v>
      </c>
      <c r="Q602" s="2">
        <v>0</v>
      </c>
      <c r="R602" s="2">
        <v>0</v>
      </c>
      <c r="S602" s="2">
        <v>8863.8799999999992</v>
      </c>
    </row>
    <row r="603" spans="1:19" x14ac:dyDescent="0.2">
      <c r="A603" s="4" t="s">
        <v>984</v>
      </c>
      <c r="B603" s="4" t="s">
        <v>44</v>
      </c>
      <c r="C603" s="4" t="s">
        <v>179</v>
      </c>
      <c r="D603" t="s">
        <v>180</v>
      </c>
      <c r="E603" s="4" t="s">
        <v>283</v>
      </c>
      <c r="F603" t="s">
        <v>284</v>
      </c>
      <c r="G603" s="2">
        <v>308399.92</v>
      </c>
      <c r="H603" s="2">
        <v>296245.17</v>
      </c>
      <c r="I603" s="2">
        <v>284266.59999999998</v>
      </c>
      <c r="J603" s="2">
        <v>272422.15999999997</v>
      </c>
      <c r="K603" s="2">
        <v>260577.72</v>
      </c>
      <c r="L603" s="2">
        <v>248733.28</v>
      </c>
      <c r="M603" s="2">
        <v>236888.84</v>
      </c>
      <c r="N603" s="2">
        <v>225044.4</v>
      </c>
      <c r="O603" s="2">
        <v>213199.96</v>
      </c>
      <c r="P603" s="2">
        <v>201355.51999999999</v>
      </c>
      <c r="Q603" s="2">
        <v>189511.08</v>
      </c>
      <c r="R603" s="2">
        <v>177666.64</v>
      </c>
      <c r="S603" s="2">
        <v>165822.20000000001</v>
      </c>
    </row>
    <row r="604" spans="1:19" x14ac:dyDescent="0.2">
      <c r="A604" s="4" t="s">
        <v>984</v>
      </c>
      <c r="B604" s="4" t="s">
        <v>44</v>
      </c>
      <c r="C604" s="4" t="s">
        <v>179</v>
      </c>
      <c r="D604" t="s">
        <v>180</v>
      </c>
      <c r="E604" s="4" t="s">
        <v>285</v>
      </c>
      <c r="F604" t="s">
        <v>286</v>
      </c>
      <c r="G604" s="2">
        <v>0</v>
      </c>
      <c r="H604" s="2">
        <v>0</v>
      </c>
      <c r="I604" s="2">
        <v>1745107.24</v>
      </c>
      <c r="J604" s="2">
        <v>1730422.41</v>
      </c>
      <c r="K604" s="2">
        <v>1705049.43</v>
      </c>
      <c r="L604" s="2">
        <v>1683939.27</v>
      </c>
      <c r="M604" s="2">
        <v>1662158.89</v>
      </c>
      <c r="N604" s="2">
        <v>1640578.94</v>
      </c>
      <c r="O604" s="2">
        <v>1619270.56</v>
      </c>
      <c r="P604" s="2">
        <v>1597680.29</v>
      </c>
      <c r="Q604" s="2">
        <v>1576090.02</v>
      </c>
      <c r="R604" s="2">
        <v>1554499.75</v>
      </c>
      <c r="S604" s="2">
        <v>1532909.48</v>
      </c>
    </row>
    <row r="605" spans="1:19" x14ac:dyDescent="0.2">
      <c r="A605" s="4" t="s">
        <v>984</v>
      </c>
      <c r="B605" s="4" t="s">
        <v>44</v>
      </c>
      <c r="C605" s="4" t="s">
        <v>179</v>
      </c>
      <c r="D605" t="s">
        <v>180</v>
      </c>
      <c r="E605" s="4" t="s">
        <v>73</v>
      </c>
      <c r="F605" t="s">
        <v>74</v>
      </c>
      <c r="G605" s="2">
        <v>9272466.3000000007</v>
      </c>
      <c r="H605" s="2">
        <v>9204749.1199999992</v>
      </c>
      <c r="I605" s="2">
        <v>9136840.3000000007</v>
      </c>
      <c r="J605" s="2">
        <v>9068739.4399999995</v>
      </c>
      <c r="K605" s="2">
        <v>9646415.25</v>
      </c>
      <c r="L605" s="2">
        <v>9572629.9499999993</v>
      </c>
      <c r="M605" s="2">
        <v>9498633.6099999994</v>
      </c>
      <c r="N605" s="2">
        <v>9424425.7300000004</v>
      </c>
      <c r="O605" s="2">
        <v>9350005.8000000007</v>
      </c>
      <c r="P605" s="2">
        <v>9275556.4700000007</v>
      </c>
      <c r="Q605" s="2">
        <v>9201077.6699999999</v>
      </c>
      <c r="R605" s="2">
        <v>9126569.3200000003</v>
      </c>
      <c r="S605" s="2">
        <v>9052031.3599999994</v>
      </c>
    </row>
    <row r="606" spans="1:19" x14ac:dyDescent="0.2">
      <c r="A606" s="4" t="s">
        <v>984</v>
      </c>
      <c r="B606" s="4" t="s">
        <v>44</v>
      </c>
      <c r="C606" s="4" t="s">
        <v>179</v>
      </c>
      <c r="D606" t="s">
        <v>180</v>
      </c>
      <c r="E606" s="4" t="s">
        <v>181</v>
      </c>
      <c r="F606" t="s">
        <v>182</v>
      </c>
      <c r="G606" s="2">
        <v>11994.45</v>
      </c>
      <c r="H606" s="2">
        <v>11608.85</v>
      </c>
      <c r="I606" s="2">
        <v>11222.29</v>
      </c>
      <c r="J606" s="2">
        <v>10834.76</v>
      </c>
      <c r="K606" s="2">
        <v>10446.280000000001</v>
      </c>
      <c r="L606" s="2">
        <v>10056.83</v>
      </c>
      <c r="M606" s="2">
        <v>9666.42</v>
      </c>
      <c r="N606" s="2">
        <v>9275.0300000000007</v>
      </c>
      <c r="O606" s="2">
        <v>8882.68</v>
      </c>
      <c r="P606" s="2">
        <v>8489.35</v>
      </c>
      <c r="Q606" s="2">
        <v>8095.04</v>
      </c>
      <c r="R606" s="2">
        <v>7699.75</v>
      </c>
      <c r="S606" s="2">
        <v>7303.49</v>
      </c>
    </row>
    <row r="607" spans="1:19" x14ac:dyDescent="0.2">
      <c r="A607" s="4" t="s">
        <v>984</v>
      </c>
      <c r="B607" s="4" t="s">
        <v>44</v>
      </c>
      <c r="C607" s="4" t="s">
        <v>125</v>
      </c>
      <c r="D607" t="s">
        <v>126</v>
      </c>
      <c r="E607" s="4" t="s">
        <v>127</v>
      </c>
      <c r="F607" t="s">
        <v>128</v>
      </c>
      <c r="G607" s="2">
        <v>2370158.2799999998</v>
      </c>
      <c r="H607" s="2">
        <v>2370158.2799999998</v>
      </c>
      <c r="I607" s="2">
        <v>2370158.2799999998</v>
      </c>
      <c r="J607" s="2">
        <v>2679780.2799999998</v>
      </c>
      <c r="K607" s="2">
        <v>2679780.2799999998</v>
      </c>
      <c r="L607" s="2">
        <v>2679780.2799999998</v>
      </c>
      <c r="M607" s="2">
        <v>2908814.28</v>
      </c>
      <c r="N607" s="2">
        <v>2908814.28</v>
      </c>
      <c r="O607" s="2">
        <v>2908814.28</v>
      </c>
      <c r="P607" s="2">
        <v>2565568.2799999998</v>
      </c>
      <c r="Q607" s="2">
        <v>2565568.2799999998</v>
      </c>
      <c r="R607" s="2">
        <v>2565568.2799999998</v>
      </c>
      <c r="S607" s="2">
        <v>2705727.28</v>
      </c>
    </row>
    <row r="608" spans="1:19" x14ac:dyDescent="0.2">
      <c r="A608" s="4" t="s">
        <v>984</v>
      </c>
      <c r="B608" s="4" t="s">
        <v>44</v>
      </c>
      <c r="C608" s="4" t="s">
        <v>125</v>
      </c>
      <c r="D608" t="s">
        <v>126</v>
      </c>
      <c r="E608" s="4" t="s">
        <v>624</v>
      </c>
      <c r="F608" t="s">
        <v>625</v>
      </c>
      <c r="G608" s="2">
        <v>206879.87</v>
      </c>
      <c r="H608" s="2">
        <v>206879.87</v>
      </c>
      <c r="I608" s="2">
        <v>206879.87</v>
      </c>
      <c r="J608" s="2">
        <v>233903.87</v>
      </c>
      <c r="K608" s="2">
        <v>233903.87</v>
      </c>
      <c r="L608" s="2">
        <v>233903.87</v>
      </c>
      <c r="M608" s="2">
        <v>253897.87</v>
      </c>
      <c r="N608" s="2">
        <v>253897.87</v>
      </c>
      <c r="O608" s="2">
        <v>253897.87</v>
      </c>
      <c r="P608" s="2">
        <v>223935.87</v>
      </c>
      <c r="Q608" s="2">
        <v>223935.87</v>
      </c>
      <c r="R608" s="2">
        <v>223935.87</v>
      </c>
      <c r="S608" s="2">
        <v>235992.87</v>
      </c>
    </row>
    <row r="609" spans="1:19" x14ac:dyDescent="0.2">
      <c r="A609" s="4" t="s">
        <v>984</v>
      </c>
      <c r="B609" s="4" t="s">
        <v>44</v>
      </c>
      <c r="C609" s="4" t="s">
        <v>175</v>
      </c>
      <c r="D609" t="s">
        <v>176</v>
      </c>
      <c r="E609" s="4" t="s">
        <v>73</v>
      </c>
      <c r="F609" t="s">
        <v>74</v>
      </c>
      <c r="G609" s="2">
        <v>-8860998.8399999999</v>
      </c>
      <c r="H609" s="2">
        <v>-8822502.6699999999</v>
      </c>
      <c r="I609" s="2">
        <v>-8783918.0500000007</v>
      </c>
      <c r="J609" s="2">
        <v>-8745244.8100000005</v>
      </c>
      <c r="K609" s="2">
        <v>-9336607.9900000002</v>
      </c>
      <c r="L609" s="2">
        <v>-9293882.9399999995</v>
      </c>
      <c r="M609" s="2">
        <v>-9251058.3599999994</v>
      </c>
      <c r="N609" s="2">
        <v>-9221631.8499999996</v>
      </c>
      <c r="O609" s="2">
        <v>-9192138.75</v>
      </c>
      <c r="P609" s="2">
        <v>-9162578.9199999999</v>
      </c>
      <c r="Q609" s="2">
        <v>-9132765.7899999991</v>
      </c>
      <c r="R609" s="2">
        <v>-9098502.6099999994</v>
      </c>
      <c r="S609" s="2">
        <v>-9064160.3100000005</v>
      </c>
    </row>
    <row r="610" spans="1:19" x14ac:dyDescent="0.2">
      <c r="A610" s="4" t="s">
        <v>984</v>
      </c>
      <c r="B610" s="4" t="s">
        <v>44</v>
      </c>
      <c r="C610" s="4" t="s">
        <v>175</v>
      </c>
      <c r="D610" t="s">
        <v>176</v>
      </c>
      <c r="E610" s="4" t="s">
        <v>181</v>
      </c>
      <c r="F610" t="s">
        <v>182</v>
      </c>
      <c r="G610" s="2">
        <v>-7303.49</v>
      </c>
      <c r="H610" s="2">
        <v>-6906.24</v>
      </c>
      <c r="I610" s="2">
        <v>-6508</v>
      </c>
      <c r="J610" s="2">
        <v>-6108.77</v>
      </c>
      <c r="K610" s="2">
        <v>-5694.41</v>
      </c>
      <c r="L610" s="2">
        <v>-5294.2</v>
      </c>
      <c r="M610" s="2">
        <v>-4892.97</v>
      </c>
      <c r="N610" s="2">
        <v>-4490.78</v>
      </c>
      <c r="O610" s="2">
        <v>-4087.56</v>
      </c>
      <c r="P610" s="2">
        <v>-3683.35</v>
      </c>
      <c r="Q610" s="2">
        <v>-3278.14</v>
      </c>
      <c r="R610" s="2">
        <v>-2871.93</v>
      </c>
      <c r="S610" s="2">
        <v>-2464.6799999999998</v>
      </c>
    </row>
    <row r="611" spans="1:19" x14ac:dyDescent="0.2">
      <c r="A611" s="4" t="s">
        <v>984</v>
      </c>
      <c r="B611" s="4" t="s">
        <v>44</v>
      </c>
      <c r="C611" s="4" t="s">
        <v>333</v>
      </c>
      <c r="D611" t="s">
        <v>334</v>
      </c>
      <c r="E611" s="4" t="s">
        <v>439</v>
      </c>
      <c r="F611" t="s">
        <v>440</v>
      </c>
      <c r="G611" s="2">
        <v>-4742921.3899999997</v>
      </c>
      <c r="H611" s="2">
        <v>-6676903.0700000003</v>
      </c>
      <c r="I611" s="2">
        <v>-8583577.9600000009</v>
      </c>
      <c r="J611" s="2">
        <v>0</v>
      </c>
      <c r="K611" s="2">
        <v>-1931850.4</v>
      </c>
      <c r="L611" s="2">
        <v>-6288543.9400000004</v>
      </c>
      <c r="M611" s="2">
        <v>-9281731.7300000004</v>
      </c>
      <c r="N611" s="2">
        <v>-11475217.01</v>
      </c>
      <c r="O611" s="2">
        <v>-13581988.810000001</v>
      </c>
      <c r="P611" s="2">
        <v>-15661026.82</v>
      </c>
      <c r="Q611" s="2">
        <v>-17739948.859999999</v>
      </c>
      <c r="R611" s="2">
        <v>-20836912.100000001</v>
      </c>
      <c r="S611" s="2">
        <v>-22841484.350000001</v>
      </c>
    </row>
    <row r="612" spans="1:19" x14ac:dyDescent="0.2">
      <c r="A612" s="4" t="s">
        <v>984</v>
      </c>
      <c r="B612" s="4" t="s">
        <v>44</v>
      </c>
      <c r="C612" s="4" t="s">
        <v>333</v>
      </c>
      <c r="D612" t="s">
        <v>334</v>
      </c>
      <c r="E612" s="4" t="s">
        <v>441</v>
      </c>
      <c r="F612" t="s">
        <v>442</v>
      </c>
      <c r="G612" s="2">
        <v>-7738.28</v>
      </c>
      <c r="H612" s="2">
        <v>0</v>
      </c>
      <c r="I612" s="2">
        <v>0</v>
      </c>
      <c r="J612" s="2">
        <v>0</v>
      </c>
      <c r="K612" s="2">
        <v>0</v>
      </c>
      <c r="L612" s="2">
        <v>0</v>
      </c>
      <c r="M612" s="2">
        <v>0</v>
      </c>
      <c r="N612" s="2">
        <v>0</v>
      </c>
      <c r="O612" s="2">
        <v>0</v>
      </c>
      <c r="P612" s="2">
        <v>0</v>
      </c>
      <c r="Q612" s="2">
        <v>0</v>
      </c>
      <c r="R612" s="2">
        <v>0</v>
      </c>
      <c r="S612" s="2">
        <v>-7847.72</v>
      </c>
    </row>
    <row r="613" spans="1:19" x14ac:dyDescent="0.2">
      <c r="A613" s="4" t="s">
        <v>984</v>
      </c>
      <c r="B613" s="4" t="s">
        <v>44</v>
      </c>
      <c r="C613" s="4" t="s">
        <v>333</v>
      </c>
      <c r="D613" t="s">
        <v>334</v>
      </c>
      <c r="E613" s="4" t="s">
        <v>443</v>
      </c>
      <c r="F613" t="s">
        <v>444</v>
      </c>
      <c r="G613" s="2">
        <v>-1163.2</v>
      </c>
      <c r="H613" s="2">
        <v>0</v>
      </c>
      <c r="I613" s="2">
        <v>0</v>
      </c>
      <c r="J613" s="2">
        <v>0</v>
      </c>
      <c r="K613" s="2">
        <v>0</v>
      </c>
      <c r="L613" s="2">
        <v>0</v>
      </c>
      <c r="M613" s="2">
        <v>0</v>
      </c>
      <c r="N613" s="2">
        <v>0</v>
      </c>
      <c r="O613" s="2">
        <v>0</v>
      </c>
      <c r="P613" s="2">
        <v>0</v>
      </c>
      <c r="Q613" s="2">
        <v>0</v>
      </c>
      <c r="R613" s="2">
        <v>0</v>
      </c>
      <c r="S613" s="2">
        <v>-1149.42</v>
      </c>
    </row>
    <row r="614" spans="1:19" x14ac:dyDescent="0.2">
      <c r="A614" s="4" t="s">
        <v>984</v>
      </c>
      <c r="B614" s="4" t="s">
        <v>44</v>
      </c>
      <c r="C614" s="4" t="s">
        <v>333</v>
      </c>
      <c r="D614" t="s">
        <v>334</v>
      </c>
      <c r="E614" s="4" t="s">
        <v>445</v>
      </c>
      <c r="F614" t="s">
        <v>446</v>
      </c>
      <c r="G614" s="2">
        <v>-277.70999999999998</v>
      </c>
      <c r="H614" s="2">
        <v>-3934.06</v>
      </c>
      <c r="I614" s="2">
        <v>-7926.67</v>
      </c>
      <c r="J614" s="2">
        <v>0</v>
      </c>
      <c r="K614" s="2">
        <v>-4034.38</v>
      </c>
      <c r="L614" s="2">
        <v>-7972.42</v>
      </c>
      <c r="M614" s="2">
        <v>0</v>
      </c>
      <c r="N614" s="2">
        <v>-10183.66</v>
      </c>
      <c r="O614" s="2">
        <v>-13663.82</v>
      </c>
      <c r="P614" s="2">
        <v>0</v>
      </c>
      <c r="Q614" s="2">
        <v>-3398.38</v>
      </c>
      <c r="R614" s="2">
        <v>-8429.51</v>
      </c>
      <c r="S614" s="2">
        <v>0</v>
      </c>
    </row>
    <row r="615" spans="1:19" x14ac:dyDescent="0.2">
      <c r="A615" s="4" t="s">
        <v>984</v>
      </c>
      <c r="B615" s="4" t="s">
        <v>44</v>
      </c>
      <c r="C615" s="4" t="s">
        <v>333</v>
      </c>
      <c r="D615" t="s">
        <v>334</v>
      </c>
      <c r="E615" s="4" t="s">
        <v>660</v>
      </c>
      <c r="F615" t="s">
        <v>661</v>
      </c>
      <c r="G615" s="2">
        <v>0</v>
      </c>
      <c r="H615" s="2">
        <v>0</v>
      </c>
      <c r="I615" s="2">
        <v>0</v>
      </c>
      <c r="J615" s="2">
        <v>0</v>
      </c>
      <c r="K615" s="2">
        <v>0</v>
      </c>
      <c r="L615" s="2">
        <v>472.06</v>
      </c>
      <c r="M615" s="2">
        <v>0</v>
      </c>
      <c r="N615" s="2">
        <v>0</v>
      </c>
      <c r="O615" s="2">
        <v>0</v>
      </c>
      <c r="P615" s="2">
        <v>0</v>
      </c>
      <c r="Q615" s="2">
        <v>0</v>
      </c>
      <c r="R615" s="2">
        <v>0</v>
      </c>
      <c r="S615" s="2">
        <v>0</v>
      </c>
    </row>
    <row r="616" spans="1:19" x14ac:dyDescent="0.2">
      <c r="A616" s="4" t="s">
        <v>984</v>
      </c>
      <c r="B616" s="4" t="s">
        <v>44</v>
      </c>
      <c r="C616" s="4" t="s">
        <v>333</v>
      </c>
      <c r="D616" t="s">
        <v>334</v>
      </c>
      <c r="E616" s="4" t="s">
        <v>447</v>
      </c>
      <c r="F616" t="s">
        <v>448</v>
      </c>
      <c r="G616" s="2">
        <v>-26281.89</v>
      </c>
      <c r="H616" s="2">
        <v>-32056.84</v>
      </c>
      <c r="I616" s="2">
        <v>-47021.05</v>
      </c>
      <c r="J616" s="2">
        <v>-52659.74</v>
      </c>
      <c r="K616" s="2">
        <v>-64980.42</v>
      </c>
      <c r="L616" s="2">
        <v>-79479.63</v>
      </c>
      <c r="M616" s="2">
        <v>-28223.77</v>
      </c>
      <c r="N616" s="2">
        <v>-48930.38</v>
      </c>
      <c r="O616" s="2">
        <v>-52231.31</v>
      </c>
      <c r="P616" s="2">
        <v>-56916.4</v>
      </c>
      <c r="Q616" s="2">
        <v>-68528.990000000005</v>
      </c>
      <c r="R616" s="2">
        <v>-28279.360000000001</v>
      </c>
      <c r="S616" s="2">
        <v>-27840.1</v>
      </c>
    </row>
    <row r="617" spans="1:19" x14ac:dyDescent="0.2">
      <c r="A617" s="4" t="s">
        <v>984</v>
      </c>
      <c r="B617" s="4" t="s">
        <v>44</v>
      </c>
      <c r="C617" s="4" t="s">
        <v>333</v>
      </c>
      <c r="D617" t="s">
        <v>334</v>
      </c>
      <c r="E617" s="4" t="s">
        <v>449</v>
      </c>
      <c r="F617" t="s">
        <v>450</v>
      </c>
      <c r="G617" s="2">
        <v>860368.71</v>
      </c>
      <c r="H617" s="2">
        <v>881179.03</v>
      </c>
      <c r="I617" s="2">
        <v>902450.01</v>
      </c>
      <c r="J617" s="2">
        <v>923536.69</v>
      </c>
      <c r="K617" s="2">
        <v>944681.1</v>
      </c>
      <c r="L617" s="2">
        <v>966351.43</v>
      </c>
      <c r="M617" s="2">
        <v>987796.93</v>
      </c>
      <c r="N617" s="2">
        <v>1009319.6</v>
      </c>
      <c r="O617" s="2">
        <v>1030779.17</v>
      </c>
      <c r="P617" s="2">
        <v>1052405.6100000001</v>
      </c>
      <c r="Q617" s="2">
        <v>1073845.3799999999</v>
      </c>
      <c r="R617" s="2">
        <v>1095593.8999999999</v>
      </c>
      <c r="S617" s="2">
        <v>1117098.58</v>
      </c>
    </row>
    <row r="618" spans="1:19" x14ac:dyDescent="0.2">
      <c r="A618" s="4" t="s">
        <v>984</v>
      </c>
      <c r="B618" s="4" t="s">
        <v>44</v>
      </c>
      <c r="C618" s="4" t="s">
        <v>333</v>
      </c>
      <c r="D618" t="s">
        <v>334</v>
      </c>
      <c r="E618" s="4" t="s">
        <v>451</v>
      </c>
      <c r="F618" t="s">
        <v>452</v>
      </c>
      <c r="G618" s="2">
        <v>508326.56</v>
      </c>
      <c r="H618" s="2">
        <v>523146.3</v>
      </c>
      <c r="I618" s="2">
        <v>538274.68999999994</v>
      </c>
      <c r="J618" s="2">
        <v>553290.19999999995</v>
      </c>
      <c r="K618" s="2">
        <v>568345.69999999995</v>
      </c>
      <c r="L618" s="2">
        <v>583951.52</v>
      </c>
      <c r="M618" s="2">
        <v>599374.43000000005</v>
      </c>
      <c r="N618" s="2">
        <v>614872.25</v>
      </c>
      <c r="O618" s="2">
        <v>630315.02</v>
      </c>
      <c r="P618" s="2">
        <v>645868.17000000004</v>
      </c>
      <c r="Q618" s="2">
        <v>661294.30000000005</v>
      </c>
      <c r="R618" s="2">
        <v>676940.86</v>
      </c>
      <c r="S618" s="2">
        <v>692448.83</v>
      </c>
    </row>
    <row r="619" spans="1:19" x14ac:dyDescent="0.2">
      <c r="A619" s="4" t="s">
        <v>984</v>
      </c>
      <c r="B619" s="4" t="s">
        <v>44</v>
      </c>
      <c r="C619" s="4" t="s">
        <v>333</v>
      </c>
      <c r="D619" t="s">
        <v>334</v>
      </c>
      <c r="E619" s="4" t="s">
        <v>455</v>
      </c>
      <c r="F619" t="s">
        <v>456</v>
      </c>
      <c r="G619" s="2">
        <v>-1453834.81</v>
      </c>
      <c r="H619" s="2">
        <v>-1602750.88</v>
      </c>
      <c r="I619" s="2">
        <v>-1753372.25</v>
      </c>
      <c r="J619" s="2">
        <v>-1901991.82</v>
      </c>
      <c r="K619" s="2">
        <v>-148439.29</v>
      </c>
      <c r="L619" s="2">
        <v>-296565.36</v>
      </c>
      <c r="M619" s="2">
        <v>-516150.67</v>
      </c>
      <c r="N619" s="2">
        <v>-673487.5</v>
      </c>
      <c r="O619" s="2">
        <v>-827742.45</v>
      </c>
      <c r="P619" s="2">
        <v>-982610.85</v>
      </c>
      <c r="Q619" s="2">
        <v>-1136593.08</v>
      </c>
      <c r="R619" s="2">
        <v>-1365137.91</v>
      </c>
      <c r="S619" s="2">
        <v>-1517363.76</v>
      </c>
    </row>
    <row r="620" spans="1:19" x14ac:dyDescent="0.2">
      <c r="A620" s="4" t="s">
        <v>984</v>
      </c>
      <c r="B620" s="4" t="s">
        <v>44</v>
      </c>
      <c r="C620" s="4" t="s">
        <v>333</v>
      </c>
      <c r="D620" t="s">
        <v>334</v>
      </c>
      <c r="E620" s="4" t="s">
        <v>457</v>
      </c>
      <c r="F620" t="s">
        <v>458</v>
      </c>
      <c r="G620" s="2">
        <v>-73015.17</v>
      </c>
      <c r="H620" s="2">
        <v>-80396.509999999995</v>
      </c>
      <c r="I620" s="2">
        <v>-87874.72</v>
      </c>
      <c r="J620" s="2">
        <v>-95243.1</v>
      </c>
      <c r="K620" s="2">
        <v>-7398.83</v>
      </c>
      <c r="L620" s="2">
        <v>-14788.01</v>
      </c>
      <c r="M620" s="2">
        <v>-25749.14</v>
      </c>
      <c r="N620" s="2">
        <v>-33119.99</v>
      </c>
      <c r="O620" s="2">
        <v>-40369.440000000002</v>
      </c>
      <c r="P620" s="2">
        <v>-47667.38</v>
      </c>
      <c r="Q620" s="2">
        <v>-54951.519999999997</v>
      </c>
      <c r="R620" s="2">
        <v>-65821.27</v>
      </c>
      <c r="S620" s="2">
        <v>-73011.5</v>
      </c>
    </row>
    <row r="621" spans="1:19" x14ac:dyDescent="0.2">
      <c r="A621" s="4" t="s">
        <v>984</v>
      </c>
      <c r="B621" s="4" t="s">
        <v>44</v>
      </c>
      <c r="C621" s="4" t="s">
        <v>333</v>
      </c>
      <c r="D621" t="s">
        <v>334</v>
      </c>
      <c r="E621" s="4" t="s">
        <v>562</v>
      </c>
      <c r="F621" t="s">
        <v>563</v>
      </c>
      <c r="G621" s="2">
        <v>-410022.48</v>
      </c>
      <c r="H621" s="2">
        <v>-410022.48</v>
      </c>
      <c r="I621" s="2">
        <v>-410022.48</v>
      </c>
      <c r="J621" s="2">
        <v>-410022.48</v>
      </c>
      <c r="K621" s="2">
        <v>-410022.48</v>
      </c>
      <c r="L621" s="2">
        <v>-410022.48</v>
      </c>
      <c r="M621" s="2">
        <v>-410022.48</v>
      </c>
      <c r="N621" s="2">
        <v>-410022.48</v>
      </c>
      <c r="O621" s="2">
        <v>-410022.48</v>
      </c>
      <c r="P621" s="2">
        <v>-410022.48</v>
      </c>
      <c r="Q621" s="2">
        <v>-410022.48</v>
      </c>
      <c r="R621" s="2">
        <v>-410022.48</v>
      </c>
      <c r="S621" s="2">
        <v>-410022.48</v>
      </c>
    </row>
    <row r="622" spans="1:19" x14ac:dyDescent="0.2">
      <c r="A622" s="4" t="s">
        <v>984</v>
      </c>
      <c r="B622" s="4" t="s">
        <v>44</v>
      </c>
      <c r="C622" s="4" t="s">
        <v>333</v>
      </c>
      <c r="D622" t="s">
        <v>334</v>
      </c>
      <c r="E622" s="4" t="s">
        <v>461</v>
      </c>
      <c r="F622" t="s">
        <v>462</v>
      </c>
      <c r="G622" s="2">
        <v>-612759.81999999995</v>
      </c>
      <c r="H622" s="2">
        <v>-745488.12</v>
      </c>
      <c r="I622" s="2">
        <v>-1098009.19</v>
      </c>
      <c r="J622" s="2">
        <v>-1202577.06</v>
      </c>
      <c r="K622" s="2">
        <v>-1475827.04</v>
      </c>
      <c r="L622" s="2">
        <v>-1785729.47</v>
      </c>
      <c r="M622" s="2">
        <v>-633266.23</v>
      </c>
      <c r="N622" s="2">
        <v>-1109860.29</v>
      </c>
      <c r="O622" s="2">
        <v>-1198094.25</v>
      </c>
      <c r="P622" s="2">
        <v>-1317539.1399999999</v>
      </c>
      <c r="Q622" s="2">
        <v>-1592951.48</v>
      </c>
      <c r="R622" s="2">
        <v>-653469.71</v>
      </c>
      <c r="S622" s="2">
        <v>-623206.02</v>
      </c>
    </row>
    <row r="623" spans="1:19" x14ac:dyDescent="0.2">
      <c r="A623" s="4" t="s">
        <v>984</v>
      </c>
      <c r="B623" s="4" t="s">
        <v>44</v>
      </c>
      <c r="C623" s="4" t="s">
        <v>333</v>
      </c>
      <c r="D623" t="s">
        <v>334</v>
      </c>
      <c r="E623" s="4" t="s">
        <v>536</v>
      </c>
      <c r="F623" t="s">
        <v>537</v>
      </c>
      <c r="G623" s="2">
        <v>-9273.5</v>
      </c>
      <c r="H623" s="2">
        <v>0</v>
      </c>
      <c r="I623" s="2">
        <v>0</v>
      </c>
      <c r="J623" s="2">
        <v>0</v>
      </c>
      <c r="K623" s="2">
        <v>0</v>
      </c>
      <c r="L623" s="2">
        <v>0</v>
      </c>
      <c r="M623" s="2">
        <v>0</v>
      </c>
      <c r="N623" s="2">
        <v>0</v>
      </c>
      <c r="O623" s="2">
        <v>0</v>
      </c>
      <c r="P623" s="2">
        <v>0</v>
      </c>
      <c r="Q623" s="2">
        <v>-6256.82</v>
      </c>
      <c r="R623" s="2">
        <v>0</v>
      </c>
      <c r="S623" s="2">
        <v>0</v>
      </c>
    </row>
    <row r="624" spans="1:19" x14ac:dyDescent="0.2">
      <c r="A624" s="4" t="s">
        <v>984</v>
      </c>
      <c r="B624" s="4" t="s">
        <v>44</v>
      </c>
      <c r="C624" s="4" t="s">
        <v>333</v>
      </c>
      <c r="D624" t="s">
        <v>334</v>
      </c>
      <c r="E624" s="4" t="s">
        <v>538</v>
      </c>
      <c r="F624" t="s">
        <v>539</v>
      </c>
      <c r="G624" s="2">
        <v>10537.42</v>
      </c>
      <c r="H624" s="2">
        <v>19157.36</v>
      </c>
      <c r="I624" s="2">
        <v>15777.36</v>
      </c>
      <c r="J624" s="2">
        <v>10689.09</v>
      </c>
      <c r="K624" s="2">
        <v>3555.9</v>
      </c>
      <c r="L624" s="2">
        <v>-6892.69</v>
      </c>
      <c r="M624" s="2">
        <v>-23262.19</v>
      </c>
      <c r="N624" s="2">
        <v>-3801.15</v>
      </c>
      <c r="O624" s="2">
        <v>13506.14</v>
      </c>
      <c r="P624" s="2">
        <v>27631.72</v>
      </c>
      <c r="Q624" s="2">
        <v>37585.71</v>
      </c>
      <c r="R624" s="2">
        <v>29418.98</v>
      </c>
      <c r="S624" s="2">
        <v>28693.72</v>
      </c>
    </row>
    <row r="625" spans="1:19" x14ac:dyDescent="0.2">
      <c r="A625" s="4" t="s">
        <v>984</v>
      </c>
      <c r="B625" s="4" t="s">
        <v>44</v>
      </c>
      <c r="C625" s="4" t="s">
        <v>333</v>
      </c>
      <c r="D625" t="s">
        <v>334</v>
      </c>
      <c r="E625" s="4" t="s">
        <v>540</v>
      </c>
      <c r="F625" t="s">
        <v>541</v>
      </c>
      <c r="G625" s="2">
        <v>163.43</v>
      </c>
      <c r="H625" s="2">
        <v>-773.62</v>
      </c>
      <c r="I625" s="2">
        <v>-1081.6199999999999</v>
      </c>
      <c r="J625" s="2">
        <v>-1315</v>
      </c>
      <c r="K625" s="2">
        <v>-1017.75</v>
      </c>
      <c r="L625" s="2">
        <v>-1189.25</v>
      </c>
      <c r="M625" s="2">
        <v>-2315</v>
      </c>
      <c r="N625" s="2">
        <v>-2330.13</v>
      </c>
      <c r="O625" s="2">
        <v>-2526.2800000000002</v>
      </c>
      <c r="P625" s="2">
        <v>-2632.3</v>
      </c>
      <c r="Q625" s="2">
        <v>-2816.32</v>
      </c>
      <c r="R625" s="2">
        <v>-3262.85</v>
      </c>
      <c r="S625" s="2">
        <v>-2275.12</v>
      </c>
    </row>
    <row r="626" spans="1:19" x14ac:dyDescent="0.2">
      <c r="A626" s="4" t="s">
        <v>984</v>
      </c>
      <c r="B626" s="4" t="s">
        <v>44</v>
      </c>
      <c r="C626" s="4" t="s">
        <v>333</v>
      </c>
      <c r="D626" t="s">
        <v>334</v>
      </c>
      <c r="E626" s="4" t="s">
        <v>766</v>
      </c>
      <c r="F626" t="s">
        <v>767</v>
      </c>
      <c r="G626" s="2">
        <v>0</v>
      </c>
      <c r="H626" s="2">
        <v>0</v>
      </c>
      <c r="I626" s="2">
        <v>0</v>
      </c>
      <c r="J626" s="2">
        <v>0</v>
      </c>
      <c r="K626" s="2">
        <v>0</v>
      </c>
      <c r="L626" s="2">
        <v>6818.34</v>
      </c>
      <c r="M626" s="2">
        <v>0</v>
      </c>
      <c r="N626" s="2">
        <v>0</v>
      </c>
      <c r="O626" s="2">
        <v>0</v>
      </c>
      <c r="P626" s="2">
        <v>0</v>
      </c>
      <c r="Q626" s="2">
        <v>0</v>
      </c>
      <c r="R626" s="2">
        <v>0</v>
      </c>
      <c r="S626" s="2">
        <v>0</v>
      </c>
    </row>
    <row r="627" spans="1:19" x14ac:dyDescent="0.2">
      <c r="A627" s="4" t="s">
        <v>984</v>
      </c>
      <c r="B627" s="4" t="s">
        <v>44</v>
      </c>
      <c r="C627" s="4" t="s">
        <v>333</v>
      </c>
      <c r="D627" t="s">
        <v>334</v>
      </c>
      <c r="E627" s="4" t="s">
        <v>756</v>
      </c>
      <c r="F627" t="s">
        <v>757</v>
      </c>
      <c r="G627" s="2">
        <v>-302522.34999999998</v>
      </c>
      <c r="H627" s="2">
        <v>-350508.87</v>
      </c>
      <c r="I627" s="2">
        <v>-399874.28</v>
      </c>
      <c r="J627" s="2">
        <v>-449168.49</v>
      </c>
      <c r="K627" s="2">
        <v>-497040.99</v>
      </c>
      <c r="L627" s="2">
        <v>-547413.63</v>
      </c>
      <c r="M627" s="2">
        <v>1071.94</v>
      </c>
      <c r="N627" s="2">
        <v>-64530.9</v>
      </c>
      <c r="O627" s="2">
        <v>-127216.48</v>
      </c>
      <c r="P627" s="2">
        <v>-188191.81</v>
      </c>
      <c r="Q627" s="2">
        <v>-251076.62</v>
      </c>
      <c r="R627" s="2">
        <v>-332629.96000000002</v>
      </c>
      <c r="S627" s="2">
        <v>-391573.85</v>
      </c>
    </row>
    <row r="628" spans="1:19" x14ac:dyDescent="0.2">
      <c r="A628" s="4" t="s">
        <v>984</v>
      </c>
      <c r="B628" s="4" t="s">
        <v>44</v>
      </c>
      <c r="C628" s="4" t="s">
        <v>333</v>
      </c>
      <c r="D628" t="s">
        <v>334</v>
      </c>
      <c r="E628" s="4" t="s">
        <v>387</v>
      </c>
      <c r="F628" t="s">
        <v>388</v>
      </c>
      <c r="G628" s="2">
        <v>-1104.1600000000001</v>
      </c>
      <c r="H628" s="2">
        <v>-1121.1400000000001</v>
      </c>
      <c r="I628" s="2">
        <v>0</v>
      </c>
      <c r="J628" s="2">
        <v>0</v>
      </c>
      <c r="K628" s="2">
        <v>0</v>
      </c>
      <c r="L628" s="2">
        <v>0</v>
      </c>
      <c r="M628" s="2">
        <v>0</v>
      </c>
      <c r="N628" s="2">
        <v>0</v>
      </c>
      <c r="O628" s="2">
        <v>0</v>
      </c>
      <c r="P628" s="2">
        <v>0</v>
      </c>
      <c r="Q628" s="2">
        <v>0</v>
      </c>
      <c r="R628" s="2">
        <v>0</v>
      </c>
      <c r="S628" s="2">
        <v>0</v>
      </c>
    </row>
    <row r="629" spans="1:19" x14ac:dyDescent="0.2">
      <c r="A629" s="4" t="s">
        <v>984</v>
      </c>
      <c r="B629" s="4" t="s">
        <v>44</v>
      </c>
      <c r="C629" s="4" t="s">
        <v>465</v>
      </c>
      <c r="D629" t="s">
        <v>466</v>
      </c>
      <c r="E629" s="4" t="s">
        <v>467</v>
      </c>
      <c r="F629" t="s">
        <v>468</v>
      </c>
      <c r="G629" s="2">
        <v>-44567.53</v>
      </c>
      <c r="H629" s="2">
        <v>-53205.8</v>
      </c>
      <c r="I629" s="2">
        <v>-77928.759999999995</v>
      </c>
      <c r="J629" s="2">
        <v>-87258.6</v>
      </c>
      <c r="K629" s="2">
        <v>-105942.38</v>
      </c>
      <c r="L629" s="2">
        <v>-310910.5</v>
      </c>
      <c r="M629" s="2">
        <v>-80360.62</v>
      </c>
      <c r="N629" s="2">
        <v>-136858.68</v>
      </c>
      <c r="O629" s="2">
        <v>-154468.04</v>
      </c>
      <c r="P629" s="2">
        <v>-175804.71</v>
      </c>
      <c r="Q629" s="2">
        <v>-204394.78</v>
      </c>
      <c r="R629" s="2">
        <v>-271427.71000000002</v>
      </c>
      <c r="S629" s="2">
        <v>-263591.65999999997</v>
      </c>
    </row>
    <row r="630" spans="1:19" x14ac:dyDescent="0.2">
      <c r="A630" s="4" t="s">
        <v>984</v>
      </c>
      <c r="B630" s="4" t="s">
        <v>44</v>
      </c>
      <c r="C630" s="4" t="s">
        <v>465</v>
      </c>
      <c r="D630" t="s">
        <v>466</v>
      </c>
      <c r="E630" s="4" t="s">
        <v>469</v>
      </c>
      <c r="F630" t="s">
        <v>470</v>
      </c>
      <c r="G630" s="2">
        <v>-21.95</v>
      </c>
      <c r="H630" s="2">
        <v>-29.13</v>
      </c>
      <c r="I630" s="2">
        <v>-52.02</v>
      </c>
      <c r="J630" s="2">
        <v>-40.46</v>
      </c>
      <c r="K630" s="2">
        <v>-70.290000000000006</v>
      </c>
      <c r="L630" s="2">
        <v>-13.3</v>
      </c>
      <c r="M630" s="2">
        <v>16.3</v>
      </c>
      <c r="N630" s="2">
        <v>-5531.77</v>
      </c>
      <c r="O630" s="2">
        <v>-1573.73</v>
      </c>
      <c r="P630" s="2">
        <v>-464.82</v>
      </c>
      <c r="Q630" s="2">
        <v>-129.26</v>
      </c>
      <c r="R630" s="2">
        <v>-50</v>
      </c>
      <c r="S630" s="2">
        <v>-12.46</v>
      </c>
    </row>
    <row r="631" spans="1:19" x14ac:dyDescent="0.2">
      <c r="A631" s="4" t="s">
        <v>984</v>
      </c>
      <c r="B631" s="4" t="s">
        <v>44</v>
      </c>
      <c r="C631" s="4" t="s">
        <v>465</v>
      </c>
      <c r="D631" t="s">
        <v>466</v>
      </c>
      <c r="E631" s="4" t="s">
        <v>471</v>
      </c>
      <c r="F631" t="s">
        <v>472</v>
      </c>
      <c r="G631" s="2">
        <v>-92.62</v>
      </c>
      <c r="H631" s="2">
        <v>-102.48</v>
      </c>
      <c r="I631" s="2">
        <v>-141.35</v>
      </c>
      <c r="J631" s="2">
        <v>-106.29</v>
      </c>
      <c r="K631" s="2">
        <v>-190.12</v>
      </c>
      <c r="L631" s="2">
        <v>-32.74</v>
      </c>
      <c r="M631" s="2">
        <v>-35.92</v>
      </c>
      <c r="N631" s="2">
        <v>-6721.9</v>
      </c>
      <c r="O631" s="2">
        <v>-2606.67</v>
      </c>
      <c r="P631" s="2">
        <v>7632.79</v>
      </c>
      <c r="Q631" s="2">
        <v>-281.83999999999997</v>
      </c>
      <c r="R631" s="2">
        <v>-113.08</v>
      </c>
      <c r="S631" s="2">
        <v>-37.43</v>
      </c>
    </row>
    <row r="632" spans="1:19" x14ac:dyDescent="0.2">
      <c r="A632" s="4" t="s">
        <v>984</v>
      </c>
      <c r="B632" s="4" t="s">
        <v>44</v>
      </c>
      <c r="C632" s="4" t="s">
        <v>465</v>
      </c>
      <c r="D632" t="s">
        <v>466</v>
      </c>
      <c r="E632" s="4" t="s">
        <v>473</v>
      </c>
      <c r="F632" t="s">
        <v>474</v>
      </c>
      <c r="G632" s="2">
        <v>-229729.63</v>
      </c>
      <c r="H632" s="2">
        <v>-273929.63</v>
      </c>
      <c r="I632" s="2">
        <v>-318129.63</v>
      </c>
      <c r="J632" s="2">
        <v>-362329.63</v>
      </c>
      <c r="K632" s="2">
        <v>-323727.88</v>
      </c>
      <c r="L632" s="2">
        <v>-381527.88</v>
      </c>
      <c r="M632" s="2">
        <v>-446847.88</v>
      </c>
      <c r="N632" s="2">
        <v>-144601.89000000001</v>
      </c>
      <c r="O632" s="2">
        <v>-82299.87</v>
      </c>
      <c r="P632" s="2">
        <v>-126499.87</v>
      </c>
      <c r="Q632" s="2">
        <v>-170699.87</v>
      </c>
      <c r="R632" s="2">
        <v>-214899.87</v>
      </c>
      <c r="S632" s="2">
        <v>-259099.87</v>
      </c>
    </row>
    <row r="633" spans="1:19" x14ac:dyDescent="0.2">
      <c r="A633" s="4" t="s">
        <v>984</v>
      </c>
      <c r="B633" s="4" t="s">
        <v>44</v>
      </c>
      <c r="C633" s="4" t="s">
        <v>481</v>
      </c>
      <c r="D633" t="s">
        <v>482</v>
      </c>
      <c r="E633" s="4" t="s">
        <v>483</v>
      </c>
      <c r="F633" t="s">
        <v>484</v>
      </c>
      <c r="G633" s="2">
        <v>2064.14</v>
      </c>
      <c r="H633" s="2">
        <v>2205.41</v>
      </c>
      <c r="I633" s="2">
        <v>2240.98</v>
      </c>
      <c r="J633" s="2">
        <v>2064.14</v>
      </c>
      <c r="K633" s="2">
        <v>2136.3000000000002</v>
      </c>
      <c r="L633" s="2">
        <v>105684.93</v>
      </c>
      <c r="M633" s="2">
        <v>2064.14</v>
      </c>
      <c r="N633" s="2">
        <v>2064.14</v>
      </c>
      <c r="O633" s="2">
        <v>2064.14</v>
      </c>
      <c r="P633" s="2">
        <v>3627.84</v>
      </c>
      <c r="Q633" s="2">
        <v>4466.46</v>
      </c>
      <c r="R633" s="2">
        <v>3627.84</v>
      </c>
      <c r="S633" s="2">
        <v>3627.84</v>
      </c>
    </row>
    <row r="634" spans="1:19" x14ac:dyDescent="0.2">
      <c r="A634" s="4" t="s">
        <v>984</v>
      </c>
      <c r="B634" s="4" t="s">
        <v>44</v>
      </c>
      <c r="C634" s="4" t="s">
        <v>481</v>
      </c>
      <c r="D634" t="s">
        <v>482</v>
      </c>
      <c r="E634" s="4" t="s">
        <v>485</v>
      </c>
      <c r="F634" t="s">
        <v>486</v>
      </c>
      <c r="G634" s="2">
        <v>6041.39</v>
      </c>
      <c r="H634" s="2">
        <v>6041.39</v>
      </c>
      <c r="I634" s="2">
        <v>6382.41</v>
      </c>
      <c r="J634" s="2">
        <v>6041.39</v>
      </c>
      <c r="K634" s="2">
        <v>6076.79</v>
      </c>
      <c r="L634" s="2">
        <v>113093.29</v>
      </c>
      <c r="M634" s="2">
        <v>6041.39</v>
      </c>
      <c r="N634" s="2">
        <v>6041.39</v>
      </c>
      <c r="O634" s="2">
        <v>6041.39</v>
      </c>
      <c r="P634" s="2">
        <v>6041.39</v>
      </c>
      <c r="Q634" s="2">
        <v>6112.23</v>
      </c>
      <c r="R634" s="2">
        <v>4173.78</v>
      </c>
      <c r="S634" s="2">
        <v>4173.78</v>
      </c>
    </row>
    <row r="635" spans="1:19" x14ac:dyDescent="0.2">
      <c r="A635" s="4" t="s">
        <v>984</v>
      </c>
      <c r="B635" s="4" t="s">
        <v>44</v>
      </c>
      <c r="C635" s="4" t="s">
        <v>481</v>
      </c>
      <c r="D635" t="s">
        <v>482</v>
      </c>
      <c r="E635" s="4" t="s">
        <v>487</v>
      </c>
      <c r="F635" t="s">
        <v>488</v>
      </c>
      <c r="G635" s="2">
        <v>0</v>
      </c>
      <c r="H635" s="2">
        <v>0</v>
      </c>
      <c r="I635" s="2">
        <v>0</v>
      </c>
      <c r="J635" s="2">
        <v>0</v>
      </c>
      <c r="K635" s="2">
        <v>0</v>
      </c>
      <c r="L635" s="2">
        <v>934.53</v>
      </c>
      <c r="M635" s="2">
        <v>0</v>
      </c>
      <c r="N635" s="2">
        <v>0</v>
      </c>
      <c r="O635" s="2">
        <v>0</v>
      </c>
      <c r="P635" s="2">
        <v>0</v>
      </c>
      <c r="Q635" s="2">
        <v>0</v>
      </c>
      <c r="R635" s="2">
        <v>0</v>
      </c>
      <c r="S635" s="2">
        <v>0</v>
      </c>
    </row>
    <row r="636" spans="1:19" x14ac:dyDescent="0.2">
      <c r="A636" s="4" t="s">
        <v>984</v>
      </c>
      <c r="B636" s="4" t="s">
        <v>44</v>
      </c>
      <c r="C636" s="4" t="s">
        <v>489</v>
      </c>
      <c r="D636" t="s">
        <v>490</v>
      </c>
      <c r="E636" s="4" t="s">
        <v>491</v>
      </c>
      <c r="F636" t="s">
        <v>492</v>
      </c>
      <c r="G636" s="2">
        <v>0</v>
      </c>
      <c r="H636" s="2">
        <v>3920.82</v>
      </c>
      <c r="I636" s="2">
        <v>3920.82</v>
      </c>
      <c r="J636" s="2">
        <v>136577.76999999999</v>
      </c>
      <c r="K636" s="2">
        <v>-25255.040000000001</v>
      </c>
      <c r="L636" s="2">
        <v>-356501.27</v>
      </c>
      <c r="M636" s="2">
        <v>-607459.4</v>
      </c>
      <c r="N636" s="2">
        <v>-881871.56</v>
      </c>
      <c r="O636" s="2">
        <v>-1137520.5</v>
      </c>
      <c r="P636" s="2">
        <v>-1343915.97</v>
      </c>
      <c r="Q636" s="2">
        <v>-1529202.81</v>
      </c>
      <c r="R636" s="2">
        <v>-1693381.03</v>
      </c>
      <c r="S636" s="2">
        <v>-1857559.25</v>
      </c>
    </row>
    <row r="637" spans="1:19" x14ac:dyDescent="0.2">
      <c r="A637" s="4" t="s">
        <v>984</v>
      </c>
      <c r="B637" s="4" t="s">
        <v>44</v>
      </c>
      <c r="C637" s="4" t="s">
        <v>489</v>
      </c>
      <c r="D637" t="s">
        <v>490</v>
      </c>
      <c r="E637" s="4" t="s">
        <v>752</v>
      </c>
      <c r="F637" t="s">
        <v>753</v>
      </c>
      <c r="G637" s="2">
        <v>-319881.05</v>
      </c>
      <c r="H637" s="2">
        <v>-254566.82</v>
      </c>
      <c r="I637" s="2">
        <v>-256572.42</v>
      </c>
      <c r="J637" s="2">
        <v>-249001.74</v>
      </c>
      <c r="K637" s="2">
        <v>-245352.43</v>
      </c>
      <c r="L637" s="2">
        <v>349880.28</v>
      </c>
      <c r="M637" s="2">
        <v>-235818.17</v>
      </c>
      <c r="N637" s="2">
        <v>-258358.85</v>
      </c>
      <c r="O637" s="2">
        <v>-238677.61</v>
      </c>
      <c r="P637" s="2">
        <v>-299759.53999999998</v>
      </c>
      <c r="Q637" s="2">
        <v>-378385.95</v>
      </c>
      <c r="R637" s="2">
        <v>-326865.86</v>
      </c>
      <c r="S637" s="2">
        <v>-251175.02</v>
      </c>
    </row>
    <row r="638" spans="1:19" x14ac:dyDescent="0.2">
      <c r="A638" s="4" t="s">
        <v>984</v>
      </c>
      <c r="B638" s="4" t="s">
        <v>44</v>
      </c>
      <c r="C638" s="4" t="s">
        <v>177</v>
      </c>
      <c r="D638" t="s">
        <v>178</v>
      </c>
      <c r="E638" s="4" t="s">
        <v>73</v>
      </c>
      <c r="F638" t="s">
        <v>74</v>
      </c>
      <c r="G638" s="2">
        <v>-808884.94</v>
      </c>
      <c r="H638" s="2">
        <v>-766082.39</v>
      </c>
      <c r="I638" s="2">
        <v>-723176.68</v>
      </c>
      <c r="J638" s="2">
        <v>-680167.52</v>
      </c>
      <c r="K638" s="2">
        <v>-708387.04</v>
      </c>
      <c r="L638" s="2">
        <v>-664738.73</v>
      </c>
      <c r="M638" s="2">
        <v>-620982.96</v>
      </c>
      <c r="N638" s="2">
        <v>-563621.64</v>
      </c>
      <c r="O638" s="2">
        <v>-506118.92</v>
      </c>
      <c r="P638" s="2">
        <v>-493644</v>
      </c>
      <c r="Q638" s="2">
        <v>-481324.48</v>
      </c>
      <c r="R638" s="2">
        <v>-473356.85</v>
      </c>
      <c r="S638" s="2">
        <v>-465369.95</v>
      </c>
    </row>
    <row r="639" spans="1:19" x14ac:dyDescent="0.2">
      <c r="A639" s="4" t="s">
        <v>984</v>
      </c>
      <c r="B639" s="4" t="s">
        <v>44</v>
      </c>
      <c r="C639" s="4" t="s">
        <v>177</v>
      </c>
      <c r="D639" t="s">
        <v>178</v>
      </c>
      <c r="E639" s="4" t="s">
        <v>181</v>
      </c>
      <c r="F639" t="s">
        <v>182</v>
      </c>
      <c r="G639" s="2">
        <v>-4690.96</v>
      </c>
      <c r="H639" s="2">
        <v>-4702.6099999999997</v>
      </c>
      <c r="I639" s="2">
        <v>-4714.29</v>
      </c>
      <c r="J639" s="2">
        <v>-4725.99</v>
      </c>
      <c r="K639" s="2">
        <v>-4751.87</v>
      </c>
      <c r="L639" s="2">
        <v>-4762.6400000000003</v>
      </c>
      <c r="M639" s="2">
        <v>-4773.45</v>
      </c>
      <c r="N639" s="2">
        <v>-4784.26</v>
      </c>
      <c r="O639" s="2">
        <v>-4795.12</v>
      </c>
      <c r="P639" s="2">
        <v>-4806</v>
      </c>
      <c r="Q639" s="2">
        <v>-4816.8999999999996</v>
      </c>
      <c r="R639" s="2">
        <v>-4827.83</v>
      </c>
      <c r="S639" s="2">
        <v>-4838.8100000000004</v>
      </c>
    </row>
    <row r="640" spans="1:19" x14ac:dyDescent="0.2">
      <c r="A640" s="4" t="s">
        <v>984</v>
      </c>
      <c r="B640" s="4" t="s">
        <v>44</v>
      </c>
      <c r="C640" s="4" t="s">
        <v>85</v>
      </c>
      <c r="D640" t="s">
        <v>86</v>
      </c>
      <c r="E640" s="4" t="s">
        <v>73</v>
      </c>
      <c r="F640" t="s">
        <v>74</v>
      </c>
      <c r="G640" s="2">
        <v>351129.98</v>
      </c>
      <c r="H640" s="2">
        <v>351129.98</v>
      </c>
      <c r="I640" s="2">
        <v>351129.98</v>
      </c>
      <c r="J640" s="2">
        <v>351129.98</v>
      </c>
      <c r="K640" s="2">
        <v>351129.98</v>
      </c>
      <c r="L640" s="2">
        <v>351129.98</v>
      </c>
      <c r="M640" s="2">
        <v>351129.98</v>
      </c>
      <c r="N640" s="2">
        <v>351129.98</v>
      </c>
      <c r="O640" s="2">
        <v>351129.98</v>
      </c>
      <c r="P640" s="2">
        <v>351129.98</v>
      </c>
      <c r="Q640" s="2">
        <v>351129.98</v>
      </c>
      <c r="R640" s="2">
        <v>351129.98</v>
      </c>
      <c r="S640" s="2">
        <v>0</v>
      </c>
    </row>
    <row r="641" spans="1:19" x14ac:dyDescent="0.2">
      <c r="A641" s="4" t="s">
        <v>984</v>
      </c>
      <c r="B641" s="4" t="s">
        <v>44</v>
      </c>
      <c r="C641" s="4" t="s">
        <v>85</v>
      </c>
      <c r="D641" t="s">
        <v>86</v>
      </c>
      <c r="E641" s="4" t="s">
        <v>223</v>
      </c>
      <c r="F641" t="s">
        <v>224</v>
      </c>
      <c r="G641" s="2">
        <v>5125631.62</v>
      </c>
      <c r="H641" s="2">
        <v>5125631.62</v>
      </c>
      <c r="I641" s="2">
        <v>5125631.62</v>
      </c>
      <c r="J641" s="2">
        <v>5125631.62</v>
      </c>
      <c r="K641" s="2">
        <v>5284438.82</v>
      </c>
      <c r="L641" s="2">
        <v>5284438.82</v>
      </c>
      <c r="M641" s="2">
        <v>5284438.82</v>
      </c>
      <c r="N641" s="2">
        <v>5284438.82</v>
      </c>
      <c r="O641" s="2">
        <v>5284438.82</v>
      </c>
      <c r="P641" s="2">
        <v>5284438.82</v>
      </c>
      <c r="Q641" s="2">
        <v>5284438.82</v>
      </c>
      <c r="R641" s="2">
        <v>5284438.82</v>
      </c>
      <c r="S641" s="2">
        <v>5284438.82</v>
      </c>
    </row>
    <row r="642" spans="1:19" x14ac:dyDescent="0.2">
      <c r="A642" s="4" t="s">
        <v>984</v>
      </c>
      <c r="B642" s="4" t="s">
        <v>44</v>
      </c>
      <c r="C642" s="4" t="s">
        <v>85</v>
      </c>
      <c r="D642" t="s">
        <v>86</v>
      </c>
      <c r="E642" s="4" t="s">
        <v>87</v>
      </c>
      <c r="F642" t="s">
        <v>88</v>
      </c>
      <c r="G642" s="2">
        <v>113212.7</v>
      </c>
      <c r="H642" s="2">
        <v>126373</v>
      </c>
      <c r="I642" s="2">
        <v>140774.9</v>
      </c>
      <c r="J642" s="2">
        <v>158807.20000000001</v>
      </c>
      <c r="K642" s="2">
        <v>13109.9</v>
      </c>
      <c r="L642" s="2">
        <v>26281.8</v>
      </c>
      <c r="M642" s="2">
        <v>41376.800000000003</v>
      </c>
      <c r="N642" s="2">
        <v>55350.400000000001</v>
      </c>
      <c r="O642" s="2">
        <v>55350.400000000001</v>
      </c>
      <c r="P642" s="2">
        <v>98474.6</v>
      </c>
      <c r="Q642" s="2">
        <v>112215.8</v>
      </c>
      <c r="R642" s="2">
        <v>112215.8</v>
      </c>
      <c r="S642" s="2">
        <v>112215.8</v>
      </c>
    </row>
    <row r="643" spans="1:19" x14ac:dyDescent="0.2">
      <c r="A643" s="4" t="s">
        <v>984</v>
      </c>
      <c r="B643" s="4" t="s">
        <v>44</v>
      </c>
      <c r="C643" s="4" t="s">
        <v>530</v>
      </c>
      <c r="D643" t="s">
        <v>531</v>
      </c>
      <c r="E643" s="4" t="s">
        <v>127</v>
      </c>
      <c r="F643" t="s">
        <v>128</v>
      </c>
      <c r="G643" s="2">
        <v>-10616131.93</v>
      </c>
      <c r="H643" s="2">
        <v>-10616131.93</v>
      </c>
      <c r="I643" s="2">
        <v>-10616131.93</v>
      </c>
      <c r="J643" s="2">
        <v>-9811634.9299999997</v>
      </c>
      <c r="K643" s="2">
        <v>-9811634.9299999997</v>
      </c>
      <c r="L643" s="2">
        <v>-9811634.9299999997</v>
      </c>
      <c r="M643" s="2">
        <v>-9550153.9299999997</v>
      </c>
      <c r="N643" s="2">
        <v>-9550153.9299999997</v>
      </c>
      <c r="O643" s="2">
        <v>-9550153.9299999997</v>
      </c>
      <c r="P643" s="2">
        <v>-9204175.9299999997</v>
      </c>
      <c r="Q643" s="2">
        <v>-9204175.9299999997</v>
      </c>
      <c r="R643" s="2">
        <v>-9204175.9299999997</v>
      </c>
      <c r="S643" s="2">
        <v>-8713261.9299999997</v>
      </c>
    </row>
    <row r="644" spans="1:19" x14ac:dyDescent="0.2">
      <c r="A644" s="4" t="s">
        <v>984</v>
      </c>
      <c r="B644" s="4" t="s">
        <v>44</v>
      </c>
      <c r="C644" s="4" t="s">
        <v>530</v>
      </c>
      <c r="D644" t="s">
        <v>531</v>
      </c>
      <c r="E644" s="4" t="s">
        <v>624</v>
      </c>
      <c r="F644" t="s">
        <v>625</v>
      </c>
      <c r="G644" s="2">
        <v>-926634.42</v>
      </c>
      <c r="H644" s="2">
        <v>-926634.42</v>
      </c>
      <c r="I644" s="2">
        <v>-926634.42</v>
      </c>
      <c r="J644" s="2">
        <v>-856411.42</v>
      </c>
      <c r="K644" s="2">
        <v>-856411.42</v>
      </c>
      <c r="L644" s="2">
        <v>-856411.42</v>
      </c>
      <c r="M644" s="2">
        <v>-833590.42</v>
      </c>
      <c r="N644" s="2">
        <v>-833590.42</v>
      </c>
      <c r="O644" s="2">
        <v>-833590.42</v>
      </c>
      <c r="P644" s="2">
        <v>-803391.42</v>
      </c>
      <c r="Q644" s="2">
        <v>-803391.42</v>
      </c>
      <c r="R644" s="2">
        <v>-803391.42</v>
      </c>
      <c r="S644" s="2">
        <v>-760541.42</v>
      </c>
    </row>
    <row r="645" spans="1:19" x14ac:dyDescent="0.2">
      <c r="A645" s="4" t="s">
        <v>984</v>
      </c>
      <c r="B645" s="4" t="s">
        <v>44</v>
      </c>
      <c r="C645" s="4" t="s">
        <v>498</v>
      </c>
      <c r="D645" t="s">
        <v>499</v>
      </c>
      <c r="E645" s="4" t="s">
        <v>127</v>
      </c>
      <c r="F645" t="s">
        <v>128</v>
      </c>
      <c r="G645" s="2">
        <v>-3865808</v>
      </c>
      <c r="H645" s="2">
        <v>-3865808</v>
      </c>
      <c r="I645" s="2">
        <v>-3865808</v>
      </c>
      <c r="J645" s="2">
        <v>-3741909</v>
      </c>
      <c r="K645" s="2">
        <v>-3741909</v>
      </c>
      <c r="L645" s="2">
        <v>-3741909</v>
      </c>
      <c r="M645" s="2">
        <v>-3858605</v>
      </c>
      <c r="N645" s="2">
        <v>-3858605</v>
      </c>
      <c r="O645" s="2">
        <v>-3858605</v>
      </c>
      <c r="P645" s="2">
        <v>-3816182</v>
      </c>
      <c r="Q645" s="2">
        <v>-3816182</v>
      </c>
      <c r="R645" s="2">
        <v>-3816182</v>
      </c>
      <c r="S645" s="2">
        <v>-3797961</v>
      </c>
    </row>
    <row r="646" spans="1:19" x14ac:dyDescent="0.2">
      <c r="A646" s="4" t="s">
        <v>984</v>
      </c>
      <c r="B646" s="4" t="s">
        <v>44</v>
      </c>
      <c r="C646" s="4" t="s">
        <v>498</v>
      </c>
      <c r="D646" t="s">
        <v>499</v>
      </c>
      <c r="E646" s="4" t="s">
        <v>624</v>
      </c>
      <c r="F646" t="s">
        <v>625</v>
      </c>
      <c r="G646" s="2">
        <v>-337292</v>
      </c>
      <c r="H646" s="2">
        <v>-337292</v>
      </c>
      <c r="I646" s="2">
        <v>-337292</v>
      </c>
      <c r="J646" s="2">
        <v>-326614</v>
      </c>
      <c r="K646" s="2">
        <v>-326614</v>
      </c>
      <c r="L646" s="2">
        <v>-326614</v>
      </c>
      <c r="M646" s="2">
        <v>-336789</v>
      </c>
      <c r="N646" s="2">
        <v>-336789</v>
      </c>
      <c r="O646" s="2">
        <v>-336789</v>
      </c>
      <c r="P646" s="2">
        <v>-332680</v>
      </c>
      <c r="Q646" s="2">
        <v>-332680</v>
      </c>
      <c r="R646" s="2">
        <v>-332680</v>
      </c>
      <c r="S646" s="2">
        <v>-331507</v>
      </c>
    </row>
    <row r="647" spans="1:19" x14ac:dyDescent="0.2">
      <c r="A647" s="3" t="s">
        <v>985</v>
      </c>
      <c r="G647" s="2">
        <v>7478742.9299900597</v>
      </c>
      <c r="H647" s="2">
        <v>8085790.5999985002</v>
      </c>
      <c r="I647" s="2">
        <v>8676021.8299887907</v>
      </c>
      <c r="J647" s="2">
        <v>-8953599.1300129499</v>
      </c>
      <c r="K647" s="2">
        <v>1478864.5699821699</v>
      </c>
      <c r="L647" s="2">
        <v>1135959.7299883999</v>
      </c>
      <c r="M647" s="2">
        <v>1535607.35999574</v>
      </c>
      <c r="N647" s="2">
        <v>1548322.65998813</v>
      </c>
      <c r="O647" s="2">
        <v>6141974.6699812403</v>
      </c>
      <c r="P647" s="2">
        <v>13803238.869996101</v>
      </c>
      <c r="Q647" s="2">
        <v>15059259.890000001</v>
      </c>
      <c r="R647" s="2">
        <v>15235119.219990199</v>
      </c>
      <c r="S647" s="2">
        <v>12209813.559985699</v>
      </c>
    </row>
    <row r="648" spans="1:19" ht="12" thickBot="1" x14ac:dyDescent="0.25">
      <c r="G648" s="7">
        <f>SUM(G7:G647)</f>
        <v>0</v>
      </c>
      <c r="H648" s="7">
        <f t="shared" ref="H648:S648" si="0">SUM(H7:H647)</f>
        <v>0</v>
      </c>
      <c r="I648" s="7">
        <f t="shared" si="0"/>
        <v>0</v>
      </c>
      <c r="J648" s="7">
        <f t="shared" si="0"/>
        <v>0</v>
      </c>
      <c r="K648" s="7">
        <f t="shared" si="0"/>
        <v>-3.0267983675003052E-9</v>
      </c>
      <c r="L648" s="7">
        <f t="shared" si="0"/>
        <v>3.7252902984619141E-9</v>
      </c>
      <c r="M648" s="7">
        <f t="shared" si="0"/>
        <v>0</v>
      </c>
      <c r="N648" s="7">
        <f t="shared" si="0"/>
        <v>4.1909515857696533E-9</v>
      </c>
      <c r="O648" s="7">
        <f t="shared" si="0"/>
        <v>0</v>
      </c>
      <c r="P648" s="7">
        <f t="shared" si="0"/>
        <v>0</v>
      </c>
      <c r="Q648" s="7">
        <f t="shared" si="0"/>
        <v>-3.7252902984619141E-8</v>
      </c>
      <c r="R648" s="7">
        <f t="shared" si="0"/>
        <v>2.4214386940002441E-8</v>
      </c>
      <c r="S648" s="7">
        <f t="shared" si="0"/>
        <v>-4.2840838432312012E-8</v>
      </c>
    </row>
    <row r="649" spans="1:19" ht="12" thickTop="1" x14ac:dyDescent="0.2"/>
  </sheetData>
  <pageMargins left="0.7" right="0.7" top="0.75" bottom="0.75" header="0.3" footer="0.3"/>
  <pageSetup scale="42" fitToHeight="6" orientation="landscape" r:id="rId1"/>
  <ignoredErrors>
    <ignoredError sqref="A7:S64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9C8F1-3F23-4C5C-AD3A-DB05525544DC}">
  <sheetPr>
    <tabColor rgb="FF92D050"/>
  </sheetPr>
  <dimension ref="A1:B6"/>
  <sheetViews>
    <sheetView workbookViewId="0">
      <selection activeCell="B6" sqref="B6"/>
    </sheetView>
  </sheetViews>
  <sheetFormatPr defaultRowHeight="12.75" x14ac:dyDescent="0.2"/>
  <cols>
    <col min="1" max="1" width="9.1640625" style="10" bestFit="1" customWidth="1"/>
    <col min="2" max="16384" width="9.33203125" style="10"/>
  </cols>
  <sheetData>
    <row r="1" spans="1:2" x14ac:dyDescent="0.2">
      <c r="A1" s="9" t="s">
        <v>1448</v>
      </c>
    </row>
    <row r="2" spans="1:2" x14ac:dyDescent="0.2">
      <c r="A2" s="11" t="s">
        <v>1449</v>
      </c>
      <c r="B2" s="10" t="s">
        <v>1450</v>
      </c>
    </row>
    <row r="3" spans="1:2" x14ac:dyDescent="0.2">
      <c r="A3" s="11" t="s">
        <v>1449</v>
      </c>
      <c r="B3" s="10" t="s">
        <v>1459</v>
      </c>
    </row>
    <row r="4" spans="1:2" x14ac:dyDescent="0.2">
      <c r="A4" s="11" t="s">
        <v>1449</v>
      </c>
      <c r="B4" s="10" t="s">
        <v>1461</v>
      </c>
    </row>
    <row r="5" spans="1:2" x14ac:dyDescent="0.2">
      <c r="A5" s="11" t="s">
        <v>1449</v>
      </c>
      <c r="B5" s="10" t="s">
        <v>1462</v>
      </c>
    </row>
    <row r="6" spans="1:2" x14ac:dyDescent="0.2">
      <c r="A6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DIV 002 IS Activity</vt:lpstr>
      <vt:lpstr>DIV 012 IS Activity</vt:lpstr>
      <vt:lpstr>PIVOT</vt:lpstr>
      <vt:lpstr>SSU Income Statement Accounts</vt:lpstr>
      <vt:lpstr>SSU TB Balance Sheet Accounts</vt:lpstr>
      <vt:lpstr>NOTES</vt:lpstr>
      <vt:lpstr>'SSU Income Statement Accounts'!Print_Area</vt:lpstr>
      <vt:lpstr>'SSU TB Balance Sheet Accounts'!Print_Area</vt:lpstr>
      <vt:lpstr>'SSU Income Statement Accounts'!Print_Titles</vt:lpstr>
      <vt:lpstr>'SSU TB Balance Sheet Accounts'!Print_Titles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Pilkinton, Chad</dc:creator>
  <cp:keywords/>
  <dc:description/>
  <cp:lastModifiedBy>Troup, Thomas</cp:lastModifiedBy>
  <cp:lastPrinted>2024-07-26T21:43:55Z</cp:lastPrinted>
  <dcterms:created xsi:type="dcterms:W3CDTF">2024-07-26T20:27:01Z</dcterms:created>
  <dcterms:modified xsi:type="dcterms:W3CDTF">2024-10-09T19:04:20Z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