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W:\MdSt-KY Rate Case\2024 KY Rate Case\Model - Linked Filing Copy with Relied Upons\Relied Upons\"/>
    </mc:Choice>
  </mc:AlternateContent>
  <xr:revisionPtr revIDLastSave="0" documentId="13_ncr:1_{A20566CD-34A0-4042-80FA-F60BEFE408A9}" xr6:coauthVersionLast="47" xr6:coauthVersionMax="47" xr10:uidLastSave="{00000000-0000-0000-0000-000000000000}"/>
  <bookViews>
    <workbookView xWindow="-120" yWindow="-120" windowWidth="29040" windowHeight="15720" xr2:uid="{DF83CCF5-3F75-42A1-8C39-72E344D77B02}"/>
  </bookViews>
  <sheets>
    <sheet name="DIV 009 IS Activity" sheetId="4" r:id="rId1"/>
    <sheet name="DIV 091 IS Activity" sheetId="5" r:id="rId2"/>
    <sheet name="PIVOT" sheetId="6" r:id="rId3"/>
    <sheet name="KMD TB IS" sheetId="1" r:id="rId4"/>
    <sheet name="KMD TB BS" sheetId="2" r:id="rId5"/>
    <sheet name="NOTES" sheetId="3" r:id="rId6"/>
  </sheets>
  <externalReferences>
    <externalReference r:id="rId7"/>
  </externalReferences>
  <definedNames>
    <definedName name="_xlnm._FilterDatabase" localSheetId="0" hidden="1">'DIV 009 IS Activity'!$A$6:$T$114</definedName>
    <definedName name="_xlnm._FilterDatabase" localSheetId="1" hidden="1">'DIV 091 IS Activity'!$A$6:$T$1768</definedName>
    <definedName name="_xlnm._FilterDatabase" localSheetId="4" hidden="1">'KMD TB BS'!$A$6:$S$910</definedName>
    <definedName name="_xlnm._FilterDatabase" localSheetId="3" hidden="1">'KMD TB IS'!$A$6:$T$1768</definedName>
    <definedName name="_xlnm.Print_Area" localSheetId="0">'DIV 009 IS Activity'!$A$1:$S$115</definedName>
    <definedName name="_xlnm.Print_Area" localSheetId="1">'DIV 091 IS Activity'!$A$1:$S$1769</definedName>
    <definedName name="_xlnm.Print_Area" localSheetId="4">'KMD TB BS'!$A$1:$S$911</definedName>
    <definedName name="_xlnm.Print_Area" localSheetId="3">'KMD TB IS'!$A$1:$S$1769</definedName>
    <definedName name="_xlnm.Print_Titles" localSheetId="0">'DIV 009 IS Activity'!$1:$6</definedName>
    <definedName name="_xlnm.Print_Titles" localSheetId="1">'DIV 091 IS Activity'!$1:$6</definedName>
    <definedName name="_xlnm.Print_Titles" localSheetId="4">'KMD TB BS'!$1:$6</definedName>
    <definedName name="_xlnm.Print_Titles" localSheetId="3">'KMD TB IS'!$1:$6</definedName>
  </definedNames>
  <calcPr calcId="191029"/>
  <pivotCaches>
    <pivotCache cacheId="0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0" i="4" l="1"/>
  <c r="H4" i="2" l="1"/>
  <c r="I4" i="2"/>
  <c r="J4" i="2"/>
  <c r="K4" i="2"/>
  <c r="L4" i="2"/>
  <c r="M4" i="2"/>
  <c r="N4" i="2"/>
  <c r="O4" i="2"/>
  <c r="P4" i="2"/>
  <c r="Q4" i="2"/>
  <c r="R4" i="2"/>
  <c r="S4" i="2"/>
  <c r="G4" i="2"/>
  <c r="M5" i="1"/>
  <c r="M1768" i="1"/>
  <c r="S1767" i="5"/>
  <c r="S1766" i="5"/>
  <c r="S1765" i="5"/>
  <c r="S1764" i="5"/>
  <c r="S1763" i="5"/>
  <c r="S1762" i="5"/>
  <c r="S1761" i="5"/>
  <c r="S1760" i="5"/>
  <c r="S1759" i="5"/>
  <c r="S1758" i="5"/>
  <c r="S1757" i="5"/>
  <c r="S1756" i="5"/>
  <c r="S1755" i="5"/>
  <c r="S1754" i="5"/>
  <c r="S1753" i="5"/>
  <c r="S1752" i="5"/>
  <c r="S1751" i="5"/>
  <c r="S1750" i="5"/>
  <c r="S1749" i="5"/>
  <c r="S1748" i="5"/>
  <c r="S1747" i="5"/>
  <c r="S1746" i="5"/>
  <c r="S1745" i="5"/>
  <c r="S1744" i="5"/>
  <c r="S1743" i="5"/>
  <c r="S1742" i="5"/>
  <c r="S1741" i="5"/>
  <c r="S1740" i="5"/>
  <c r="S1739" i="5"/>
  <c r="S1738" i="5"/>
  <c r="S1737" i="5"/>
  <c r="S1736" i="5"/>
  <c r="S1735" i="5"/>
  <c r="S1734" i="5"/>
  <c r="S1733" i="5"/>
  <c r="S1732" i="5"/>
  <c r="S1731" i="5"/>
  <c r="S1730" i="5"/>
  <c r="S1729" i="5"/>
  <c r="S1728" i="5"/>
  <c r="S1727" i="5"/>
  <c r="S1726" i="5"/>
  <c r="S1725" i="5"/>
  <c r="S1724" i="5"/>
  <c r="S1723" i="5"/>
  <c r="S1722" i="5"/>
  <c r="S1721" i="5"/>
  <c r="S1720" i="5"/>
  <c r="S1719" i="5"/>
  <c r="S1718" i="5"/>
  <c r="S1717" i="5"/>
  <c r="S1716" i="5"/>
  <c r="S1715" i="5"/>
  <c r="S1714" i="5"/>
  <c r="S1713" i="5"/>
  <c r="S1712" i="5"/>
  <c r="S1711" i="5"/>
  <c r="S1710" i="5"/>
  <c r="S1709" i="5"/>
  <c r="S1708" i="5"/>
  <c r="S1707" i="5"/>
  <c r="S1706" i="5"/>
  <c r="S1705" i="5"/>
  <c r="S1704" i="5"/>
  <c r="S1703" i="5"/>
  <c r="S1702" i="5"/>
  <c r="S1701" i="5"/>
  <c r="S1700" i="5"/>
  <c r="S1699" i="5"/>
  <c r="S1698" i="5"/>
  <c r="S1697" i="5"/>
  <c r="S1696" i="5"/>
  <c r="S1695" i="5"/>
  <c r="S1694" i="5"/>
  <c r="S1693" i="5"/>
  <c r="S1692" i="5"/>
  <c r="S1691" i="5"/>
  <c r="S1690" i="5"/>
  <c r="S1689" i="5"/>
  <c r="S1688" i="5"/>
  <c r="S1687" i="5"/>
  <c r="S1686" i="5"/>
  <c r="S1685" i="5"/>
  <c r="S1684" i="5"/>
  <c r="S1683" i="5"/>
  <c r="S1682" i="5"/>
  <c r="S1681" i="5"/>
  <c r="S1680" i="5"/>
  <c r="S1679" i="5"/>
  <c r="S1678" i="5"/>
  <c r="S1677" i="5"/>
  <c r="S1676" i="5"/>
  <c r="S1675" i="5"/>
  <c r="S1674" i="5"/>
  <c r="S1673" i="5"/>
  <c r="S1672" i="5"/>
  <c r="S1671" i="5"/>
  <c r="S1670" i="5"/>
  <c r="S1669" i="5"/>
  <c r="S1668" i="5"/>
  <c r="S1667" i="5"/>
  <c r="S1666" i="5"/>
  <c r="S1665" i="5"/>
  <c r="S1664" i="5"/>
  <c r="S1663" i="5"/>
  <c r="S1662" i="5"/>
  <c r="S1661" i="5"/>
  <c r="S1660" i="5"/>
  <c r="S1659" i="5"/>
  <c r="S1658" i="5"/>
  <c r="S1657" i="5"/>
  <c r="S1656" i="5"/>
  <c r="S1655" i="5"/>
  <c r="S1654" i="5"/>
  <c r="S1653" i="5"/>
  <c r="S1652" i="5"/>
  <c r="S1651" i="5"/>
  <c r="S1650" i="5"/>
  <c r="S1649" i="5"/>
  <c r="S1648" i="5"/>
  <c r="S1647" i="5"/>
  <c r="S1646" i="5"/>
  <c r="S1645" i="5"/>
  <c r="S1644" i="5"/>
  <c r="S1643" i="5"/>
  <c r="S1642" i="5"/>
  <c r="S1641" i="5"/>
  <c r="S1640" i="5"/>
  <c r="S1639" i="5"/>
  <c r="S1638" i="5"/>
  <c r="S1637" i="5"/>
  <c r="S1636" i="5"/>
  <c r="S1635" i="5"/>
  <c r="S1634" i="5"/>
  <c r="S1633" i="5"/>
  <c r="S1632" i="5"/>
  <c r="S1631" i="5"/>
  <c r="S1630" i="5"/>
  <c r="S1629" i="5"/>
  <c r="S1628" i="5"/>
  <c r="S1627" i="5"/>
  <c r="S1626" i="5"/>
  <c r="S1625" i="5"/>
  <c r="S1624" i="5"/>
  <c r="S1623" i="5"/>
  <c r="S1622" i="5"/>
  <c r="S1621" i="5"/>
  <c r="S1620" i="5"/>
  <c r="S1619" i="5"/>
  <c r="S1618" i="5"/>
  <c r="S1617" i="5"/>
  <c r="S1616" i="5"/>
  <c r="S1615" i="5"/>
  <c r="S1614" i="5"/>
  <c r="S1613" i="5"/>
  <c r="S1612" i="5"/>
  <c r="S1611" i="5"/>
  <c r="S1610" i="5"/>
  <c r="S1609" i="5"/>
  <c r="S1608" i="5"/>
  <c r="S1607" i="5"/>
  <c r="S1606" i="5"/>
  <c r="S1605" i="5"/>
  <c r="S1604" i="5"/>
  <c r="S1603" i="5"/>
  <c r="S1602" i="5"/>
  <c r="S1601" i="5"/>
  <c r="S1600" i="5"/>
  <c r="S1599" i="5"/>
  <c r="S1598" i="5"/>
  <c r="S1597" i="5"/>
  <c r="S1596" i="5"/>
  <c r="S1595" i="5"/>
  <c r="S1594" i="5"/>
  <c r="S1593" i="5"/>
  <c r="S1592" i="5"/>
  <c r="S1591" i="5"/>
  <c r="S1590" i="5"/>
  <c r="S1589" i="5"/>
  <c r="S1588" i="5"/>
  <c r="S1587" i="5"/>
  <c r="S1586" i="5"/>
  <c r="S1585" i="5"/>
  <c r="S1584" i="5"/>
  <c r="S1583" i="5"/>
  <c r="S1582" i="5"/>
  <c r="S1581" i="5"/>
  <c r="S1580" i="5"/>
  <c r="S1579" i="5"/>
  <c r="S1578" i="5"/>
  <c r="S1577" i="5"/>
  <c r="S1576" i="5"/>
  <c r="S1575" i="5"/>
  <c r="S1574" i="5"/>
  <c r="S1573" i="5"/>
  <c r="S1572" i="5"/>
  <c r="S1571" i="5"/>
  <c r="S1570" i="5"/>
  <c r="S1569" i="5"/>
  <c r="S1568" i="5"/>
  <c r="S1567" i="5"/>
  <c r="S1566" i="5"/>
  <c r="S1565" i="5"/>
  <c r="S1564" i="5"/>
  <c r="S1563" i="5"/>
  <c r="S1562" i="5"/>
  <c r="S1561" i="5"/>
  <c r="S1560" i="5"/>
  <c r="S1559" i="5"/>
  <c r="S1558" i="5"/>
  <c r="S1557" i="5"/>
  <c r="S1556" i="5"/>
  <c r="S1555" i="5"/>
  <c r="S1554" i="5"/>
  <c r="S1553" i="5"/>
  <c r="S1552" i="5"/>
  <c r="S1551" i="5"/>
  <c r="S1550" i="5"/>
  <c r="S1549" i="5"/>
  <c r="S1548" i="5"/>
  <c r="S1547" i="5"/>
  <c r="S1546" i="5"/>
  <c r="S1545" i="5"/>
  <c r="S1544" i="5"/>
  <c r="S1543" i="5"/>
  <c r="S1542" i="5"/>
  <c r="S1541" i="5"/>
  <c r="S1540" i="5"/>
  <c r="S1539" i="5"/>
  <c r="S1538" i="5"/>
  <c r="S1537" i="5"/>
  <c r="S1536" i="5"/>
  <c r="S1535" i="5"/>
  <c r="S1534" i="5"/>
  <c r="S1533" i="5"/>
  <c r="S1532" i="5"/>
  <c r="S1531" i="5"/>
  <c r="S1530" i="5"/>
  <c r="S1529" i="5"/>
  <c r="S1528" i="5"/>
  <c r="S1527" i="5"/>
  <c r="S1526" i="5"/>
  <c r="S1525" i="5"/>
  <c r="S1524" i="5"/>
  <c r="S1523" i="5"/>
  <c r="S1522" i="5"/>
  <c r="S1521" i="5"/>
  <c r="S1520" i="5"/>
  <c r="S1519" i="5"/>
  <c r="S1518" i="5"/>
  <c r="S1517" i="5"/>
  <c r="S1516" i="5"/>
  <c r="S1515" i="5"/>
  <c r="S1514" i="5"/>
  <c r="S1513" i="5"/>
  <c r="S1512" i="5"/>
  <c r="S1511" i="5"/>
  <c r="S1510" i="5"/>
  <c r="S1509" i="5"/>
  <c r="S1508" i="5"/>
  <c r="S1507" i="5"/>
  <c r="S1506" i="5"/>
  <c r="S1505" i="5"/>
  <c r="S1504" i="5"/>
  <c r="S1503" i="5"/>
  <c r="S1502" i="5"/>
  <c r="S1501" i="5"/>
  <c r="S1500" i="5"/>
  <c r="S1499" i="5"/>
  <c r="S1498" i="5"/>
  <c r="S1497" i="5"/>
  <c r="S1496" i="5"/>
  <c r="S1495" i="5"/>
  <c r="S1494" i="5"/>
  <c r="S1493" i="5"/>
  <c r="S1492" i="5"/>
  <c r="S1491" i="5"/>
  <c r="S1490" i="5"/>
  <c r="S1489" i="5"/>
  <c r="S1488" i="5"/>
  <c r="S1487" i="5"/>
  <c r="S1486" i="5"/>
  <c r="S1485" i="5"/>
  <c r="S1484" i="5"/>
  <c r="S1483" i="5"/>
  <c r="S1482" i="5"/>
  <c r="S1481" i="5"/>
  <c r="S1480" i="5"/>
  <c r="S1479" i="5"/>
  <c r="S1478" i="5"/>
  <c r="S1477" i="5"/>
  <c r="S1476" i="5"/>
  <c r="S1475" i="5"/>
  <c r="S1474" i="5"/>
  <c r="S1473" i="5"/>
  <c r="S1472" i="5"/>
  <c r="S1471" i="5"/>
  <c r="S1470" i="5"/>
  <c r="S1469" i="5"/>
  <c r="S1468" i="5"/>
  <c r="S1467" i="5"/>
  <c r="S1466" i="5"/>
  <c r="S1465" i="5"/>
  <c r="S1464" i="5"/>
  <c r="S1463" i="5"/>
  <c r="S1462" i="5"/>
  <c r="S1461" i="5"/>
  <c r="S1460" i="5"/>
  <c r="S1459" i="5"/>
  <c r="S1458" i="5"/>
  <c r="S1457" i="5"/>
  <c r="S1456" i="5"/>
  <c r="S1455" i="5"/>
  <c r="S1454" i="5"/>
  <c r="S1453" i="5"/>
  <c r="S1452" i="5"/>
  <c r="S1451" i="5"/>
  <c r="S1450" i="5"/>
  <c r="S1449" i="5"/>
  <c r="S1448" i="5"/>
  <c r="S1447" i="5"/>
  <c r="S1446" i="5"/>
  <c r="S1445" i="5"/>
  <c r="S1444" i="5"/>
  <c r="S1443" i="5"/>
  <c r="S1442" i="5"/>
  <c r="S1441" i="5"/>
  <c r="S1440" i="5"/>
  <c r="S1439" i="5"/>
  <c r="S1438" i="5"/>
  <c r="S1437" i="5"/>
  <c r="S1436" i="5"/>
  <c r="S1435" i="5"/>
  <c r="S1434" i="5"/>
  <c r="S1433" i="5"/>
  <c r="S1432" i="5"/>
  <c r="S1431" i="5"/>
  <c r="S1430" i="5"/>
  <c r="S1429" i="5"/>
  <c r="S1428" i="5"/>
  <c r="S1427" i="5"/>
  <c r="S1426" i="5"/>
  <c r="S1425" i="5"/>
  <c r="S1424" i="5"/>
  <c r="S1423" i="5"/>
  <c r="S1422" i="5"/>
  <c r="S1421" i="5"/>
  <c r="S1420" i="5"/>
  <c r="S1419" i="5"/>
  <c r="S1418" i="5"/>
  <c r="S1417" i="5"/>
  <c r="S1416" i="5"/>
  <c r="S1415" i="5"/>
  <c r="S1414" i="5"/>
  <c r="S1413" i="5"/>
  <c r="S1412" i="5"/>
  <c r="S1411" i="5"/>
  <c r="S1410" i="5"/>
  <c r="S1409" i="5"/>
  <c r="S1408" i="5"/>
  <c r="S1407" i="5"/>
  <c r="S1406" i="5"/>
  <c r="S1405" i="5"/>
  <c r="S1404" i="5"/>
  <c r="S1403" i="5"/>
  <c r="S1402" i="5"/>
  <c r="S1401" i="5"/>
  <c r="S1400" i="5"/>
  <c r="S1399" i="5"/>
  <c r="S1398" i="5"/>
  <c r="S1397" i="5"/>
  <c r="S1396" i="5"/>
  <c r="S1395" i="5"/>
  <c r="S1394" i="5"/>
  <c r="S1393" i="5"/>
  <c r="S1392" i="5"/>
  <c r="S1391" i="5"/>
  <c r="S1390" i="5"/>
  <c r="S1389" i="5"/>
  <c r="S1388" i="5"/>
  <c r="S1387" i="5"/>
  <c r="S1386" i="5"/>
  <c r="S1385" i="5"/>
  <c r="S1384" i="5"/>
  <c r="S1383" i="5"/>
  <c r="S1382" i="5"/>
  <c r="S1381" i="5"/>
  <c r="S1380" i="5"/>
  <c r="S1379" i="5"/>
  <c r="S1378" i="5"/>
  <c r="S1377" i="5"/>
  <c r="S1376" i="5"/>
  <c r="S1375" i="5"/>
  <c r="S1374" i="5"/>
  <c r="S1373" i="5"/>
  <c r="S1372" i="5"/>
  <c r="S1371" i="5"/>
  <c r="S1370" i="5"/>
  <c r="S1369" i="5"/>
  <c r="S1368" i="5"/>
  <c r="S1367" i="5"/>
  <c r="S1366" i="5"/>
  <c r="S1365" i="5"/>
  <c r="S1364" i="5"/>
  <c r="S1363" i="5"/>
  <c r="S1362" i="5"/>
  <c r="S1361" i="5"/>
  <c r="S1360" i="5"/>
  <c r="S1359" i="5"/>
  <c r="S1358" i="5"/>
  <c r="S1357" i="5"/>
  <c r="S1356" i="5"/>
  <c r="S1355" i="5"/>
  <c r="S1354" i="5"/>
  <c r="S1353" i="5"/>
  <c r="S1352" i="5"/>
  <c r="S1351" i="5"/>
  <c r="S1350" i="5"/>
  <c r="S1349" i="5"/>
  <c r="S1348" i="5"/>
  <c r="S1347" i="5"/>
  <c r="S1346" i="5"/>
  <c r="S1345" i="5"/>
  <c r="S1344" i="5"/>
  <c r="S1343" i="5"/>
  <c r="S1342" i="5"/>
  <c r="S1341" i="5"/>
  <c r="S1340" i="5"/>
  <c r="S1339" i="5"/>
  <c r="S1338" i="5"/>
  <c r="S1337" i="5"/>
  <c r="S1336" i="5"/>
  <c r="S1335" i="5"/>
  <c r="S1334" i="5"/>
  <c r="S1333" i="5"/>
  <c r="S1332" i="5"/>
  <c r="S1331" i="5"/>
  <c r="S1330" i="5"/>
  <c r="S1329" i="5"/>
  <c r="S1328" i="5"/>
  <c r="S1327" i="5"/>
  <c r="S1326" i="5"/>
  <c r="S1325" i="5"/>
  <c r="S1324" i="5"/>
  <c r="S1323" i="5"/>
  <c r="S1322" i="5"/>
  <c r="S1321" i="5"/>
  <c r="S1320" i="5"/>
  <c r="S1319" i="5"/>
  <c r="S1318" i="5"/>
  <c r="S1317" i="5"/>
  <c r="S1316" i="5"/>
  <c r="S1315" i="5"/>
  <c r="S1314" i="5"/>
  <c r="S1313" i="5"/>
  <c r="S1312" i="5"/>
  <c r="S1311" i="5"/>
  <c r="S1310" i="5"/>
  <c r="S1309" i="5"/>
  <c r="S1308" i="5"/>
  <c r="S1307" i="5"/>
  <c r="S1306" i="5"/>
  <c r="S1305" i="5"/>
  <c r="S1304" i="5"/>
  <c r="S1303" i="5"/>
  <c r="S1302" i="5"/>
  <c r="S1301" i="5"/>
  <c r="S1300" i="5"/>
  <c r="S1299" i="5"/>
  <c r="S1298" i="5"/>
  <c r="S1297" i="5"/>
  <c r="S1296" i="5"/>
  <c r="S1295" i="5"/>
  <c r="S1294" i="5"/>
  <c r="S1293" i="5"/>
  <c r="S1292" i="5"/>
  <c r="S1291" i="5"/>
  <c r="S1290" i="5"/>
  <c r="S1289" i="5"/>
  <c r="S1288" i="5"/>
  <c r="S1287" i="5"/>
  <c r="S1286" i="5"/>
  <c r="S1285" i="5"/>
  <c r="S1284" i="5"/>
  <c r="S1283" i="5"/>
  <c r="S1282" i="5"/>
  <c r="S1281" i="5"/>
  <c r="S1280" i="5"/>
  <c r="S1279" i="5"/>
  <c r="S1278" i="5"/>
  <c r="S1277" i="5"/>
  <c r="S1276" i="5"/>
  <c r="S1275" i="5"/>
  <c r="S1274" i="5"/>
  <c r="S1273" i="5"/>
  <c r="S1272" i="5"/>
  <c r="S1271" i="5"/>
  <c r="S1270" i="5"/>
  <c r="S1269" i="5"/>
  <c r="S1268" i="5"/>
  <c r="S1267" i="5"/>
  <c r="S1266" i="5"/>
  <c r="S1265" i="5"/>
  <c r="S1264" i="5"/>
  <c r="S1263" i="5"/>
  <c r="S1262" i="5"/>
  <c r="S1261" i="5"/>
  <c r="S1260" i="5"/>
  <c r="S1259" i="5"/>
  <c r="S1258" i="5"/>
  <c r="S1257" i="5"/>
  <c r="S1256" i="5"/>
  <c r="S1255" i="5"/>
  <c r="S1254" i="5"/>
  <c r="S1253" i="5"/>
  <c r="S1252" i="5"/>
  <c r="S1251" i="5"/>
  <c r="S1250" i="5"/>
  <c r="S1249" i="5"/>
  <c r="S1248" i="5"/>
  <c r="S1247" i="5"/>
  <c r="S1246" i="5"/>
  <c r="S1245" i="5"/>
  <c r="S1244" i="5"/>
  <c r="S1243" i="5"/>
  <c r="S1242" i="5"/>
  <c r="S1241" i="5"/>
  <c r="S1240" i="5"/>
  <c r="S1239" i="5"/>
  <c r="S1238" i="5"/>
  <c r="S1237" i="5"/>
  <c r="S1236" i="5"/>
  <c r="S1235" i="5"/>
  <c r="S1234" i="5"/>
  <c r="S1233" i="5"/>
  <c r="S1232" i="5"/>
  <c r="S1231" i="5"/>
  <c r="S1230" i="5"/>
  <c r="S1229" i="5"/>
  <c r="S1228" i="5"/>
  <c r="S1227" i="5"/>
  <c r="S1226" i="5"/>
  <c r="S1225" i="5"/>
  <c r="S1224" i="5"/>
  <c r="S1223" i="5"/>
  <c r="S1222" i="5"/>
  <c r="S1221" i="5"/>
  <c r="S1220" i="5"/>
  <c r="S1219" i="5"/>
  <c r="S1218" i="5"/>
  <c r="S1217" i="5"/>
  <c r="S1216" i="5"/>
  <c r="S1215" i="5"/>
  <c r="S1214" i="5"/>
  <c r="S1213" i="5"/>
  <c r="S1212" i="5"/>
  <c r="S1211" i="5"/>
  <c r="S1210" i="5"/>
  <c r="S1209" i="5"/>
  <c r="S1208" i="5"/>
  <c r="S1207" i="5"/>
  <c r="S1206" i="5"/>
  <c r="S1205" i="5"/>
  <c r="S1204" i="5"/>
  <c r="S1203" i="5"/>
  <c r="S1202" i="5"/>
  <c r="S1201" i="5"/>
  <c r="S1200" i="5"/>
  <c r="S1199" i="5"/>
  <c r="S1198" i="5"/>
  <c r="S1197" i="5"/>
  <c r="S1196" i="5"/>
  <c r="S1195" i="5"/>
  <c r="S1194" i="5"/>
  <c r="S1193" i="5"/>
  <c r="S1192" i="5"/>
  <c r="S1191" i="5"/>
  <c r="S1190" i="5"/>
  <c r="S1189" i="5"/>
  <c r="S1188" i="5"/>
  <c r="S1187" i="5"/>
  <c r="S1186" i="5"/>
  <c r="S1185" i="5"/>
  <c r="S1184" i="5"/>
  <c r="S1183" i="5"/>
  <c r="S1182" i="5"/>
  <c r="S1181" i="5"/>
  <c r="S1180" i="5"/>
  <c r="S1179" i="5"/>
  <c r="S1178" i="5"/>
  <c r="S1177" i="5"/>
  <c r="S1176" i="5"/>
  <c r="S1175" i="5"/>
  <c r="S1174" i="5"/>
  <c r="S1173" i="5"/>
  <c r="S1172" i="5"/>
  <c r="S1171" i="5"/>
  <c r="S1170" i="5"/>
  <c r="S1169" i="5"/>
  <c r="S1168" i="5"/>
  <c r="S1167" i="5"/>
  <c r="S1166" i="5"/>
  <c r="S1165" i="5"/>
  <c r="S1164" i="5"/>
  <c r="S1163" i="5"/>
  <c r="S1162" i="5"/>
  <c r="S1161" i="5"/>
  <c r="S1160" i="5"/>
  <c r="S1159" i="5"/>
  <c r="S1158" i="5"/>
  <c r="S1157" i="5"/>
  <c r="S1156" i="5"/>
  <c r="S1155" i="5"/>
  <c r="S1154" i="5"/>
  <c r="S1153" i="5"/>
  <c r="S1152" i="5"/>
  <c r="S1151" i="5"/>
  <c r="S1150" i="5"/>
  <c r="S1149" i="5"/>
  <c r="S1148" i="5"/>
  <c r="S1147" i="5"/>
  <c r="S1146" i="5"/>
  <c r="S1145" i="5"/>
  <c r="S1144" i="5"/>
  <c r="S1143" i="5"/>
  <c r="S1142" i="5"/>
  <c r="S1141" i="5"/>
  <c r="S1140" i="5"/>
  <c r="S1139" i="5"/>
  <c r="S1138" i="5"/>
  <c r="S1137" i="5"/>
  <c r="S1136" i="5"/>
  <c r="S1135" i="5"/>
  <c r="S1134" i="5"/>
  <c r="S1133" i="5"/>
  <c r="S1132" i="5"/>
  <c r="S1131" i="5"/>
  <c r="S1130" i="5"/>
  <c r="S1129" i="5"/>
  <c r="S1128" i="5"/>
  <c r="S1127" i="5"/>
  <c r="S1126" i="5"/>
  <c r="S1125" i="5"/>
  <c r="S1124" i="5"/>
  <c r="S1123" i="5"/>
  <c r="S1122" i="5"/>
  <c r="S1121" i="5"/>
  <c r="S1120" i="5"/>
  <c r="S1119" i="5"/>
  <c r="S1118" i="5"/>
  <c r="S1117" i="5"/>
  <c r="S1116" i="5"/>
  <c r="S1115" i="5"/>
  <c r="S1114" i="5"/>
  <c r="S1113" i="5"/>
  <c r="S1112" i="5"/>
  <c r="S1111" i="5"/>
  <c r="S1110" i="5"/>
  <c r="S1109" i="5"/>
  <c r="S1108" i="5"/>
  <c r="S1107" i="5"/>
  <c r="S1106" i="5"/>
  <c r="S1105" i="5"/>
  <c r="S1104" i="5"/>
  <c r="S1103" i="5"/>
  <c r="S1102" i="5"/>
  <c r="S1101" i="5"/>
  <c r="S1100" i="5"/>
  <c r="S1099" i="5"/>
  <c r="S1098" i="5"/>
  <c r="S1097" i="5"/>
  <c r="S1096" i="5"/>
  <c r="S1095" i="5"/>
  <c r="S1094" i="5"/>
  <c r="S1093" i="5"/>
  <c r="S1092" i="5"/>
  <c r="S1091" i="5"/>
  <c r="S1090" i="5"/>
  <c r="S1089" i="5"/>
  <c r="S1088" i="5"/>
  <c r="S1087" i="5"/>
  <c r="S1086" i="5"/>
  <c r="S1085" i="5"/>
  <c r="S1084" i="5"/>
  <c r="S1083" i="5"/>
  <c r="S1082" i="5"/>
  <c r="S1081" i="5"/>
  <c r="S1080" i="5"/>
  <c r="S1079" i="5"/>
  <c r="S1078" i="5"/>
  <c r="S1077" i="5"/>
  <c r="S1076" i="5"/>
  <c r="S1075" i="5"/>
  <c r="S1074" i="5"/>
  <c r="S1073" i="5"/>
  <c r="S1072" i="5"/>
  <c r="S1071" i="5"/>
  <c r="S1070" i="5"/>
  <c r="S1069" i="5"/>
  <c r="S1068" i="5"/>
  <c r="S1067" i="5"/>
  <c r="S1066" i="5"/>
  <c r="S1065" i="5"/>
  <c r="S1064" i="5"/>
  <c r="S1063" i="5"/>
  <c r="S1062" i="5"/>
  <c r="S1061" i="5"/>
  <c r="S1060" i="5"/>
  <c r="S1059" i="5"/>
  <c r="S1058" i="5"/>
  <c r="S1057" i="5"/>
  <c r="S1056" i="5"/>
  <c r="S1055" i="5"/>
  <c r="S1054" i="5"/>
  <c r="S1053" i="5"/>
  <c r="S1052" i="5"/>
  <c r="S1051" i="5"/>
  <c r="S1050" i="5"/>
  <c r="S1049" i="5"/>
  <c r="S1048" i="5"/>
  <c r="S1047" i="5"/>
  <c r="S1046" i="5"/>
  <c r="S1045" i="5"/>
  <c r="S1044" i="5"/>
  <c r="S1043" i="5"/>
  <c r="S1042" i="5"/>
  <c r="S1041" i="5"/>
  <c r="S1040" i="5"/>
  <c r="S1039" i="5"/>
  <c r="S1038" i="5"/>
  <c r="S1037" i="5"/>
  <c r="S1036" i="5"/>
  <c r="S1035" i="5"/>
  <c r="S1034" i="5"/>
  <c r="S1033" i="5"/>
  <c r="S1032" i="5"/>
  <c r="S1031" i="5"/>
  <c r="S1030" i="5"/>
  <c r="S1029" i="5"/>
  <c r="S1028" i="5"/>
  <c r="S1027" i="5"/>
  <c r="S1026" i="5"/>
  <c r="S1025" i="5"/>
  <c r="S1024" i="5"/>
  <c r="S1023" i="5"/>
  <c r="S1022" i="5"/>
  <c r="S1021" i="5"/>
  <c r="S1020" i="5"/>
  <c r="S1019" i="5"/>
  <c r="S1018" i="5"/>
  <c r="S1017" i="5"/>
  <c r="S1016" i="5"/>
  <c r="S1015" i="5"/>
  <c r="S1014" i="5"/>
  <c r="S1013" i="5"/>
  <c r="S1012" i="5"/>
  <c r="S1011" i="5"/>
  <c r="S1010" i="5"/>
  <c r="S1009" i="5"/>
  <c r="S1008" i="5"/>
  <c r="S1007" i="5"/>
  <c r="S1006" i="5"/>
  <c r="S1005" i="5"/>
  <c r="S1004" i="5"/>
  <c r="S1003" i="5"/>
  <c r="S1002" i="5"/>
  <c r="S1001" i="5"/>
  <c r="S1000" i="5"/>
  <c r="S999" i="5"/>
  <c r="S998" i="5"/>
  <c r="S997" i="5"/>
  <c r="S996" i="5"/>
  <c r="S995" i="5"/>
  <c r="S994" i="5"/>
  <c r="S993" i="5"/>
  <c r="S992" i="5"/>
  <c r="S991" i="5"/>
  <c r="S990" i="5"/>
  <c r="S989" i="5"/>
  <c r="S988" i="5"/>
  <c r="S987" i="5"/>
  <c r="S986" i="5"/>
  <c r="S985" i="5"/>
  <c r="S984" i="5"/>
  <c r="S983" i="5"/>
  <c r="S982" i="5"/>
  <c r="S981" i="5"/>
  <c r="S980" i="5"/>
  <c r="S979" i="5"/>
  <c r="S978" i="5"/>
  <c r="S977" i="5"/>
  <c r="S976" i="5"/>
  <c r="S975" i="5"/>
  <c r="S974" i="5"/>
  <c r="S973" i="5"/>
  <c r="S972" i="5"/>
  <c r="S971" i="5"/>
  <c r="S970" i="5"/>
  <c r="S969" i="5"/>
  <c r="S968" i="5"/>
  <c r="S967" i="5"/>
  <c r="S966" i="5"/>
  <c r="S965" i="5"/>
  <c r="S964" i="5"/>
  <c r="S963" i="5"/>
  <c r="S962" i="5"/>
  <c r="S961" i="5"/>
  <c r="S960" i="5"/>
  <c r="S959" i="5"/>
  <c r="S958" i="5"/>
  <c r="S957" i="5"/>
  <c r="S956" i="5"/>
  <c r="S955" i="5"/>
  <c r="S954" i="5"/>
  <c r="S953" i="5"/>
  <c r="S952" i="5"/>
  <c r="S951" i="5"/>
  <c r="S950" i="5"/>
  <c r="S949" i="5"/>
  <c r="S948" i="5"/>
  <c r="S947" i="5"/>
  <c r="S946" i="5"/>
  <c r="S945" i="5"/>
  <c r="S944" i="5"/>
  <c r="S943" i="5"/>
  <c r="S942" i="5"/>
  <c r="S941" i="5"/>
  <c r="S940" i="5"/>
  <c r="S939" i="5"/>
  <c r="S938" i="5"/>
  <c r="S937" i="5"/>
  <c r="S936" i="5"/>
  <c r="S935" i="5"/>
  <c r="S934" i="5"/>
  <c r="S933" i="5"/>
  <c r="S932" i="5"/>
  <c r="S931" i="5"/>
  <c r="S930" i="5"/>
  <c r="S929" i="5"/>
  <c r="S928" i="5"/>
  <c r="S927" i="5"/>
  <c r="S926" i="5"/>
  <c r="S925" i="5"/>
  <c r="S924" i="5"/>
  <c r="S923" i="5"/>
  <c r="S922" i="5"/>
  <c r="S921" i="5"/>
  <c r="S920" i="5"/>
  <c r="S919" i="5"/>
  <c r="S918" i="5"/>
  <c r="S917" i="5"/>
  <c r="S916" i="5"/>
  <c r="S915" i="5"/>
  <c r="S914" i="5"/>
  <c r="S913" i="5"/>
  <c r="S912" i="5"/>
  <c r="S911" i="5"/>
  <c r="S910" i="5"/>
  <c r="S909" i="5"/>
  <c r="S908" i="5"/>
  <c r="S907" i="5"/>
  <c r="S906" i="5"/>
  <c r="S905" i="5"/>
  <c r="S904" i="5"/>
  <c r="S903" i="5"/>
  <c r="S902" i="5"/>
  <c r="S910" i="2"/>
  <c r="R910" i="2"/>
  <c r="Q910" i="2"/>
  <c r="P910" i="2"/>
  <c r="O910" i="2"/>
  <c r="N910" i="2"/>
  <c r="M910" i="2"/>
  <c r="L910" i="2"/>
  <c r="K910" i="2"/>
  <c r="J910" i="2"/>
  <c r="I910" i="2"/>
  <c r="H910" i="2"/>
  <c r="G910" i="2"/>
  <c r="R1768" i="1" l="1"/>
  <c r="Q1768" i="1"/>
  <c r="P1768" i="1"/>
  <c r="O1768" i="1"/>
  <c r="N1768" i="1"/>
  <c r="L1768" i="1"/>
  <c r="K1768" i="1"/>
  <c r="J1768" i="1"/>
  <c r="I1768" i="1"/>
  <c r="H1768" i="1"/>
  <c r="G1768" i="1"/>
  <c r="S1767" i="1"/>
  <c r="S1766" i="1"/>
  <c r="S1765" i="1"/>
  <c r="S1764" i="1"/>
  <c r="S1763" i="1"/>
  <c r="S1762" i="1"/>
  <c r="S1761" i="1"/>
  <c r="S1760" i="1"/>
  <c r="S1759" i="1"/>
  <c r="S1758" i="1"/>
  <c r="S1757" i="1"/>
  <c r="S1756" i="1"/>
  <c r="S1755" i="1"/>
  <c r="S1754" i="1"/>
  <c r="S1753" i="1"/>
  <c r="S1752" i="1"/>
  <c r="S1751" i="1"/>
  <c r="S1750" i="1"/>
  <c r="S1749" i="1"/>
  <c r="S1748" i="1"/>
  <c r="S1747" i="1"/>
  <c r="S1746" i="1"/>
  <c r="S1745" i="1"/>
  <c r="S1744" i="1"/>
  <c r="S1743" i="1"/>
  <c r="S1742" i="1"/>
  <c r="S1741" i="1"/>
  <c r="S1740" i="1"/>
  <c r="S1739" i="1"/>
  <c r="S1738" i="1"/>
  <c r="S1737" i="1"/>
  <c r="S1736" i="1"/>
  <c r="S1735" i="1"/>
  <c r="S1734" i="1"/>
  <c r="S1733" i="1"/>
  <c r="S1732" i="1"/>
  <c r="S1731" i="1"/>
  <c r="S1730" i="1"/>
  <c r="S1729" i="1"/>
  <c r="S1728" i="1"/>
  <c r="S1727" i="1"/>
  <c r="S1726" i="1"/>
  <c r="S1725" i="1"/>
  <c r="S1724" i="1"/>
  <c r="S1723" i="1"/>
  <c r="S1722" i="1"/>
  <c r="S1721" i="1"/>
  <c r="S1720" i="1"/>
  <c r="S1719" i="1"/>
  <c r="S1718" i="1"/>
  <c r="S1717" i="1"/>
  <c r="S1716" i="1"/>
  <c r="S1715" i="1"/>
  <c r="S1714" i="1"/>
  <c r="S1713" i="1"/>
  <c r="S1712" i="1"/>
  <c r="S1711" i="1"/>
  <c r="S1710" i="1"/>
  <c r="S1709" i="1"/>
  <c r="S1708" i="1"/>
  <c r="S1707" i="1"/>
  <c r="S1706" i="1"/>
  <c r="S1705" i="1"/>
  <c r="S1704" i="1"/>
  <c r="S1703" i="1"/>
  <c r="S1702" i="1"/>
  <c r="S1701" i="1"/>
  <c r="S1700" i="1"/>
  <c r="S1699" i="1"/>
  <c r="S1698" i="1"/>
  <c r="S1697" i="1"/>
  <c r="S1696" i="1"/>
  <c r="S1695" i="1"/>
  <c r="S1694" i="1"/>
  <c r="S1693" i="1"/>
  <c r="S1692" i="1"/>
  <c r="S1691" i="1"/>
  <c r="S1690" i="1"/>
  <c r="S1689" i="1"/>
  <c r="S1688" i="1"/>
  <c r="S1687" i="1"/>
  <c r="S1686" i="1"/>
  <c r="S1685" i="1"/>
  <c r="S1684" i="1"/>
  <c r="S1683" i="1"/>
  <c r="S1682" i="1"/>
  <c r="S1681" i="1"/>
  <c r="S1680" i="1"/>
  <c r="S1679" i="1"/>
  <c r="S1678" i="1"/>
  <c r="S1677" i="1"/>
  <c r="S1676" i="1"/>
  <c r="S1675" i="1"/>
  <c r="S1674" i="1"/>
  <c r="S1673" i="1"/>
  <c r="S1672" i="1"/>
  <c r="S1671" i="1"/>
  <c r="S1670" i="1"/>
  <c r="S1669" i="1"/>
  <c r="S1668" i="1"/>
  <c r="S1667" i="1"/>
  <c r="S1666" i="1"/>
  <c r="S1665" i="1"/>
  <c r="S1664" i="1"/>
  <c r="S1663" i="1"/>
  <c r="S1662" i="1"/>
  <c r="S1661" i="1"/>
  <c r="S1660" i="1"/>
  <c r="S1659" i="1"/>
  <c r="S1658" i="1"/>
  <c r="S1657" i="1"/>
  <c r="S1656" i="1"/>
  <c r="S1655" i="1"/>
  <c r="S1654" i="1"/>
  <c r="S1653" i="1"/>
  <c r="S1652" i="1"/>
  <c r="S1651" i="1"/>
  <c r="S1650" i="1"/>
  <c r="S1649" i="1"/>
  <c r="S1648" i="1"/>
  <c r="S1647" i="1"/>
  <c r="S1646" i="1"/>
  <c r="S1645" i="1"/>
  <c r="S1644" i="1"/>
  <c r="S1643" i="1"/>
  <c r="S1642" i="1"/>
  <c r="S1641" i="1"/>
  <c r="S1640" i="1"/>
  <c r="S1639" i="1"/>
  <c r="S1638" i="1"/>
  <c r="S1637" i="1"/>
  <c r="S1636" i="1"/>
  <c r="S1635" i="1"/>
  <c r="S1634" i="1"/>
  <c r="S1633" i="1"/>
  <c r="S1632" i="1"/>
  <c r="S1631" i="1"/>
  <c r="S1630" i="1"/>
  <c r="S1629" i="1"/>
  <c r="S1628" i="1"/>
  <c r="S1627" i="1"/>
  <c r="S1626" i="1"/>
  <c r="S1625" i="1"/>
  <c r="S1624" i="1"/>
  <c r="S1623" i="1"/>
  <c r="S1622" i="1"/>
  <c r="S1621" i="1"/>
  <c r="S1620" i="1"/>
  <c r="S1619" i="1"/>
  <c r="S1618" i="1"/>
  <c r="S1617" i="1"/>
  <c r="S1616" i="1"/>
  <c r="S1615" i="1"/>
  <c r="S1614" i="1"/>
  <c r="S1613" i="1"/>
  <c r="S1612" i="1"/>
  <c r="S1611" i="1"/>
  <c r="S1610" i="1"/>
  <c r="S1609" i="1"/>
  <c r="S1608" i="1"/>
  <c r="S1607" i="1"/>
  <c r="S1606" i="1"/>
  <c r="S1605" i="1"/>
  <c r="S1604" i="1"/>
  <c r="S1603" i="1"/>
  <c r="S1602" i="1"/>
  <c r="S1601" i="1"/>
  <c r="S1600" i="1"/>
  <c r="S1599" i="1"/>
  <c r="S1598" i="1"/>
  <c r="S1597" i="1"/>
  <c r="S1596" i="1"/>
  <c r="S1595" i="1"/>
  <c r="S1594" i="1"/>
  <c r="S1593" i="1"/>
  <c r="S1592" i="1"/>
  <c r="S1591" i="1"/>
  <c r="S1590" i="1"/>
  <c r="S1589" i="1"/>
  <c r="S1588" i="1"/>
  <c r="S1587" i="1"/>
  <c r="S1586" i="1"/>
  <c r="S1585" i="1"/>
  <c r="S1584" i="1"/>
  <c r="S1583" i="1"/>
  <c r="S1582" i="1"/>
  <c r="S1581" i="1"/>
  <c r="S1580" i="1"/>
  <c r="S1579" i="1"/>
  <c r="S1578" i="1"/>
  <c r="S1577" i="1"/>
  <c r="S1576" i="1"/>
  <c r="S1575" i="1"/>
  <c r="S1574" i="1"/>
  <c r="S1573" i="1"/>
  <c r="S1572" i="1"/>
  <c r="S1571" i="1"/>
  <c r="S1570" i="1"/>
  <c r="S1569" i="1"/>
  <c r="S1568" i="1"/>
  <c r="S1567" i="1"/>
  <c r="S1566" i="1"/>
  <c r="S1565" i="1"/>
  <c r="S1564" i="1"/>
  <c r="S1563" i="1"/>
  <c r="S1562" i="1"/>
  <c r="S1561" i="1"/>
  <c r="S1560" i="1"/>
  <c r="S1559" i="1"/>
  <c r="S1558" i="1"/>
  <c r="S1557" i="1"/>
  <c r="S1556" i="1"/>
  <c r="S1555" i="1"/>
  <c r="S1554" i="1"/>
  <c r="S1553" i="1"/>
  <c r="S1552" i="1"/>
  <c r="S1551" i="1"/>
  <c r="S1550" i="1"/>
  <c r="S1549" i="1"/>
  <c r="S1548" i="1"/>
  <c r="S1547" i="1"/>
  <c r="S1546" i="1"/>
  <c r="S1545" i="1"/>
  <c r="S1544" i="1"/>
  <c r="S1543" i="1"/>
  <c r="S1542" i="1"/>
  <c r="S1541" i="1"/>
  <c r="S1540" i="1"/>
  <c r="S1539" i="1"/>
  <c r="S1538" i="1"/>
  <c r="S1537" i="1"/>
  <c r="S1536" i="1"/>
  <c r="S1535" i="1"/>
  <c r="S1534" i="1"/>
  <c r="S1533" i="1"/>
  <c r="S1532" i="1"/>
  <c r="S1531" i="1"/>
  <c r="S1530" i="1"/>
  <c r="S1529" i="1"/>
  <c r="S1528" i="1"/>
  <c r="S1527" i="1"/>
  <c r="S1526" i="1"/>
  <c r="S1525" i="1"/>
  <c r="S1524" i="1"/>
  <c r="S1523" i="1"/>
  <c r="S1522" i="1"/>
  <c r="S1521" i="1"/>
  <c r="S1520" i="1"/>
  <c r="S1519" i="1"/>
  <c r="S1518" i="1"/>
  <c r="S1517" i="1"/>
  <c r="S1516" i="1"/>
  <c r="S1515" i="1"/>
  <c r="S1514" i="1"/>
  <c r="S1513" i="1"/>
  <c r="S1512" i="1"/>
  <c r="S1511" i="1"/>
  <c r="S1510" i="1"/>
  <c r="S1509" i="1"/>
  <c r="S1508" i="1"/>
  <c r="S1507" i="1"/>
  <c r="S1506" i="1"/>
  <c r="S1505" i="1"/>
  <c r="S1504" i="1"/>
  <c r="S1503" i="1"/>
  <c r="S1502" i="1"/>
  <c r="S1501" i="1"/>
  <c r="S1500" i="1"/>
  <c r="S1499" i="1"/>
  <c r="S1498" i="1"/>
  <c r="S1497" i="1"/>
  <c r="S1496" i="1"/>
  <c r="S1495" i="1"/>
  <c r="S1494" i="1"/>
  <c r="S1493" i="1"/>
  <c r="S1492" i="1"/>
  <c r="S1491" i="1"/>
  <c r="S1490" i="1"/>
  <c r="S1489" i="1"/>
  <c r="S1488" i="1"/>
  <c r="S1487" i="1"/>
  <c r="S1486" i="1"/>
  <c r="S1485" i="1"/>
  <c r="S1484" i="1"/>
  <c r="S1483" i="1"/>
  <c r="S1482" i="1"/>
  <c r="S1481" i="1"/>
  <c r="S1480" i="1"/>
  <c r="S1479" i="1"/>
  <c r="S1478" i="1"/>
  <c r="S1477" i="1"/>
  <c r="S1476" i="1"/>
  <c r="S1475" i="1"/>
  <c r="S1474" i="1"/>
  <c r="S1473" i="1"/>
  <c r="S1472" i="1"/>
  <c r="S1471" i="1"/>
  <c r="S1470" i="1"/>
  <c r="S1469" i="1"/>
  <c r="S1468" i="1"/>
  <c r="S1467" i="1"/>
  <c r="S1466" i="1"/>
  <c r="S1465" i="1"/>
  <c r="S1464" i="1"/>
  <c r="S1463" i="1"/>
  <c r="S1462" i="1"/>
  <c r="S1461" i="1"/>
  <c r="S1460" i="1"/>
  <c r="S1459" i="1"/>
  <c r="S1458" i="1"/>
  <c r="S1457" i="1"/>
  <c r="S1456" i="1"/>
  <c r="S1455" i="1"/>
  <c r="S1454" i="1"/>
  <c r="S1453" i="1"/>
  <c r="S1452" i="1"/>
  <c r="S1451" i="1"/>
  <c r="S1450" i="1"/>
  <c r="S1449" i="1"/>
  <c r="S1448" i="1"/>
  <c r="S1447" i="1"/>
  <c r="S1446" i="1"/>
  <c r="S1445" i="1"/>
  <c r="S1444" i="1"/>
  <c r="S1443" i="1"/>
  <c r="S1442" i="1"/>
  <c r="S1441" i="1"/>
  <c r="S1440" i="1"/>
  <c r="S1439" i="1"/>
  <c r="S1438" i="1"/>
  <c r="S1437" i="1"/>
  <c r="S1436" i="1"/>
  <c r="S1435" i="1"/>
  <c r="S1434" i="1"/>
  <c r="S1433" i="1"/>
  <c r="S1432" i="1"/>
  <c r="S1431" i="1"/>
  <c r="S1430" i="1"/>
  <c r="S1429" i="1"/>
  <c r="S1428" i="1"/>
  <c r="S1427" i="1"/>
  <c r="S1426" i="1"/>
  <c r="S1425" i="1"/>
  <c r="S1424" i="1"/>
  <c r="S1423" i="1"/>
  <c r="S1422" i="1"/>
  <c r="S1421" i="1"/>
  <c r="S1420" i="1"/>
  <c r="S1419" i="1"/>
  <c r="S1418" i="1"/>
  <c r="S1417" i="1"/>
  <c r="S1416" i="1"/>
  <c r="S1415" i="1"/>
  <c r="S1414" i="1"/>
  <c r="S1413" i="1"/>
  <c r="S1412" i="1"/>
  <c r="S1411" i="1"/>
  <c r="S1410" i="1"/>
  <c r="S1409" i="1"/>
  <c r="S1408" i="1"/>
  <c r="S1407" i="1"/>
  <c r="S1406" i="1"/>
  <c r="S1405" i="1"/>
  <c r="S1404" i="1"/>
  <c r="S1403" i="1"/>
  <c r="S1402" i="1"/>
  <c r="S1401" i="1"/>
  <c r="S1400" i="1"/>
  <c r="S1399" i="1"/>
  <c r="S1398" i="1"/>
  <c r="S1397" i="1"/>
  <c r="S1396" i="1"/>
  <c r="S1395" i="1"/>
  <c r="S1394" i="1"/>
  <c r="S1393" i="1"/>
  <c r="S1392" i="1"/>
  <c r="S1391" i="1"/>
  <c r="S1390" i="1"/>
  <c r="S1389" i="1"/>
  <c r="S1388" i="1"/>
  <c r="S1387" i="1"/>
  <c r="S1386" i="1"/>
  <c r="S1385" i="1"/>
  <c r="S1384" i="1"/>
  <c r="S1383" i="1"/>
  <c r="S1382" i="1"/>
  <c r="S1381" i="1"/>
  <c r="S1380" i="1"/>
  <c r="S1379" i="1"/>
  <c r="S1378" i="1"/>
  <c r="S1377" i="1"/>
  <c r="S1376" i="1"/>
  <c r="S1375" i="1"/>
  <c r="S1374" i="1"/>
  <c r="S1373" i="1"/>
  <c r="S1372" i="1"/>
  <c r="S1371" i="1"/>
  <c r="S1370" i="1"/>
  <c r="S1369" i="1"/>
  <c r="S1368" i="1"/>
  <c r="S1367" i="1"/>
  <c r="S1366" i="1"/>
  <c r="S1365" i="1"/>
  <c r="S1364" i="1"/>
  <c r="S1363" i="1"/>
  <c r="S1362" i="1"/>
  <c r="S1361" i="1"/>
  <c r="S1360" i="1"/>
  <c r="S1359" i="1"/>
  <c r="S1358" i="1"/>
  <c r="S1357" i="1"/>
  <c r="S1356" i="1"/>
  <c r="S1355" i="1"/>
  <c r="S1354" i="1"/>
  <c r="S1353" i="1"/>
  <c r="S1352" i="1"/>
  <c r="S1351" i="1"/>
  <c r="S1350" i="1"/>
  <c r="S1349" i="1"/>
  <c r="S1348" i="1"/>
  <c r="S1347" i="1"/>
  <c r="S1346" i="1"/>
  <c r="S1345" i="1"/>
  <c r="S1344" i="1"/>
  <c r="S1343" i="1"/>
  <c r="S1342" i="1"/>
  <c r="S1341" i="1"/>
  <c r="S1340" i="1"/>
  <c r="S1339" i="1"/>
  <c r="S1338" i="1"/>
  <c r="S1337" i="1"/>
  <c r="S1336" i="1"/>
  <c r="S1335" i="1"/>
  <c r="S1334" i="1"/>
  <c r="S1333" i="1"/>
  <c r="S1332" i="1"/>
  <c r="S1331" i="1"/>
  <c r="S1330" i="1"/>
  <c r="S1329" i="1"/>
  <c r="S1328" i="1"/>
  <c r="S1327" i="1"/>
  <c r="S1326" i="1"/>
  <c r="S1325" i="1"/>
  <c r="S1324" i="1"/>
  <c r="S1323" i="1"/>
  <c r="S1322" i="1"/>
  <c r="S1321" i="1"/>
  <c r="S1320" i="1"/>
  <c r="S1319" i="1"/>
  <c r="S1318" i="1"/>
  <c r="S1317" i="1"/>
  <c r="S1316" i="1"/>
  <c r="S1315" i="1"/>
  <c r="S1314" i="1"/>
  <c r="S1313" i="1"/>
  <c r="S1312" i="1"/>
  <c r="S1311" i="1"/>
  <c r="S1310" i="1"/>
  <c r="S1309" i="1"/>
  <c r="S1308" i="1"/>
  <c r="S1307" i="1"/>
  <c r="S1306" i="1"/>
  <c r="S1305" i="1"/>
  <c r="S1304" i="1"/>
  <c r="S1303" i="1"/>
  <c r="S1302" i="1"/>
  <c r="S1301" i="1"/>
  <c r="S1300" i="1"/>
  <c r="S1299" i="1"/>
  <c r="S1298" i="1"/>
  <c r="S1297" i="1"/>
  <c r="S1296" i="1"/>
  <c r="S1295" i="1"/>
  <c r="S1294" i="1"/>
  <c r="S1293" i="1"/>
  <c r="S1292" i="1"/>
  <c r="S1291" i="1"/>
  <c r="S1290" i="1"/>
  <c r="S1289" i="1"/>
  <c r="S1288" i="1"/>
  <c r="S1287" i="1"/>
  <c r="S1286" i="1"/>
  <c r="S1285" i="1"/>
  <c r="S1284" i="1"/>
  <c r="S1283" i="1"/>
  <c r="S1282" i="1"/>
  <c r="S1281" i="1"/>
  <c r="S1280" i="1"/>
  <c r="S1279" i="1"/>
  <c r="S1278" i="1"/>
  <c r="S1277" i="1"/>
  <c r="S1276" i="1"/>
  <c r="S1275" i="1"/>
  <c r="S1274" i="1"/>
  <c r="S1273" i="1"/>
  <c r="S1272" i="1"/>
  <c r="S1271" i="1"/>
  <c r="S1270" i="1"/>
  <c r="S1269" i="1"/>
  <c r="S1268" i="1"/>
  <c r="S1267" i="1"/>
  <c r="S1266" i="1"/>
  <c r="S1265" i="1"/>
  <c r="S1264" i="1"/>
  <c r="S1263" i="1"/>
  <c r="S1262" i="1"/>
  <c r="S1261" i="1"/>
  <c r="S1260" i="1"/>
  <c r="S1259" i="1"/>
  <c r="S1258" i="1"/>
  <c r="S1257" i="1"/>
  <c r="S1256" i="1"/>
  <c r="S1255" i="1"/>
  <c r="S1254" i="1"/>
  <c r="S1253" i="1"/>
  <c r="S1252" i="1"/>
  <c r="S1251" i="1"/>
  <c r="S1250" i="1"/>
  <c r="S1249" i="1"/>
  <c r="S1248" i="1"/>
  <c r="S1247" i="1"/>
  <c r="S1246" i="1"/>
  <c r="S1245" i="1"/>
  <c r="S1244" i="1"/>
  <c r="S1243" i="1"/>
  <c r="S1242" i="1"/>
  <c r="S1241" i="1"/>
  <c r="S1240" i="1"/>
  <c r="S1239" i="1"/>
  <c r="S1238" i="1"/>
  <c r="S1237" i="1"/>
  <c r="S1236" i="1"/>
  <c r="S1235" i="1"/>
  <c r="S1234" i="1"/>
  <c r="S1233" i="1"/>
  <c r="S1232" i="1"/>
  <c r="S1231" i="1"/>
  <c r="S1230" i="1"/>
  <c r="S1229" i="1"/>
  <c r="S1228" i="1"/>
  <c r="S1227" i="1"/>
  <c r="S1226" i="1"/>
  <c r="S1225" i="1"/>
  <c r="S1224" i="1"/>
  <c r="S1223" i="1"/>
  <c r="S1222" i="1"/>
  <c r="S1221" i="1"/>
  <c r="S1220" i="1"/>
  <c r="S1219" i="1"/>
  <c r="S1218" i="1"/>
  <c r="S1217" i="1"/>
  <c r="S1216" i="1"/>
  <c r="S1215" i="1"/>
  <c r="S1214" i="1"/>
  <c r="S1213" i="1"/>
  <c r="S1212" i="1"/>
  <c r="S1211" i="1"/>
  <c r="S1210" i="1"/>
  <c r="S1209" i="1"/>
  <c r="S1208" i="1"/>
  <c r="S1207" i="1"/>
  <c r="S1206" i="1"/>
  <c r="S1205" i="1"/>
  <c r="S1204" i="1"/>
  <c r="S1203" i="1"/>
  <c r="S1202" i="1"/>
  <c r="S1201" i="1"/>
  <c r="S1200" i="1"/>
  <c r="S1199" i="1"/>
  <c r="S1198" i="1"/>
  <c r="S1197" i="1"/>
  <c r="S1196" i="1"/>
  <c r="S1195" i="1"/>
  <c r="S1194" i="1"/>
  <c r="S1193" i="1"/>
  <c r="S1192" i="1"/>
  <c r="S1191" i="1"/>
  <c r="S1190" i="1"/>
  <c r="S1189" i="1"/>
  <c r="S1188" i="1"/>
  <c r="S1187" i="1"/>
  <c r="S1186" i="1"/>
  <c r="S1185" i="1"/>
  <c r="S1184" i="1"/>
  <c r="S1183" i="1"/>
  <c r="S1182" i="1"/>
  <c r="S1181" i="1"/>
  <c r="S1180" i="1"/>
  <c r="S1179" i="1"/>
  <c r="S1178" i="1"/>
  <c r="S1177" i="1"/>
  <c r="S1176" i="1"/>
  <c r="S1175" i="1"/>
  <c r="S1174" i="1"/>
  <c r="S1173" i="1"/>
  <c r="S1172" i="1"/>
  <c r="S1171" i="1"/>
  <c r="S1170" i="1"/>
  <c r="S1169" i="1"/>
  <c r="S1168" i="1"/>
  <c r="S1167" i="1"/>
  <c r="S1166" i="1"/>
  <c r="S1165" i="1"/>
  <c r="S1164" i="1"/>
  <c r="S1163" i="1"/>
  <c r="S1162" i="1"/>
  <c r="S1161" i="1"/>
  <c r="S1160" i="1"/>
  <c r="S1159" i="1"/>
  <c r="S1158" i="1"/>
  <c r="S1157" i="1"/>
  <c r="S1156" i="1"/>
  <c r="S1155" i="1"/>
  <c r="S1154" i="1"/>
  <c r="S1153" i="1"/>
  <c r="S1152" i="1"/>
  <c r="S1151" i="1"/>
  <c r="S1150" i="1"/>
  <c r="S1149" i="1"/>
  <c r="S1148" i="1"/>
  <c r="S1147" i="1"/>
  <c r="S1146" i="1"/>
  <c r="S1145" i="1"/>
  <c r="S1144" i="1"/>
  <c r="S1143" i="1"/>
  <c r="S1142" i="1"/>
  <c r="S1141" i="1"/>
  <c r="S1140" i="1"/>
  <c r="S1139" i="1"/>
  <c r="S1138" i="1"/>
  <c r="S1137" i="1"/>
  <c r="S1136" i="1"/>
  <c r="S1135" i="1"/>
  <c r="S1134" i="1"/>
  <c r="S1133" i="1"/>
  <c r="S1132" i="1"/>
  <c r="S1131" i="1"/>
  <c r="S1130" i="1"/>
  <c r="S1129" i="1"/>
  <c r="S1128" i="1"/>
  <c r="S1127" i="1"/>
  <c r="S1126" i="1"/>
  <c r="S1125" i="1"/>
  <c r="S1124" i="1"/>
  <c r="S1123" i="1"/>
  <c r="S1122" i="1"/>
  <c r="S1121" i="1"/>
  <c r="S1120" i="1"/>
  <c r="S1119" i="1"/>
  <c r="S1118" i="1"/>
  <c r="S1117" i="1"/>
  <c r="S1116" i="1"/>
  <c r="S1115" i="1"/>
  <c r="S1114" i="1"/>
  <c r="S1113" i="1"/>
  <c r="S1112" i="1"/>
  <c r="S1111" i="1"/>
  <c r="S1110" i="1"/>
  <c r="S1109" i="1"/>
  <c r="S1108" i="1"/>
  <c r="S1107" i="1"/>
  <c r="S1106" i="1"/>
  <c r="S1105" i="1"/>
  <c r="S1104" i="1"/>
  <c r="S1103" i="1"/>
  <c r="S1102" i="1"/>
  <c r="S1101" i="1"/>
  <c r="S1100" i="1"/>
  <c r="S1099" i="1"/>
  <c r="S1098" i="1"/>
  <c r="S1097" i="1"/>
  <c r="S1096" i="1"/>
  <c r="S1095" i="1"/>
  <c r="S1094" i="1"/>
  <c r="S1093" i="1"/>
  <c r="S1092" i="1"/>
  <c r="S1091" i="1"/>
  <c r="S1090" i="1"/>
  <c r="S1089" i="1"/>
  <c r="S1088" i="1"/>
  <c r="S1087" i="1"/>
  <c r="S1086" i="1"/>
  <c r="S1085" i="1"/>
  <c r="S1084" i="1"/>
  <c r="S1083" i="1"/>
  <c r="S1082" i="1"/>
  <c r="S1081" i="1"/>
  <c r="S1080" i="1"/>
  <c r="S1079" i="1"/>
  <c r="S1078" i="1"/>
  <c r="S1077" i="1"/>
  <c r="S1076" i="1"/>
  <c r="S1075" i="1"/>
  <c r="S1074" i="1"/>
  <c r="S1073" i="1"/>
  <c r="S1072" i="1"/>
  <c r="S1071" i="1"/>
  <c r="S1070" i="1"/>
  <c r="S1069" i="1"/>
  <c r="S1068" i="1"/>
  <c r="S1067" i="1"/>
  <c r="S1066" i="1"/>
  <c r="S1065" i="1"/>
  <c r="S1064" i="1"/>
  <c r="S1063" i="1"/>
  <c r="S1062" i="1"/>
  <c r="S1061" i="1"/>
  <c r="S1060" i="1"/>
  <c r="S1059" i="1"/>
  <c r="S1058" i="1"/>
  <c r="S1057" i="1"/>
  <c r="S1056" i="1"/>
  <c r="S1055" i="1"/>
  <c r="S1054" i="1"/>
  <c r="S1053" i="1"/>
  <c r="S1052" i="1"/>
  <c r="S1051" i="1"/>
  <c r="S1050" i="1"/>
  <c r="S1049" i="1"/>
  <c r="S1048" i="1"/>
  <c r="S1047" i="1"/>
  <c r="S1046" i="1"/>
  <c r="S1045" i="1"/>
  <c r="S1044" i="1"/>
  <c r="S1043" i="1"/>
  <c r="S1042" i="1"/>
  <c r="S1041" i="1"/>
  <c r="S1040" i="1"/>
  <c r="S1039" i="1"/>
  <c r="S1038" i="1"/>
  <c r="S1037" i="1"/>
  <c r="S1036" i="1"/>
  <c r="S1035" i="1"/>
  <c r="S1034" i="1"/>
  <c r="S1033" i="1"/>
  <c r="S1032" i="1"/>
  <c r="S1031" i="1"/>
  <c r="S1030" i="1"/>
  <c r="S1029" i="1"/>
  <c r="S1028" i="1"/>
  <c r="S1027" i="1"/>
  <c r="S1026" i="1"/>
  <c r="S1025" i="1"/>
  <c r="S1024" i="1"/>
  <c r="S1023" i="1"/>
  <c r="S1022" i="1"/>
  <c r="S1021" i="1"/>
  <c r="S1020" i="1"/>
  <c r="S1019" i="1"/>
  <c r="S1018" i="1"/>
  <c r="S1017" i="1"/>
  <c r="S1016" i="1"/>
  <c r="S1015" i="1"/>
  <c r="S1014" i="1"/>
  <c r="S1013" i="1"/>
  <c r="S1012" i="1"/>
  <c r="S1011" i="1"/>
  <c r="S1010" i="1"/>
  <c r="S1009" i="1"/>
  <c r="S1008" i="1"/>
  <c r="S1007" i="1"/>
  <c r="S1006" i="1"/>
  <c r="S1005" i="1"/>
  <c r="S1004" i="1"/>
  <c r="S1003" i="1"/>
  <c r="S1002" i="1"/>
  <c r="S1001" i="1"/>
  <c r="S1000" i="1"/>
  <c r="S999" i="1"/>
  <c r="S998" i="1"/>
  <c r="S997" i="1"/>
  <c r="S996" i="1"/>
  <c r="S995" i="1"/>
  <c r="S994" i="1"/>
  <c r="S993" i="1"/>
  <c r="S992" i="1"/>
  <c r="S991" i="1"/>
  <c r="S990" i="1"/>
  <c r="S989" i="1"/>
  <c r="S988" i="1"/>
  <c r="S987" i="1"/>
  <c r="S986" i="1"/>
  <c r="S985" i="1"/>
  <c r="S984" i="1"/>
  <c r="S983" i="1"/>
  <c r="S982" i="1"/>
  <c r="S981" i="1"/>
  <c r="S980" i="1"/>
  <c r="S979" i="1"/>
  <c r="S978" i="1"/>
  <c r="S977" i="1"/>
  <c r="S976" i="1"/>
  <c r="S975" i="1"/>
  <c r="S974" i="1"/>
  <c r="S973" i="1"/>
  <c r="S972" i="1"/>
  <c r="S971" i="1"/>
  <c r="S970" i="1"/>
  <c r="S969" i="1"/>
  <c r="S968" i="1"/>
  <c r="S967" i="1"/>
  <c r="S966" i="1"/>
  <c r="S965" i="1"/>
  <c r="S964" i="1"/>
  <c r="S963" i="1"/>
  <c r="S962" i="1"/>
  <c r="S961" i="1"/>
  <c r="S960" i="1"/>
  <c r="S959" i="1"/>
  <c r="S958" i="1"/>
  <c r="S957" i="1"/>
  <c r="S956" i="1"/>
  <c r="S955" i="1"/>
  <c r="S954" i="1"/>
  <c r="S953" i="1"/>
  <c r="S952" i="1"/>
  <c r="S951" i="1"/>
  <c r="S950" i="1"/>
  <c r="S949" i="1"/>
  <c r="S948" i="1"/>
  <c r="S947" i="1"/>
  <c r="S946" i="1"/>
  <c r="S945" i="1"/>
  <c r="S944" i="1"/>
  <c r="S943" i="1"/>
  <c r="S942" i="1"/>
  <c r="S941" i="1"/>
  <c r="S940" i="1"/>
  <c r="S939" i="1"/>
  <c r="S938" i="1"/>
  <c r="S937" i="1"/>
  <c r="S936" i="1"/>
  <c r="S935" i="1"/>
  <c r="S934" i="1"/>
  <c r="S933" i="1"/>
  <c r="S932" i="1"/>
  <c r="S931" i="1"/>
  <c r="S930" i="1"/>
  <c r="S929" i="1"/>
  <c r="S928" i="1"/>
  <c r="S927" i="1"/>
  <c r="S926" i="1"/>
  <c r="S925" i="1"/>
  <c r="S924" i="1"/>
  <c r="S923" i="1"/>
  <c r="S922" i="1"/>
  <c r="S921" i="1"/>
  <c r="S920" i="1"/>
  <c r="S919" i="1"/>
  <c r="S918" i="1"/>
  <c r="S917" i="1"/>
  <c r="S916" i="1"/>
  <c r="S915" i="1"/>
  <c r="S914" i="1"/>
  <c r="S913" i="1"/>
  <c r="S912" i="1"/>
  <c r="S911" i="1"/>
  <c r="S910" i="1"/>
  <c r="S909" i="1"/>
  <c r="S908" i="1"/>
  <c r="S907" i="1"/>
  <c r="S906" i="1"/>
  <c r="S905" i="1"/>
  <c r="S904" i="1"/>
  <c r="S903" i="1"/>
  <c r="S902" i="1"/>
  <c r="S901" i="1"/>
  <c r="S900" i="1"/>
  <c r="S899" i="1"/>
  <c r="S898" i="1"/>
  <c r="S897" i="1"/>
  <c r="S896" i="1"/>
  <c r="S895" i="1"/>
  <c r="S894" i="1"/>
  <c r="S893" i="1"/>
  <c r="S892" i="1"/>
  <c r="S891" i="1"/>
  <c r="S890" i="1"/>
  <c r="S889" i="1"/>
  <c r="S888" i="1"/>
  <c r="S887" i="1"/>
  <c r="S886" i="1"/>
  <c r="S885" i="1"/>
  <c r="S884" i="1"/>
  <c r="S883" i="1"/>
  <c r="S882" i="1"/>
  <c r="S881" i="1"/>
  <c r="S880" i="1"/>
  <c r="S879" i="1"/>
  <c r="S878" i="1"/>
  <c r="S877" i="1"/>
  <c r="S876" i="1"/>
  <c r="S875" i="1"/>
  <c r="S874" i="1"/>
  <c r="S873" i="1"/>
  <c r="S872" i="1"/>
  <c r="S871" i="1"/>
  <c r="S870" i="1"/>
  <c r="S869" i="1"/>
  <c r="S868" i="1"/>
  <c r="S867" i="1"/>
  <c r="S866" i="1"/>
  <c r="S865" i="1"/>
  <c r="S864" i="1"/>
  <c r="S863" i="1"/>
  <c r="S862" i="1"/>
  <c r="S861" i="1"/>
  <c r="S860" i="1"/>
  <c r="S859" i="1"/>
  <c r="S858" i="1"/>
  <c r="S857" i="1"/>
  <c r="S856" i="1"/>
  <c r="S855" i="1"/>
  <c r="S854" i="1"/>
  <c r="S853" i="1"/>
  <c r="S852" i="1"/>
  <c r="S851" i="1"/>
  <c r="S850" i="1"/>
  <c r="S849" i="1"/>
  <c r="S848" i="1"/>
  <c r="S847" i="1"/>
  <c r="S846" i="1"/>
  <c r="S845" i="1"/>
  <c r="S844" i="1"/>
  <c r="S843" i="1"/>
  <c r="S842" i="1"/>
  <c r="S841" i="1"/>
  <c r="S840" i="1"/>
  <c r="S839" i="1"/>
  <c r="S838" i="1"/>
  <c r="S837" i="1"/>
  <c r="S836" i="1"/>
  <c r="S835" i="1"/>
  <c r="S834" i="1"/>
  <c r="S833" i="1"/>
  <c r="S832" i="1"/>
  <c r="S831" i="1"/>
  <c r="S830" i="1"/>
  <c r="S829" i="1"/>
  <c r="S828" i="1"/>
  <c r="S827" i="1"/>
  <c r="S826" i="1"/>
  <c r="S825" i="1"/>
  <c r="S824" i="1"/>
  <c r="S823" i="1"/>
  <c r="S822" i="1"/>
  <c r="S821" i="1"/>
  <c r="S820" i="1"/>
  <c r="S819" i="1"/>
  <c r="S818" i="1"/>
  <c r="S817" i="1"/>
  <c r="S816" i="1"/>
  <c r="S815" i="1"/>
  <c r="S814" i="1"/>
  <c r="S813" i="1"/>
  <c r="S812" i="1"/>
  <c r="S811" i="1"/>
  <c r="S810" i="1"/>
  <c r="S809" i="1"/>
  <c r="S808" i="1"/>
  <c r="S807" i="1"/>
  <c r="S806" i="1"/>
  <c r="S805" i="1"/>
  <c r="S804" i="1"/>
  <c r="S803" i="1"/>
  <c r="S802" i="1"/>
  <c r="S801" i="1"/>
  <c r="S800" i="1"/>
  <c r="S799" i="1"/>
  <c r="S798" i="1"/>
  <c r="S797" i="1"/>
  <c r="S796" i="1"/>
  <c r="S795" i="1"/>
  <c r="S794" i="1"/>
  <c r="S793" i="1"/>
  <c r="S792" i="1"/>
  <c r="S791" i="1"/>
  <c r="S790" i="1"/>
  <c r="S789" i="1"/>
  <c r="S788" i="1"/>
  <c r="S787" i="1"/>
  <c r="S786" i="1"/>
  <c r="S785" i="1"/>
  <c r="S784" i="1"/>
  <c r="S783" i="1"/>
  <c r="S782" i="1"/>
  <c r="S781" i="1"/>
  <c r="S780" i="1"/>
  <c r="S779" i="1"/>
  <c r="S778" i="1"/>
  <c r="S777" i="1"/>
  <c r="S776" i="1"/>
  <c r="S775" i="1"/>
  <c r="S774" i="1"/>
  <c r="S773" i="1"/>
  <c r="S772" i="1"/>
  <c r="S771" i="1"/>
  <c r="S770" i="1"/>
  <c r="S769" i="1"/>
  <c r="S768" i="1"/>
  <c r="S767" i="1"/>
  <c r="S766" i="1"/>
  <c r="S765" i="1"/>
  <c r="S764" i="1"/>
  <c r="S763" i="1"/>
  <c r="S762" i="1"/>
  <c r="S761" i="1"/>
  <c r="S760" i="1"/>
  <c r="S759" i="1"/>
  <c r="S758" i="1"/>
  <c r="S757" i="1"/>
  <c r="S756" i="1"/>
  <c r="S755" i="1"/>
  <c r="S754" i="1"/>
  <c r="S753" i="1"/>
  <c r="S752" i="1"/>
  <c r="S751" i="1"/>
  <c r="S750" i="1"/>
  <c r="S749" i="1"/>
  <c r="S748" i="1"/>
  <c r="S747" i="1"/>
  <c r="S746" i="1"/>
  <c r="S745" i="1"/>
  <c r="S744" i="1"/>
  <c r="S743" i="1"/>
  <c r="S742" i="1"/>
  <c r="S741" i="1"/>
  <c r="S740" i="1"/>
  <c r="S739" i="1"/>
  <c r="S738" i="1"/>
  <c r="S737" i="1"/>
  <c r="S736" i="1"/>
  <c r="S735" i="1"/>
  <c r="S734" i="1"/>
  <c r="S733" i="1"/>
  <c r="S732" i="1"/>
  <c r="S731" i="1"/>
  <c r="S730" i="1"/>
  <c r="S729" i="1"/>
  <c r="S728" i="1"/>
  <c r="S727" i="1"/>
  <c r="S726" i="1"/>
  <c r="S725" i="1"/>
  <c r="S724" i="1"/>
  <c r="S723" i="1"/>
  <c r="S722" i="1"/>
  <c r="S721" i="1"/>
  <c r="S720" i="1"/>
  <c r="S719" i="1"/>
  <c r="S718" i="1"/>
  <c r="S717" i="1"/>
  <c r="S716" i="1"/>
  <c r="S715" i="1"/>
  <c r="S714" i="1"/>
  <c r="S713" i="1"/>
  <c r="S712" i="1"/>
  <c r="S711" i="1"/>
  <c r="S710" i="1"/>
  <c r="S709" i="1"/>
  <c r="S708" i="1"/>
  <c r="S707" i="1"/>
  <c r="S706" i="1"/>
  <c r="S705" i="1"/>
  <c r="S704" i="1"/>
  <c r="S703" i="1"/>
  <c r="S702" i="1"/>
  <c r="S701" i="1"/>
  <c r="S700" i="1"/>
  <c r="S699" i="1"/>
  <c r="S698" i="1"/>
  <c r="S697" i="1"/>
  <c r="S696" i="1"/>
  <c r="S695" i="1"/>
  <c r="S694" i="1"/>
  <c r="S693" i="1"/>
  <c r="S692" i="1"/>
  <c r="S691" i="1"/>
  <c r="S690" i="1"/>
  <c r="S689" i="1"/>
  <c r="S688" i="1"/>
  <c r="S687" i="1"/>
  <c r="S686" i="1"/>
  <c r="S685" i="1"/>
  <c r="S684" i="1"/>
  <c r="S683" i="1"/>
  <c r="S682" i="1"/>
  <c r="S681" i="1"/>
  <c r="S680" i="1"/>
  <c r="S679" i="1"/>
  <c r="S678" i="1"/>
  <c r="S677" i="1"/>
  <c r="S676" i="1"/>
  <c r="S675" i="1"/>
  <c r="S674" i="1"/>
  <c r="S673" i="1"/>
  <c r="S672" i="1"/>
  <c r="S671" i="1"/>
  <c r="S670" i="1"/>
  <c r="S669" i="1"/>
  <c r="S668" i="1"/>
  <c r="S667" i="1"/>
  <c r="S666" i="1"/>
  <c r="S665" i="1"/>
  <c r="S664" i="1"/>
  <c r="S663" i="1"/>
  <c r="S662" i="1"/>
  <c r="S661" i="1"/>
  <c r="S660" i="1"/>
  <c r="S659" i="1"/>
  <c r="S658" i="1"/>
  <c r="S657" i="1"/>
  <c r="S656" i="1"/>
  <c r="S655" i="1"/>
  <c r="S654" i="1"/>
  <c r="S653" i="1"/>
  <c r="S652" i="1"/>
  <c r="S651" i="1"/>
  <c r="S650" i="1"/>
  <c r="S649" i="1"/>
  <c r="S648" i="1"/>
  <c r="S647" i="1"/>
  <c r="S646" i="1"/>
  <c r="S645" i="1"/>
  <c r="S644" i="1"/>
  <c r="S643" i="1"/>
  <c r="S642" i="1"/>
  <c r="S641" i="1"/>
  <c r="S640" i="1"/>
  <c r="S639" i="1"/>
  <c r="S638" i="1"/>
  <c r="S637" i="1"/>
  <c r="S636" i="1"/>
  <c r="S635" i="1"/>
  <c r="S634" i="1"/>
  <c r="S633" i="1"/>
  <c r="S632" i="1"/>
  <c r="S631" i="1"/>
  <c r="S630" i="1"/>
  <c r="S629" i="1"/>
  <c r="S628" i="1"/>
  <c r="S627" i="1"/>
  <c r="S626" i="1"/>
  <c r="S625" i="1"/>
  <c r="S624" i="1"/>
  <c r="S623" i="1"/>
  <c r="S622" i="1"/>
  <c r="S621" i="1"/>
  <c r="S620" i="1"/>
  <c r="S619" i="1"/>
  <c r="S618" i="1"/>
  <c r="S617" i="1"/>
  <c r="S616" i="1"/>
  <c r="S615" i="1"/>
  <c r="S614" i="1"/>
  <c r="S613" i="1"/>
  <c r="S612" i="1"/>
  <c r="S611" i="1"/>
  <c r="S610" i="1"/>
  <c r="S609" i="1"/>
  <c r="S608" i="1"/>
  <c r="S607" i="1"/>
  <c r="S606" i="1"/>
  <c r="S605" i="1"/>
  <c r="S604" i="1"/>
  <c r="S603" i="1"/>
  <c r="S602" i="1"/>
  <c r="S601" i="1"/>
  <c r="S600" i="1"/>
  <c r="S599" i="1"/>
  <c r="S598" i="1"/>
  <c r="S597" i="1"/>
  <c r="S596" i="1"/>
  <c r="S595" i="1"/>
  <c r="S594" i="1"/>
  <c r="S593" i="1"/>
  <c r="S592" i="1"/>
  <c r="S591" i="1"/>
  <c r="S590" i="1"/>
  <c r="S589" i="1"/>
  <c r="S588" i="1"/>
  <c r="S587" i="1"/>
  <c r="S586" i="1"/>
  <c r="S585" i="1"/>
  <c r="S584" i="1"/>
  <c r="S583" i="1"/>
  <c r="S582" i="1"/>
  <c r="S581" i="1"/>
  <c r="S580" i="1"/>
  <c r="S579" i="1"/>
  <c r="S578" i="1"/>
  <c r="S577" i="1"/>
  <c r="S576" i="1"/>
  <c r="S575" i="1"/>
  <c r="S574" i="1"/>
  <c r="S573" i="1"/>
  <c r="S572" i="1"/>
  <c r="S571" i="1"/>
  <c r="S570" i="1"/>
  <c r="S569" i="1"/>
  <c r="S568" i="1"/>
  <c r="S567" i="1"/>
  <c r="S566" i="1"/>
  <c r="S565" i="1"/>
  <c r="S564" i="1"/>
  <c r="S563" i="1"/>
  <c r="S562" i="1"/>
  <c r="S561" i="1"/>
  <c r="S560" i="1"/>
  <c r="S559" i="1"/>
  <c r="S558" i="1"/>
  <c r="S557" i="1"/>
  <c r="S556" i="1"/>
  <c r="S555" i="1"/>
  <c r="S554" i="1"/>
  <c r="S553" i="1"/>
  <c r="S552" i="1"/>
  <c r="S551" i="1"/>
  <c r="S550" i="1"/>
  <c r="S549" i="1"/>
  <c r="S548" i="1"/>
  <c r="S547" i="1"/>
  <c r="S546" i="1"/>
  <c r="S545" i="1"/>
  <c r="S544" i="1"/>
  <c r="S543" i="1"/>
  <c r="S542" i="1"/>
  <c r="S541" i="1"/>
  <c r="S540" i="1"/>
  <c r="S539" i="1"/>
  <c r="S538" i="1"/>
  <c r="S537" i="1"/>
  <c r="S536" i="1"/>
  <c r="S535" i="1"/>
  <c r="S534" i="1"/>
  <c r="S533" i="1"/>
  <c r="S532" i="1"/>
  <c r="S531" i="1"/>
  <c r="S530" i="1"/>
  <c r="S529" i="1"/>
  <c r="S528" i="1"/>
  <c r="S527" i="1"/>
  <c r="S526" i="1"/>
  <c r="S525" i="1"/>
  <c r="S524" i="1"/>
  <c r="S523" i="1"/>
  <c r="S522" i="1"/>
  <c r="S521" i="1"/>
  <c r="S520" i="1"/>
  <c r="S519" i="1"/>
  <c r="S518" i="1"/>
  <c r="S517" i="1"/>
  <c r="S516" i="1"/>
  <c r="S515" i="1"/>
  <c r="S514" i="1"/>
  <c r="S513" i="1"/>
  <c r="S512" i="1"/>
  <c r="S511" i="1"/>
  <c r="S510" i="1"/>
  <c r="S509" i="1"/>
  <c r="S508" i="1"/>
  <c r="S507" i="1"/>
  <c r="S506" i="1"/>
  <c r="S505" i="1"/>
  <c r="S504" i="1"/>
  <c r="S503" i="1"/>
  <c r="S502" i="1"/>
  <c r="S501" i="1"/>
  <c r="S500" i="1"/>
  <c r="S499" i="1"/>
  <c r="S498" i="1"/>
  <c r="S497" i="1"/>
  <c r="S496" i="1"/>
  <c r="S495" i="1"/>
  <c r="S494" i="1"/>
  <c r="S493" i="1"/>
  <c r="S492" i="1"/>
  <c r="S491" i="1"/>
  <c r="S490" i="1"/>
  <c r="S489" i="1"/>
  <c r="S488" i="1"/>
  <c r="S487" i="1"/>
  <c r="S486" i="1"/>
  <c r="S485" i="1"/>
  <c r="S484" i="1"/>
  <c r="S483" i="1"/>
  <c r="S482" i="1"/>
  <c r="S481" i="1"/>
  <c r="S480" i="1"/>
  <c r="S479" i="1"/>
  <c r="S478" i="1"/>
  <c r="S477" i="1"/>
  <c r="S476" i="1"/>
  <c r="S475" i="1"/>
  <c r="S474" i="1"/>
  <c r="S473" i="1"/>
  <c r="S472" i="1"/>
  <c r="S471" i="1"/>
  <c r="S470" i="1"/>
  <c r="S469" i="1"/>
  <c r="S468" i="1"/>
  <c r="S467" i="1"/>
  <c r="S466" i="1"/>
  <c r="S465" i="1"/>
  <c r="S464" i="1"/>
  <c r="S463" i="1"/>
  <c r="S462" i="1"/>
  <c r="S461" i="1"/>
  <c r="S460" i="1"/>
  <c r="S459" i="1"/>
  <c r="S458" i="1"/>
  <c r="S457" i="1"/>
  <c r="S456" i="1"/>
  <c r="S455" i="1"/>
  <c r="S454" i="1"/>
  <c r="S453" i="1"/>
  <c r="S452" i="1"/>
  <c r="S451" i="1"/>
  <c r="S450" i="1"/>
  <c r="S449" i="1"/>
  <c r="S448" i="1"/>
  <c r="S447" i="1"/>
  <c r="S446" i="1"/>
  <c r="S445" i="1"/>
  <c r="S444" i="1"/>
  <c r="S443" i="1"/>
  <c r="S442" i="1"/>
  <c r="S441" i="1"/>
  <c r="S440" i="1"/>
  <c r="S439" i="1"/>
  <c r="S438" i="1"/>
  <c r="S437" i="1"/>
  <c r="S436" i="1"/>
  <c r="S435" i="1"/>
  <c r="S434" i="1"/>
  <c r="S433" i="1"/>
  <c r="S432" i="1"/>
  <c r="S431" i="1"/>
  <c r="S430" i="1"/>
  <c r="S429" i="1"/>
  <c r="S428" i="1"/>
  <c r="S427" i="1"/>
  <c r="S426" i="1"/>
  <c r="S425" i="1"/>
  <c r="S424" i="1"/>
  <c r="S423" i="1"/>
  <c r="S422" i="1"/>
  <c r="S421" i="1"/>
  <c r="S420" i="1"/>
  <c r="S419" i="1"/>
  <c r="S418" i="1"/>
  <c r="S417" i="1"/>
  <c r="S416" i="1"/>
  <c r="S415" i="1"/>
  <c r="S414" i="1"/>
  <c r="S413" i="1"/>
  <c r="S412" i="1"/>
  <c r="S411" i="1"/>
  <c r="S410" i="1"/>
  <c r="S409" i="1"/>
  <c r="S408" i="1"/>
  <c r="S407" i="1"/>
  <c r="S406" i="1"/>
  <c r="S405" i="1"/>
  <c r="S404" i="1"/>
  <c r="S403" i="1"/>
  <c r="S402" i="1"/>
  <c r="S401" i="1"/>
  <c r="S400" i="1"/>
  <c r="S399" i="1"/>
  <c r="S398" i="1"/>
  <c r="S397" i="1"/>
  <c r="S396" i="1"/>
  <c r="S395" i="1"/>
  <c r="S394" i="1"/>
  <c r="S393" i="1"/>
  <c r="S392" i="1"/>
  <c r="S391" i="1"/>
  <c r="S390" i="1"/>
  <c r="S389" i="1"/>
  <c r="S388" i="1"/>
  <c r="S387" i="1"/>
  <c r="S386" i="1"/>
  <c r="S385" i="1"/>
  <c r="S384" i="1"/>
  <c r="S383" i="1"/>
  <c r="S382" i="1"/>
  <c r="S381" i="1"/>
  <c r="S380" i="1"/>
  <c r="S379" i="1"/>
  <c r="S378" i="1"/>
  <c r="S377" i="1"/>
  <c r="S376" i="1"/>
  <c r="S375" i="1"/>
  <c r="S374" i="1"/>
  <c r="S373" i="1"/>
  <c r="S372" i="1"/>
  <c r="S371" i="1"/>
  <c r="S370" i="1"/>
  <c r="S369" i="1"/>
  <c r="S368" i="1"/>
  <c r="S367" i="1"/>
  <c r="S366" i="1"/>
  <c r="S365" i="1"/>
  <c r="S364" i="1"/>
  <c r="S363" i="1"/>
  <c r="S362" i="1"/>
  <c r="S361" i="1"/>
  <c r="S360" i="1"/>
  <c r="S359" i="1"/>
  <c r="S358" i="1"/>
  <c r="S357" i="1"/>
  <c r="S356" i="1"/>
  <c r="S355" i="1"/>
  <c r="S354" i="1"/>
  <c r="S353" i="1"/>
  <c r="S352" i="1"/>
  <c r="S351" i="1"/>
  <c r="S350" i="1"/>
  <c r="S349" i="1"/>
  <c r="S348" i="1"/>
  <c r="S347" i="1"/>
  <c r="S346" i="1"/>
  <c r="S345" i="1"/>
  <c r="S344" i="1"/>
  <c r="S343" i="1"/>
  <c r="S342" i="1"/>
  <c r="S341" i="1"/>
  <c r="S340" i="1"/>
  <c r="S339" i="1"/>
  <c r="S338" i="1"/>
  <c r="S337" i="1"/>
  <c r="S336" i="1"/>
  <c r="S335" i="1"/>
  <c r="S334" i="1"/>
  <c r="S333" i="1"/>
  <c r="S332" i="1"/>
  <c r="S331" i="1"/>
  <c r="S330" i="1"/>
  <c r="S329" i="1"/>
  <c r="S328" i="1"/>
  <c r="S327" i="1"/>
  <c r="S326" i="1"/>
  <c r="S325" i="1"/>
  <c r="S324" i="1"/>
  <c r="S323" i="1"/>
  <c r="S322" i="1"/>
  <c r="S321" i="1"/>
  <c r="S320" i="1"/>
  <c r="S319" i="1"/>
  <c r="S318" i="1"/>
  <c r="S317" i="1"/>
  <c r="S316" i="1"/>
  <c r="S315" i="1"/>
  <c r="S314" i="1"/>
  <c r="S313" i="1"/>
  <c r="S312" i="1"/>
  <c r="S311" i="1"/>
  <c r="S310" i="1"/>
  <c r="S309" i="1"/>
  <c r="S308" i="1"/>
  <c r="S307" i="1"/>
  <c r="S306" i="1"/>
  <c r="S305" i="1"/>
  <c r="S304" i="1"/>
  <c r="S303" i="1"/>
  <c r="S302" i="1"/>
  <c r="S301" i="1"/>
  <c r="S300" i="1"/>
  <c r="S299" i="1"/>
  <c r="S298" i="1"/>
  <c r="S297" i="1"/>
  <c r="S296" i="1"/>
  <c r="S295" i="1"/>
  <c r="S294" i="1"/>
  <c r="S293" i="1"/>
  <c r="S292" i="1"/>
  <c r="S291" i="1"/>
  <c r="S290" i="1"/>
  <c r="S289" i="1"/>
  <c r="S288" i="1"/>
  <c r="S287" i="1"/>
  <c r="S286" i="1"/>
  <c r="S285" i="1"/>
  <c r="S284" i="1"/>
  <c r="S283" i="1"/>
  <c r="S282" i="1"/>
  <c r="S281" i="1"/>
  <c r="S280" i="1"/>
  <c r="S279" i="1"/>
  <c r="S278" i="1"/>
  <c r="S277" i="1"/>
  <c r="S276" i="1"/>
  <c r="S275" i="1"/>
  <c r="S274" i="1"/>
  <c r="S273" i="1"/>
  <c r="S272" i="1"/>
  <c r="S271" i="1"/>
  <c r="S270" i="1"/>
  <c r="S269" i="1"/>
  <c r="S268" i="1"/>
  <c r="S267" i="1"/>
  <c r="S266" i="1"/>
  <c r="S265" i="1"/>
  <c r="S264" i="1"/>
  <c r="S263" i="1"/>
  <c r="S262" i="1"/>
  <c r="S261" i="1"/>
  <c r="S260" i="1"/>
  <c r="S259" i="1"/>
  <c r="S258" i="1"/>
  <c r="S257" i="1"/>
  <c r="S256" i="1"/>
  <c r="S255" i="1"/>
  <c r="S254" i="1"/>
  <c r="S253" i="1"/>
  <c r="S252" i="1"/>
  <c r="S251" i="1"/>
  <c r="S250" i="1"/>
  <c r="S249" i="1"/>
  <c r="S248" i="1"/>
  <c r="S247" i="1"/>
  <c r="S246" i="1"/>
  <c r="S245" i="1"/>
  <c r="S244" i="1"/>
  <c r="S243" i="1"/>
  <c r="S242" i="1"/>
  <c r="S241" i="1"/>
  <c r="S240" i="1"/>
  <c r="S239" i="1"/>
  <c r="S238" i="1"/>
  <c r="S237" i="1"/>
  <c r="S236" i="1"/>
  <c r="S235" i="1"/>
  <c r="S234" i="1"/>
  <c r="S233" i="1"/>
  <c r="S232" i="1"/>
  <c r="S231" i="1"/>
  <c r="S230" i="1"/>
  <c r="S229" i="1"/>
  <c r="S228" i="1"/>
  <c r="S227" i="1"/>
  <c r="S226" i="1"/>
  <c r="S225" i="1"/>
  <c r="S224" i="1"/>
  <c r="S223" i="1"/>
  <c r="S222" i="1"/>
  <c r="S221" i="1"/>
  <c r="S220" i="1"/>
  <c r="S219" i="1"/>
  <c r="S218" i="1"/>
  <c r="S217" i="1"/>
  <c r="S216" i="1"/>
  <c r="S215" i="1"/>
  <c r="S214" i="1"/>
  <c r="S213" i="1"/>
  <c r="S212" i="1"/>
  <c r="S211" i="1"/>
  <c r="S210" i="1"/>
  <c r="S209" i="1"/>
  <c r="S208" i="1"/>
  <c r="S207" i="1"/>
  <c r="S206" i="1"/>
  <c r="S205" i="1"/>
  <c r="S204" i="1"/>
  <c r="S203" i="1"/>
  <c r="S202" i="1"/>
  <c r="S201" i="1"/>
  <c r="S200" i="1"/>
  <c r="S199" i="1"/>
  <c r="S198" i="1"/>
  <c r="S197" i="1"/>
  <c r="S196" i="1"/>
  <c r="S195" i="1"/>
  <c r="S194" i="1"/>
  <c r="S193" i="1"/>
  <c r="S192" i="1"/>
  <c r="S191" i="1"/>
  <c r="S190" i="1"/>
  <c r="S189" i="1"/>
  <c r="S188" i="1"/>
  <c r="S187" i="1"/>
  <c r="S186" i="1"/>
  <c r="S185" i="1"/>
  <c r="S184" i="1"/>
  <c r="S183" i="1"/>
  <c r="S182" i="1"/>
  <c r="S181" i="1"/>
  <c r="S180" i="1"/>
  <c r="S179" i="1"/>
  <c r="S178" i="1"/>
  <c r="S177" i="1"/>
  <c r="S176" i="1"/>
  <c r="S175" i="1"/>
  <c r="S174" i="1"/>
  <c r="S173" i="1"/>
  <c r="S172" i="1"/>
  <c r="S171" i="1"/>
  <c r="S170" i="1"/>
  <c r="S169" i="1"/>
  <c r="S168" i="1"/>
  <c r="S167" i="1"/>
  <c r="S166" i="1"/>
  <c r="S165" i="1"/>
  <c r="S164" i="1"/>
  <c r="S163" i="1"/>
  <c r="S162" i="1"/>
  <c r="S161" i="1"/>
  <c r="S160" i="1"/>
  <c r="S159" i="1"/>
  <c r="S158" i="1"/>
  <c r="S157" i="1"/>
  <c r="S156" i="1"/>
  <c r="S155" i="1"/>
  <c r="S154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1768" i="1" l="1"/>
  <c r="C101" i="4" l="1"/>
</calcChain>
</file>

<file path=xl/sharedStrings.xml><?xml version="1.0" encoding="utf-8"?>
<sst xmlns="http://schemas.openxmlformats.org/spreadsheetml/2006/main" count="21641" uniqueCount="1452">
  <si>
    <t>Atmos Energy Corporation - Kentucky/Mid-States (Co 050)</t>
  </si>
  <si>
    <t>Trial Balance - Income Statement Accounts</t>
  </si>
  <si>
    <t>For the Twelve Months Ending June 30, 2024</t>
  </si>
  <si>
    <t>Division</t>
  </si>
  <si>
    <t>Division Description</t>
  </si>
  <si>
    <t>Account</t>
  </si>
  <si>
    <t>Account Description</t>
  </si>
  <si>
    <t>Sub Account</t>
  </si>
  <si>
    <t>Sub Account Description</t>
  </si>
  <si>
    <t>JUL-23</t>
  </si>
  <si>
    <t>AUG-23</t>
  </si>
  <si>
    <t>SEP-23</t>
  </si>
  <si>
    <t>OCT-23</t>
  </si>
  <si>
    <t>NOV-23</t>
  </si>
  <si>
    <t>DEC-23</t>
  </si>
  <si>
    <t>JAN-24</t>
  </si>
  <si>
    <t>FEB-24</t>
  </si>
  <si>
    <t>MAR-24</t>
  </si>
  <si>
    <t>APR-24</t>
  </si>
  <si>
    <t>MAY-24</t>
  </si>
  <si>
    <t>JUN-24</t>
  </si>
  <si>
    <t>TOTAL</t>
  </si>
  <si>
    <t>009</t>
  </si>
  <si>
    <t xml:space="preserve">Kentucky Division </t>
  </si>
  <si>
    <t>4030</t>
  </si>
  <si>
    <t>Depreciation Expense</t>
  </si>
  <si>
    <t>07590</t>
  </si>
  <si>
    <t>Misc General Expense</t>
  </si>
  <si>
    <t>09344</t>
  </si>
  <si>
    <t>Depr &amp; Taxes Other Expense</t>
  </si>
  <si>
    <t>30002</t>
  </si>
  <si>
    <t>Depr Exp-Natural Gas Prod</t>
  </si>
  <si>
    <t>30004</t>
  </si>
  <si>
    <t>Depr Exp-Transmission Plant</t>
  </si>
  <si>
    <t>30005</t>
  </si>
  <si>
    <t>Depr Exp-Distribution Plant</t>
  </si>
  <si>
    <t>30007</t>
  </si>
  <si>
    <t>Depr Exp-General Plant</t>
  </si>
  <si>
    <t>30031</t>
  </si>
  <si>
    <t>Vehicle Depreciation</t>
  </si>
  <si>
    <t>30032</t>
  </si>
  <si>
    <t>Vehicle Depreciation Capitalized</t>
  </si>
  <si>
    <t>30061</t>
  </si>
  <si>
    <t>Tools &amp; Shop Depreciation</t>
  </si>
  <si>
    <t>30062</t>
  </si>
  <si>
    <t>Tools &amp; Shop Depreciation Capitalized</t>
  </si>
  <si>
    <t>41124</t>
  </si>
  <si>
    <t>Billing from SS - Taxes Other and Depr</t>
  </si>
  <si>
    <t>41129</t>
  </si>
  <si>
    <t>Billing from CSC -  Depr &amp; Taxes Other</t>
  </si>
  <si>
    <t>4060</t>
  </si>
  <si>
    <t>Amortization of gas plant acquisition adjustments</t>
  </si>
  <si>
    <t>4081</t>
  </si>
  <si>
    <t>Taxes other than income taxes, utility operating income</t>
  </si>
  <si>
    <t>01210</t>
  </si>
  <si>
    <t>Fica Load</t>
  </si>
  <si>
    <t>01211</t>
  </si>
  <si>
    <t>Futa Load</t>
  </si>
  <si>
    <t>01212</t>
  </si>
  <si>
    <t>Suta Load</t>
  </si>
  <si>
    <t>01213</t>
  </si>
  <si>
    <t>Fica Load Accrual</t>
  </si>
  <si>
    <t>01214</t>
  </si>
  <si>
    <t>Futa Load Accrual</t>
  </si>
  <si>
    <t>01215</t>
  </si>
  <si>
    <t>Suta Load Accrual</t>
  </si>
  <si>
    <t>01256</t>
  </si>
  <si>
    <t>Payroll Tax Projects</t>
  </si>
  <si>
    <t>09345</t>
  </si>
  <si>
    <t>Taxes Other Than Inc Tax</t>
  </si>
  <si>
    <t>30101</t>
  </si>
  <si>
    <t>Ad Valorem - Accrual</t>
  </si>
  <si>
    <t>30107</t>
  </si>
  <si>
    <t>City Franchise</t>
  </si>
  <si>
    <t>30108</t>
  </si>
  <si>
    <t>Dot Transmission User Tax</t>
  </si>
  <si>
    <t>30112</t>
  </si>
  <si>
    <t>Public Serv Comm Assessment</t>
  </si>
  <si>
    <t>30181</t>
  </si>
  <si>
    <t>Other Indirect Tax Expense</t>
  </si>
  <si>
    <t>41130</t>
  </si>
  <si>
    <t>Billing for SS Depr &amp; Taxes Other</t>
  </si>
  <si>
    <t>4091</t>
  </si>
  <si>
    <t>Income taxes, utility operating income</t>
  </si>
  <si>
    <t>30201</t>
  </si>
  <si>
    <t>Federal Income Taxes</t>
  </si>
  <si>
    <t>30202</t>
  </si>
  <si>
    <t>State Income Taxes</t>
  </si>
  <si>
    <t>4101</t>
  </si>
  <si>
    <t>Provision for deferred income taxes</t>
  </si>
  <si>
    <t>30208</t>
  </si>
  <si>
    <t>Amortization of Excess Deferred</t>
  </si>
  <si>
    <t>4170</t>
  </si>
  <si>
    <t>Revenues from nonutility operations</t>
  </si>
  <si>
    <t>30526</t>
  </si>
  <si>
    <t>Misc Other Revenue</t>
  </si>
  <si>
    <t>4190</t>
  </si>
  <si>
    <t>Interest and dividend income</t>
  </si>
  <si>
    <t>41134</t>
  </si>
  <si>
    <t>Billed from SS - Below the line</t>
  </si>
  <si>
    <t>4191</t>
  </si>
  <si>
    <t>Allowance for other funds used during construction</t>
  </si>
  <si>
    <t>00000</t>
  </si>
  <si>
    <t>Default</t>
  </si>
  <si>
    <t>4210</t>
  </si>
  <si>
    <t>Miscellaneous nonoperating income</t>
  </si>
  <si>
    <t>30607</t>
  </si>
  <si>
    <t>Incentive Rates Income</t>
  </si>
  <si>
    <t>4211</t>
  </si>
  <si>
    <t>Gain on Disposition of Property</t>
  </si>
  <si>
    <t>30557</t>
  </si>
  <si>
    <t>Gain or loss on disposition of leased property</t>
  </si>
  <si>
    <t>41136</t>
  </si>
  <si>
    <t>Billed from HQ -  Below the line</t>
  </si>
  <si>
    <t>4261</t>
  </si>
  <si>
    <t>Donations</t>
  </si>
  <si>
    <t>30702</t>
  </si>
  <si>
    <t>FSTC- Kids (Miscellaneous)</t>
  </si>
  <si>
    <t>30703</t>
  </si>
  <si>
    <t>FSTC-Neighbors (Agency Programs)</t>
  </si>
  <si>
    <t>30705</t>
  </si>
  <si>
    <t>FSTC- Neighbors (Health)</t>
  </si>
  <si>
    <t>30706</t>
  </si>
  <si>
    <t>FSTC-Neighbors (Museum &amp; Arts)</t>
  </si>
  <si>
    <t>30710</t>
  </si>
  <si>
    <t>FSTC-Neighbors (Kids/Youth Welfare)</t>
  </si>
  <si>
    <t>30711</t>
  </si>
  <si>
    <t>FSTC-Neighbors (Energy Assistance)</t>
  </si>
  <si>
    <t>30713</t>
  </si>
  <si>
    <t>FSTC-Neighbors (Disaster Relief)</t>
  </si>
  <si>
    <t>30736</t>
  </si>
  <si>
    <t>FSTC- Neighbors Miscellaneous</t>
  </si>
  <si>
    <t>4263</t>
  </si>
  <si>
    <t>Penalties</t>
  </si>
  <si>
    <t>30118</t>
  </si>
  <si>
    <t>Penalty - Interest</t>
  </si>
  <si>
    <t>4264</t>
  </si>
  <si>
    <t>Civic, Political and Related</t>
  </si>
  <si>
    <t>01000</t>
  </si>
  <si>
    <t>Non-project Labor</t>
  </si>
  <si>
    <t>01008</t>
  </si>
  <si>
    <t>Expense Labor Accrual</t>
  </si>
  <si>
    <t>01202</t>
  </si>
  <si>
    <t>Pension Benefits Load</t>
  </si>
  <si>
    <t>01203</t>
  </si>
  <si>
    <t>OPEB Benefits Load</t>
  </si>
  <si>
    <t>01221</t>
  </si>
  <si>
    <t>Workers Comp Benefits Load</t>
  </si>
  <si>
    <t>01251</t>
  </si>
  <si>
    <t>Medical Benefits Load</t>
  </si>
  <si>
    <t>01257</t>
  </si>
  <si>
    <t>ESOP Benefits Load</t>
  </si>
  <si>
    <t>01263</t>
  </si>
  <si>
    <t>RSP FACC Benefits Load</t>
  </si>
  <si>
    <t>01266</t>
  </si>
  <si>
    <t>Life Benefits Load</t>
  </si>
  <si>
    <t>01269</t>
  </si>
  <si>
    <t>LTD Benefits Load</t>
  </si>
  <si>
    <t>01294</t>
  </si>
  <si>
    <t>NSC-OPEB Benefits Load</t>
  </si>
  <si>
    <t>01297</t>
  </si>
  <si>
    <t>NSC-Pension Benefits Load</t>
  </si>
  <si>
    <t>04022</t>
  </si>
  <si>
    <t>Promo Sales, Misc</t>
  </si>
  <si>
    <t>04040</t>
  </si>
  <si>
    <t>Community Rel&amp;Trade Shows</t>
  </si>
  <si>
    <t>05010</t>
  </si>
  <si>
    <t>Office Supplies</t>
  </si>
  <si>
    <t>05411</t>
  </si>
  <si>
    <t>Meals and Entertainment</t>
  </si>
  <si>
    <t>05413</t>
  </si>
  <si>
    <t>Transportation</t>
  </si>
  <si>
    <t>05414</t>
  </si>
  <si>
    <t>Lodging</t>
  </si>
  <si>
    <t>05415</t>
  </si>
  <si>
    <t>Membership Fees</t>
  </si>
  <si>
    <t>30737</t>
  </si>
  <si>
    <t>Political Activities</t>
  </si>
  <si>
    <t>4265</t>
  </si>
  <si>
    <t>Other deductions</t>
  </si>
  <si>
    <t>04046</t>
  </si>
  <si>
    <t>Customer Relations &amp; Assist</t>
  </si>
  <si>
    <t>07495</t>
  </si>
  <si>
    <t>Employee Broadcast and Publication</t>
  </si>
  <si>
    <t>07499</t>
  </si>
  <si>
    <t>Misc Employee Welfare Exp</t>
  </si>
  <si>
    <t>07520</t>
  </si>
  <si>
    <t>Do Not Use - Donations</t>
  </si>
  <si>
    <t>30740</t>
  </si>
  <si>
    <t>Misc Income Deductions</t>
  </si>
  <si>
    <t>30743</t>
  </si>
  <si>
    <t>Entertainment &amp; Sports Events</t>
  </si>
  <si>
    <t>4270</t>
  </si>
  <si>
    <t>Interest on long-Term debt</t>
  </si>
  <si>
    <t>4280</t>
  </si>
  <si>
    <t>Amortization of debt discount and expense</t>
  </si>
  <si>
    <t>4281</t>
  </si>
  <si>
    <t>Amortization of loss on reacquired debt</t>
  </si>
  <si>
    <t>4290</t>
  </si>
  <si>
    <t>Amortization of debt premium</t>
  </si>
  <si>
    <t>4310</t>
  </si>
  <si>
    <t>Other interest expense</t>
  </si>
  <si>
    <t>30119</t>
  </si>
  <si>
    <t>Cust Deps-By Acct/Div</t>
  </si>
  <si>
    <t>30157</t>
  </si>
  <si>
    <t>Int on Taxes</t>
  </si>
  <si>
    <t>4320</t>
  </si>
  <si>
    <t>Allowance for borrowed funds used during construction</t>
  </si>
  <si>
    <t>4800</t>
  </si>
  <si>
    <t>Residential sales</t>
  </si>
  <si>
    <t>31101</t>
  </si>
  <si>
    <t>Gas Rev-Dist Inc</t>
  </si>
  <si>
    <t>31108</t>
  </si>
  <si>
    <t>Gas Rev-Dist Inc. Base Charges</t>
  </si>
  <si>
    <t>31128</t>
  </si>
  <si>
    <t>Gas Cost Adjustment Surcharge</t>
  </si>
  <si>
    <t>31183</t>
  </si>
  <si>
    <t>Surcharge revenue</t>
  </si>
  <si>
    <t>31195</t>
  </si>
  <si>
    <t>WNA</t>
  </si>
  <si>
    <t>4805</t>
  </si>
  <si>
    <t>Unbilled Residential Revenue</t>
  </si>
  <si>
    <t>4811</t>
  </si>
  <si>
    <t>Commercial Revenue-Banner</t>
  </si>
  <si>
    <t>4812</t>
  </si>
  <si>
    <t>Industrial Revenue-Banner</t>
  </si>
  <si>
    <t>4815</t>
  </si>
  <si>
    <t>Unbilled Comm Revenue</t>
  </si>
  <si>
    <t>4816</t>
  </si>
  <si>
    <t>Unbilled Industrial Revenue</t>
  </si>
  <si>
    <t>31215</t>
  </si>
  <si>
    <t>CB Gas Rev-Dist Inc</t>
  </si>
  <si>
    <t>31216</t>
  </si>
  <si>
    <t>CB Gas Rev-Dist Inc Base Charges</t>
  </si>
  <si>
    <t>31217</t>
  </si>
  <si>
    <t>CB Gas Cost Adjustment Surcharge</t>
  </si>
  <si>
    <t>4820</t>
  </si>
  <si>
    <t>Other Sales to Public Authorities</t>
  </si>
  <si>
    <t>4825</t>
  </si>
  <si>
    <t>Unbilled Public Authority Revenue</t>
  </si>
  <si>
    <t>4870</t>
  </si>
  <si>
    <t>Forfeited discounts</t>
  </si>
  <si>
    <t>31201</t>
  </si>
  <si>
    <t>Late Fee</t>
  </si>
  <si>
    <t>4880</t>
  </si>
  <si>
    <t>Miscellaneous service revenues</t>
  </si>
  <si>
    <t>31301</t>
  </si>
  <si>
    <t>Misc Service Revenue</t>
  </si>
  <si>
    <t>4893</t>
  </si>
  <si>
    <t>Revenue-Transportation Distribution</t>
  </si>
  <si>
    <t>8010</t>
  </si>
  <si>
    <t>Natural gas field line purchases</t>
  </si>
  <si>
    <t>04751</t>
  </si>
  <si>
    <t>Gas Purchases</t>
  </si>
  <si>
    <t>8040</t>
  </si>
  <si>
    <t>Natural gas city gate purchases</t>
  </si>
  <si>
    <t>04740</t>
  </si>
  <si>
    <t>Cashouts</t>
  </si>
  <si>
    <t>04774</t>
  </si>
  <si>
    <t>Capacity Release</t>
  </si>
  <si>
    <t>8050</t>
  </si>
  <si>
    <t>Other purchases</t>
  </si>
  <si>
    <t>04800</t>
  </si>
  <si>
    <t>Reimbursement for Gas Loss</t>
  </si>
  <si>
    <t>8051</t>
  </si>
  <si>
    <t>PGA for Residential</t>
  </si>
  <si>
    <t>04775</t>
  </si>
  <si>
    <t>PGA Recoveries</t>
  </si>
  <si>
    <t>8052</t>
  </si>
  <si>
    <t>PGA for Commercial</t>
  </si>
  <si>
    <t>8053</t>
  </si>
  <si>
    <t>PGA for Industrial</t>
  </si>
  <si>
    <t>8054</t>
  </si>
  <si>
    <t>PGA for Public Authorities</t>
  </si>
  <si>
    <t>8058</t>
  </si>
  <si>
    <t>Unbilled PGA Cost</t>
  </si>
  <si>
    <t>04819</t>
  </si>
  <si>
    <t>Unbilled PGA-Res</t>
  </si>
  <si>
    <t>04820</t>
  </si>
  <si>
    <t>Unbilled PGA-Comm</t>
  </si>
  <si>
    <t>04821</t>
  </si>
  <si>
    <t>Unbilled PGA-Ind</t>
  </si>
  <si>
    <t>04822</t>
  </si>
  <si>
    <t>Unbilled PGA-PA</t>
  </si>
  <si>
    <t>8059</t>
  </si>
  <si>
    <t>PGA Offset to Unrecovered Gas Cost</t>
  </si>
  <si>
    <t>8060</t>
  </si>
  <si>
    <t>Exchange gas</t>
  </si>
  <si>
    <t>04776</t>
  </si>
  <si>
    <t>Imbalances</t>
  </si>
  <si>
    <t>8081</t>
  </si>
  <si>
    <t>Gas withdrawn from storage-Debit</t>
  </si>
  <si>
    <t>04756</t>
  </si>
  <si>
    <t>Storage Injection/Withdrawal</t>
  </si>
  <si>
    <t>8082</t>
  </si>
  <si>
    <t>Gas delivered to storage-Credit</t>
  </si>
  <si>
    <t>8120</t>
  </si>
  <si>
    <t>Gas used for other utility operations-Credit</t>
  </si>
  <si>
    <t>04801</t>
  </si>
  <si>
    <t>Company Used Gas</t>
  </si>
  <si>
    <t>04802</t>
  </si>
  <si>
    <t>PGA Recoverable Company Used Gas</t>
  </si>
  <si>
    <t>8160</t>
  </si>
  <si>
    <t>Wells expenses</t>
  </si>
  <si>
    <t>02005</t>
  </si>
  <si>
    <t>Non-Inventory Supplies</t>
  </si>
  <si>
    <t>05420</t>
  </si>
  <si>
    <t>Employee Development</t>
  </si>
  <si>
    <t>06111</t>
  </si>
  <si>
    <t>Contract Labor</t>
  </si>
  <si>
    <t>8170</t>
  </si>
  <si>
    <t>Lines expenses</t>
  </si>
  <si>
    <t>04582</t>
  </si>
  <si>
    <t>Building Maintenance</t>
  </si>
  <si>
    <t>04590</t>
  </si>
  <si>
    <t>Utilities</t>
  </si>
  <si>
    <t>8180</t>
  </si>
  <si>
    <t>Compressor station expenses</t>
  </si>
  <si>
    <t>04599</t>
  </si>
  <si>
    <t>Capitalized Utility Costs</t>
  </si>
  <si>
    <t>07609</t>
  </si>
  <si>
    <t>Utility Cap Accrual</t>
  </si>
  <si>
    <t>8190</t>
  </si>
  <si>
    <t>Compressor station fuel and power</t>
  </si>
  <si>
    <t>8200</t>
  </si>
  <si>
    <t>Storage-Measuring and regulating station expenses</t>
  </si>
  <si>
    <t>8210</t>
  </si>
  <si>
    <t>Storage-Purification expenses</t>
  </si>
  <si>
    <t>8250</t>
  </si>
  <si>
    <t>Storage well royalties</t>
  </si>
  <si>
    <t>04580</t>
  </si>
  <si>
    <t>Building Lease/Rents Capitalized</t>
  </si>
  <si>
    <t>04581</t>
  </si>
  <si>
    <t>Non 842 Building Lease/Rents</t>
  </si>
  <si>
    <t>07603</t>
  </si>
  <si>
    <t>Rent Cap Accrual</t>
  </si>
  <si>
    <t>8310</t>
  </si>
  <si>
    <t>Storage-Maintenance of structures and improvements</t>
  </si>
  <si>
    <t>8340</t>
  </si>
  <si>
    <t>Maintenance of compressor station equipment</t>
  </si>
  <si>
    <t>8410</t>
  </si>
  <si>
    <t>Other storage expenses-Operation labor and expenses</t>
  </si>
  <si>
    <t>02001</t>
  </si>
  <si>
    <t>Inventory Materials</t>
  </si>
  <si>
    <t>02004</t>
  </si>
  <si>
    <t>Warehouse Loading Charge</t>
  </si>
  <si>
    <t>03003</t>
  </si>
  <si>
    <t>Capitalized transportation costs</t>
  </si>
  <si>
    <t>03004</t>
  </si>
  <si>
    <t>Vehicle Expense</t>
  </si>
  <si>
    <t>07601</t>
  </si>
  <si>
    <t>Vehicle Cap Accrual</t>
  </si>
  <si>
    <t>8550</t>
  </si>
  <si>
    <t>Other fuel &amp; power for compressor stations</t>
  </si>
  <si>
    <t>8560</t>
  </si>
  <si>
    <t>Mains expenses</t>
  </si>
  <si>
    <t>04302</t>
  </si>
  <si>
    <t>Heavy Equipment</t>
  </si>
  <si>
    <t>04307</t>
  </si>
  <si>
    <t>Heavy Equipment Capitalized</t>
  </si>
  <si>
    <t>04585</t>
  </si>
  <si>
    <t>Railroad easements and crossings</t>
  </si>
  <si>
    <t>05111</t>
  </si>
  <si>
    <t>Postage/Delivery Services</t>
  </si>
  <si>
    <t>05377</t>
  </si>
  <si>
    <t>Cell phone equipment and accessories</t>
  </si>
  <si>
    <t>05399</t>
  </si>
  <si>
    <t>Capitalized Telecom Costs</t>
  </si>
  <si>
    <t>05419</t>
  </si>
  <si>
    <t>Misc Employee Expense</t>
  </si>
  <si>
    <t>07443</t>
  </si>
  <si>
    <t>Uniforms</t>
  </si>
  <si>
    <t>07444</t>
  </si>
  <si>
    <t>Uniforms Capitalized</t>
  </si>
  <si>
    <t>07607</t>
  </si>
  <si>
    <t>Telecom Cap Accrual</t>
  </si>
  <si>
    <t>07608</t>
  </si>
  <si>
    <t>Uniform Cap Accrual</t>
  </si>
  <si>
    <t>8570</t>
  </si>
  <si>
    <t>Transmission-Measuring and regulating station expenses</t>
  </si>
  <si>
    <t>8580</t>
  </si>
  <si>
    <t>Transmission and compression of gas by others</t>
  </si>
  <si>
    <t>04771</t>
  </si>
  <si>
    <t>Demand Charges-Transportation</t>
  </si>
  <si>
    <t>04772</t>
  </si>
  <si>
    <t>Commodity-Transportation</t>
  </si>
  <si>
    <t>04773</t>
  </si>
  <si>
    <t>Demand-Storage</t>
  </si>
  <si>
    <t>8630</t>
  </si>
  <si>
    <t>Transmission-Maintenance of mains</t>
  </si>
  <si>
    <t>8700</t>
  </si>
  <si>
    <t>Distribution-Operation supervision and engineering</t>
  </si>
  <si>
    <t>01001</t>
  </si>
  <si>
    <t>Capital Labor</t>
  </si>
  <si>
    <t>01002</t>
  </si>
  <si>
    <t>Capital Labor Contra</t>
  </si>
  <si>
    <t>01006</t>
  </si>
  <si>
    <t>O&amp;M Project Labor and Contra</t>
  </si>
  <si>
    <t>01011</t>
  </si>
  <si>
    <t>Capital Labor Transfer In</t>
  </si>
  <si>
    <t>01012</t>
  </si>
  <si>
    <t>Capital Labor Transfer Out</t>
  </si>
  <si>
    <t>01014</t>
  </si>
  <si>
    <t>Expense Labor Transfer Out</t>
  </si>
  <si>
    <t>04002</t>
  </si>
  <si>
    <t>Required By Law, Safety</t>
  </si>
  <si>
    <t>04018</t>
  </si>
  <si>
    <t>Safety</t>
  </si>
  <si>
    <t>04145</t>
  </si>
  <si>
    <t>Printing/Slides/Graphics</t>
  </si>
  <si>
    <t>04146</t>
  </si>
  <si>
    <t>Public Relations</t>
  </si>
  <si>
    <t>04201</t>
  </si>
  <si>
    <t>Software Maintenance</t>
  </si>
  <si>
    <t>04212</t>
  </si>
  <si>
    <t>IT Equipment</t>
  </si>
  <si>
    <t>04301</t>
  </si>
  <si>
    <t>Equipment Lease</t>
  </si>
  <si>
    <t>04564</t>
  </si>
  <si>
    <t>842 Variable Copier Lease Expense</t>
  </si>
  <si>
    <t>05215</t>
  </si>
  <si>
    <t>842 Copier Lease Expense</t>
  </si>
  <si>
    <t>05310</t>
  </si>
  <si>
    <t>Monthly Lines and service</t>
  </si>
  <si>
    <t>05312</t>
  </si>
  <si>
    <t>Long Distance</t>
  </si>
  <si>
    <t>05314</t>
  </si>
  <si>
    <t>Toll Free Long Distance</t>
  </si>
  <si>
    <t>05331</t>
  </si>
  <si>
    <t>WAN/LAN/Internet Service</t>
  </si>
  <si>
    <t>05364</t>
  </si>
  <si>
    <t>Cellular, radio, pager charges</t>
  </si>
  <si>
    <t>05376</t>
  </si>
  <si>
    <t>Cell service for data uses</t>
  </si>
  <si>
    <t>05412</t>
  </si>
  <si>
    <t>Spousal &amp; Dependent Travel</t>
  </si>
  <si>
    <t>05416</t>
  </si>
  <si>
    <t>Club Dues - Nondeductible</t>
  </si>
  <si>
    <t>05417</t>
  </si>
  <si>
    <t>Club Dues - Deductible</t>
  </si>
  <si>
    <t>05421</t>
  </si>
  <si>
    <t>Training</t>
  </si>
  <si>
    <t>05424</t>
  </si>
  <si>
    <t>Books &amp; Manuals</t>
  </si>
  <si>
    <t>05425</t>
  </si>
  <si>
    <t>Regulatory Compliance Training</t>
  </si>
  <si>
    <t>05426</t>
  </si>
  <si>
    <t>Safety Training</t>
  </si>
  <si>
    <t>06121</t>
  </si>
  <si>
    <t>Legal</t>
  </si>
  <si>
    <t>07120</t>
  </si>
  <si>
    <t>Environmental &amp; Safety</t>
  </si>
  <si>
    <t>07421</t>
  </si>
  <si>
    <t>Service Awards</t>
  </si>
  <si>
    <t>07510</t>
  </si>
  <si>
    <t>Association Dues</t>
  </si>
  <si>
    <t>09911</t>
  </si>
  <si>
    <t>Reimbursements</t>
  </si>
  <si>
    <t>8710</t>
  </si>
  <si>
    <t>Distribution load dispatching</t>
  </si>
  <si>
    <t>8711</t>
  </si>
  <si>
    <t>Odorization</t>
  </si>
  <si>
    <t>8740</t>
  </si>
  <si>
    <t>Mains and Services Expenses</t>
  </si>
  <si>
    <t>02006</t>
  </si>
  <si>
    <t>Purchasing Card Charges</t>
  </si>
  <si>
    <t>03002</t>
  </si>
  <si>
    <t>Vehicle Lease Payments</t>
  </si>
  <si>
    <t>03008</t>
  </si>
  <si>
    <t>842 Vehicle Lease Expense</t>
  </si>
  <si>
    <t>03009</t>
  </si>
  <si>
    <t>842 Variable Heavy Equip Lease Expense</t>
  </si>
  <si>
    <t>04309</t>
  </si>
  <si>
    <t>Non-842 Heavy Equipment</t>
  </si>
  <si>
    <t>04560</t>
  </si>
  <si>
    <t>Non 842 Fleet Lease/Rents</t>
  </si>
  <si>
    <t>04563</t>
  </si>
  <si>
    <t>842 Variable Fleet Lease Expense</t>
  </si>
  <si>
    <t>05427</t>
  </si>
  <si>
    <t>Technical (Job Skills) Training</t>
  </si>
  <si>
    <t>05429</t>
  </si>
  <si>
    <t>Work Environment Training</t>
  </si>
  <si>
    <t>8750</t>
  </si>
  <si>
    <t>Distribution-Measuring and regulating station expenses</t>
  </si>
  <si>
    <t>8760</t>
  </si>
  <si>
    <t>Distribution-Measuring and regulating station expenses-Industrial</t>
  </si>
  <si>
    <t>8770</t>
  </si>
  <si>
    <t>Distribution-Measuring and regulating station expenses-City gate check stations</t>
  </si>
  <si>
    <t>8780</t>
  </si>
  <si>
    <t>Meter and house regulator expenses</t>
  </si>
  <si>
    <t>8790</t>
  </si>
  <si>
    <t>Customer installations expenses</t>
  </si>
  <si>
    <t>8800</t>
  </si>
  <si>
    <t>Distribution-Other expenses</t>
  </si>
  <si>
    <t>8810</t>
  </si>
  <si>
    <t>Distribution-Rents</t>
  </si>
  <si>
    <t>04308</t>
  </si>
  <si>
    <t>842 Locusview Lease Expense</t>
  </si>
  <si>
    <t>04561</t>
  </si>
  <si>
    <t>842 Variable Real Estate Lease Expense</t>
  </si>
  <si>
    <t>04578</t>
  </si>
  <si>
    <t>842 Real Estate Lease Expense</t>
  </si>
  <si>
    <t>8870</t>
  </si>
  <si>
    <t>Distribution-Maint of mains</t>
  </si>
  <si>
    <t>8890</t>
  </si>
  <si>
    <t>Maintenance of measuring and regulating station equipment-General</t>
  </si>
  <si>
    <t>8910</t>
  </si>
  <si>
    <t>Maintenance of measuring and regulating station equipment-City gate check stations</t>
  </si>
  <si>
    <t>8920</t>
  </si>
  <si>
    <t>Maintenance of services</t>
  </si>
  <si>
    <t>8930</t>
  </si>
  <si>
    <t>Maintenance of meters and house regulators</t>
  </si>
  <si>
    <t>9020</t>
  </si>
  <si>
    <t>Customer accounts-Meter reading expenses</t>
  </si>
  <si>
    <t>04562</t>
  </si>
  <si>
    <t>842 Variable Tower Lease Expense</t>
  </si>
  <si>
    <t>05351</t>
  </si>
  <si>
    <t>AMI Tower Rent</t>
  </si>
  <si>
    <t>05353</t>
  </si>
  <si>
    <t>842 Tower Lease Expense</t>
  </si>
  <si>
    <t>9030</t>
  </si>
  <si>
    <t>Customer accounts-Customer records and collections expenses</t>
  </si>
  <si>
    <t>06112</t>
  </si>
  <si>
    <t>Collection Fees</t>
  </si>
  <si>
    <t>06116</t>
  </si>
  <si>
    <t>Bill Print Fees</t>
  </si>
  <si>
    <t>9040</t>
  </si>
  <si>
    <t>Customer accounts-Uncollectible accounts</t>
  </si>
  <si>
    <t>09927</t>
  </si>
  <si>
    <t>Cust Uncol Acct-Write Off</t>
  </si>
  <si>
    <t>9090</t>
  </si>
  <si>
    <t>Customer service-Operating informational and instructional advertising expense</t>
  </si>
  <si>
    <t>9110</t>
  </si>
  <si>
    <t>Sales-Supervision</t>
  </si>
  <si>
    <t>9120</t>
  </si>
  <si>
    <t>Sales-Demonstrating and selling expenses</t>
  </si>
  <si>
    <t>04044</t>
  </si>
  <si>
    <t>Advertising</t>
  </si>
  <si>
    <t>9130</t>
  </si>
  <si>
    <t>Sales-Advertising expenses</t>
  </si>
  <si>
    <t>04021</t>
  </si>
  <si>
    <t>Promo Other, Misc</t>
  </si>
  <si>
    <t>9160</t>
  </si>
  <si>
    <t>Sales-Miscellaneous sales expenses</t>
  </si>
  <si>
    <t>9200</t>
  </si>
  <si>
    <t>A&amp;G-Administrative &amp; general salaries</t>
  </si>
  <si>
    <t>9210</t>
  </si>
  <si>
    <t>A&amp;G-Office supplies &amp; expense</t>
  </si>
  <si>
    <t>04070</t>
  </si>
  <si>
    <t>Insurance-Other</t>
  </si>
  <si>
    <t>07592</t>
  </si>
  <si>
    <t>Vendor Comp Sales Tax</t>
  </si>
  <si>
    <t>9220</t>
  </si>
  <si>
    <t>A&amp;G-Administrative expense transferred-Credit</t>
  </si>
  <si>
    <t>09341</t>
  </si>
  <si>
    <t>Admin &amp; General Expenses</t>
  </si>
  <si>
    <t>41131</t>
  </si>
  <si>
    <t>Billing for CSC O&amp;M</t>
  </si>
  <si>
    <t>41132</t>
  </si>
  <si>
    <t>Billing for SS O&amp;M</t>
  </si>
  <si>
    <t>9230</t>
  </si>
  <si>
    <t>A&amp;G-Outside services employed</t>
  </si>
  <si>
    <t>9240</t>
  </si>
  <si>
    <t>A&amp;G-Property insurance</t>
  </si>
  <si>
    <t>04069</t>
  </si>
  <si>
    <t>Blueflame Property Insurance</t>
  </si>
  <si>
    <t>04072</t>
  </si>
  <si>
    <t>Insurance Capitalized</t>
  </si>
  <si>
    <t>9250</t>
  </si>
  <si>
    <t>A&amp;G-Injuries &amp; damages</t>
  </si>
  <si>
    <t>01293</t>
  </si>
  <si>
    <t>Workers Comp Benefits Projects</t>
  </si>
  <si>
    <t>05418</t>
  </si>
  <si>
    <t>Settlement</t>
  </si>
  <si>
    <t>9260</t>
  </si>
  <si>
    <t>A&amp;G-Employee pensions and benefits</t>
  </si>
  <si>
    <t>01253</t>
  </si>
  <si>
    <t>Medical Benefits Projects</t>
  </si>
  <si>
    <t>01259</t>
  </si>
  <si>
    <t>ESOP Benefits Projects</t>
  </si>
  <si>
    <t>01262</t>
  </si>
  <si>
    <t>Other Benefits Projects</t>
  </si>
  <si>
    <t>01265</t>
  </si>
  <si>
    <t>RSP FACC Benefits Projects</t>
  </si>
  <si>
    <t>01268</t>
  </si>
  <si>
    <t>Life Benefits Projects</t>
  </si>
  <si>
    <t>01271</t>
  </si>
  <si>
    <t>LTD Benefits Projects</t>
  </si>
  <si>
    <t>01291</t>
  </si>
  <si>
    <t>Pension Benefits Projects</t>
  </si>
  <si>
    <t>01292</t>
  </si>
  <si>
    <t>OPEB Benefits Projects</t>
  </si>
  <si>
    <t>01296</t>
  </si>
  <si>
    <t>NSC-OPEB Benefits Projects</t>
  </si>
  <si>
    <t>01299</t>
  </si>
  <si>
    <t>NSC-Pension Benefits Projects</t>
  </si>
  <si>
    <t>07449</t>
  </si>
  <si>
    <t>Non-Qual Retirment Exp</t>
  </si>
  <si>
    <t>07458</t>
  </si>
  <si>
    <t>Restricted Stock - Long Term Incentive Plan - Performance Based</t>
  </si>
  <si>
    <t>9270</t>
  </si>
  <si>
    <t>A&amp;G-Franchise requirements</t>
  </si>
  <si>
    <t>9280</t>
  </si>
  <si>
    <t>A&amp;G-Regulatory commission expenses</t>
  </si>
  <si>
    <t>9302</t>
  </si>
  <si>
    <t>Miscellaneous general expenses</t>
  </si>
  <si>
    <t>091</t>
  </si>
  <si>
    <t>Mid-States General Office Div</t>
  </si>
  <si>
    <t>30041</t>
  </si>
  <si>
    <t>Heavy Equipment Depreciation</t>
  </si>
  <si>
    <t>30042</t>
  </si>
  <si>
    <t>Heavy Equipment Depreciation Capitalized</t>
  </si>
  <si>
    <t>30011</t>
  </si>
  <si>
    <t>Amort Util/Plant Acq Adj</t>
  </si>
  <si>
    <t>30103</t>
  </si>
  <si>
    <t>Occupational Licenses</t>
  </si>
  <si>
    <t>30132</t>
  </si>
  <si>
    <t>1St Mortg Bonds Series I</t>
  </si>
  <si>
    <t>8240</t>
  </si>
  <si>
    <t>Storage-Other expenses</t>
  </si>
  <si>
    <t>8600</t>
  </si>
  <si>
    <t>Transmission-Rents</t>
  </si>
  <si>
    <t>04065</t>
  </si>
  <si>
    <t>Offsite Storage</t>
  </si>
  <si>
    <t>04592</t>
  </si>
  <si>
    <t>Misc Rents</t>
  </si>
  <si>
    <t>05317</t>
  </si>
  <si>
    <t>Telephone Directory</t>
  </si>
  <si>
    <t>05323</t>
  </si>
  <si>
    <t>Measurement &amp; Meter Reading</t>
  </si>
  <si>
    <t>9010</t>
  </si>
  <si>
    <t>Customer accounts-Operation supervision</t>
  </si>
  <si>
    <t>06113</t>
  </si>
  <si>
    <t>Payment Services</t>
  </si>
  <si>
    <t>09929</t>
  </si>
  <si>
    <t>Misc Uncol Acct-Write Off</t>
  </si>
  <si>
    <t>9100</t>
  </si>
  <si>
    <t>Customer service-Miscellaneous customer service</t>
  </si>
  <si>
    <t>04863</t>
  </si>
  <si>
    <t>A&amp;G Overhead Clearing</t>
  </si>
  <si>
    <t>41101</t>
  </si>
  <si>
    <t>Billed from Accounting &amp; Tax</t>
  </si>
  <si>
    <t>41103</t>
  </si>
  <si>
    <t>Billed from Customer Service Center</t>
  </si>
  <si>
    <t>41105</t>
  </si>
  <si>
    <t>Billed from Gas Supply</t>
  </si>
  <si>
    <t>41107</t>
  </si>
  <si>
    <t>Billed from HR</t>
  </si>
  <si>
    <t>41108</t>
  </si>
  <si>
    <t>Billed from HR Other</t>
  </si>
  <si>
    <t>41109</t>
  </si>
  <si>
    <t>Billed from IT</t>
  </si>
  <si>
    <t>41113</t>
  </si>
  <si>
    <t>Billed from Legal &amp; Gov't Affairs</t>
  </si>
  <si>
    <t>41115</t>
  </si>
  <si>
    <t>Billed from Planning &amp; Rates</t>
  </si>
  <si>
    <t>41119</t>
  </si>
  <si>
    <t>Billed from Treasury and Investor Relations</t>
  </si>
  <si>
    <t>41120</t>
  </si>
  <si>
    <t>Billed from Risk Mgmt</t>
  </si>
  <si>
    <t>41121</t>
  </si>
  <si>
    <t>Billed from Management Committee</t>
  </si>
  <si>
    <t>41123</t>
  </si>
  <si>
    <t>Billing for Overhead Capitalized</t>
  </si>
  <si>
    <t>41126</t>
  </si>
  <si>
    <t>Billed from Utility Operations Council</t>
  </si>
  <si>
    <t>41138</t>
  </si>
  <si>
    <t>Billed from Safety &amp; Enterprise Svc</t>
  </si>
  <si>
    <t>41139</t>
  </si>
  <si>
    <t>Billed from Gas Control Services</t>
  </si>
  <si>
    <t>01208</t>
  </si>
  <si>
    <t>Workers Comp Benefits Variance</t>
  </si>
  <si>
    <t>01206</t>
  </si>
  <si>
    <t>Pension Benefits Variance</t>
  </si>
  <si>
    <t>01207</t>
  </si>
  <si>
    <t>OPEB Benefits Variance</t>
  </si>
  <si>
    <t>01252</t>
  </si>
  <si>
    <t>Medical Benefits Variance</t>
  </si>
  <si>
    <t>01258</t>
  </si>
  <si>
    <t>ESOP Benefits Variance</t>
  </si>
  <si>
    <t>01261</t>
  </si>
  <si>
    <t>Other Benefits Variance</t>
  </si>
  <si>
    <t>01264</t>
  </si>
  <si>
    <t>RSP FACC Benefits Variance</t>
  </si>
  <si>
    <t>01267</t>
  </si>
  <si>
    <t>Life Benefits Variance</t>
  </si>
  <si>
    <t>01270</t>
  </si>
  <si>
    <t>LTD Benefits Variance</t>
  </si>
  <si>
    <t>01295</t>
  </si>
  <si>
    <t>NSC-OPEB Benefits Variance</t>
  </si>
  <si>
    <t>01298</t>
  </si>
  <si>
    <t>NSC-Pension Benefits Variance</t>
  </si>
  <si>
    <t>07450</t>
  </si>
  <si>
    <t>Capitalized Restricted Stock</t>
  </si>
  <si>
    <t>07452</t>
  </si>
  <si>
    <t>Variable Pay &amp; Mgmt Incentive Plans</t>
  </si>
  <si>
    <t>07454</t>
  </si>
  <si>
    <t>VPP &amp; MIP - Capital Credit</t>
  </si>
  <si>
    <t>07460</t>
  </si>
  <si>
    <t>RSU-Long Term Incentive Plan - Time Lapse</t>
  </si>
  <si>
    <t>07463</t>
  </si>
  <si>
    <t>RSU-Managment Incentive Plan</t>
  </si>
  <si>
    <t>07487</t>
  </si>
  <si>
    <t>COLI CSV &amp; Premiums</t>
  </si>
  <si>
    <t>07489</t>
  </si>
  <si>
    <t>NQ Retirement Cost</t>
  </si>
  <si>
    <t>07490</t>
  </si>
  <si>
    <t>SERP Capitalized</t>
  </si>
  <si>
    <t>07492</t>
  </si>
  <si>
    <t>NSC-NQ Retirement Cost</t>
  </si>
  <si>
    <t>07493</t>
  </si>
  <si>
    <t>NSC-SERP Capitalized</t>
  </si>
  <si>
    <t>07604</t>
  </si>
  <si>
    <t>Restricted Stock Cap Accrual</t>
  </si>
  <si>
    <t>9310</t>
  </si>
  <si>
    <t>A&amp;G-Rents</t>
  </si>
  <si>
    <t>093</t>
  </si>
  <si>
    <t xml:space="preserve">Tennessee Division </t>
  </si>
  <si>
    <t>30051</t>
  </si>
  <si>
    <t>Stores Depreciation</t>
  </si>
  <si>
    <t>30052</t>
  </si>
  <si>
    <t>Stores Depreciation Capitalized</t>
  </si>
  <si>
    <t>30104</t>
  </si>
  <si>
    <t>State Supv &amp; Inspection</t>
  </si>
  <si>
    <t>30105</t>
  </si>
  <si>
    <t>Corp/State Franchise Tax</t>
  </si>
  <si>
    <t>30109</t>
  </si>
  <si>
    <t>State Gross Receipts</t>
  </si>
  <si>
    <t>4160</t>
  </si>
  <si>
    <t>Costs and Expenses of Merchandising, Jobbing &amp; Contract Work</t>
  </si>
  <si>
    <t>4212</t>
  </si>
  <si>
    <t>Loss on Disposition of Property</t>
  </si>
  <si>
    <t>30735</t>
  </si>
  <si>
    <t>FSTC- Neighbors (ZNE)</t>
  </si>
  <si>
    <t>30130</t>
  </si>
  <si>
    <t>Deferred Interest Infrastructure</t>
  </si>
  <si>
    <t>4950</t>
  </si>
  <si>
    <t>Other gas revenues</t>
  </si>
  <si>
    <t>31309</t>
  </si>
  <si>
    <t>Other Gas Revenues</t>
  </si>
  <si>
    <t>31388</t>
  </si>
  <si>
    <t>Carbon Credits</t>
  </si>
  <si>
    <t>7350</t>
  </si>
  <si>
    <t>Miscellaneous production expenses</t>
  </si>
  <si>
    <t>8001</t>
  </si>
  <si>
    <t>Intercompany Gas Well-head Purchases</t>
  </si>
  <si>
    <t>04743</t>
  </si>
  <si>
    <t>Hedging Settlements</t>
  </si>
  <si>
    <t>8130</t>
  </si>
  <si>
    <t>Other gas supply expenses</t>
  </si>
  <si>
    <t>04755</t>
  </si>
  <si>
    <t>Purchase Gas-Ind-Actual</t>
  </si>
  <si>
    <t>04001</t>
  </si>
  <si>
    <t>Safety, Newspaper</t>
  </si>
  <si>
    <t>8860</t>
  </si>
  <si>
    <t>Distribution-Maintenance of structures and improvements</t>
  </si>
  <si>
    <t>8900</t>
  </si>
  <si>
    <t>Maintenance of measuring and regulating station equipment-Industrial</t>
  </si>
  <si>
    <t>9080</t>
  </si>
  <si>
    <t>Customer service-Operating assistance expense</t>
  </si>
  <si>
    <t>04028</t>
  </si>
  <si>
    <t>04023</t>
  </si>
  <si>
    <t>GCA Public Notice Publication</t>
  </si>
  <si>
    <t>095</t>
  </si>
  <si>
    <t xml:space="preserve">Georgia Div </t>
  </si>
  <si>
    <t>096</t>
  </si>
  <si>
    <t xml:space="preserve">Virginia Division </t>
  </si>
  <si>
    <t>4150</t>
  </si>
  <si>
    <t>Revenues from Merchandising, Jobbing &amp; Contract Work</t>
  </si>
  <si>
    <t>30304</t>
  </si>
  <si>
    <t>Gross Sales - Jobbing</t>
  </si>
  <si>
    <t>01013</t>
  </si>
  <si>
    <t>Expense Labor Transfer In</t>
  </si>
  <si>
    <t>04306</t>
  </si>
  <si>
    <t>Parts</t>
  </si>
  <si>
    <t>Atmos Energy Corporation - Kentucky/Mid-States (Co. 050)</t>
  </si>
  <si>
    <t>Trial Balance - Balance Sheet Accounts</t>
  </si>
  <si>
    <t>For the Period June 2023 through June 2024</t>
  </si>
  <si>
    <t>JUN-23</t>
  </si>
  <si>
    <t>002</t>
  </si>
  <si>
    <t>Shared Services General Office</t>
  </si>
  <si>
    <t>1460</t>
  </si>
  <si>
    <t>A/R from Associated Companies</t>
  </si>
  <si>
    <t>2160</t>
  </si>
  <si>
    <t>Retained Earnings</t>
  </si>
  <si>
    <t>1010</t>
  </si>
  <si>
    <t>Gas Plant in Service</t>
  </si>
  <si>
    <t>10001</t>
  </si>
  <si>
    <t>Lp - Production Plant</t>
  </si>
  <si>
    <t>10002</t>
  </si>
  <si>
    <t>Ng - Production Plant</t>
  </si>
  <si>
    <t>10003</t>
  </si>
  <si>
    <t>Ng - Storage Plant</t>
  </si>
  <si>
    <t>10004</t>
  </si>
  <si>
    <t>Transmission Plant</t>
  </si>
  <si>
    <t>10006</t>
  </si>
  <si>
    <t>General Dist System Plant</t>
  </si>
  <si>
    <t>10008</t>
  </si>
  <si>
    <t>General Plant</t>
  </si>
  <si>
    <t>1070</t>
  </si>
  <si>
    <t>Construction work in progress</t>
  </si>
  <si>
    <t>01005</t>
  </si>
  <si>
    <t>Capitalized Project Labor</t>
  </si>
  <si>
    <t>01009</t>
  </si>
  <si>
    <t>Capital Labor Accrual</t>
  </si>
  <si>
    <t>01290</t>
  </si>
  <si>
    <t>02002</t>
  </si>
  <si>
    <t>Material Cost - Major Items</t>
  </si>
  <si>
    <t>04861</t>
  </si>
  <si>
    <t>A&amp;G Overhead</t>
  </si>
  <si>
    <t>04862</t>
  </si>
  <si>
    <t>A&amp;G Overhead Load</t>
  </si>
  <si>
    <t>04871</t>
  </si>
  <si>
    <t>WIP Closing</t>
  </si>
  <si>
    <t>04873</t>
  </si>
  <si>
    <t>WIP Interest Cap AFUDC</t>
  </si>
  <si>
    <t>04888</t>
  </si>
  <si>
    <t>Land</t>
  </si>
  <si>
    <t>04889</t>
  </si>
  <si>
    <t>Land Rights</t>
  </si>
  <si>
    <t>07591</t>
  </si>
  <si>
    <t>Supplies &amp; Expense</t>
  </si>
  <si>
    <t>07600</t>
  </si>
  <si>
    <t>CWIP Accruals</t>
  </si>
  <si>
    <t>07602</t>
  </si>
  <si>
    <t>Depreciation Cap Accrual</t>
  </si>
  <si>
    <t>07605</t>
  </si>
  <si>
    <t>Heavy Equipment Cap Accrual</t>
  </si>
  <si>
    <t>07606</t>
  </si>
  <si>
    <t>Insurance Cap Accrual</t>
  </si>
  <si>
    <t>10028</t>
  </si>
  <si>
    <t>MEC Payment</t>
  </si>
  <si>
    <t>1080</t>
  </si>
  <si>
    <t>Accum Prov for Depreciation</t>
  </si>
  <si>
    <t>04881</t>
  </si>
  <si>
    <t>WIP Salvage</t>
  </si>
  <si>
    <t>04882</t>
  </si>
  <si>
    <t>WIP Removal Cost</t>
  </si>
  <si>
    <t>1140</t>
  </si>
  <si>
    <t>Gas plant acquisition adjustments</t>
  </si>
  <si>
    <t>10017</t>
  </si>
  <si>
    <t>Acquisition Adj</t>
  </si>
  <si>
    <t>1150</t>
  </si>
  <si>
    <t>Accumulated provision for amortization of gas plant acquisition adjustments</t>
  </si>
  <si>
    <t>10013</t>
  </si>
  <si>
    <t>Amort-Acquisition Adj</t>
  </si>
  <si>
    <t>10027</t>
  </si>
  <si>
    <t>Acquisition Adj-Mid-Tex</t>
  </si>
  <si>
    <t>1420</t>
  </si>
  <si>
    <t>Customer accounts receivable</t>
  </si>
  <si>
    <t>10911</t>
  </si>
  <si>
    <t>Unbilled Base Charge</t>
  </si>
  <si>
    <t>10912</t>
  </si>
  <si>
    <t>Unbilled Commodity Charge</t>
  </si>
  <si>
    <t>10915</t>
  </si>
  <si>
    <t>Mechanized Billing</t>
  </si>
  <si>
    <t>10917</t>
  </si>
  <si>
    <t>Unapplied CIS Payments</t>
  </si>
  <si>
    <t>10921</t>
  </si>
  <si>
    <t>Special Billing-Gas Serv</t>
  </si>
  <si>
    <t>10929</t>
  </si>
  <si>
    <t>Reclass of Credit Balances</t>
  </si>
  <si>
    <t>10930</t>
  </si>
  <si>
    <t>AR Transfers Between Customers</t>
  </si>
  <si>
    <t>1430</t>
  </si>
  <si>
    <t>Other Accounts Receivable</t>
  </si>
  <si>
    <t>10997</t>
  </si>
  <si>
    <t>Oracle AR Damage Claims</t>
  </si>
  <si>
    <t>10999</t>
  </si>
  <si>
    <t>Oracle AR Other</t>
  </si>
  <si>
    <t>11339</t>
  </si>
  <si>
    <t>Insurance Company Receivable</t>
  </si>
  <si>
    <t>11378</t>
  </si>
  <si>
    <t>Heath penalty passthrough</t>
  </si>
  <si>
    <t>1440</t>
  </si>
  <si>
    <t>Accum prov for uncollectible accounts</t>
  </si>
  <si>
    <t>12001</t>
  </si>
  <si>
    <t>Beginning of Year Reserve</t>
  </si>
  <si>
    <t>12003</t>
  </si>
  <si>
    <t>Monthly Bad Debt Provision</t>
  </si>
  <si>
    <t>12004</t>
  </si>
  <si>
    <t>SAP Customer AR Writeoffs</t>
  </si>
  <si>
    <t>12005</t>
  </si>
  <si>
    <t>SAP Customer AR Recoveries</t>
  </si>
  <si>
    <t>12014</t>
  </si>
  <si>
    <t>Writeoff Misc Service Revenue</t>
  </si>
  <si>
    <t>12016</t>
  </si>
  <si>
    <t>Recovery Misc Service Revenue</t>
  </si>
  <si>
    <t>1630</t>
  </si>
  <si>
    <t>Stores Expense Undistributed</t>
  </si>
  <si>
    <t>09278</t>
  </si>
  <si>
    <t>Storage O/H - Clearing</t>
  </si>
  <si>
    <t>27002</t>
  </si>
  <si>
    <t>842 Real Estate Lease - Distribution</t>
  </si>
  <si>
    <t>1641</t>
  </si>
  <si>
    <t>Gas stored underground-Current</t>
  </si>
  <si>
    <t>15901</t>
  </si>
  <si>
    <t>P/L Stored Gas</t>
  </si>
  <si>
    <t>16006</t>
  </si>
  <si>
    <t>East Diamond Storage Facility</t>
  </si>
  <si>
    <t>16013</t>
  </si>
  <si>
    <t>Bon Harbor Storage</t>
  </si>
  <si>
    <t>16014</t>
  </si>
  <si>
    <t>Grandview Storage</t>
  </si>
  <si>
    <t>16015</t>
  </si>
  <si>
    <t>Hickory Storage</t>
  </si>
  <si>
    <t>16016</t>
  </si>
  <si>
    <t>Kirkwood Storage</t>
  </si>
  <si>
    <t>16017</t>
  </si>
  <si>
    <t>St. Charles Storage</t>
  </si>
  <si>
    <t>1650</t>
  </si>
  <si>
    <t>Prepayments</t>
  </si>
  <si>
    <t>13030</t>
  </si>
  <si>
    <t>Prepaid-Ky Psc Assessment</t>
  </si>
  <si>
    <t>13060</t>
  </si>
  <si>
    <t>Prepaid - Sports Events</t>
  </si>
  <si>
    <t>13090</t>
  </si>
  <si>
    <t>Prepaid DOT Fee/Right-of-way</t>
  </si>
  <si>
    <t>13124</t>
  </si>
  <si>
    <t>Ppd SW &amp; HW Maint</t>
  </si>
  <si>
    <t>1823</t>
  </si>
  <si>
    <t>Other Regulatory Assets</t>
  </si>
  <si>
    <t>13751</t>
  </si>
  <si>
    <t>KY Rate Case</t>
  </si>
  <si>
    <t>1840</t>
  </si>
  <si>
    <t>Clearing Account</t>
  </si>
  <si>
    <t>13207</t>
  </si>
  <si>
    <t>Ppd Locusview</t>
  </si>
  <si>
    <t>13635</t>
  </si>
  <si>
    <t>Capital Benefits F Medical Load Clr</t>
  </si>
  <si>
    <t>13637</t>
  </si>
  <si>
    <t>Capital Benefits F Emp ESOP Load Clr</t>
  </si>
  <si>
    <t>13639</t>
  </si>
  <si>
    <t>Capital Benefits F RSP FACC Load Clr</t>
  </si>
  <si>
    <t>13640</t>
  </si>
  <si>
    <t>Capital Benefits F Basic Life Load Clr</t>
  </si>
  <si>
    <t>13641</t>
  </si>
  <si>
    <t>Capital Benefits F LTD Load Clr</t>
  </si>
  <si>
    <t>13642</t>
  </si>
  <si>
    <t>Capital Benefits G Medical Trans out</t>
  </si>
  <si>
    <t>13643</t>
  </si>
  <si>
    <t>Capital Benefits G Payroll Tax Trans out</t>
  </si>
  <si>
    <t>13644</t>
  </si>
  <si>
    <t>Capital Benefits G Emp ESOP Trans out</t>
  </si>
  <si>
    <t>13646</t>
  </si>
  <si>
    <t>Capital Benefits G RSP FACC Trans out</t>
  </si>
  <si>
    <t>13647</t>
  </si>
  <si>
    <t>Capital Benefits G Basic Life Trans out</t>
  </si>
  <si>
    <t>13648</t>
  </si>
  <si>
    <t>Capital Benefits G LTD Trans out</t>
  </si>
  <si>
    <t>13649</t>
  </si>
  <si>
    <t>Expense Benefits H Medical Trans out</t>
  </si>
  <si>
    <t>13651</t>
  </si>
  <si>
    <t>Expense Benefits H Emp ESOP Trans out</t>
  </si>
  <si>
    <t>13653</t>
  </si>
  <si>
    <t>Expense Benefits H RSP FACC Trans out</t>
  </si>
  <si>
    <t>13654</t>
  </si>
  <si>
    <t>Expense Benefits H Basic Life Trans out</t>
  </si>
  <si>
    <t>13655</t>
  </si>
  <si>
    <t>Expense Benefits H LTD Trans out</t>
  </si>
  <si>
    <t>13656</t>
  </si>
  <si>
    <t>Capital Benefits I Medical Trans in</t>
  </si>
  <si>
    <t>13657</t>
  </si>
  <si>
    <t>Capital Benefits I Payroll Tax Trans in</t>
  </si>
  <si>
    <t>13658</t>
  </si>
  <si>
    <t>Capital Benefits I Emp ESOP Trans in</t>
  </si>
  <si>
    <t>13660</t>
  </si>
  <si>
    <t>Capital Benefits I RSP FACC Trans in</t>
  </si>
  <si>
    <t>13661</t>
  </si>
  <si>
    <t>Capital Benefits I Basic Life Trans in</t>
  </si>
  <si>
    <t>13662</t>
  </si>
  <si>
    <t>Capital Benefits I LTD Trans in</t>
  </si>
  <si>
    <t>13670</t>
  </si>
  <si>
    <t>Benefits K Medical Transfers</t>
  </si>
  <si>
    <t>13671</t>
  </si>
  <si>
    <t>Benefits K Payroll Tax Transfers</t>
  </si>
  <si>
    <t>13672</t>
  </si>
  <si>
    <t>Benefits K Emp ESOP Transfers</t>
  </si>
  <si>
    <t>13674</t>
  </si>
  <si>
    <t>Benefits K RSP FACC Transfers</t>
  </si>
  <si>
    <t>13675</t>
  </si>
  <si>
    <t>Benefits K Basic Life Transfers</t>
  </si>
  <si>
    <t>13676</t>
  </si>
  <si>
    <t>Benefits K LTD Transfers</t>
  </si>
  <si>
    <t>13807</t>
  </si>
  <si>
    <t>Cap Benefits F Pension Load Clr</t>
  </si>
  <si>
    <t>13808</t>
  </si>
  <si>
    <t>Cap Benefits F FAS 106 Load Clr</t>
  </si>
  <si>
    <t>13809</t>
  </si>
  <si>
    <t>Cap Benefits F Workers Comp Clr</t>
  </si>
  <si>
    <t>13815</t>
  </si>
  <si>
    <t>Benefits K Pension Transfers</t>
  </si>
  <si>
    <t>13816</t>
  </si>
  <si>
    <t>Benefits K FAS106 Transfers</t>
  </si>
  <si>
    <t>13823</t>
  </si>
  <si>
    <t>Medical/Dental Insurance Clearing</t>
  </si>
  <si>
    <t>13826</t>
  </si>
  <si>
    <t>Employer ESOP Matching</t>
  </si>
  <si>
    <t>13836</t>
  </si>
  <si>
    <t>PA Entry Clearing</t>
  </si>
  <si>
    <t>13841</t>
  </si>
  <si>
    <t>Employer ESOP Matching Accrual</t>
  </si>
  <si>
    <t>13861</t>
  </si>
  <si>
    <t>RSP FACC</t>
  </si>
  <si>
    <t>13870</t>
  </si>
  <si>
    <t>Capital Benefits G Workers Comp Trans out</t>
  </si>
  <si>
    <t>13871</t>
  </si>
  <si>
    <t>Capital Benefits I Pension Trans in</t>
  </si>
  <si>
    <t>13872</t>
  </si>
  <si>
    <t>Capital Benefits I FAS106 Trans in</t>
  </si>
  <si>
    <t>13873</t>
  </si>
  <si>
    <t>Capital Benefits G Pension Trans out</t>
  </si>
  <si>
    <t>13874</t>
  </si>
  <si>
    <t>Capital Benefits G FAS106 Trans out</t>
  </si>
  <si>
    <t>13875</t>
  </si>
  <si>
    <t>Expense Benefits H Pension Trans out</t>
  </si>
  <si>
    <t>13876</t>
  </si>
  <si>
    <t>Expense Benefits H FAS106 Trans out</t>
  </si>
  <si>
    <t>13893</t>
  </si>
  <si>
    <t>Expense Benefits H Workers Comp Transfer out</t>
  </si>
  <si>
    <t>13895</t>
  </si>
  <si>
    <t>Capital Benefits I Workers Comp Trans in</t>
  </si>
  <si>
    <t>13899</t>
  </si>
  <si>
    <t>Benefits K Workers Comp Transfers</t>
  </si>
  <si>
    <t>27004</t>
  </si>
  <si>
    <t>842 Fleet Lease</t>
  </si>
  <si>
    <t>27005</t>
  </si>
  <si>
    <t>842 Tower Lease</t>
  </si>
  <si>
    <t>27007</t>
  </si>
  <si>
    <t>842 LocusView Lease</t>
  </si>
  <si>
    <t>1860</t>
  </si>
  <si>
    <t>Miscellaneous deferred debits</t>
  </si>
  <si>
    <t>13900</t>
  </si>
  <si>
    <t>Deferred Asset Projects</t>
  </si>
  <si>
    <t>13957</t>
  </si>
  <si>
    <t>Def Dr - Payroll Clearing</t>
  </si>
  <si>
    <t>1900</t>
  </si>
  <si>
    <t>Accumulated Deferred Income Taxes</t>
  </si>
  <si>
    <t>28201</t>
  </si>
  <si>
    <t>Accum Defer Fed Income</t>
  </si>
  <si>
    <t>28206</t>
  </si>
  <si>
    <t>Accum Defer State Inc Tax</t>
  </si>
  <si>
    <t>1910</t>
  </si>
  <si>
    <t>Unrecovered Purchased Gas Costs</t>
  </si>
  <si>
    <t>14084</t>
  </si>
  <si>
    <t>14087</t>
  </si>
  <si>
    <t>PBR Recoveries</t>
  </si>
  <si>
    <t>14088</t>
  </si>
  <si>
    <t>Recoveries</t>
  </si>
  <si>
    <t>14089</t>
  </si>
  <si>
    <t>Unbilled Recoveries</t>
  </si>
  <si>
    <t>29005</t>
  </si>
  <si>
    <t>Bad Debt Gas Cost</t>
  </si>
  <si>
    <t>2270</t>
  </si>
  <si>
    <t>Obligations under Capital Leases - Non Current</t>
  </si>
  <si>
    <t>2320</t>
  </si>
  <si>
    <t>Accounts Payable</t>
  </si>
  <si>
    <t>21000</t>
  </si>
  <si>
    <t>Net Payroll</t>
  </si>
  <si>
    <t>21007</t>
  </si>
  <si>
    <t>Emp Supp Life Ins</t>
  </si>
  <si>
    <t>21010</t>
  </si>
  <si>
    <t>Emp Ad&amp;D</t>
  </si>
  <si>
    <t>21016</t>
  </si>
  <si>
    <t>Emp Credit Union</t>
  </si>
  <si>
    <t>21018</t>
  </si>
  <si>
    <t>Emp United Way</t>
  </si>
  <si>
    <t>21020</t>
  </si>
  <si>
    <t>Federal PAC</t>
  </si>
  <si>
    <t>21033</t>
  </si>
  <si>
    <t>Empr Esop</t>
  </si>
  <si>
    <t>21035</t>
  </si>
  <si>
    <t>Empr Ltd Ins</t>
  </si>
  <si>
    <t>21036</t>
  </si>
  <si>
    <t>Empr Basic Life</t>
  </si>
  <si>
    <t>21043</t>
  </si>
  <si>
    <t>Emp Medical Prem W/H</t>
  </si>
  <si>
    <t>21045</t>
  </si>
  <si>
    <t>Emp Dental Prem W/H</t>
  </si>
  <si>
    <t>21050</t>
  </si>
  <si>
    <t>Accrued Payroll</t>
  </si>
  <si>
    <t>21052</t>
  </si>
  <si>
    <t>Vision Plan</t>
  </si>
  <si>
    <t>21053</t>
  </si>
  <si>
    <t>Pretax Flex Medical Plan</t>
  </si>
  <si>
    <t>21054</t>
  </si>
  <si>
    <t>Pretax Dependent Care Plan</t>
  </si>
  <si>
    <t>21101</t>
  </si>
  <si>
    <t>Estimated Gas Cost</t>
  </si>
  <si>
    <t>21136</t>
  </si>
  <si>
    <t>Aligne Accounts Payable</t>
  </si>
  <si>
    <t>21178</t>
  </si>
  <si>
    <t>Health Spending Account</t>
  </si>
  <si>
    <t>21306</t>
  </si>
  <si>
    <t>RSP FACC Empr Payable</t>
  </si>
  <si>
    <t>21308</t>
  </si>
  <si>
    <t>Emp Lifelock Deductions</t>
  </si>
  <si>
    <t>23501</t>
  </si>
  <si>
    <t>Customer Contributions</t>
  </si>
  <si>
    <t>24612</t>
  </si>
  <si>
    <t>Other A/P-Unclaimed Property</t>
  </si>
  <si>
    <t>2350</t>
  </si>
  <si>
    <t>Customer deposits</t>
  </si>
  <si>
    <t>25000</t>
  </si>
  <si>
    <t>Customer Deposits- Active</t>
  </si>
  <si>
    <t>2360</t>
  </si>
  <si>
    <t>Taxes accrued</t>
  </si>
  <si>
    <t>25102</t>
  </si>
  <si>
    <t>Empr Fica-Accrual</t>
  </si>
  <si>
    <t>25104</t>
  </si>
  <si>
    <t>Empr Futa-Accrual</t>
  </si>
  <si>
    <t>25107</t>
  </si>
  <si>
    <t>State Unemployment Tax</t>
  </si>
  <si>
    <t>25201</t>
  </si>
  <si>
    <t>Ad Valorem Tax</t>
  </si>
  <si>
    <t>2370</t>
  </si>
  <si>
    <t>Interest accrued</t>
  </si>
  <si>
    <t>26919</t>
  </si>
  <si>
    <t>Int On Customer Deposits</t>
  </si>
  <si>
    <t>2410</t>
  </si>
  <si>
    <t>Tax collections</t>
  </si>
  <si>
    <t>27201</t>
  </si>
  <si>
    <t>Emp Fica-Accrual</t>
  </si>
  <si>
    <t>27204</t>
  </si>
  <si>
    <t>Emp Fit-Accrual</t>
  </si>
  <si>
    <t>27205</t>
  </si>
  <si>
    <t>Emp Sit-Accrual</t>
  </si>
  <si>
    <t>27206</t>
  </si>
  <si>
    <t>Emp Local Tax-Accrual</t>
  </si>
  <si>
    <t>27209</t>
  </si>
  <si>
    <t>City Franchise Tax</t>
  </si>
  <si>
    <t>27210</t>
  </si>
  <si>
    <t>State Sales Tax</t>
  </si>
  <si>
    <t>27211</t>
  </si>
  <si>
    <t>County Sales Tax</t>
  </si>
  <si>
    <t>27212</t>
  </si>
  <si>
    <t>City Sales Tax</t>
  </si>
  <si>
    <t>27215</t>
  </si>
  <si>
    <t>KY Utility School Tax</t>
  </si>
  <si>
    <t>27235</t>
  </si>
  <si>
    <t>WKG County-School Taxes</t>
  </si>
  <si>
    <t>2420</t>
  </si>
  <si>
    <t>Miscellaneous current and accrued liabilities</t>
  </si>
  <si>
    <t>27346</t>
  </si>
  <si>
    <t>Gas Research Institute</t>
  </si>
  <si>
    <t>27353</t>
  </si>
  <si>
    <t>Deferred Billing AR</t>
  </si>
  <si>
    <t>27384</t>
  </si>
  <si>
    <t>Texas Gas Imbalance</t>
  </si>
  <si>
    <t>27909</t>
  </si>
  <si>
    <t>TCJA EDIT 2017</t>
  </si>
  <si>
    <t>2430</t>
  </si>
  <si>
    <t>Obligations under Capital Leases - Current</t>
  </si>
  <si>
    <t>2520</t>
  </si>
  <si>
    <t>Customer advances for construction</t>
  </si>
  <si>
    <t>27341</t>
  </si>
  <si>
    <t>Cust Adv for Construction</t>
  </si>
  <si>
    <t>2530</t>
  </si>
  <si>
    <t>Other deferred credits</t>
  </si>
  <si>
    <t>14001</t>
  </si>
  <si>
    <t>Conservation Project Cost</t>
  </si>
  <si>
    <t>14135</t>
  </si>
  <si>
    <t>Conservation Project Recoveries</t>
  </si>
  <si>
    <t>2540</t>
  </si>
  <si>
    <t>Other Regulatory Liabilities</t>
  </si>
  <si>
    <t>27913</t>
  </si>
  <si>
    <t>Reserve for rate case 2018-00281</t>
  </si>
  <si>
    <t>2820</t>
  </si>
  <si>
    <t>Accum deferred income taxes-Other property</t>
  </si>
  <si>
    <t>2830</t>
  </si>
  <si>
    <t>Accumulated deferred income taxes-Other</t>
  </si>
  <si>
    <t>07612</t>
  </si>
  <si>
    <t>Benefits Cap Accrual</t>
  </si>
  <si>
    <t>07613</t>
  </si>
  <si>
    <t>NSC Cap Accrual</t>
  </si>
  <si>
    <t>07614</t>
  </si>
  <si>
    <t>Other Benefits Cap Accrual</t>
  </si>
  <si>
    <t>10011</t>
  </si>
  <si>
    <t>Acquisition Adj - Winn</t>
  </si>
  <si>
    <t>10010</t>
  </si>
  <si>
    <t>Great River Acquisition</t>
  </si>
  <si>
    <t>10014</t>
  </si>
  <si>
    <t>Amort-Acquisition Adj-Winn</t>
  </si>
  <si>
    <t>10016</t>
  </si>
  <si>
    <t>Amort-Acquisition Adj Oceana</t>
  </si>
  <si>
    <t>11373</t>
  </si>
  <si>
    <t>Employee equity advance</t>
  </si>
  <si>
    <t>12008</t>
  </si>
  <si>
    <t>Oracle AR Allowance - Other invoices</t>
  </si>
  <si>
    <t>12009</t>
  </si>
  <si>
    <t>Damage Claims-Oracle AR</t>
  </si>
  <si>
    <t>12706</t>
  </si>
  <si>
    <t>Inventory Transfer to Mid-Tex</t>
  </si>
  <si>
    <t>1540</t>
  </si>
  <si>
    <t>Plant Materials and Operating Supplies</t>
  </si>
  <si>
    <t>12900</t>
  </si>
  <si>
    <t>Plnt M&amp;S General</t>
  </si>
  <si>
    <t>02003</t>
  </si>
  <si>
    <t>Material Cost - Other</t>
  </si>
  <si>
    <t>13001</t>
  </si>
  <si>
    <t>Prepaid-Worker's Comp Ins</t>
  </si>
  <si>
    <t>13600</t>
  </si>
  <si>
    <t>Benefits A Cr Exp Medical Load</t>
  </si>
  <si>
    <t>13602</t>
  </si>
  <si>
    <t>Benefits A Cr Exp ESOP Load</t>
  </si>
  <si>
    <t>13604</t>
  </si>
  <si>
    <t>Benefits A Cr Exp RSP FACC Load</t>
  </si>
  <si>
    <t>13605</t>
  </si>
  <si>
    <t>Benefits A Cr Exp Basic Life Load</t>
  </si>
  <si>
    <t>13606</t>
  </si>
  <si>
    <t>Benefits A Cr Exp LTD Load</t>
  </si>
  <si>
    <t>13607</t>
  </si>
  <si>
    <t>Benefits B Medical Variance Clr</t>
  </si>
  <si>
    <t>13609</t>
  </si>
  <si>
    <t>Benefits B Emp ESOP Variance Clr</t>
  </si>
  <si>
    <t>13610</t>
  </si>
  <si>
    <t>Benefits B Emp other Variance Clr</t>
  </si>
  <si>
    <t>13611</t>
  </si>
  <si>
    <t>Benefits B RSP FACC Variance Clr</t>
  </si>
  <si>
    <t>13612</t>
  </si>
  <si>
    <t>Benefits B Emp Basic Life Variance Clr</t>
  </si>
  <si>
    <t>13613</t>
  </si>
  <si>
    <t>Benefits B Emp LTD Variance Clr</t>
  </si>
  <si>
    <t>13621</t>
  </si>
  <si>
    <t>Capital Benefits D True up Medical</t>
  </si>
  <si>
    <t>13623</t>
  </si>
  <si>
    <t>Capital Benefits D True up Emp ESOP</t>
  </si>
  <si>
    <t>13624</t>
  </si>
  <si>
    <t>Capital Benefits D True up Emp other</t>
  </si>
  <si>
    <t>13625</t>
  </si>
  <si>
    <t>Capital Benefits D True up RSP FACC</t>
  </si>
  <si>
    <t>13626</t>
  </si>
  <si>
    <t>Capital Benefits D True up Basic Life</t>
  </si>
  <si>
    <t>13627</t>
  </si>
  <si>
    <t>Capital Benefits D True up LTD</t>
  </si>
  <si>
    <t>13628</t>
  </si>
  <si>
    <t>Capital Benefits E Cap TU offset Medical</t>
  </si>
  <si>
    <t>13630</t>
  </si>
  <si>
    <t>Capital Benefits E Cap TU offset Emp ESOP</t>
  </si>
  <si>
    <t>13631</t>
  </si>
  <si>
    <t>Capital Benefits E Cap TU offset Emp other</t>
  </si>
  <si>
    <t>13632</t>
  </si>
  <si>
    <t>Capital Benefits E Cap TU offset RSP FACC</t>
  </si>
  <si>
    <t>13633</t>
  </si>
  <si>
    <t>Capital Benefits E Cap TU offset Basic Life</t>
  </si>
  <si>
    <t>13634</t>
  </si>
  <si>
    <t>Capital Benefits E Cap TU offset LTD</t>
  </si>
  <si>
    <t>13636</t>
  </si>
  <si>
    <t>Capital Benefits F Payroll Tax Load Clr</t>
  </si>
  <si>
    <t>13811</t>
  </si>
  <si>
    <t>Employer FUTA Clearing</t>
  </si>
  <si>
    <t>13812</t>
  </si>
  <si>
    <t>Employer SUTA Clearing</t>
  </si>
  <si>
    <t>13820</t>
  </si>
  <si>
    <t>Workers' Comp Clearing</t>
  </si>
  <si>
    <t>13821</t>
  </si>
  <si>
    <t>Basic Life Insurance Clearing</t>
  </si>
  <si>
    <t>13822</t>
  </si>
  <si>
    <t>FAS/106 Clearing</t>
  </si>
  <si>
    <t>13824</t>
  </si>
  <si>
    <t>LTD Clearing</t>
  </si>
  <si>
    <t>13827</t>
  </si>
  <si>
    <t>ESOP-Other Clearing</t>
  </si>
  <si>
    <t>13828</t>
  </si>
  <si>
    <t>Pension Cost Clearing</t>
  </si>
  <si>
    <t>13850</t>
  </si>
  <si>
    <t>Benefits A Cr Exp Workers Comp</t>
  </si>
  <si>
    <t>13851</t>
  </si>
  <si>
    <t>Benefits B Worker's Comp Variance Clr</t>
  </si>
  <si>
    <t>13860</t>
  </si>
  <si>
    <t>Clearing Account - Benefits Other</t>
  </si>
  <si>
    <t>13880</t>
  </si>
  <si>
    <t>Benefits A Cr Exp Load Pension</t>
  </si>
  <si>
    <t>13881</t>
  </si>
  <si>
    <t>Benefits A Cr Exp Load FAS106</t>
  </si>
  <si>
    <t>13882</t>
  </si>
  <si>
    <t>Capital Benefits E Cap TU offset Pension</t>
  </si>
  <si>
    <t>13883</t>
  </si>
  <si>
    <t>Capital Benefits E Cap TU offset FAS106</t>
  </si>
  <si>
    <t>13886</t>
  </si>
  <si>
    <t>Capital Benefits D True up Pension</t>
  </si>
  <si>
    <t>13887</t>
  </si>
  <si>
    <t>Capital Benefits D True up FAS106</t>
  </si>
  <si>
    <t>13889</t>
  </si>
  <si>
    <t>Benefits B Pension Variance Clr</t>
  </si>
  <si>
    <t>13890</t>
  </si>
  <si>
    <t>Benefits B FAS106 Variance Clr</t>
  </si>
  <si>
    <t>13891</t>
  </si>
  <si>
    <t>Capital Benefits D True up WorkComp</t>
  </si>
  <si>
    <t>13892</t>
  </si>
  <si>
    <t>Capital Benefits E Cap TU offset WorkComp</t>
  </si>
  <si>
    <t>14132</t>
  </si>
  <si>
    <t>COLI Cash surrender Value</t>
  </si>
  <si>
    <t>14168</t>
  </si>
  <si>
    <t>RS-Taxes Withheld</t>
  </si>
  <si>
    <t>1890</t>
  </si>
  <si>
    <t>Unamortized Loss on Reacquired Debt</t>
  </si>
  <si>
    <t>19105</t>
  </si>
  <si>
    <t>Retirement Premium on NP Series Q</t>
  </si>
  <si>
    <t>19107</t>
  </si>
  <si>
    <t>Retirement Premium on NP Series T</t>
  </si>
  <si>
    <t>19108</t>
  </si>
  <si>
    <t>Retirement Premium on NP Series U</t>
  </si>
  <si>
    <t>2241</t>
  </si>
  <si>
    <t>Unamortized debt expense</t>
  </si>
  <si>
    <t>13501</t>
  </si>
  <si>
    <t>Med Terms Ser A-1</t>
  </si>
  <si>
    <t>2282</t>
  </si>
  <si>
    <t>Accumulated provision for injuries and damages</t>
  </si>
  <si>
    <t>28102</t>
  </si>
  <si>
    <t>Workers' Comp-Ins Reserve</t>
  </si>
  <si>
    <t>21040</t>
  </si>
  <si>
    <t>Empr Medical/Dental</t>
  </si>
  <si>
    <t>21048</t>
  </si>
  <si>
    <t>Med/Dental-Other Exp Pymt</t>
  </si>
  <si>
    <t>21049</t>
  </si>
  <si>
    <t>PTO Accrual</t>
  </si>
  <si>
    <t>24618</t>
  </si>
  <si>
    <t>Stocked Item PO Clearing</t>
  </si>
  <si>
    <t>25114</t>
  </si>
  <si>
    <t>State Franchise Tax Accrl</t>
  </si>
  <si>
    <t>27307</t>
  </si>
  <si>
    <t>Performance Plan</t>
  </si>
  <si>
    <t>27706</t>
  </si>
  <si>
    <t>Fas 106/OPEB</t>
  </si>
  <si>
    <t>27709</t>
  </si>
  <si>
    <t>Fas106-Veba Trust/Admin</t>
  </si>
  <si>
    <t>27712</t>
  </si>
  <si>
    <t>Deferred Retirement Costs</t>
  </si>
  <si>
    <t>27713</t>
  </si>
  <si>
    <t>Dir Retirement Plan Accr</t>
  </si>
  <si>
    <t>27728</t>
  </si>
  <si>
    <t>FAS 106 Premiums Incurred</t>
  </si>
  <si>
    <t>27729</t>
  </si>
  <si>
    <t>FAS 106 Claims Incurred</t>
  </si>
  <si>
    <t>27730</t>
  </si>
  <si>
    <t>FAS 106 Premiums W/H</t>
  </si>
  <si>
    <t>27731</t>
  </si>
  <si>
    <t>FAS 106 Admin Fees</t>
  </si>
  <si>
    <t>27749</t>
  </si>
  <si>
    <t>FAS 106 Retiree Life Insurance Premiums</t>
  </si>
  <si>
    <t>27751</t>
  </si>
  <si>
    <t>Medicare Advantage Plan Premiums</t>
  </si>
  <si>
    <t>27795</t>
  </si>
  <si>
    <t>HRA Retiree via Benefits</t>
  </si>
  <si>
    <t>27796</t>
  </si>
  <si>
    <t>VEBA Drawdown</t>
  </si>
  <si>
    <t>14218</t>
  </si>
  <si>
    <t>Rule 8209</t>
  </si>
  <si>
    <t>1210</t>
  </si>
  <si>
    <t>Nonutility property</t>
  </si>
  <si>
    <t>10222</t>
  </si>
  <si>
    <t>Nonutility-Land</t>
  </si>
  <si>
    <t>10918</t>
  </si>
  <si>
    <t>Misc CIS Charges</t>
  </si>
  <si>
    <t>21143</t>
  </si>
  <si>
    <t>15900</t>
  </si>
  <si>
    <t>CIG No Notice</t>
  </si>
  <si>
    <t>15902</t>
  </si>
  <si>
    <t>P/L Stored Gas Lig-La</t>
  </si>
  <si>
    <t>15933</t>
  </si>
  <si>
    <t>P/L Storage-Tenn Gas-Fs3981</t>
  </si>
  <si>
    <t>15941</t>
  </si>
  <si>
    <t>P/L Storage-Tex Ea-Gss</t>
  </si>
  <si>
    <t>15946</t>
  </si>
  <si>
    <t>GS Under Texas Eastern</t>
  </si>
  <si>
    <t>16038</t>
  </si>
  <si>
    <t>Monroe Gas Storage</t>
  </si>
  <si>
    <t>16040</t>
  </si>
  <si>
    <t>TGP FS-PA K 309552</t>
  </si>
  <si>
    <t>13009</t>
  </si>
  <si>
    <t>Prepaid-Gross Receipt Tax</t>
  </si>
  <si>
    <t>13041</t>
  </si>
  <si>
    <t>Tennessee Regulatory Authority</t>
  </si>
  <si>
    <t>1740</t>
  </si>
  <si>
    <t>Miscellaneous current and accrued assets</t>
  </si>
  <si>
    <t>27403</t>
  </si>
  <si>
    <t>Options-Open Positions</t>
  </si>
  <si>
    <t>13733</t>
  </si>
  <si>
    <t>TN environmental cleanup costs</t>
  </si>
  <si>
    <t>13650</t>
  </si>
  <si>
    <t>Expense Benefits H Payroll Tax Trans out</t>
  </si>
  <si>
    <t>27006</t>
  </si>
  <si>
    <t>842 Copier Lease</t>
  </si>
  <si>
    <t>27314</t>
  </si>
  <si>
    <t>Pipeline Refunds</t>
  </si>
  <si>
    <t>29000</t>
  </si>
  <si>
    <t>Unrealized Gas Cost</t>
  </si>
  <si>
    <t>29002</t>
  </si>
  <si>
    <t>MTM-Open Futures Contracts</t>
  </si>
  <si>
    <t>29021</t>
  </si>
  <si>
    <t>Deferred Option Premiums</t>
  </si>
  <si>
    <t>27223</t>
  </si>
  <si>
    <t>Consumer Tax</t>
  </si>
  <si>
    <t>27279</t>
  </si>
  <si>
    <t>VA State Tax</t>
  </si>
  <si>
    <t>27401</t>
  </si>
  <si>
    <t>Nymex Swaps-Open Positions</t>
  </si>
  <si>
    <t>15937</t>
  </si>
  <si>
    <t>P/L Storage-Etn-Va Early</t>
  </si>
  <si>
    <t>15938</t>
  </si>
  <si>
    <t>Prepaid Comm Etn-Saltville</t>
  </si>
  <si>
    <t>15947</t>
  </si>
  <si>
    <t>Lng Stored</t>
  </si>
  <si>
    <t>16049</t>
  </si>
  <si>
    <t>Jefferson AMD-311</t>
  </si>
  <si>
    <t>16050</t>
  </si>
  <si>
    <t>Monroe Atmos S00414 S</t>
  </si>
  <si>
    <t>27908</t>
  </si>
  <si>
    <t>Virginia SAVE</t>
  </si>
  <si>
    <t>13707</t>
  </si>
  <si>
    <t>VA WNA</t>
  </si>
  <si>
    <t>13663</t>
  </si>
  <si>
    <t>Expense Benefits J Medical Trans in</t>
  </si>
  <si>
    <t>13664</t>
  </si>
  <si>
    <t>Expense Benefits J Payroll Tax Trans in</t>
  </si>
  <si>
    <t>13665</t>
  </si>
  <si>
    <t>Expense Benefits J Emp ESOP Trans in</t>
  </si>
  <si>
    <t>13667</t>
  </si>
  <si>
    <t>Expense Benefits J RSP FACC Trans in</t>
  </si>
  <si>
    <t>13668</t>
  </si>
  <si>
    <t>Expense Benefits J Basic Life Trans in</t>
  </si>
  <si>
    <t>13669</t>
  </si>
  <si>
    <t>Expense Benefits J LTD Trans in</t>
  </si>
  <si>
    <t>13877</t>
  </si>
  <si>
    <t>Expense Benefits J Pension Trans in</t>
  </si>
  <si>
    <t>13878</t>
  </si>
  <si>
    <t>Expense Benefits J FAS106 Trans in</t>
  </si>
  <si>
    <t>13897</t>
  </si>
  <si>
    <t>Expense Benefits J Workers Comp Trans in</t>
  </si>
  <si>
    <t>25115</t>
  </si>
  <si>
    <t>Permit Fees</t>
  </si>
  <si>
    <t>26503</t>
  </si>
  <si>
    <t>State Income Tax</t>
  </si>
  <si>
    <t>Kentucky/Mid-States - YTD Net Income</t>
  </si>
  <si>
    <t>NOTES:</t>
  </si>
  <si>
    <t>•</t>
  </si>
  <si>
    <t>Start with "KMD TB BS &amp; IS" SmartView Essbase excel file.</t>
  </si>
  <si>
    <t>Delete "KMD TB BS" worksheet</t>
  </si>
  <si>
    <t>Create pivot table of Div 009 Base Year actuals; copy pivot table to pasted values</t>
  </si>
  <si>
    <t>Create pivot table of Div 091 Base Year actuals; copy pivot table to pasted values</t>
  </si>
  <si>
    <t>Create pivot table on "PIVOT" tab</t>
  </si>
  <si>
    <t>Grand Total</t>
  </si>
  <si>
    <t>Sum of JAN-24</t>
  </si>
  <si>
    <t>Sum of FEB-24</t>
  </si>
  <si>
    <t>Sum of MAR-24</t>
  </si>
  <si>
    <t>Sum of APR-24</t>
  </si>
  <si>
    <t>Sum of MAY-24</t>
  </si>
  <si>
    <t>Sum of JUN-24</t>
  </si>
  <si>
    <t>PIVOT - DIV 009 IS ACTIVITY</t>
  </si>
  <si>
    <t>PASTED VALUES</t>
  </si>
  <si>
    <t>PIVOT - DIV 091 IS ACTIVITY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</si>
</sst>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6" x14ac:knownFonts="1">
    <font>
      <sz val="8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4" fontId="0" fillId="0" borderId="0" xfId="1" applyNumberFormat="1" applyFon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64" fontId="3" fillId="0" borderId="1" xfId="1" applyNumberFormat="1" applyFont="1" applyBorder="1" applyAlignment="1">
      <alignment horizontal="center"/>
    </xf>
    <xf numFmtId="0" fontId="3" fillId="0" borderId="0" xfId="0" applyFont="1"/>
    <xf numFmtId="164" fontId="0" fillId="0" borderId="0" xfId="1" applyNumberFormat="1" applyFont="1" applyBorder="1"/>
    <xf numFmtId="41" fontId="0" fillId="0" borderId="0" xfId="0" applyNumberFormat="1"/>
    <xf numFmtId="164" fontId="1" fillId="0" borderId="2" xfId="2" applyNumberFormat="1" applyFont="1" applyBorder="1"/>
    <xf numFmtId="0" fontId="3" fillId="0" borderId="0" xfId="0" applyFont="1" applyAlignment="1">
      <alignment horizontal="left"/>
    </xf>
    <xf numFmtId="164" fontId="1" fillId="0" borderId="0" xfId="2" applyNumberFormat="1" applyFont="1" applyAlignment="1">
      <alignment horizontal="left"/>
    </xf>
    <xf numFmtId="41" fontId="0" fillId="0" borderId="2" xfId="0" applyNumberFormat="1" applyBorder="1"/>
    <xf numFmtId="0" fontId="4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164" fontId="3" fillId="0" borderId="0" xfId="1" applyNumberFormat="1" applyFont="1" applyBorder="1" applyAlignment="1">
      <alignment horizontal="center"/>
    </xf>
    <xf numFmtId="164" fontId="1" fillId="0" borderId="0" xfId="2" applyNumberFormat="1" applyFont="1" applyBorder="1"/>
    <xf numFmtId="0" fontId="0" fillId="0" borderId="0" xfId="0" pivotButton="1"/>
    <xf numFmtId="164" fontId="0" fillId="0" borderId="0" xfId="0" applyNumberFormat="1"/>
    <xf numFmtId="0" fontId="4" fillId="0" borderId="1" xfId="0" applyFont="1" applyBorder="1"/>
    <xf numFmtId="37" fontId="2" fillId="0" borderId="0" xfId="0" applyNumberFormat="1" applyFont="1"/>
    <xf numFmtId="37" fontId="2" fillId="2" borderId="0" xfId="0" applyNumberFormat="1" applyFont="1" applyFill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</cellXfs>
  <cellStyles count="3">
    <cellStyle name="Comma" xfId="1" builtinId="3"/>
    <cellStyle name="Comma 2" xfId="2" xr:uid="{5A8E604E-5309-49C6-A715-AEFE75F103BE}"/>
    <cellStyle name="Normal" xfId="0" builtinId="0"/>
  </cellStyles>
  <dxfs count="1">
    <dxf>
      <numFmt numFmtId="164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dSt-KY%20Rate%20Case/2024%20KY%20Rate%20Case/Model%20-%20Linked%20Filing%20Copy%20with%20Relied%20Upons/2024%20KY%20Rev%20Req%20Model%20-%20Filing%20Co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of Contents"/>
      <sheetName val="Allocation"/>
      <sheetName val="Cover A"/>
      <sheetName val="A.1"/>
      <sheetName val="Cover B"/>
      <sheetName val="B.1 B"/>
      <sheetName val="B.1 F "/>
      <sheetName val="B.2 B"/>
      <sheetName val="B.2 F"/>
      <sheetName val="B.3 B"/>
      <sheetName val="B.3 F"/>
      <sheetName val="B.3.1 F"/>
      <sheetName val="B.4 B"/>
      <sheetName val="B.4 F"/>
      <sheetName val="B.4.1 B"/>
      <sheetName val="B.4.1 F"/>
      <sheetName val="B.4.2 B"/>
      <sheetName val="B.4.2 F"/>
      <sheetName val="B.5 B"/>
      <sheetName val="B.5 F"/>
      <sheetName val="B.6 B"/>
      <sheetName val="B.6 F"/>
      <sheetName val="WP B.4.1B"/>
      <sheetName val="WP B.4.1F"/>
      <sheetName val="WP B.5 B"/>
      <sheetName val="WP B.5 B1"/>
      <sheetName val="WP B.5 F"/>
      <sheetName val="WP B.5 F1"/>
      <sheetName val="WP B.6 B"/>
      <sheetName val="WP B.6 F"/>
      <sheetName val="Cover C"/>
      <sheetName val="C.1"/>
      <sheetName val="C.2"/>
      <sheetName val="C.2.1 B"/>
      <sheetName val="C.2.1 F"/>
      <sheetName val="C.2.2 B 09"/>
      <sheetName val="C.2.2 B 02"/>
      <sheetName val="C.2.2 B 12"/>
      <sheetName val="C.2.2 B 91"/>
      <sheetName val="C.2.2-F 09"/>
      <sheetName val="C.2.2-F 02"/>
      <sheetName val="C.2.2-F 12"/>
      <sheetName val="C.2.2-F 91"/>
      <sheetName val="C.2.3 B"/>
      <sheetName val="C.2.3 F"/>
      <sheetName val="WP C.2.3 F"/>
      <sheetName val="Cover D"/>
      <sheetName val="D.1"/>
      <sheetName val="D.2.1"/>
      <sheetName val="D.2.2"/>
      <sheetName val="D.2.3"/>
      <sheetName val="Cover E"/>
      <sheetName val="E"/>
      <sheetName val="Cover F"/>
      <sheetName val="F.1"/>
      <sheetName val="F.2.1"/>
      <sheetName val="F.2.2"/>
      <sheetName val="F.3"/>
      <sheetName val="F.4"/>
      <sheetName val="F.5"/>
      <sheetName val="F.6"/>
      <sheetName val="F.7"/>
      <sheetName val="F.8"/>
      <sheetName val="F.9"/>
      <sheetName val="F.10"/>
      <sheetName val="F.11"/>
      <sheetName val="F.12"/>
      <sheetName val="G.1"/>
      <sheetName val="G.2"/>
      <sheetName val="G.3"/>
      <sheetName val="H.1"/>
      <sheetName val="I.1"/>
      <sheetName val="I.2"/>
      <sheetName val="I.3"/>
      <sheetName val="J-1 Base"/>
      <sheetName val="J.1"/>
      <sheetName val="J-2 B"/>
      <sheetName val="J-3 B"/>
      <sheetName val="J-4"/>
      <sheetName val="J-1 F"/>
      <sheetName val="J-3 F"/>
      <sheetName val="J-2 F"/>
      <sheetName val="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113">
          <cell r="D113"/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olly  Bergeron" refreshedDate="45506.470124189815" createdVersion="8" refreshedVersion="8" minRefreshableVersion="3" recordCount="1761" xr:uid="{CE425525-243F-4F83-A04A-720478517C84}">
  <cacheSource type="worksheet">
    <worksheetSource ref="A6:S1767" sheet="KMD TB IS"/>
  </cacheSource>
  <cacheFields count="19">
    <cacheField name="Division" numFmtId="0">
      <sharedItems count="4">
        <s v="009"/>
        <s v="091"/>
        <s v="093"/>
        <s v="096"/>
      </sharedItems>
    </cacheField>
    <cacheField name="Division Description" numFmtId="0">
      <sharedItems/>
    </cacheField>
    <cacheField name="Account" numFmtId="0">
      <sharedItems count="108">
        <s v="4030"/>
        <s v="4060"/>
        <s v="4081"/>
        <s v="4091"/>
        <s v="4101"/>
        <s v="4170"/>
        <s v="4190"/>
        <s v="4191"/>
        <s v="4210"/>
        <s v="4211"/>
        <s v="4261"/>
        <s v="4263"/>
        <s v="4264"/>
        <s v="4265"/>
        <s v="4270"/>
        <s v="4280"/>
        <s v="4281"/>
        <s v="4290"/>
        <s v="4310"/>
        <s v="4320"/>
        <s v="4800"/>
        <s v="4805"/>
        <s v="4811"/>
        <s v="4812"/>
        <s v="4815"/>
        <s v="4816"/>
        <s v="4820"/>
        <s v="4825"/>
        <s v="4870"/>
        <s v="4880"/>
        <s v="4893"/>
        <s v="8010"/>
        <s v="8040"/>
        <s v="8050"/>
        <s v="8051"/>
        <s v="8052"/>
        <s v="8053"/>
        <s v="8054"/>
        <s v="8058"/>
        <s v="8059"/>
        <s v="8060"/>
        <s v="8081"/>
        <s v="8082"/>
        <s v="8120"/>
        <s v="8160"/>
        <s v="8170"/>
        <s v="8180"/>
        <s v="8190"/>
        <s v="8200"/>
        <s v="8210"/>
        <s v="8250"/>
        <s v="8310"/>
        <s v="8340"/>
        <s v="8410"/>
        <s v="8550"/>
        <s v="8560"/>
        <s v="8570"/>
        <s v="8580"/>
        <s v="8630"/>
        <s v="8700"/>
        <s v="8710"/>
        <s v="8711"/>
        <s v="8740"/>
        <s v="8750"/>
        <s v="8760"/>
        <s v="8770"/>
        <s v="8780"/>
        <s v="8790"/>
        <s v="8800"/>
        <s v="8810"/>
        <s v="8870"/>
        <s v="8890"/>
        <s v="8910"/>
        <s v="8920"/>
        <s v="8930"/>
        <s v="9020"/>
        <s v="9030"/>
        <s v="9040"/>
        <s v="9090"/>
        <s v="9110"/>
        <s v="9120"/>
        <s v="9130"/>
        <s v="9160"/>
        <s v="9200"/>
        <s v="9210"/>
        <s v="9220"/>
        <s v="9230"/>
        <s v="9240"/>
        <s v="9250"/>
        <s v="9260"/>
        <s v="9270"/>
        <s v="9280"/>
        <s v="9302"/>
        <s v="8240"/>
        <s v="8600"/>
        <s v="9010"/>
        <s v="9100"/>
        <s v="9310"/>
        <s v="4160"/>
        <s v="4212"/>
        <s v="4950"/>
        <s v="7350"/>
        <s v="8001"/>
        <s v="8130"/>
        <s v="8860"/>
        <s v="8900"/>
        <s v="9080"/>
        <s v="4150"/>
      </sharedItems>
    </cacheField>
    <cacheField name="Account Description" numFmtId="0">
      <sharedItems count="108">
        <s v="Depreciation Expense"/>
        <s v="Amortization of gas plant acquisition adjustments"/>
        <s v="Taxes other than income taxes, utility operating income"/>
        <s v="Income taxes, utility operating income"/>
        <s v="Provision for deferred income taxes"/>
        <s v="Revenues from nonutility operations"/>
        <s v="Interest and dividend income"/>
        <s v="Allowance for other funds used during construction"/>
        <s v="Miscellaneous nonoperating income"/>
        <s v="Gain on Disposition of Property"/>
        <s v="Donations"/>
        <s v="Penalties"/>
        <s v="Civic, Political and Related"/>
        <s v="Other deductions"/>
        <s v="Interest on long-Term debt"/>
        <s v="Amortization of debt discount and expense"/>
        <s v="Amortization of loss on reacquired debt"/>
        <s v="Amortization of debt premium"/>
        <s v="Other interest expense"/>
        <s v="Allowance for borrowed funds used during construction"/>
        <s v="Residential sales"/>
        <s v="Unbilled Residential Revenue"/>
        <s v="Commercial Revenue-Banner"/>
        <s v="Industrial Revenue-Banner"/>
        <s v="Unbilled Comm Revenue"/>
        <s v="Unbilled Industrial Revenue"/>
        <s v="Other Sales to Public Authorities"/>
        <s v="Unbilled Public Authority Revenue"/>
        <s v="Forfeited discounts"/>
        <s v="Miscellaneous service revenues"/>
        <s v="Revenue-Transportation Distribution"/>
        <s v="Natural gas field line purchases"/>
        <s v="Natural gas city gate purchases"/>
        <s v="Other purchases"/>
        <s v="PGA for Residential"/>
        <s v="PGA for Commercial"/>
        <s v="PGA for Industrial"/>
        <s v="PGA for Public Authorities"/>
        <s v="Unbilled PGA Cost"/>
        <s v="PGA Offset to Unrecovered Gas Cost"/>
        <s v="Exchange gas"/>
        <s v="Gas withdrawn from storage-Debit"/>
        <s v="Gas delivered to storage-Credit"/>
        <s v="Gas used for other utility operations-Credit"/>
        <s v="Wells expenses"/>
        <s v="Lines expenses"/>
        <s v="Compressor station expenses"/>
        <s v="Compressor station fuel and power"/>
        <s v="Storage-Measuring and regulating station expenses"/>
        <s v="Storage-Purification expenses"/>
        <s v="Storage well royalties"/>
        <s v="Storage-Maintenance of structures and improvements"/>
        <s v="Maintenance of compressor station equipment"/>
        <s v="Other storage expenses-Operation labor and expenses"/>
        <s v="Other fuel &amp; power for compressor stations"/>
        <s v="Mains expenses"/>
        <s v="Transmission-Measuring and regulating station expenses"/>
        <s v="Transmission and compression of gas by others"/>
        <s v="Transmission-Maintenance of mains"/>
        <s v="Distribution-Operation supervision and engineering"/>
        <s v="Distribution load dispatching"/>
        <s v="Odorization"/>
        <s v="Mains and Services Expenses"/>
        <s v="Distribution-Measuring and regulating station expenses"/>
        <s v="Distribution-Measuring and regulating station expenses-Industrial"/>
        <s v="Distribution-Measuring and regulating station expenses-City gate check stations"/>
        <s v="Meter and house regulator expenses"/>
        <s v="Customer installations expenses"/>
        <s v="Distribution-Other expenses"/>
        <s v="Distribution-Rents"/>
        <s v="Distribution-Maint of mains"/>
        <s v="Maintenance of measuring and regulating station equipment-General"/>
        <s v="Maintenance of measuring and regulating station equipment-City gate check stations"/>
        <s v="Maintenance of services"/>
        <s v="Maintenance of meters and house regulators"/>
        <s v="Customer accounts-Meter reading expenses"/>
        <s v="Customer accounts-Customer records and collections expenses"/>
        <s v="Customer accounts-Uncollectible accounts"/>
        <s v="Customer service-Operating informational and instructional advertising expense"/>
        <s v="Sales-Supervision"/>
        <s v="Sales-Demonstrating and selling expenses"/>
        <s v="Sales-Advertising expenses"/>
        <s v="Sales-Miscellaneous sales expenses"/>
        <s v="A&amp;G-Administrative &amp; general salaries"/>
        <s v="A&amp;G-Office supplies &amp; expense"/>
        <s v="A&amp;G-Administrative expense transferred-Credit"/>
        <s v="A&amp;G-Outside services employed"/>
        <s v="A&amp;G-Property insurance"/>
        <s v="A&amp;G-Injuries &amp; damages"/>
        <s v="A&amp;G-Employee pensions and benefits"/>
        <s v="A&amp;G-Franchise requirements"/>
        <s v="A&amp;G-Regulatory commission expenses"/>
        <s v="Miscellaneous general expenses"/>
        <s v="Storage-Other expenses"/>
        <s v="Transmission-Rents"/>
        <s v="Customer accounts-Operation supervision"/>
        <s v="Customer service-Miscellaneous customer service"/>
        <s v="A&amp;G-Rents"/>
        <s v="Costs and Expenses of Merchandising, Jobbing &amp; Contract Work"/>
        <s v="Loss on Disposition of Property"/>
        <s v="Other gas revenues"/>
        <s v="Miscellaneous production expenses"/>
        <s v="Intercompany Gas Well-head Purchases"/>
        <s v="Other gas supply expenses"/>
        <s v="Distribution-Maintenance of structures and improvements"/>
        <s v="Maintenance of measuring and regulating station equipment-Industrial"/>
        <s v="Customer service-Operating assistance expense"/>
        <s v="Revenues from Merchandising, Jobbing &amp; Contract Work"/>
      </sharedItems>
    </cacheField>
    <cacheField name="Sub Account" numFmtId="0">
      <sharedItems/>
    </cacheField>
    <cacheField name="Sub Account Description" numFmtId="0">
      <sharedItems/>
    </cacheField>
    <cacheField name="JUL-23" numFmtId="164">
      <sharedItems containsSemiMixedTypes="0" containsString="0" containsNumber="1" minValue="-3242735.21" maxValue="3295544.76"/>
    </cacheField>
    <cacheField name="AUG-23" numFmtId="164">
      <sharedItems containsSemiMixedTypes="0" containsString="0" containsNumber="1" minValue="-3050004.47" maxValue="3799822.93"/>
    </cacheField>
    <cacheField name="SEP-23" numFmtId="164">
      <sharedItems containsSemiMixedTypes="0" containsString="0" containsNumber="1" minValue="-3029457.6" maxValue="4675131"/>
    </cacheField>
    <cacheField name="OCT-23" numFmtId="164">
      <sharedItems containsSemiMixedTypes="0" containsString="0" containsNumber="1" minValue="-3050942.27" maxValue="3952365.22"/>
    </cacheField>
    <cacheField name="NOV-23" numFmtId="164">
      <sharedItems containsSemiMixedTypes="0" containsString="0" containsNumber="1" minValue="-3815030.92" maxValue="4783394.93"/>
    </cacheField>
    <cacheField name="DEC-23" numFmtId="164">
      <sharedItems containsSemiMixedTypes="0" containsString="0" containsNumber="1" minValue="-6857144.5499999998" maxValue="22068024"/>
    </cacheField>
    <cacheField name="JAN-24" numFmtId="164">
      <sharedItems containsSemiMixedTypes="0" containsString="0" containsNumber="1" minValue="-8676793.8399999999" maxValue="7720127.6600000001"/>
    </cacheField>
    <cacheField name="FEB-24" numFmtId="164">
      <sharedItems containsSemiMixedTypes="0" containsString="0" containsNumber="1" minValue="-13579545.5" maxValue="8530837.4799999986"/>
    </cacheField>
    <cacheField name="MAR-24" numFmtId="164">
      <sharedItems containsSemiMixedTypes="0" containsString="0" containsNumber="1" minValue="-8298361.1299999999" maxValue="4857892.3900000006"/>
    </cacheField>
    <cacheField name="APR-24" numFmtId="164">
      <sharedItems containsSemiMixedTypes="0" containsString="0" containsNumber="1" minValue="-5458963.1600000001" maxValue="3184081.39"/>
    </cacheField>
    <cacheField name="MAY-24" numFmtId="164">
      <sharedItems containsSemiMixedTypes="0" containsString="0" containsNumber="1" minValue="-4696903.54" maxValue="2006509.82"/>
    </cacheField>
    <cacheField name="JUN-24" numFmtId="164">
      <sharedItems containsSemiMixedTypes="0" containsString="0" containsNumber="1" minValue="-3235961.85" maxValue="2511921.15"/>
    </cacheField>
    <cacheField name="TOTAL" numFmtId="164">
      <sharedItems containsSemiMixedTypes="0" containsString="0" containsNumber="1" minValue="-61019021.030000001" maxValue="35974540.16000000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61">
  <r>
    <x v="0"/>
    <s v="Kentucky Division "/>
    <x v="0"/>
    <x v="0"/>
    <s v="07590"/>
    <s v="Misc General Expense"/>
    <n v="0"/>
    <n v="0"/>
    <n v="0"/>
    <n v="0"/>
    <n v="0"/>
    <n v="0"/>
    <n v="0"/>
    <n v="38436.78"/>
    <n v="-38436.78"/>
    <n v="0"/>
    <n v="0"/>
    <n v="0"/>
    <n v="0"/>
  </r>
  <r>
    <x v="0"/>
    <s v="Kentucky Division "/>
    <x v="0"/>
    <x v="0"/>
    <s v="09344"/>
    <s v="Depr &amp; Taxes Other Expense"/>
    <n v="829.19"/>
    <n v="830.33"/>
    <n v="829.52"/>
    <n v="826.17"/>
    <n v="826.17"/>
    <n v="1067.71"/>
    <n v="864.83"/>
    <n v="718.86"/>
    <n v="922.12"/>
    <n v="918.26"/>
    <n v="923.34"/>
    <n v="900.29"/>
    <n v="10456.790000000001"/>
  </r>
  <r>
    <x v="0"/>
    <s v="Kentucky Division "/>
    <x v="0"/>
    <x v="0"/>
    <s v="30002"/>
    <s v="Depr Exp-Natural Gas Prod"/>
    <n v="24573.33"/>
    <n v="46866.39"/>
    <n v="50092.4"/>
    <n v="32564.15"/>
    <n v="32580.05"/>
    <n v="32611.75"/>
    <n v="32611.75"/>
    <n v="32562.38"/>
    <n v="32575.52"/>
    <n v="32655.71"/>
    <n v="32655.71"/>
    <n v="32655.71"/>
    <n v="415004.85000000003"/>
  </r>
  <r>
    <x v="0"/>
    <s v="Kentucky Division "/>
    <x v="0"/>
    <x v="0"/>
    <s v="30004"/>
    <s v="Depr Exp-Transmission Plant"/>
    <n v="39363.129999999997"/>
    <n v="39363.129999999997"/>
    <n v="38380.800000000003"/>
    <n v="39199.410000000003"/>
    <n v="39199.410000000003"/>
    <n v="39199.410000000003"/>
    <n v="39199.410000000003"/>
    <n v="39199.410000000003"/>
    <n v="39199.410000000003"/>
    <n v="39199.410000000003"/>
    <n v="39199.410000000003"/>
    <n v="39199.410000000003"/>
    <n v="469901.75000000012"/>
  </r>
  <r>
    <x v="0"/>
    <s v="Kentucky Division "/>
    <x v="0"/>
    <x v="0"/>
    <s v="30005"/>
    <s v="Depr Exp-Distribution Plant"/>
    <n v="1332458.73"/>
    <n v="1360851.15"/>
    <n v="1499177.24"/>
    <n v="1360126.23"/>
    <n v="1362073.57"/>
    <n v="1365882.76"/>
    <n v="1504317.75"/>
    <n v="1236547.31"/>
    <n v="1375887.75"/>
    <n v="1383467.69"/>
    <n v="1389027.14"/>
    <n v="1393025.96"/>
    <n v="16562843.280000001"/>
  </r>
  <r>
    <x v="0"/>
    <s v="Kentucky Division "/>
    <x v="0"/>
    <x v="0"/>
    <s v="30007"/>
    <s v="Depr Exp-General Plant"/>
    <n v="59469.919999999998"/>
    <n v="63204.14"/>
    <n v="68546.77"/>
    <n v="58946.15"/>
    <n v="58296.639999999999"/>
    <n v="58842.29"/>
    <n v="59053.279999999999"/>
    <n v="59226.09"/>
    <n v="59916.18"/>
    <n v="59875.89"/>
    <n v="59892.82"/>
    <n v="54849.56"/>
    <n v="720119.73"/>
  </r>
  <r>
    <x v="0"/>
    <s v="Kentucky Division "/>
    <x v="0"/>
    <x v="0"/>
    <s v="30031"/>
    <s v="Vehicle Depreciation"/>
    <n v="800.15"/>
    <n v="800.15"/>
    <n v="800.15"/>
    <n v="805.96"/>
    <n v="805.96"/>
    <n v="805.96"/>
    <n v="805.96"/>
    <n v="805.96"/>
    <n v="805.96"/>
    <n v="805.96"/>
    <n v="805.96"/>
    <n v="805.96"/>
    <n v="9654.09"/>
  </r>
  <r>
    <x v="0"/>
    <s v="Kentucky Division "/>
    <x v="0"/>
    <x v="0"/>
    <s v="30032"/>
    <s v="Vehicle Depreciation Capitalized"/>
    <n v="-468.55"/>
    <n v="-465.37"/>
    <n v="-467.62"/>
    <n v="-693.13"/>
    <n v="-693.13"/>
    <n v="-693.13"/>
    <n v="-693.13"/>
    <n v="-478.55"/>
    <n v="16411.48"/>
    <n v="-485.43"/>
    <n v="-472.12"/>
    <n v="-475.39"/>
    <n v="10325.929999999998"/>
  </r>
  <r>
    <x v="0"/>
    <s v="Kentucky Division "/>
    <x v="0"/>
    <x v="0"/>
    <s v="30061"/>
    <s v="Tools &amp; Shop Depreciation"/>
    <n v="31733.8"/>
    <n v="31733.8"/>
    <n v="34289.08"/>
    <n v="32134.41"/>
    <n v="32134.41"/>
    <n v="32082.69"/>
    <n v="32605.64"/>
    <n v="32605.64"/>
    <n v="32613.48"/>
    <n v="32613.48"/>
    <n v="32613.48"/>
    <n v="33851.15"/>
    <n v="391011.06"/>
  </r>
  <r>
    <x v="0"/>
    <s v="Kentucky Division "/>
    <x v="0"/>
    <x v="0"/>
    <s v="30062"/>
    <s v="Tools &amp; Shop Depreciation Capitalized"/>
    <n v="-18582.490000000002"/>
    <n v="-18456.68"/>
    <n v="-20039.150000000001"/>
    <n v="-27635.59"/>
    <n v="-27635.59"/>
    <n v="-27591.11"/>
    <n v="-28040.85"/>
    <n v="-19360.2"/>
    <n v="2315.7199999999998"/>
    <n v="-19643.2"/>
    <n v="-19104.560000000001"/>
    <n v="-19967.02"/>
    <n v="-243740.72"/>
  </r>
  <r>
    <x v="0"/>
    <s v="Kentucky Division "/>
    <x v="0"/>
    <x v="0"/>
    <s v="41124"/>
    <s v="Billing from SS - Taxes Other and Depr"/>
    <n v="78817.37"/>
    <n v="77454.63"/>
    <n v="90525.01"/>
    <n v="77848.03"/>
    <n v="77893.77"/>
    <n v="77215.97"/>
    <n v="77187.039999999994"/>
    <n v="74390.710000000006"/>
    <n v="75224.25"/>
    <n v="75443.47"/>
    <n v="77824.59"/>
    <n v="83828.039999999994"/>
    <n v="943652.88"/>
  </r>
  <r>
    <x v="0"/>
    <s v="Kentucky Division "/>
    <x v="0"/>
    <x v="0"/>
    <s v="41129"/>
    <s v="Billing from CSC -  Depr &amp; Taxes Other"/>
    <n v="49548.9"/>
    <n v="49556.33"/>
    <n v="49556.3"/>
    <n v="48525.14"/>
    <n v="48544.639999999999"/>
    <n v="46205.63"/>
    <n v="46219.02"/>
    <n v="46250.47"/>
    <n v="46261.95"/>
    <n v="46255.3"/>
    <n v="46283.58"/>
    <n v="46756.05"/>
    <n v="569963.31000000006"/>
  </r>
  <r>
    <x v="0"/>
    <s v="Kentucky Division "/>
    <x v="1"/>
    <x v="1"/>
    <s v="09344"/>
    <s v="Depr &amp; Taxes Other Expense"/>
    <n v="4178.62"/>
    <n v="4178.62"/>
    <n v="4178.62"/>
    <n v="4108.76"/>
    <n v="4108.7299999999996"/>
    <n v="4108.7299999999996"/>
    <n v="4108.7299999999996"/>
    <n v="4108.7299999999996"/>
    <n v="4108.7299999999996"/>
    <n v="4108.7299999999996"/>
    <n v="4108.7299999999996"/>
    <n v="4108.7299999999996"/>
    <n v="49514.459999999992"/>
  </r>
  <r>
    <x v="0"/>
    <s v="Kentucky Division "/>
    <x v="2"/>
    <x v="2"/>
    <s v="01210"/>
    <s v="Fica Load"/>
    <n v="22602.909999999996"/>
    <n v="17629"/>
    <n v="23212.090000000007"/>
    <n v="20573.420000000002"/>
    <n v="51203.560000000005"/>
    <n v="59703.490000000005"/>
    <n v="26864.030000000002"/>
    <n v="24199.35"/>
    <n v="24690.5"/>
    <n v="17979.999999999996"/>
    <n v="56743.17"/>
    <n v="26794.15"/>
    <n v="372195.67000000004"/>
  </r>
  <r>
    <x v="0"/>
    <s v="Kentucky Division "/>
    <x v="2"/>
    <x v="2"/>
    <s v="01211"/>
    <s v="Futa Load"/>
    <n v="12.799999999999997"/>
    <n v="18.68"/>
    <n v="33.559999999999995"/>
    <n v="18.27"/>
    <n v="32.910000000000004"/>
    <n v="29.119999999999994"/>
    <n v="1917.47"/>
    <n v="339.46"/>
    <n v="10.98"/>
    <n v="11.27"/>
    <n v="86.089999999999989"/>
    <n v="54.129999999999995"/>
    <n v="2564.7400000000002"/>
  </r>
  <r>
    <x v="0"/>
    <s v="Kentucky Division "/>
    <x v="2"/>
    <x v="2"/>
    <s v="01212"/>
    <s v="Suta Load"/>
    <n v="3.8599999999999994"/>
    <n v="6.2999999999999989"/>
    <n v="14.430000000000001"/>
    <n v="11.12"/>
    <n v="12.009999999999998"/>
    <n v="12.459999999999997"/>
    <n v="586.79"/>
    <n v="320.87000000000012"/>
    <n v="45.489999999999995"/>
    <n v="2.8000000000000003"/>
    <n v="21.789999999999996"/>
    <n v="19.419999999999998"/>
    <n v="1057.3400000000001"/>
  </r>
  <r>
    <x v="0"/>
    <s v="Kentucky Division "/>
    <x v="2"/>
    <x v="2"/>
    <s v="01213"/>
    <s v="Fica Load Accrual"/>
    <n v="-2845.0299999999997"/>
    <n v="1152.1700000000003"/>
    <n v="3673.059999999999"/>
    <n v="737.9"/>
    <n v="23498.449999999997"/>
    <n v="-25891.890000000003"/>
    <n v="795.03"/>
    <n v="144.10000000000008"/>
    <n v="1455.5900000000001"/>
    <n v="-1557.3399999999997"/>
    <n v="-1330.7500000000002"/>
    <n v="-2758.64"/>
    <n v="-2927.3500000000067"/>
  </r>
  <r>
    <x v="0"/>
    <s v="Kentucky Division "/>
    <x v="2"/>
    <x v="2"/>
    <s v="01214"/>
    <s v="Futa Load Accrual"/>
    <n v="-3.08"/>
    <n v="4.5600000000000005"/>
    <n v="8.4399999999999977"/>
    <n v="-5.89"/>
    <n v="12.080000000000002"/>
    <n v="-18.170000000000002"/>
    <n v="762.13000000000011"/>
    <n v="-614.2299999999999"/>
    <n v="-147.23000000000002"/>
    <n v="1.2300000000000002"/>
    <n v="7.589999999999999"/>
    <n v="-0.79999999999999993"/>
    <n v="6.6300000000002406"/>
  </r>
  <r>
    <x v="0"/>
    <s v="Kentucky Division "/>
    <x v="2"/>
    <x v="2"/>
    <s v="01215"/>
    <s v="Suta Load Accrual"/>
    <n v="-1.3300000000000003"/>
    <n v="1.7000000000000002"/>
    <n v="4.42"/>
    <n v="-0.60000000000000009"/>
    <n v="1.7400000000000004"/>
    <n v="-6.3099999999999987"/>
    <n v="232.61000000000004"/>
    <n v="-90.320000000000007"/>
    <n v="-121.60000000000001"/>
    <n v="-21.12"/>
    <n v="1.9600000000000004"/>
    <n v="1.2600000000000002"/>
    <n v="2.4100000000000161"/>
  </r>
  <r>
    <x v="0"/>
    <s v="Kentucky Division "/>
    <x v="2"/>
    <x v="2"/>
    <s v="01256"/>
    <s v="Payroll Tax Projects"/>
    <n v="0"/>
    <n v="0"/>
    <n v="0"/>
    <n v="0"/>
    <n v="0"/>
    <n v="0"/>
    <n v="0"/>
    <n v="210.89"/>
    <n v="92.490000000000009"/>
    <n v="-303.38"/>
    <n v="0"/>
    <n v="0"/>
    <n v="0"/>
  </r>
  <r>
    <x v="0"/>
    <s v="Kentucky Division "/>
    <x v="2"/>
    <x v="2"/>
    <s v="09345"/>
    <s v="Taxes Other Than Inc Tax"/>
    <n v="25018.36"/>
    <n v="27882.36"/>
    <n v="12818.82"/>
    <n v="144624.39000000001"/>
    <n v="-137822.65"/>
    <n v="26380.84"/>
    <n v="21435.4"/>
    <n v="19642.05"/>
    <n v="17954.439999999999"/>
    <n v="23681.77"/>
    <n v="20744.68"/>
    <n v="17698.060000000001"/>
    <n v="220058.52"/>
  </r>
  <r>
    <x v="0"/>
    <s v="Kentucky Division "/>
    <x v="2"/>
    <x v="2"/>
    <s v="30101"/>
    <s v="Ad Valorem - Accrual"/>
    <n v="851630"/>
    <n v="851630"/>
    <n v="-648370"/>
    <n v="1006340"/>
    <n v="1006340"/>
    <n v="1006340"/>
    <n v="1107840"/>
    <n v="107840"/>
    <n v="1107840"/>
    <n v="1107840"/>
    <n v="1107840"/>
    <n v="1107840"/>
    <n v="9720950"/>
  </r>
  <r>
    <x v="0"/>
    <s v="Kentucky Division "/>
    <x v="2"/>
    <x v="2"/>
    <s v="30107"/>
    <s v="City Franchise"/>
    <n v="0"/>
    <n v="233"/>
    <n v="94.5"/>
    <n v="0"/>
    <n v="85.4"/>
    <n v="426.5"/>
    <n v="95.4"/>
    <n v="0"/>
    <n v="82.25"/>
    <n v="89.2"/>
    <n v="49"/>
    <n v="0"/>
    <n v="1155.25"/>
  </r>
  <r>
    <x v="0"/>
    <s v="Kentucky Division "/>
    <x v="2"/>
    <x v="2"/>
    <s v="30108"/>
    <s v="Dot Transmission User Tax"/>
    <n v="5809.68"/>
    <n v="5809.68"/>
    <n v="5809.7"/>
    <n v="5654.22"/>
    <n v="5654.22"/>
    <n v="5654.22"/>
    <n v="5654.22"/>
    <n v="5654.22"/>
    <n v="5654.22"/>
    <n v="67477.429999999993"/>
    <n v="13385.25"/>
    <n v="13385.25"/>
    <n v="145602.31"/>
  </r>
  <r>
    <x v="0"/>
    <s v="Kentucky Division "/>
    <x v="2"/>
    <x v="2"/>
    <s v="30112"/>
    <s v="Public Serv Comm Assessment"/>
    <n v="25148.2"/>
    <n v="25148.2"/>
    <n v="25148.2"/>
    <n v="25148.2"/>
    <n v="25148.2"/>
    <n v="25148.2"/>
    <n v="25148.2"/>
    <n v="25148.2"/>
    <n v="25148.2"/>
    <n v="25148.2"/>
    <n v="25148.2"/>
    <n v="25148.23"/>
    <n v="301778.43000000005"/>
  </r>
  <r>
    <x v="0"/>
    <s v="Kentucky Division "/>
    <x v="2"/>
    <x v="2"/>
    <s v="30181"/>
    <s v="Other Indirect Tax Expense"/>
    <n v="0"/>
    <n v="0"/>
    <n v="0"/>
    <n v="0"/>
    <n v="0"/>
    <n v="0"/>
    <n v="0"/>
    <n v="0"/>
    <n v="0"/>
    <n v="0"/>
    <n v="0"/>
    <n v="10"/>
    <n v="10"/>
  </r>
  <r>
    <x v="0"/>
    <s v="Kentucky Division "/>
    <x v="2"/>
    <x v="2"/>
    <s v="41129"/>
    <s v="Billing from CSC -  Depr &amp; Taxes Other"/>
    <n v="16030.54"/>
    <n v="17560.330000000002"/>
    <n v="12307.47"/>
    <n v="14578.84"/>
    <n v="13189.69"/>
    <n v="15154.67"/>
    <n v="20767"/>
    <n v="15546"/>
    <n v="15634.49"/>
    <n v="16310.68"/>
    <n v="22873.65"/>
    <n v="7358.75"/>
    <n v="187312.11"/>
  </r>
  <r>
    <x v="0"/>
    <s v="Kentucky Division "/>
    <x v="2"/>
    <x v="2"/>
    <s v="41130"/>
    <s v="Billing for SS Depr &amp; Taxes Other"/>
    <n v="26107.68"/>
    <n v="24524.98"/>
    <n v="18806.25"/>
    <n v="19504.45"/>
    <n v="40692.28"/>
    <n v="13443.07"/>
    <n v="27330.79"/>
    <n v="21967.22"/>
    <n v="21765.17"/>
    <n v="22787.3"/>
    <n v="33520.120000000003"/>
    <n v="10614.44"/>
    <n v="281063.75"/>
  </r>
  <r>
    <x v="0"/>
    <s v="Kentucky Division "/>
    <x v="3"/>
    <x v="3"/>
    <s v="30201"/>
    <s v="Federal Income Taxes"/>
    <n v="0"/>
    <n v="0"/>
    <n v="4675131"/>
    <n v="0"/>
    <n v="0"/>
    <n v="62065"/>
    <n v="0"/>
    <n v="0"/>
    <n v="970812"/>
    <n v="0"/>
    <n v="0"/>
    <n v="269302"/>
    <n v="5977310"/>
  </r>
  <r>
    <x v="0"/>
    <s v="Kentucky Division "/>
    <x v="3"/>
    <x v="3"/>
    <s v="30202"/>
    <s v="State Income Taxes"/>
    <n v="0"/>
    <n v="0"/>
    <n v="593092"/>
    <n v="0"/>
    <n v="0"/>
    <n v="-156475"/>
    <n v="0"/>
    <n v="0"/>
    <n v="-296396"/>
    <n v="0"/>
    <n v="0"/>
    <n v="60682"/>
    <n v="200903"/>
  </r>
  <r>
    <x v="0"/>
    <s v="Kentucky Division "/>
    <x v="4"/>
    <x v="4"/>
    <s v="30201"/>
    <s v="Federal Income Taxes"/>
    <n v="0"/>
    <n v="0"/>
    <n v="-2432046"/>
    <n v="0"/>
    <n v="0"/>
    <n v="-2133740"/>
    <n v="0"/>
    <n v="0"/>
    <n v="1055424"/>
    <n v="0"/>
    <n v="0"/>
    <n v="991443"/>
    <n v="-2518919"/>
  </r>
  <r>
    <x v="0"/>
    <s v="Kentucky Division "/>
    <x v="4"/>
    <x v="4"/>
    <s v="30202"/>
    <s v="State Income Taxes"/>
    <n v="0"/>
    <n v="0"/>
    <n v="-1576411"/>
    <n v="0"/>
    <n v="0"/>
    <n v="17439963"/>
    <n v="0"/>
    <n v="0"/>
    <n v="1165145"/>
    <n v="0"/>
    <n v="0"/>
    <n v="125048"/>
    <n v="17153745"/>
  </r>
  <r>
    <x v="0"/>
    <s v="Kentucky Division "/>
    <x v="4"/>
    <x v="4"/>
    <s v="30208"/>
    <s v="Amortization of Excess Deferred"/>
    <n v="-557931.11"/>
    <n v="-557931.11"/>
    <n v="-557931"/>
    <n v="-557931.11"/>
    <n v="-557931.11"/>
    <n v="-557931"/>
    <n v="-557931.11"/>
    <n v="-557931.11"/>
    <n v="-557932"/>
    <n v="-557931.11"/>
    <n v="-557931.11"/>
    <n v="-557930"/>
    <n v="-6695172.8800000008"/>
  </r>
  <r>
    <x v="0"/>
    <s v="Kentucky Division "/>
    <x v="5"/>
    <x v="5"/>
    <s v="30526"/>
    <s v="Misc Other Revenue"/>
    <n v="-3025"/>
    <n v="-3075"/>
    <n v="-3025"/>
    <n v="-3075"/>
    <n v="-3075"/>
    <n v="-3125"/>
    <n v="-3125"/>
    <n v="-3150"/>
    <n v="-3125"/>
    <n v="-3150"/>
    <n v="-3175"/>
    <n v="-3175"/>
    <n v="-37300"/>
  </r>
  <r>
    <x v="0"/>
    <s v="Kentucky Division "/>
    <x v="6"/>
    <x v="6"/>
    <s v="41134"/>
    <s v="Billed from SS - Below the line"/>
    <n v="-397.03"/>
    <n v="3280.71"/>
    <n v="3665.77"/>
    <n v="-57693.35"/>
    <n v="-48406.17"/>
    <n v="-57998.62"/>
    <n v="-47128.7"/>
    <n v="-46010.74"/>
    <n v="-44076.83"/>
    <n v="-37018.33"/>
    <n v="-51072.19"/>
    <n v="-78774.28"/>
    <n v="-461629.76"/>
  </r>
  <r>
    <x v="0"/>
    <s v="Kentucky Division "/>
    <x v="7"/>
    <x v="7"/>
    <s v="00000"/>
    <s v="Default"/>
    <n v="-106964.95"/>
    <n v="-96051.75"/>
    <n v="-41733.870000000003"/>
    <n v="-13456.1"/>
    <n v="-22758.04"/>
    <n v="-31633.32"/>
    <n v="-32597.15"/>
    <n v="-36602.93"/>
    <n v="-38384.949999999997"/>
    <n v="-37254.879999999997"/>
    <n v="-45514.36"/>
    <n v="-51840.11"/>
    <n v="-554792.41"/>
  </r>
  <r>
    <x v="0"/>
    <s v="Kentucky Division "/>
    <x v="8"/>
    <x v="8"/>
    <s v="30607"/>
    <s v="Incentive Rates Income"/>
    <n v="-296140.53999999998"/>
    <n v="-310168.09999999998"/>
    <n v="-308579.03999999998"/>
    <n v="-300327.90000000002"/>
    <n v="-284462.61"/>
    <n v="-305134.28000000003"/>
    <n v="-328102.90000000002"/>
    <n v="-168569.37"/>
    <n v="-121719.67"/>
    <n v="-462674.19"/>
    <n v="-416349.92"/>
    <n v="-391670.19"/>
    <n v="-3693898.71"/>
  </r>
  <r>
    <x v="0"/>
    <s v="Kentucky Division "/>
    <x v="8"/>
    <x v="8"/>
    <s v="41134"/>
    <s v="Billed from SS - Below the line"/>
    <n v="0"/>
    <n v="0"/>
    <n v="-3435.45"/>
    <n v="-1.44"/>
    <n v="0"/>
    <n v="0"/>
    <n v="0"/>
    <n v="0"/>
    <n v="0"/>
    <n v="0"/>
    <n v="0"/>
    <n v="0"/>
    <n v="-3436.89"/>
  </r>
  <r>
    <x v="0"/>
    <s v="Kentucky Division "/>
    <x v="9"/>
    <x v="9"/>
    <s v="30557"/>
    <s v="Gain or loss on disposition of leased property"/>
    <n v="0"/>
    <n v="0"/>
    <n v="0"/>
    <n v="0"/>
    <n v="0"/>
    <n v="0.02"/>
    <n v="0.01"/>
    <n v="0"/>
    <n v="0"/>
    <n v="0"/>
    <n v="0"/>
    <n v="0"/>
    <n v="0.03"/>
  </r>
  <r>
    <x v="0"/>
    <s v="Kentucky Division "/>
    <x v="9"/>
    <x v="9"/>
    <s v="41136"/>
    <s v="Billed from HQ -  Below the line"/>
    <n v="0"/>
    <n v="0"/>
    <n v="0"/>
    <n v="0"/>
    <n v="0"/>
    <n v="0"/>
    <n v="0"/>
    <n v="0.01"/>
    <n v="0"/>
    <n v="0"/>
    <n v="0"/>
    <n v="0"/>
    <n v="0.01"/>
  </r>
  <r>
    <x v="0"/>
    <s v="Kentucky Division "/>
    <x v="10"/>
    <x v="10"/>
    <s v="30702"/>
    <s v="FSTC- Kids (Miscellaneous)"/>
    <n v="9250"/>
    <n v="17514.419999999998"/>
    <n v="3493.25"/>
    <n v="4750"/>
    <n v="8500"/>
    <n v="5000"/>
    <n v="0"/>
    <n v="2860"/>
    <n v="250"/>
    <n v="2600"/>
    <n v="5800"/>
    <n v="0"/>
    <n v="60017.67"/>
  </r>
  <r>
    <x v="0"/>
    <s v="Kentucky Division "/>
    <x v="10"/>
    <x v="10"/>
    <s v="30703"/>
    <s v="FSTC-Neighbors (Agency Programs)"/>
    <n v="1000"/>
    <n v="0"/>
    <n v="0"/>
    <n v="0"/>
    <n v="0"/>
    <n v="0"/>
    <n v="0"/>
    <n v="2500"/>
    <n v="0"/>
    <n v="0"/>
    <n v="0"/>
    <n v="0"/>
    <n v="3500"/>
  </r>
  <r>
    <x v="0"/>
    <s v="Kentucky Division "/>
    <x v="10"/>
    <x v="10"/>
    <s v="30705"/>
    <s v="FSTC- Neighbors (Health)"/>
    <n v="0"/>
    <n v="16000"/>
    <n v="0"/>
    <n v="1500"/>
    <n v="0"/>
    <n v="0"/>
    <n v="0"/>
    <n v="500"/>
    <n v="0"/>
    <n v="0"/>
    <n v="3000"/>
    <n v="0"/>
    <n v="21000"/>
  </r>
  <r>
    <x v="0"/>
    <s v="Kentucky Division "/>
    <x v="10"/>
    <x v="10"/>
    <s v="30706"/>
    <s v="FSTC-Neighbors (Museum &amp; Arts)"/>
    <n v="2750"/>
    <n v="0"/>
    <n v="0"/>
    <n v="0"/>
    <n v="2000"/>
    <n v="3500"/>
    <n v="0"/>
    <n v="0"/>
    <n v="0"/>
    <n v="1000"/>
    <n v="6500"/>
    <n v="0"/>
    <n v="15750"/>
  </r>
  <r>
    <x v="0"/>
    <s v="Kentucky Division "/>
    <x v="10"/>
    <x v="10"/>
    <s v="30710"/>
    <s v="FSTC-Neighbors (Kids/Youth Welfare)"/>
    <n v="0"/>
    <n v="800"/>
    <n v="0"/>
    <n v="0"/>
    <n v="0"/>
    <n v="4000"/>
    <n v="0"/>
    <n v="830"/>
    <n v="5500"/>
    <n v="2500"/>
    <n v="0"/>
    <n v="0"/>
    <n v="13630"/>
  </r>
  <r>
    <x v="0"/>
    <s v="Kentucky Division "/>
    <x v="10"/>
    <x v="10"/>
    <s v="30711"/>
    <s v="FSTC-Neighbors (Energy Assistance)"/>
    <n v="0"/>
    <n v="18822.27"/>
    <n v="85500"/>
    <n v="0"/>
    <n v="188758.05"/>
    <n v="200000"/>
    <n v="3266.66"/>
    <n v="0"/>
    <n v="135593.22"/>
    <n v="0"/>
    <n v="0"/>
    <n v="0"/>
    <n v="631940.19999999995"/>
  </r>
  <r>
    <x v="0"/>
    <s v="Kentucky Division "/>
    <x v="10"/>
    <x v="10"/>
    <s v="30713"/>
    <s v="FSTC-Neighbors (Disaster Relief)"/>
    <n v="0"/>
    <n v="0"/>
    <n v="0"/>
    <n v="0"/>
    <n v="0"/>
    <n v="0"/>
    <n v="1500"/>
    <n v="0"/>
    <n v="0"/>
    <n v="0"/>
    <n v="0"/>
    <n v="0"/>
    <n v="1500"/>
  </r>
  <r>
    <x v="0"/>
    <s v="Kentucky Division "/>
    <x v="10"/>
    <x v="10"/>
    <s v="30736"/>
    <s v="FSTC- Neighbors Miscellaneous"/>
    <n v="8138.72"/>
    <n v="139900"/>
    <n v="-4000"/>
    <n v="4250"/>
    <n v="20850"/>
    <n v="36982"/>
    <n v="8545.16"/>
    <n v="12550"/>
    <n v="6850"/>
    <n v="27350"/>
    <n v="7424.8"/>
    <n v="20500"/>
    <n v="289340.68"/>
  </r>
  <r>
    <x v="0"/>
    <s v="Kentucky Division "/>
    <x v="10"/>
    <x v="10"/>
    <s v="41134"/>
    <s v="Billed from SS - Below the line"/>
    <n v="0"/>
    <n v="1613.05"/>
    <n v="31669.03"/>
    <n v="10337.6"/>
    <n v="811.72"/>
    <n v="21093.8"/>
    <n v="8053.5"/>
    <n v="1128.4000000000001"/>
    <n v="9431.06"/>
    <n v="16150.68"/>
    <n v="7280"/>
    <n v="0"/>
    <n v="107568.84"/>
  </r>
  <r>
    <x v="0"/>
    <s v="Kentucky Division "/>
    <x v="10"/>
    <x v="10"/>
    <s v="41136"/>
    <s v="Billed from HQ -  Below the line"/>
    <n v="0"/>
    <n v="0"/>
    <n v="2544"/>
    <n v="0"/>
    <n v="-2466.5"/>
    <n v="0"/>
    <n v="0"/>
    <n v="0"/>
    <n v="0"/>
    <n v="0"/>
    <n v="0"/>
    <n v="314.72000000000003"/>
    <n v="392.22"/>
  </r>
  <r>
    <x v="0"/>
    <s v="Kentucky Division "/>
    <x v="11"/>
    <x v="11"/>
    <s v="30118"/>
    <s v="Penalty - Interest"/>
    <n v="16000"/>
    <n v="44000"/>
    <n v="32000"/>
    <n v="-4000"/>
    <n v="12000"/>
    <n v="0"/>
    <n v="16000"/>
    <n v="20000"/>
    <n v="13072.34"/>
    <n v="4000"/>
    <n v="0"/>
    <n v="20000"/>
    <n v="173072.34"/>
  </r>
  <r>
    <x v="0"/>
    <s v="Kentucky Division "/>
    <x v="11"/>
    <x v="11"/>
    <s v="41134"/>
    <s v="Billed from SS - Below the line"/>
    <n v="0"/>
    <n v="4763.7"/>
    <n v="215.4"/>
    <n v="144.81"/>
    <n v="52.98"/>
    <n v="2634.91"/>
    <n v="0"/>
    <n v="-4476.83"/>
    <n v="0"/>
    <n v="0"/>
    <n v="-2647.52"/>
    <n v="0"/>
    <n v="687.44999999999936"/>
  </r>
  <r>
    <x v="0"/>
    <s v="Kentucky Division "/>
    <x v="12"/>
    <x v="12"/>
    <s v="01000"/>
    <s v="Non-project Labor"/>
    <n v="493.22"/>
    <n v="493.22"/>
    <n v="493.22"/>
    <n v="500.62"/>
    <n v="508.02"/>
    <n v="762.03"/>
    <n v="508.01"/>
    <n v="508.02"/>
    <n v="508.02"/>
    <n v="508.02"/>
    <n v="762.03"/>
    <n v="515.64"/>
    <n v="6560.0700000000015"/>
  </r>
  <r>
    <x v="0"/>
    <s v="Kentucky Division "/>
    <x v="12"/>
    <x v="12"/>
    <s v="01008"/>
    <s v="Expense Labor Accrual"/>
    <n v="24.66"/>
    <n v="73.98"/>
    <n v="24.66"/>
    <n v="53.76"/>
    <n v="55.24"/>
    <n v="-228.6"/>
    <n v="76.19"/>
    <n v="25.41"/>
    <n v="25.4"/>
    <n v="50.8"/>
    <n v="-177.8"/>
    <n v="1.9"/>
    <n v="5.599999999999989"/>
  </r>
  <r>
    <x v="0"/>
    <s v="Kentucky Division "/>
    <x v="12"/>
    <x v="12"/>
    <s v="01202"/>
    <s v="Pension Benefits Load"/>
    <n v="17.190000000000001"/>
    <n v="18.829999999999998"/>
    <n v="17.190000000000001"/>
    <n v="14.41"/>
    <n v="14.64"/>
    <n v="13.87"/>
    <n v="15.19"/>
    <n v="13.87"/>
    <n v="13.87"/>
    <n v="14.53"/>
    <n v="15.19"/>
    <n v="13.46"/>
    <n v="182.24"/>
  </r>
  <r>
    <x v="0"/>
    <s v="Kentucky Division "/>
    <x v="12"/>
    <x v="12"/>
    <s v="01203"/>
    <s v="OPEB Benefits Load"/>
    <n v="8.91"/>
    <n v="9.76"/>
    <n v="8.91"/>
    <n v="7.37"/>
    <n v="7.49"/>
    <n v="7.09"/>
    <n v="7.77"/>
    <n v="7.09"/>
    <n v="7.09"/>
    <n v="7.43"/>
    <n v="7.77"/>
    <n v="6.88"/>
    <n v="93.559999999999988"/>
  </r>
  <r>
    <x v="0"/>
    <s v="Kentucky Division "/>
    <x v="12"/>
    <x v="12"/>
    <s v="01221"/>
    <s v="Workers Comp Benefits Load"/>
    <n v="4.6100000000000003"/>
    <n v="5.05"/>
    <n v="4.6100000000000003"/>
    <n v="3.83"/>
    <n v="3.89"/>
    <n v="3.68"/>
    <n v="4.03"/>
    <n v="3.68"/>
    <n v="3.68"/>
    <n v="3.86"/>
    <n v="4.03"/>
    <n v="3.57"/>
    <n v="48.52"/>
  </r>
  <r>
    <x v="0"/>
    <s v="Kentucky Division "/>
    <x v="12"/>
    <x v="12"/>
    <s v="01251"/>
    <s v="Medical Benefits Load"/>
    <n v="93.43"/>
    <n v="102.32"/>
    <n v="93.43"/>
    <n v="104.45"/>
    <n v="106.12"/>
    <n v="100.5"/>
    <n v="110.06"/>
    <n v="100.5"/>
    <n v="100.5"/>
    <n v="105.28"/>
    <n v="110.07"/>
    <n v="97.5"/>
    <n v="1224.1599999999999"/>
  </r>
  <r>
    <x v="0"/>
    <s v="Kentucky Division "/>
    <x v="12"/>
    <x v="12"/>
    <s v="01257"/>
    <s v="ESOP Benefits Load"/>
    <n v="21.18"/>
    <n v="23.2"/>
    <n v="21.18"/>
    <n v="20.68"/>
    <n v="21.01"/>
    <n v="19.899999999999999"/>
    <n v="21.79"/>
    <n v="19.899999999999999"/>
    <n v="19.899999999999999"/>
    <n v="20.84"/>
    <n v="21.79"/>
    <n v="19.3"/>
    <n v="250.67000000000002"/>
  </r>
  <r>
    <x v="0"/>
    <s v="Kentucky Division "/>
    <x v="12"/>
    <x v="12"/>
    <s v="01263"/>
    <s v="RSP FACC Benefits Load"/>
    <n v="7.09"/>
    <n v="7.77"/>
    <n v="7.09"/>
    <n v="7.98"/>
    <n v="8.11"/>
    <n v="7.68"/>
    <n v="8.41"/>
    <n v="7.68"/>
    <n v="7.68"/>
    <n v="8.0500000000000007"/>
    <n v="8.41"/>
    <n v="7.45"/>
    <n v="93.399999999999991"/>
  </r>
  <r>
    <x v="0"/>
    <s v="Kentucky Division "/>
    <x v="12"/>
    <x v="12"/>
    <s v="01266"/>
    <s v="Life Benefits Load"/>
    <n v="1.04"/>
    <n v="1.1299999999999999"/>
    <n v="1.04"/>
    <n v="1.33"/>
    <n v="1.35"/>
    <n v="1.28"/>
    <n v="1.4"/>
    <n v="1.28"/>
    <n v="1.28"/>
    <n v="1.34"/>
    <n v="1.4"/>
    <n v="1.24"/>
    <n v="15.11"/>
  </r>
  <r>
    <x v="0"/>
    <s v="Kentucky Division "/>
    <x v="12"/>
    <x v="12"/>
    <s v="01269"/>
    <s v="LTD Benefits Load"/>
    <n v="3.31"/>
    <n v="3.63"/>
    <n v="3.31"/>
    <n v="3.71"/>
    <n v="3.77"/>
    <n v="3.57"/>
    <n v="3.91"/>
    <n v="3.57"/>
    <n v="3.57"/>
    <n v="3.74"/>
    <n v="3.91"/>
    <n v="3.47"/>
    <n v="43.47"/>
  </r>
  <r>
    <x v="0"/>
    <s v="Kentucky Division "/>
    <x v="12"/>
    <x v="12"/>
    <s v="01294"/>
    <s v="NSC-OPEB Benefits Load"/>
    <n v="-88.45"/>
    <n v="-96.88"/>
    <n v="-88.45"/>
    <n v="-88.2"/>
    <n v="-89.61"/>
    <n v="-84.87"/>
    <n v="-92.95"/>
    <n v="-84.87"/>
    <n v="-84.87"/>
    <n v="-88.91"/>
    <n v="-92.95"/>
    <n v="-82.34"/>
    <n v="-1063.3500000000001"/>
  </r>
  <r>
    <x v="0"/>
    <s v="Kentucky Division "/>
    <x v="12"/>
    <x v="12"/>
    <s v="01297"/>
    <s v="NSC-Pension Benefits Load"/>
    <n v="-9.7899999999999991"/>
    <n v="-10.72"/>
    <n v="-9.7899999999999991"/>
    <n v="-6.71"/>
    <n v="-6.82"/>
    <n v="-6.45"/>
    <n v="-7.07"/>
    <n v="-6.45"/>
    <n v="-6.45"/>
    <n v="-6.76"/>
    <n v="-7.07"/>
    <n v="-6.26"/>
    <n v="-90.340000000000018"/>
  </r>
  <r>
    <x v="0"/>
    <s v="Kentucky Division "/>
    <x v="12"/>
    <x v="12"/>
    <s v="04022"/>
    <s v="Promo Sales, Misc"/>
    <n v="0"/>
    <n v="0"/>
    <n v="0"/>
    <n v="0"/>
    <n v="0"/>
    <n v="0"/>
    <n v="0"/>
    <n v="0"/>
    <n v="0"/>
    <n v="40.409999999999997"/>
    <n v="5"/>
    <n v="0"/>
    <n v="45.41"/>
  </r>
  <r>
    <x v="0"/>
    <s v="Kentucky Division "/>
    <x v="12"/>
    <x v="12"/>
    <s v="04040"/>
    <s v="Community Rel&amp;Trade Shows"/>
    <n v="0"/>
    <n v="0"/>
    <n v="0"/>
    <n v="0"/>
    <n v="0"/>
    <n v="0"/>
    <n v="0"/>
    <n v="0"/>
    <n v="0"/>
    <n v="0"/>
    <n v="0"/>
    <n v="0.8"/>
    <n v="0.8"/>
  </r>
  <r>
    <x v="0"/>
    <s v="Kentucky Division "/>
    <x v="12"/>
    <x v="12"/>
    <s v="05010"/>
    <s v="Office Supplies"/>
    <n v="0"/>
    <n v="0"/>
    <n v="0"/>
    <n v="0"/>
    <n v="0"/>
    <n v="0"/>
    <n v="0"/>
    <n v="1.01"/>
    <n v="0"/>
    <n v="0"/>
    <n v="3.97"/>
    <n v="6.15"/>
    <n v="11.13"/>
  </r>
  <r>
    <x v="0"/>
    <s v="Kentucky Division "/>
    <x v="12"/>
    <x v="12"/>
    <s v="05411"/>
    <s v="Meals and Entertainment"/>
    <n v="8.86"/>
    <n v="3.07"/>
    <n v="28.47"/>
    <n v="0"/>
    <n v="5.32"/>
    <n v="13.77"/>
    <n v="67.14"/>
    <n v="116.93"/>
    <n v="101.16"/>
    <n v="15.45"/>
    <n v="24.3"/>
    <n v="77.64"/>
    <n v="462.11"/>
  </r>
  <r>
    <x v="0"/>
    <s v="Kentucky Division "/>
    <x v="12"/>
    <x v="12"/>
    <s v="05413"/>
    <s v="Transportation"/>
    <n v="63.43"/>
    <n v="0"/>
    <n v="98.399999999999991"/>
    <n v="0"/>
    <n v="43.39"/>
    <n v="32.94"/>
    <n v="109.61"/>
    <n v="421.06"/>
    <n v="54.34"/>
    <n v="131.20999999999998"/>
    <n v="91.1"/>
    <n v="320.44"/>
    <n v="1365.9199999999998"/>
  </r>
  <r>
    <x v="0"/>
    <s v="Kentucky Division "/>
    <x v="12"/>
    <x v="12"/>
    <s v="05414"/>
    <s v="Lodging"/>
    <n v="29.15"/>
    <n v="0"/>
    <n v="49.83"/>
    <n v="0"/>
    <n v="16.29"/>
    <n v="0"/>
    <n v="38.840000000000003"/>
    <n v="210.14"/>
    <n v="32.22"/>
    <n v="7.85"/>
    <n v="0"/>
    <n v="124.06"/>
    <n v="508.38000000000005"/>
  </r>
  <r>
    <x v="0"/>
    <s v="Kentucky Division "/>
    <x v="12"/>
    <x v="12"/>
    <s v="05415"/>
    <s v="Membership Fees"/>
    <n v="0"/>
    <n v="0"/>
    <n v="0"/>
    <n v="0"/>
    <n v="0"/>
    <n v="0"/>
    <n v="0"/>
    <n v="0"/>
    <n v="2"/>
    <n v="0"/>
    <n v="0"/>
    <n v="0"/>
    <n v="2"/>
  </r>
  <r>
    <x v="0"/>
    <s v="Kentucky Division "/>
    <x v="12"/>
    <x v="12"/>
    <s v="30737"/>
    <s v="Political Activities"/>
    <n v="3513.76"/>
    <n v="3000"/>
    <n v="3000"/>
    <n v="3000"/>
    <n v="3000"/>
    <n v="3000"/>
    <n v="3000"/>
    <n v="3000"/>
    <n v="3000"/>
    <n v="3000"/>
    <n v="3000"/>
    <n v="3000"/>
    <n v="36513.760000000002"/>
  </r>
  <r>
    <x v="0"/>
    <s v="Kentucky Division "/>
    <x v="12"/>
    <x v="12"/>
    <s v="41134"/>
    <s v="Billed from SS - Below the line"/>
    <n v="648.21"/>
    <n v="665.53"/>
    <n v="1024.0899999999999"/>
    <n v="679.9"/>
    <n v="624.77"/>
    <n v="590.05999999999995"/>
    <n v="528.1"/>
    <n v="4333.8"/>
    <n v="1860.57"/>
    <n v="618.74"/>
    <n v="614.39"/>
    <n v="591.35"/>
    <n v="12779.509999999998"/>
  </r>
  <r>
    <x v="0"/>
    <s v="Kentucky Division "/>
    <x v="12"/>
    <x v="12"/>
    <s v="41136"/>
    <s v="Billed from HQ -  Below the line"/>
    <n v="1068.57"/>
    <n v="964.93"/>
    <n v="920.86"/>
    <n v="1583.59"/>
    <n v="1121.9000000000001"/>
    <n v="818.81"/>
    <n v="985.32"/>
    <n v="804.85"/>
    <n v="1145.45"/>
    <n v="902.12"/>
    <n v="1309.5999999999999"/>
    <n v="1007.15"/>
    <n v="12633.150000000001"/>
  </r>
  <r>
    <x v="0"/>
    <s v="Kentucky Division "/>
    <x v="13"/>
    <x v="13"/>
    <s v="04040"/>
    <s v="Community Rel&amp;Trade Shows"/>
    <n v="0"/>
    <n v="4756.28"/>
    <n v="0"/>
    <n v="2500"/>
    <n v="0"/>
    <n v="144.66"/>
    <n v="0"/>
    <n v="0"/>
    <n v="0"/>
    <n v="0"/>
    <n v="52.94"/>
    <n v="0"/>
    <n v="7453.8799999999992"/>
  </r>
  <r>
    <x v="0"/>
    <s v="Kentucky Division "/>
    <x v="13"/>
    <x v="13"/>
    <s v="04046"/>
    <s v="Customer Relations &amp; Assist"/>
    <n v="0"/>
    <n v="0"/>
    <n v="0"/>
    <n v="0"/>
    <n v="0"/>
    <n v="0"/>
    <n v="0"/>
    <n v="0"/>
    <n v="0"/>
    <n v="0"/>
    <n v="167.46"/>
    <n v="0"/>
    <n v="167.46"/>
  </r>
  <r>
    <x v="0"/>
    <s v="Kentucky Division "/>
    <x v="13"/>
    <x v="13"/>
    <s v="05411"/>
    <s v="Meals and Entertainment"/>
    <n v="2905.04"/>
    <n v="1556.41"/>
    <n v="5254.84"/>
    <n v="1555.21"/>
    <n v="1051.8500000000001"/>
    <n v="1224.3599999999999"/>
    <n v="3502.15"/>
    <n v="4425.9399999999996"/>
    <n v="2027.29"/>
    <n v="93.88000000000001"/>
    <n v="17049.190000000002"/>
    <n v="2052.6"/>
    <n v="42698.76"/>
  </r>
  <r>
    <x v="0"/>
    <s v="Kentucky Division "/>
    <x v="13"/>
    <x v="13"/>
    <s v="07495"/>
    <s v="Employee Broadcast and Publication"/>
    <n v="329.55"/>
    <n v="0"/>
    <n v="0"/>
    <n v="0"/>
    <n v="0"/>
    <n v="0"/>
    <n v="0"/>
    <n v="0"/>
    <n v="0"/>
    <n v="0"/>
    <n v="0"/>
    <n v="0"/>
    <n v="329.55"/>
  </r>
  <r>
    <x v="0"/>
    <s v="Kentucky Division "/>
    <x v="13"/>
    <x v="13"/>
    <s v="07499"/>
    <s v="Misc Employee Welfare Exp"/>
    <n v="710.41000000000008"/>
    <n v="0"/>
    <n v="159.6"/>
    <n v="74.19"/>
    <n v="1256.97"/>
    <n v="49.71"/>
    <n v="1768.95"/>
    <n v="109"/>
    <n v="133.88"/>
    <n v="177.46"/>
    <n v="0"/>
    <n v="1174.0999999999999"/>
    <n v="5614.27"/>
  </r>
  <r>
    <x v="0"/>
    <s v="Kentucky Division "/>
    <x v="13"/>
    <x v="13"/>
    <s v="07520"/>
    <s v="Do Not Use - Donations"/>
    <n v="0"/>
    <n v="197.17"/>
    <n v="1061.54"/>
    <n v="264.10000000000002"/>
    <n v="73.48"/>
    <n v="1829.4499999999998"/>
    <n v="1660.25"/>
    <n v="0"/>
    <n v="86.52"/>
    <n v="250"/>
    <n v="159.9"/>
    <n v="0"/>
    <n v="5582.41"/>
  </r>
  <r>
    <x v="0"/>
    <s v="Kentucky Division "/>
    <x v="13"/>
    <x v="13"/>
    <s v="07590"/>
    <s v="Misc General Expense"/>
    <n v="12063"/>
    <n v="7620"/>
    <n v="1890.62"/>
    <n v="39639.699999999997"/>
    <n v="4249"/>
    <n v="4500"/>
    <n v="13545"/>
    <n v="2794.77"/>
    <n v="13075"/>
    <n v="11341"/>
    <n v="15172.26"/>
    <n v="15534.56"/>
    <n v="141424.91"/>
  </r>
  <r>
    <x v="0"/>
    <s v="Kentucky Division "/>
    <x v="13"/>
    <x v="13"/>
    <s v="30740"/>
    <s v="Misc Income Deductions"/>
    <n v="0"/>
    <n v="0"/>
    <n v="600"/>
    <n v="100"/>
    <n v="0"/>
    <n v="248.8"/>
    <n v="115.8"/>
    <n v="300"/>
    <n v="0"/>
    <n v="0"/>
    <n v="258.18"/>
    <n v="0"/>
    <n v="1622.78"/>
  </r>
  <r>
    <x v="0"/>
    <s v="Kentucky Division "/>
    <x v="13"/>
    <x v="13"/>
    <s v="30743"/>
    <s v="Entertainment &amp; Sports Events"/>
    <n v="9000"/>
    <n v="400"/>
    <n v="4597.0200000000004"/>
    <n v="0"/>
    <n v="161.33000000000001"/>
    <n v="0"/>
    <n v="150.08000000000001"/>
    <n v="1690.7"/>
    <n v="13"/>
    <n v="8094.27"/>
    <n v="94207.16"/>
    <n v="686.88"/>
    <n v="119000.44"/>
  </r>
  <r>
    <x v="0"/>
    <s v="Kentucky Division "/>
    <x v="13"/>
    <x v="13"/>
    <s v="41134"/>
    <s v="Billed from SS - Below the line"/>
    <n v="6459.29"/>
    <n v="6526.78"/>
    <n v="18261.41"/>
    <n v="8006.61"/>
    <n v="5948.07"/>
    <n v="-3853.72"/>
    <n v="5950.89"/>
    <n v="4998.24"/>
    <n v="4324.55"/>
    <n v="6053.81"/>
    <n v="4466.8900000000003"/>
    <n v="6514.19"/>
    <n v="73657.009999999995"/>
  </r>
  <r>
    <x v="0"/>
    <s v="Kentucky Division "/>
    <x v="13"/>
    <x v="13"/>
    <s v="41136"/>
    <s v="Billed from HQ -  Below the line"/>
    <n v="1957.77"/>
    <n v="2506.11"/>
    <n v="2897.99"/>
    <n v="16183.99"/>
    <n v="2371.2600000000002"/>
    <n v="16781.61"/>
    <n v="4113.49"/>
    <n v="8612.7800000000007"/>
    <n v="8534.01"/>
    <n v="2124.7399999999998"/>
    <n v="6428.79"/>
    <n v="1115.51"/>
    <n v="73628.049999999988"/>
  </r>
  <r>
    <x v="0"/>
    <s v="Kentucky Division "/>
    <x v="14"/>
    <x v="14"/>
    <s v="41134"/>
    <s v="Billed from SS - Below the line"/>
    <n v="845245.81"/>
    <n v="845245.81"/>
    <n v="845245.81"/>
    <n v="856362.89"/>
    <n v="906048.89"/>
    <n v="911708.88"/>
    <n v="900388.91"/>
    <n v="906048.89"/>
    <n v="906048.89"/>
    <n v="906048.89"/>
    <n v="906048.89"/>
    <n v="925436.95"/>
    <n v="10659879.51"/>
  </r>
  <r>
    <x v="0"/>
    <s v="Kentucky Division "/>
    <x v="15"/>
    <x v="15"/>
    <s v="41134"/>
    <s v="Billed from SS - Below the line"/>
    <n v="13344.26"/>
    <n v="13344.26"/>
    <n v="13344.26"/>
    <n v="12173.71"/>
    <n v="12173.71"/>
    <n v="12173.71"/>
    <n v="19720.349999999999"/>
    <n v="14060.37"/>
    <n v="14060.37"/>
    <n v="14060.37"/>
    <n v="14060.37"/>
    <n v="14060.37"/>
    <n v="166576.10999999999"/>
  </r>
  <r>
    <x v="0"/>
    <s v="Kentucky Division "/>
    <x v="15"/>
    <x v="15"/>
    <s v="41136"/>
    <s v="Billed from HQ -  Below the line"/>
    <n v="329.74"/>
    <n v="329.74"/>
    <n v="329.74"/>
    <n v="319.7"/>
    <n v="319.7"/>
    <n v="319.7"/>
    <n v="319.7"/>
    <n v="319.7"/>
    <n v="319.7"/>
    <n v="319.7"/>
    <n v="319.7"/>
    <n v="319.7"/>
    <n v="3866.5199999999991"/>
  </r>
  <r>
    <x v="0"/>
    <s v="Kentucky Division "/>
    <x v="16"/>
    <x v="16"/>
    <s v="41134"/>
    <s v="Billed from SS - Below the line"/>
    <n v="558.14"/>
    <n v="558.14"/>
    <n v="558.14"/>
    <n v="509.18"/>
    <n v="509.18"/>
    <n v="509.18"/>
    <n v="509.18"/>
    <n v="509.18"/>
    <n v="509.18"/>
    <n v="509.18"/>
    <n v="509.18"/>
    <n v="509.18"/>
    <n v="6257.0400000000009"/>
  </r>
  <r>
    <x v="0"/>
    <s v="Kentucky Division "/>
    <x v="17"/>
    <x v="17"/>
    <s v="41134"/>
    <s v="Billed from SS - Below the line"/>
    <n v="-1188.18"/>
    <n v="-1188.18"/>
    <n v="-1188.18"/>
    <n v="-1083.95"/>
    <n v="-1083.95"/>
    <n v="-1083.95"/>
    <n v="-1083.95"/>
    <n v="-1083.95"/>
    <n v="-1083.95"/>
    <n v="-1083.95"/>
    <n v="-1083.95"/>
    <n v="-1083.95"/>
    <n v="-13320.090000000002"/>
  </r>
  <r>
    <x v="0"/>
    <s v="Kentucky Division "/>
    <x v="18"/>
    <x v="18"/>
    <s v="30118"/>
    <s v="Penalty - Interest"/>
    <n v="0"/>
    <n v="0"/>
    <n v="0"/>
    <n v="0"/>
    <n v="0"/>
    <n v="22561.95"/>
    <n v="0"/>
    <n v="0"/>
    <n v="22561.95"/>
    <n v="0"/>
    <n v="0"/>
    <n v="22561.95"/>
    <n v="67685.850000000006"/>
  </r>
  <r>
    <x v="0"/>
    <s v="Kentucky Division "/>
    <x v="18"/>
    <x v="18"/>
    <s v="30119"/>
    <s v="Cust Deps-By Acct/Div"/>
    <n v="3120.17"/>
    <n v="2956.83"/>
    <n v="2432.96"/>
    <n v="2170.04"/>
    <n v="1836.31"/>
    <n v="2439.31"/>
    <n v="3388.69"/>
    <n v="2332.96"/>
    <n v="3375.76"/>
    <n v="2680.11"/>
    <n v="2838.4"/>
    <n v="2451.1"/>
    <n v="32022.639999999999"/>
  </r>
  <r>
    <x v="0"/>
    <s v="Kentucky Division "/>
    <x v="18"/>
    <x v="18"/>
    <s v="30157"/>
    <s v="Int on Taxes"/>
    <n v="19840.759999999998"/>
    <n v="3645.46"/>
    <n v="-0.38"/>
    <n v="-0.03"/>
    <n v="0.08"/>
    <n v="0.06"/>
    <n v="-0.08"/>
    <n v="9586.41"/>
    <n v="-0.37"/>
    <n v="-0.91"/>
    <n v="0"/>
    <n v="0.02"/>
    <n v="33071.01999999999"/>
  </r>
  <r>
    <x v="0"/>
    <s v="Kentucky Division "/>
    <x v="18"/>
    <x v="18"/>
    <s v="41134"/>
    <s v="Billed from SS - Below the line"/>
    <n v="14102.01"/>
    <n v="26337.42"/>
    <n v="94953.7"/>
    <n v="28057.45"/>
    <n v="12564.77"/>
    <n v="7724.06"/>
    <n v="12791.2"/>
    <n v="12323.85"/>
    <n v="14890.16"/>
    <n v="15306.97"/>
    <n v="15664.99"/>
    <n v="17178.79"/>
    <n v="271895.37"/>
  </r>
  <r>
    <x v="0"/>
    <s v="Kentucky Division "/>
    <x v="19"/>
    <x v="19"/>
    <s v="00000"/>
    <s v="Default"/>
    <n v="-28678.97"/>
    <n v="-27916.400000000001"/>
    <n v="-12064.47"/>
    <n v="-3738.75"/>
    <n v="-6323.27"/>
    <n v="-8747.7199999999993"/>
    <n v="-9015.15"/>
    <n v="-10122.99"/>
    <n v="-10832.23"/>
    <n v="-10512.92"/>
    <n v="-12843.69"/>
    <n v="-14769.76"/>
    <n v="-155566.32"/>
  </r>
  <r>
    <x v="0"/>
    <s v="Kentucky Division "/>
    <x v="20"/>
    <x v="20"/>
    <s v="31101"/>
    <s v="Gas Rev-Dist Inc"/>
    <n v="-253834.86"/>
    <n v="-222299.92"/>
    <n v="-251641.11"/>
    <n v="-325548.15999999997"/>
    <n v="-925006.72"/>
    <n v="-1882818.76"/>
    <n v="-3087906.23"/>
    <n v="-2791617.61"/>
    <n v="-1634458.19"/>
    <n v="-1187793.67"/>
    <n v="-483262.85"/>
    <n v="-287565.34000000003"/>
    <n v="-13333753.419999998"/>
  </r>
  <r>
    <x v="0"/>
    <s v="Kentucky Division "/>
    <x v="20"/>
    <x v="20"/>
    <s v="31108"/>
    <s v="Gas Rev-Dist Inc. Base Charges"/>
    <n v="-3047239.67"/>
    <n v="-3050004.47"/>
    <n v="-3029457.6"/>
    <n v="-3050942.27"/>
    <n v="-3081217.93"/>
    <n v="-3104450.86"/>
    <n v="-3124245.03"/>
    <n v="-3126273.2"/>
    <n v="-3122316.6"/>
    <n v="-3119018.47"/>
    <n v="-3101197.12"/>
    <n v="-3083509.63"/>
    <n v="-37039872.850000001"/>
  </r>
  <r>
    <x v="0"/>
    <s v="Kentucky Division "/>
    <x v="20"/>
    <x v="20"/>
    <s v="31128"/>
    <s v="Gas Cost Adjustment Surcharge"/>
    <n v="-710680.83"/>
    <n v="-445339.96"/>
    <n v="-505216.09"/>
    <n v="-653035.37"/>
    <n v="-2312451.7799999998"/>
    <n v="-4707565.41"/>
    <n v="-7720603.8899999997"/>
    <n v="-6363871.4699999997"/>
    <n v="-3725590.88"/>
    <n v="-2707517.2"/>
    <n v="-1007377.95"/>
    <n v="-599824.09"/>
    <n v="-31459074.919999994"/>
  </r>
  <r>
    <x v="0"/>
    <s v="Kentucky Division "/>
    <x v="20"/>
    <x v="20"/>
    <s v="31183"/>
    <s v="Surcharge revenue"/>
    <n v="227830.03"/>
    <n v="-12368.96"/>
    <n v="-14347.99"/>
    <n v="-45604.26"/>
    <n v="-148917.31"/>
    <n v="-303275.21999999997"/>
    <n v="-497370.97"/>
    <n v="-449638.31"/>
    <n v="-263257.28999999998"/>
    <n v="-191293.2"/>
    <n v="-77636.53"/>
    <n v="-46087.83"/>
    <n v="-1821967.84"/>
  </r>
  <r>
    <x v="0"/>
    <s v="Kentucky Division "/>
    <x v="20"/>
    <x v="20"/>
    <s v="31195"/>
    <s v="WNA"/>
    <n v="-148.81"/>
    <n v="14.42"/>
    <n v="-40.85"/>
    <n v="-16.36"/>
    <n v="-230295.05"/>
    <n v="-244993.34"/>
    <n v="-92077.9"/>
    <n v="-479256.26"/>
    <n v="-752074.05"/>
    <n v="-263482.12"/>
    <n v="95.41"/>
    <n v="24.63"/>
    <n v="-2062250.2800000005"/>
  </r>
  <r>
    <x v="0"/>
    <s v="Kentucky Division "/>
    <x v="21"/>
    <x v="21"/>
    <s v="31101"/>
    <s v="Gas Rev-Dist Inc"/>
    <n v="-7921"/>
    <n v="525"/>
    <n v="9499"/>
    <n v="-292310"/>
    <n v="-749071"/>
    <n v="-280060"/>
    <n v="-507043"/>
    <n v="706762"/>
    <n v="258887"/>
    <n v="665977"/>
    <n v="175806"/>
    <n v="9767"/>
    <n v="-9182"/>
  </r>
  <r>
    <x v="0"/>
    <s v="Kentucky Division "/>
    <x v="21"/>
    <x v="21"/>
    <s v="31108"/>
    <s v="Gas Rev-Dist Inc. Base Charges"/>
    <n v="9149"/>
    <n v="5847"/>
    <n v="9988"/>
    <n v="3532"/>
    <n v="-2769"/>
    <n v="-5964"/>
    <n v="-10943"/>
    <n v="-8531"/>
    <n v="-5143"/>
    <n v="-2847"/>
    <n v="1283"/>
    <n v="4285"/>
    <n v="-2113"/>
  </r>
  <r>
    <x v="0"/>
    <s v="Kentucky Division "/>
    <x v="21"/>
    <x v="21"/>
    <s v="31128"/>
    <s v="Gas Cost Adjustment Surcharge"/>
    <n v="82687"/>
    <n v="997"/>
    <n v="18011"/>
    <n v="-662666"/>
    <n v="-1613063"/>
    <n v="-603087"/>
    <n v="-719471"/>
    <n v="1387498"/>
    <n v="508240"/>
    <n v="1362141"/>
    <n v="315624"/>
    <n v="17535"/>
    <n v="94446"/>
  </r>
  <r>
    <x v="0"/>
    <s v="Kentucky Division "/>
    <x v="21"/>
    <x v="21"/>
    <s v="31195"/>
    <s v="WNA"/>
    <n v="0"/>
    <n v="0"/>
    <n v="0"/>
    <n v="-116961.77"/>
    <n v="106113.83"/>
    <n v="-226045.4"/>
    <n v="295850.07"/>
    <n v="-423493.6"/>
    <n v="276994.93"/>
    <n v="87541.94"/>
    <n v="0"/>
    <n v="0"/>
    <n v="0"/>
  </r>
  <r>
    <x v="0"/>
    <s v="Kentucky Division "/>
    <x v="22"/>
    <x v="22"/>
    <s v="31101"/>
    <s v="Gas Rev-Dist Inc"/>
    <n v="-239802.62"/>
    <n v="-206676.98"/>
    <n v="-286520.87"/>
    <n v="-353585.79"/>
    <n v="-510182.2"/>
    <n v="-914249.24"/>
    <n v="-1506163.92"/>
    <n v="-1350447.7"/>
    <n v="-811906.97"/>
    <n v="-607827.74"/>
    <n v="-321973.56"/>
    <n v="-252443.17"/>
    <n v="-7361780.7599999998"/>
  </r>
  <r>
    <x v="0"/>
    <s v="Kentucky Division "/>
    <x v="22"/>
    <x v="22"/>
    <s v="31108"/>
    <s v="Gas Rev-Dist Inc. Base Charges"/>
    <n v="-1170314.72"/>
    <n v="-1168867.1299999999"/>
    <n v="-1161479.27"/>
    <n v="-1173171.29"/>
    <n v="-1202662.3999999999"/>
    <n v="-1221356.01"/>
    <n v="-1240557.1599999999"/>
    <n v="-1238759.42"/>
    <n v="-1237021.6000000001"/>
    <n v="-1235974.93"/>
    <n v="-1215715.0900000001"/>
    <n v="-1192417.31"/>
    <n v="-14458296.33"/>
  </r>
  <r>
    <x v="0"/>
    <s v="Kentucky Division "/>
    <x v="22"/>
    <x v="22"/>
    <s v="31128"/>
    <s v="Gas Cost Adjustment Surcharge"/>
    <n v="-696596.57"/>
    <n v="-429274.51"/>
    <n v="-621803.75"/>
    <n v="-782873.54"/>
    <n v="-1323547.8600000001"/>
    <n v="-2369992.8199999998"/>
    <n v="-3951772.95"/>
    <n v="-3216534.64"/>
    <n v="-1907735.58"/>
    <n v="-1426041.1"/>
    <n v="-692847.81"/>
    <n v="-545267.49"/>
    <n v="-17964288.619999997"/>
  </r>
  <r>
    <x v="0"/>
    <s v="Kentucky Division "/>
    <x v="22"/>
    <x v="22"/>
    <s v="31183"/>
    <s v="Surcharge revenue"/>
    <n v="75544.75"/>
    <n v="-7845.42"/>
    <n v="-11940.36"/>
    <n v="-33946.54"/>
    <n v="-60311.65"/>
    <n v="-107962.74"/>
    <n v="-177991.84"/>
    <n v="-159533.93"/>
    <n v="-95946.55"/>
    <n v="-71832.539999999994"/>
    <n v="-38039.199999999997"/>
    <n v="-29856.49"/>
    <n v="-719662.51"/>
  </r>
  <r>
    <x v="0"/>
    <s v="Kentucky Division "/>
    <x v="22"/>
    <x v="22"/>
    <s v="31195"/>
    <s v="WNA"/>
    <n v="93.48"/>
    <n v="1.65"/>
    <n v="-21.52"/>
    <n v="10.45"/>
    <n v="-101175.09"/>
    <n v="-101378.85"/>
    <n v="-26981.16"/>
    <n v="-223640.19"/>
    <n v="-307049.34999999998"/>
    <n v="-108679.97"/>
    <n v="-902.42"/>
    <n v="69.400000000000006"/>
    <n v="-869653.57"/>
  </r>
  <r>
    <x v="0"/>
    <s v="Kentucky Division "/>
    <x v="23"/>
    <x v="23"/>
    <s v="31101"/>
    <s v="Gas Rev-Dist Inc"/>
    <n v="-29616.18"/>
    <n v="-36982.86"/>
    <n v="-37853.620000000003"/>
    <n v="-41375.760000000002"/>
    <n v="-74486.62"/>
    <n v="-115054.45"/>
    <n v="-173601.68"/>
    <n v="-161217.97"/>
    <n v="-112397.92"/>
    <n v="-86634.53"/>
    <n v="-92469.85"/>
    <n v="-41751.800000000003"/>
    <n v="-1003443.2400000001"/>
  </r>
  <r>
    <x v="0"/>
    <s v="Kentucky Division "/>
    <x v="23"/>
    <x v="23"/>
    <s v="31108"/>
    <s v="Gas Rev-Dist Inc. Base Charges"/>
    <n v="-16593.48"/>
    <n v="-16344.9"/>
    <n v="-16520"/>
    <n v="-16644"/>
    <n v="-16797.919999999998"/>
    <n v="-16478"/>
    <n v="-16478"/>
    <n v="-16974.13"/>
    <n v="-17072"/>
    <n v="-16940"/>
    <n v="-16868.919999999998"/>
    <n v="-16721.400000000001"/>
    <n v="-200432.74999999997"/>
  </r>
  <r>
    <x v="0"/>
    <s v="Kentucky Division "/>
    <x v="23"/>
    <x v="23"/>
    <s v="31128"/>
    <s v="Gas Cost Adjustment Surcharge"/>
    <n v="-97421.18"/>
    <n v="-101581.68"/>
    <n v="-86979.44"/>
    <n v="-95929.88"/>
    <n v="-206217.73"/>
    <n v="-341576.98"/>
    <n v="-534766.49"/>
    <n v="-454160.11"/>
    <n v="-297653.76000000001"/>
    <n v="-225432.3"/>
    <n v="-257719.93"/>
    <n v="-97149.55"/>
    <n v="-2796589.03"/>
  </r>
  <r>
    <x v="0"/>
    <s v="Kentucky Division "/>
    <x v="23"/>
    <x v="23"/>
    <s v="31183"/>
    <s v="Surcharge revenue"/>
    <n v="8449.6299999999992"/>
    <n v="-1076.33"/>
    <n v="-1343.33"/>
    <n v="-3212.13"/>
    <n v="-8160.95"/>
    <n v="-12487.57"/>
    <n v="-19436.240000000002"/>
    <n v="-18075.189999999999"/>
    <n v="-12073.14"/>
    <n v="-9083.23"/>
    <n v="-9371.4699999999993"/>
    <n v="-3999.93"/>
    <n v="-89869.87999999999"/>
  </r>
  <r>
    <x v="0"/>
    <s v="Kentucky Division "/>
    <x v="23"/>
    <x v="23"/>
    <s v="31195"/>
    <s v="WNA"/>
    <n v="0"/>
    <n v="0"/>
    <n v="0"/>
    <n v="0"/>
    <n v="-2.2000000000000002"/>
    <n v="-10.7"/>
    <n v="-25.14"/>
    <n v="12.77"/>
    <n v="-65.47"/>
    <n v="-18.739999999999998"/>
    <n v="0"/>
    <n v="0"/>
    <n v="-109.47999999999999"/>
  </r>
  <r>
    <x v="0"/>
    <s v="Kentucky Division "/>
    <x v="24"/>
    <x v="24"/>
    <s v="31101"/>
    <s v="Gas Rev-Dist Inc"/>
    <n v="-6171"/>
    <n v="1351"/>
    <n v="8870"/>
    <n v="-107453"/>
    <n v="-275159"/>
    <n v="-153825"/>
    <n v="-200478"/>
    <n v="293399"/>
    <n v="126729"/>
    <n v="254046"/>
    <n v="45367"/>
    <n v="9044"/>
    <n v="-4280"/>
  </r>
  <r>
    <x v="0"/>
    <s v="Kentucky Division "/>
    <x v="24"/>
    <x v="24"/>
    <s v="31108"/>
    <s v="Gas Rev-Dist Inc. Base Charges"/>
    <n v="7524"/>
    <n v="6699"/>
    <n v="7194"/>
    <n v="2475"/>
    <n v="-3762"/>
    <n v="-6468"/>
    <n v="-9636"/>
    <n v="-7788"/>
    <n v="-4389"/>
    <n v="-2442"/>
    <n v="2178"/>
    <n v="5148"/>
    <n v="-3267"/>
  </r>
  <r>
    <x v="0"/>
    <s v="Kentucky Division "/>
    <x v="24"/>
    <x v="24"/>
    <s v="31128"/>
    <s v="Gas Cost Adjustment Surcharge"/>
    <n v="79287"/>
    <n v="2737"/>
    <n v="17965"/>
    <n v="-289433"/>
    <n v="-647613"/>
    <n v="-362043"/>
    <n v="-295481"/>
    <n v="629539"/>
    <n v="271918"/>
    <n v="577030"/>
    <n v="89018"/>
    <n v="17747"/>
    <n v="90671"/>
  </r>
  <r>
    <x v="0"/>
    <s v="Kentucky Division "/>
    <x v="24"/>
    <x v="24"/>
    <s v="31195"/>
    <s v="WNA"/>
    <n v="0"/>
    <n v="0"/>
    <n v="0"/>
    <n v="-41229.760000000002"/>
    <n v="37249.81"/>
    <n v="-91231.039999999994"/>
    <n v="118747.11"/>
    <n v="-167747.13"/>
    <n v="113073.23"/>
    <n v="31137.78"/>
    <n v="0"/>
    <n v="0"/>
    <n v="-1.4551915228366852E-11"/>
  </r>
  <r>
    <x v="0"/>
    <s v="Kentucky Division "/>
    <x v="25"/>
    <x v="25"/>
    <s v="31215"/>
    <s v="CB Gas Rev-Dist Inc"/>
    <n v="-1035.77"/>
    <n v="-2642.4"/>
    <n v="689.88"/>
    <n v="-4090.16"/>
    <n v="-7775.83"/>
    <n v="913.35"/>
    <n v="2551.94"/>
    <n v="-4270.79"/>
    <n v="1139.83"/>
    <n v="-5056.17"/>
    <n v="8795.5300000000007"/>
    <n v="3236.51"/>
    <n v="-7544.0799999999981"/>
  </r>
  <r>
    <x v="0"/>
    <s v="Kentucky Division "/>
    <x v="25"/>
    <x v="25"/>
    <s v="31216"/>
    <s v="CB Gas Rev-Dist Inc Base Charges"/>
    <n v="0"/>
    <n v="-66"/>
    <n v="0"/>
    <n v="0"/>
    <n v="66"/>
    <n v="-198"/>
    <n v="0"/>
    <n v="132"/>
    <n v="0"/>
    <n v="0"/>
    <n v="-66"/>
    <n v="66"/>
    <n v="-66"/>
  </r>
  <r>
    <x v="0"/>
    <s v="Kentucky Division "/>
    <x v="25"/>
    <x v="25"/>
    <s v="31217"/>
    <s v="CB Gas Cost Adjustment Surcharge"/>
    <n v="-3416.92"/>
    <n v="5080.74"/>
    <n v="1517.83"/>
    <n v="-11771.49"/>
    <n v="-27599.67"/>
    <n v="2575.21"/>
    <n v="6940.32"/>
    <n v="-3212.3"/>
    <n v="2319.5700000000002"/>
    <n v="-16684.509999999998"/>
    <n v="31513.98"/>
    <n v="6904.26"/>
    <n v="-5832.9799999999941"/>
  </r>
  <r>
    <x v="0"/>
    <s v="Kentucky Division "/>
    <x v="26"/>
    <x v="26"/>
    <s v="31101"/>
    <s v="Gas Rev-Dist Inc"/>
    <n v="-37669.769999999997"/>
    <n v="-34478.449999999997"/>
    <n v="-38270.36"/>
    <n v="-53001.37"/>
    <n v="-90526.14"/>
    <n v="-149617.79999999999"/>
    <n v="-233971.39"/>
    <n v="-218250.86"/>
    <n v="-135768.69"/>
    <n v="-102480.85"/>
    <n v="-66906.25"/>
    <n v="-41741.870000000003"/>
    <n v="-1202683.8000000003"/>
  </r>
  <r>
    <x v="0"/>
    <s v="Kentucky Division "/>
    <x v="26"/>
    <x v="26"/>
    <s v="31108"/>
    <s v="Gas Rev-Dist Inc. Base Charges"/>
    <n v="-98114.06"/>
    <n v="-98274.3"/>
    <n v="-98559.97"/>
    <n v="-99159.72"/>
    <n v="-99046.71"/>
    <n v="-99178.45"/>
    <n v="-99967.59"/>
    <n v="-99078.84"/>
    <n v="-99348.51"/>
    <n v="-98946.61"/>
    <n v="-99492.89"/>
    <n v="-97619.32"/>
    <n v="-1186786.97"/>
  </r>
  <r>
    <x v="0"/>
    <s v="Kentucky Division "/>
    <x v="26"/>
    <x v="26"/>
    <s v="31128"/>
    <s v="Gas Cost Adjustment Surcharge"/>
    <n v="-111305.61"/>
    <n v="-77376.7"/>
    <n v="-71157.45"/>
    <n v="-110765.46"/>
    <n v="-228421.71"/>
    <n v="-388550.19"/>
    <n v="-622404.25"/>
    <n v="-530765.77"/>
    <n v="-320715.76"/>
    <n v="-240415.04"/>
    <n v="-148654.56"/>
    <n v="-90944.26"/>
    <n v="-2941476.7600000002"/>
  </r>
  <r>
    <x v="0"/>
    <s v="Kentucky Division "/>
    <x v="26"/>
    <x v="26"/>
    <s v="31183"/>
    <s v="Surcharge revenue"/>
    <n v="14070.56"/>
    <n v="-1185.69"/>
    <n v="-1601.29"/>
    <n v="-4349.5"/>
    <n v="-10687.58"/>
    <n v="-17694.09"/>
    <n v="-27670.22"/>
    <n v="-25811.040000000001"/>
    <n v="-16055.91"/>
    <n v="-12119.42"/>
    <n v="-7912.27"/>
    <n v="-4936.74"/>
    <n v="-115953.19000000002"/>
  </r>
  <r>
    <x v="0"/>
    <s v="Kentucky Division "/>
    <x v="26"/>
    <x v="26"/>
    <s v="31195"/>
    <s v="WNA"/>
    <n v="-228.53"/>
    <n v="0"/>
    <n v="106.98"/>
    <n v="0"/>
    <n v="-15943.55"/>
    <n v="-17455.46"/>
    <n v="-9036.7199999999993"/>
    <n v="-29450.76"/>
    <n v="-53290.85"/>
    <n v="-19425.599999999999"/>
    <n v="-2299.92"/>
    <n v="38.9"/>
    <n v="-146985.51"/>
  </r>
  <r>
    <x v="0"/>
    <s v="Kentucky Division "/>
    <x v="27"/>
    <x v="27"/>
    <s v="31101"/>
    <s v="Gas Rev-Dist Inc"/>
    <n v="-1057"/>
    <n v="50"/>
    <n v="1252"/>
    <n v="-20559"/>
    <n v="-51285"/>
    <n v="-21442"/>
    <n v="-35115"/>
    <n v="48313"/>
    <n v="18228"/>
    <n v="45674"/>
    <n v="15343"/>
    <n v="1202"/>
    <n v="604"/>
  </r>
  <r>
    <x v="0"/>
    <s v="Kentucky Division "/>
    <x v="27"/>
    <x v="27"/>
    <s v="31108"/>
    <s v="Gas Rev-Dist Inc. Base Charges"/>
    <n v="330"/>
    <n v="132"/>
    <n v="231"/>
    <n v="66"/>
    <n v="-99"/>
    <n v="-99"/>
    <n v="-165"/>
    <n v="0"/>
    <n v="-33"/>
    <n v="0"/>
    <n v="33"/>
    <n v="165"/>
    <n v="561"/>
  </r>
  <r>
    <x v="0"/>
    <s v="Kentucky Division "/>
    <x v="27"/>
    <x v="27"/>
    <s v="31128"/>
    <s v="Gas Cost Adjustment Surcharge"/>
    <n v="11961"/>
    <n v="103"/>
    <n v="2535"/>
    <n v="-54126"/>
    <n v="-120704"/>
    <n v="-50465"/>
    <n v="-52314"/>
    <n v="103663"/>
    <n v="39111"/>
    <n v="104178"/>
    <n v="30105"/>
    <n v="2360"/>
    <n v="16407"/>
  </r>
  <r>
    <x v="0"/>
    <s v="Kentucky Division "/>
    <x v="27"/>
    <x v="27"/>
    <s v="31195"/>
    <s v="WNA"/>
    <n v="0"/>
    <n v="0"/>
    <n v="0"/>
    <n v="-8454.24"/>
    <n v="7695.36"/>
    <n v="-16060.05"/>
    <n v="20976.36"/>
    <n v="-30695.29"/>
    <n v="20194.77"/>
    <n v="6343.09"/>
    <n v="0"/>
    <n v="0"/>
    <n v="0"/>
  </r>
  <r>
    <x v="0"/>
    <s v="Kentucky Division "/>
    <x v="28"/>
    <x v="28"/>
    <s v="31201"/>
    <s v="Late Fee"/>
    <n v="0"/>
    <n v="0"/>
    <n v="0"/>
    <n v="0"/>
    <n v="0"/>
    <n v="0"/>
    <n v="0"/>
    <n v="-27025.57"/>
    <n v="-26264.400000000001"/>
    <n v="-19781.560000000001"/>
    <n v="-14418.96"/>
    <n v="-11956.41"/>
    <n v="-99446.9"/>
  </r>
  <r>
    <x v="0"/>
    <s v="Kentucky Division "/>
    <x v="29"/>
    <x v="29"/>
    <s v="31301"/>
    <s v="Misc Service Revenue"/>
    <n v="-8490"/>
    <n v="80093"/>
    <n v="-4212"/>
    <n v="-9928"/>
    <n v="-8550"/>
    <n v="-4906"/>
    <n v="-5587"/>
    <n v="-4026"/>
    <n v="-4332"/>
    <n v="-3439"/>
    <n v="-3844"/>
    <n v="-3004"/>
    <n v="19775"/>
  </r>
  <r>
    <x v="0"/>
    <s v="Kentucky Division "/>
    <x v="30"/>
    <x v="30"/>
    <s v="31101"/>
    <s v="Gas Rev-Dist Inc"/>
    <n v="-1391420.95"/>
    <n v="-1389923.38"/>
    <n v="-1311848.77"/>
    <n v="-1353377.79"/>
    <n v="-1582554.61"/>
    <n v="-1654813.06"/>
    <n v="-1703746.4"/>
    <n v="-1990965.98"/>
    <n v="-1720556.2"/>
    <n v="-1682940.94"/>
    <n v="-1525427.41"/>
    <n v="-1474902.49"/>
    <n v="-18782477.979999997"/>
  </r>
  <r>
    <x v="0"/>
    <s v="Kentucky Division "/>
    <x v="30"/>
    <x v="30"/>
    <s v="31108"/>
    <s v="Gas Rev-Dist Inc. Base Charges"/>
    <n v="-116950"/>
    <n v="-118140"/>
    <n v="-117470"/>
    <n v="-117620"/>
    <n v="-117620"/>
    <n v="-118810"/>
    <n v="-118290"/>
    <n v="-117845"/>
    <n v="-119330"/>
    <n v="-118885"/>
    <n v="-118885"/>
    <n v="-118365"/>
    <n v="-1418210"/>
  </r>
  <r>
    <x v="0"/>
    <s v="Kentucky Division "/>
    <x v="30"/>
    <x v="30"/>
    <s v="31183"/>
    <s v="Surcharge revenue"/>
    <n v="54764.62"/>
    <n v="-29587.18"/>
    <n v="-28800.92"/>
    <n v="-29974.84"/>
    <n v="-74931.56"/>
    <n v="-79093.06"/>
    <n v="-80626.55"/>
    <n v="-92431.13"/>
    <n v="-80668.62"/>
    <n v="-78181.08"/>
    <n v="-71639.39"/>
    <n v="-70035.710000000006"/>
    <n v="-661205.41999999993"/>
  </r>
  <r>
    <x v="0"/>
    <s v="Kentucky Division "/>
    <x v="30"/>
    <x v="30"/>
    <s v="31215"/>
    <s v="CB Gas Rev-Dist Inc"/>
    <n v="44726.99"/>
    <n v="37669.360000000001"/>
    <n v="-43600.13"/>
    <n v="-274170.32"/>
    <n v="-77872.83"/>
    <n v="-44628.08"/>
    <n v="-303356.19"/>
    <n v="283498.34000000003"/>
    <n v="-334567.44"/>
    <n v="555248.67000000004"/>
    <n v="53041.61"/>
    <n v="67509.95"/>
    <n v="-36500.069999999891"/>
  </r>
  <r>
    <x v="0"/>
    <s v="Kentucky Division "/>
    <x v="30"/>
    <x v="30"/>
    <s v="31216"/>
    <s v="CB Gas Rev-Dist Inc Base Charges"/>
    <n v="-100"/>
    <n v="100"/>
    <n v="-200"/>
    <n v="0"/>
    <n v="-1340"/>
    <n v="570"/>
    <n v="570"/>
    <n v="-1710"/>
    <n v="445"/>
    <n v="0"/>
    <n v="570"/>
    <n v="1315"/>
    <n v="220"/>
  </r>
  <r>
    <x v="0"/>
    <s v="Kentucky Division "/>
    <x v="31"/>
    <x v="31"/>
    <s v="04751"/>
    <s v="Gas Purchases"/>
    <n v="9513.76"/>
    <n v="14167.14"/>
    <n v="14598.17"/>
    <n v="11071.27"/>
    <n v="11280.78"/>
    <n v="4526.24"/>
    <n v="2335.77"/>
    <n v="422.93"/>
    <n v="389.78"/>
    <n v="881.28"/>
    <n v="3865.09"/>
    <n v="3421.18"/>
    <n v="76473.38999999997"/>
  </r>
  <r>
    <x v="0"/>
    <s v="Kentucky Division "/>
    <x v="32"/>
    <x v="32"/>
    <s v="04740"/>
    <s v="Cashouts"/>
    <n v="-23607.7"/>
    <n v="-333111.73"/>
    <n v="-4186.67"/>
    <n v="-137834.69"/>
    <n v="-303969.78999999998"/>
    <n v="22949.43"/>
    <n v="180607.87"/>
    <n v="-109126.71"/>
    <n v="20079.650000000001"/>
    <n v="-1006437.1"/>
    <n v="1005401.99"/>
    <n v="-63468.39"/>
    <n v="-752703.84"/>
  </r>
  <r>
    <x v="0"/>
    <s v="Kentucky Division "/>
    <x v="32"/>
    <x v="32"/>
    <s v="04751"/>
    <s v="Gas Purchases"/>
    <n v="3295544.76"/>
    <n v="3799822.93"/>
    <n v="3787052.37"/>
    <n v="3952365.22"/>
    <n v="4783394.93"/>
    <n v="2483985.21"/>
    <n v="2891260.88"/>
    <n v="5627147.8899999997"/>
    <n v="795525.73"/>
    <n v="40009.269999999997"/>
    <n v="2006509.82"/>
    <n v="2511921.15"/>
    <n v="35974540.160000004"/>
  </r>
  <r>
    <x v="0"/>
    <s v="Kentucky Division "/>
    <x v="32"/>
    <x v="32"/>
    <s v="04774"/>
    <s v="Capacity Release"/>
    <n v="-404784.6"/>
    <n v="-404784.6"/>
    <n v="-404784.6"/>
    <n v="-404784.6"/>
    <n v="-404784.6"/>
    <n v="-125000"/>
    <n v="-125000"/>
    <n v="-125000"/>
    <n v="-125000"/>
    <n v="-125000"/>
    <n v="-125000"/>
    <n v="-125000"/>
    <n v="-2898923"/>
  </r>
  <r>
    <x v="0"/>
    <s v="Kentucky Division "/>
    <x v="33"/>
    <x v="33"/>
    <s v="04800"/>
    <s v="Reimbursement for Gas Loss"/>
    <n v="-1380.58"/>
    <n v="-1051.76"/>
    <n v="-3082.74"/>
    <n v="-2643.67"/>
    <n v="-3250.96"/>
    <n v="-371"/>
    <n v="-854.18"/>
    <n v="-721.32"/>
    <n v="-1099.46"/>
    <n v="-538.27"/>
    <n v="-1109.6099999999999"/>
    <n v="-2865.12"/>
    <n v="-18968.669999999998"/>
  </r>
  <r>
    <x v="0"/>
    <s v="Kentucky Division "/>
    <x v="34"/>
    <x v="34"/>
    <s v="04775"/>
    <s v="PGA Recoveries"/>
    <n v="711110.81"/>
    <n v="445353.11"/>
    <n v="505226.02"/>
    <n v="653145.47"/>
    <n v="2312473.46"/>
    <n v="4707636.25"/>
    <n v="7720127.6600000001"/>
    <n v="6363457.71"/>
    <n v="3725218.47"/>
    <n v="2707263.29"/>
    <n v="1007185.67"/>
    <n v="599709.44999999995"/>
    <n v="31457907.370000001"/>
  </r>
  <r>
    <x v="0"/>
    <s v="Kentucky Division "/>
    <x v="35"/>
    <x v="35"/>
    <s v="04775"/>
    <s v="PGA Recoveries"/>
    <n v="696632.02"/>
    <n v="429296.55"/>
    <n v="621825.16"/>
    <n v="782874.16"/>
    <n v="1323534.71"/>
    <n v="2370098.5099999998"/>
    <n v="3952614.24"/>
    <n v="3217648.61"/>
    <n v="1908461.95"/>
    <n v="1426521.17"/>
    <n v="693114.32"/>
    <n v="545419.56000000006"/>
    <n v="17968040.959999997"/>
  </r>
  <r>
    <x v="0"/>
    <s v="Kentucky Division "/>
    <x v="36"/>
    <x v="36"/>
    <s v="04775"/>
    <s v="PGA Recoveries"/>
    <n v="97366.28"/>
    <n v="101545.68"/>
    <n v="86945.93"/>
    <n v="95901.64"/>
    <n v="206156.18"/>
    <n v="341386.9"/>
    <n v="534300.01"/>
    <n v="453403.8"/>
    <n v="297282.49"/>
    <n v="225281.96"/>
    <n v="257645.7"/>
    <n v="97110.18"/>
    <n v="2794326.7500000005"/>
  </r>
  <r>
    <x v="0"/>
    <s v="Kentucky Division "/>
    <x v="37"/>
    <x v="37"/>
    <s v="04775"/>
    <s v="PGA Recoveries"/>
    <n v="111308.2"/>
    <n v="77378.559999999998"/>
    <n v="71159.62"/>
    <n v="110767.32"/>
    <n v="228427.13"/>
    <n v="388577.29"/>
    <n v="622566.44999999995"/>
    <n v="530933.05000000005"/>
    <n v="320792.7"/>
    <n v="240455.27"/>
    <n v="148657.79"/>
    <n v="90946.2"/>
    <n v="2941969.5800000005"/>
  </r>
  <r>
    <x v="0"/>
    <s v="Kentucky Division "/>
    <x v="38"/>
    <x v="38"/>
    <s v="04819"/>
    <s v="Unbilled PGA-Res"/>
    <n v="-82687"/>
    <n v="-997"/>
    <n v="-18011"/>
    <n v="662666"/>
    <n v="1613063"/>
    <n v="603087"/>
    <n v="719471"/>
    <n v="-1387498"/>
    <n v="-508240"/>
    <n v="-1362141"/>
    <n v="-315624"/>
    <n v="-17535"/>
    <n v="-94446"/>
  </r>
  <r>
    <x v="0"/>
    <s v="Kentucky Division "/>
    <x v="38"/>
    <x v="38"/>
    <s v="04820"/>
    <s v="Unbilled PGA-Comm"/>
    <n v="-79287"/>
    <n v="-2737"/>
    <n v="-17965"/>
    <n v="289433"/>
    <n v="647613"/>
    <n v="362043"/>
    <n v="295481"/>
    <n v="-629539"/>
    <n v="-271918"/>
    <n v="-577030"/>
    <n v="-89018"/>
    <n v="-17747"/>
    <n v="-90671"/>
  </r>
  <r>
    <x v="0"/>
    <s v="Kentucky Division "/>
    <x v="38"/>
    <x v="38"/>
    <s v="04821"/>
    <s v="Unbilled PGA-Ind"/>
    <n v="3416.92"/>
    <n v="-5080.74"/>
    <n v="-1517.83"/>
    <n v="11771.49"/>
    <n v="27599.67"/>
    <n v="-2575.21"/>
    <n v="-6940.32"/>
    <n v="3212.3"/>
    <n v="-2319.5700000000002"/>
    <n v="16684.509999999998"/>
    <n v="-31513.98"/>
    <n v="-6904.26"/>
    <n v="5832.9799999999941"/>
  </r>
  <r>
    <x v="0"/>
    <s v="Kentucky Division "/>
    <x v="38"/>
    <x v="38"/>
    <s v="04822"/>
    <s v="Unbilled PGA-PA"/>
    <n v="-11961"/>
    <n v="-103"/>
    <n v="-2535"/>
    <n v="54126"/>
    <n v="120704"/>
    <n v="50465"/>
    <n v="52314"/>
    <n v="-103663"/>
    <n v="-39111"/>
    <n v="-104178"/>
    <n v="-30105"/>
    <n v="-2360"/>
    <n v="-16407"/>
  </r>
  <r>
    <x v="0"/>
    <s v="Kentucky Division "/>
    <x v="39"/>
    <x v="39"/>
    <s v="04775"/>
    <s v="PGA Recoveries"/>
    <n v="-1618019.24"/>
    <n v="-1811476.8"/>
    <n v="-2158406.87"/>
    <n v="-2574622.4700000002"/>
    <n v="-3815030.92"/>
    <n v="-6857144.5499999998"/>
    <n v="-8676793.8399999999"/>
    <n v="-13579545.5"/>
    <n v="-8298361.1299999999"/>
    <n v="-5458963.1600000001"/>
    <n v="-4696903.54"/>
    <n v="-1473753.01"/>
    <n v="-61019021.030000001"/>
  </r>
  <r>
    <x v="0"/>
    <s v="Kentucky Division "/>
    <x v="40"/>
    <x v="40"/>
    <s v="04776"/>
    <s v="Imbalances"/>
    <n v="-1491710.47"/>
    <n v="-1231310.58"/>
    <n v="-1301289.93"/>
    <n v="-829429.36"/>
    <n v="-600453.93999999994"/>
    <n v="269680.46000000002"/>
    <n v="1175391.3400000001"/>
    <n v="1463290.42"/>
    <n v="1130451.57"/>
    <n v="935816.89"/>
    <n v="-6733.05"/>
    <n v="-1205145.97"/>
    <n v="-1691442.6199999994"/>
  </r>
  <r>
    <x v="0"/>
    <s v="Kentucky Division "/>
    <x v="41"/>
    <x v="41"/>
    <s v="04756"/>
    <s v="Storage Injection/Withdrawal"/>
    <n v="0"/>
    <n v="0"/>
    <n v="0"/>
    <n v="0"/>
    <n v="3792.27"/>
    <n v="1872669.08"/>
    <n v="2057298.21"/>
    <n v="4173242.15"/>
    <n v="4167729.36"/>
    <n v="3184081.39"/>
    <n v="22720"/>
    <n v="0"/>
    <n v="15481532.460000001"/>
  </r>
  <r>
    <x v="0"/>
    <s v="Kentucky Division "/>
    <x v="42"/>
    <x v="42"/>
    <s v="04756"/>
    <s v="Storage Injection/Withdrawal"/>
    <n v="-1371478.22"/>
    <n v="-1680164.01"/>
    <n v="-1576624.87"/>
    <n v="-1628714.35"/>
    <n v="-1761530.2"/>
    <n v="-72622.710000000006"/>
    <n v="-11969.77"/>
    <n v="-10539.21"/>
    <n v="-29777.03"/>
    <n v="-2200"/>
    <n v="-306312.44"/>
    <n v="-1390229.17"/>
    <n v="-9842161.9799999986"/>
  </r>
  <r>
    <x v="0"/>
    <s v="Kentucky Division "/>
    <x v="43"/>
    <x v="43"/>
    <s v="04801"/>
    <s v="Company Used Gas"/>
    <n v="-2222.3000000000002"/>
    <n v="-1334.4"/>
    <n v="-805.04"/>
    <n v="-891.43"/>
    <n v="-3123.04"/>
    <n v="-4592.88"/>
    <n v="-13501.56"/>
    <n v="-25471.42"/>
    <n v="-19513.25"/>
    <n v="-13916.44"/>
    <n v="-10931.1"/>
    <n v="-6272.22"/>
    <n v="-102575.08000000002"/>
  </r>
  <r>
    <x v="0"/>
    <s v="Kentucky Division "/>
    <x v="43"/>
    <x v="43"/>
    <s v="04802"/>
    <s v="PGA Recoverable Company Used Gas"/>
    <n v="5151.3999999999996"/>
    <n v="1209.8"/>
    <n v="724.25"/>
    <n v="666.33"/>
    <n v="2018.59"/>
    <n v="5106.4799999999996"/>
    <n v="13182.97"/>
    <n v="20592.439999999999"/>
    <n v="19849.580000000002"/>
    <n v="13251.73"/>
    <n v="10077.92"/>
    <n v="7895.88"/>
    <n v="99727.37"/>
  </r>
  <r>
    <x v="0"/>
    <s v="Kentucky Division "/>
    <x v="44"/>
    <x v="44"/>
    <s v="01000"/>
    <s v="Non-project Labor"/>
    <n v="8044.35"/>
    <n v="3722.52"/>
    <n v="6590.19"/>
    <n v="1786.12"/>
    <n v="1867.78"/>
    <n v="2617.5700000000002"/>
    <n v="1506.66"/>
    <n v="1729"/>
    <n v="301.99"/>
    <n v="0"/>
    <n v="2375.59"/>
    <n v="1102.27"/>
    <n v="31644.04"/>
  </r>
  <r>
    <x v="0"/>
    <s v="Kentucky Division "/>
    <x v="44"/>
    <x v="44"/>
    <s v="01008"/>
    <s v="Expense Labor Accrual"/>
    <n v="1692.43"/>
    <n v="-738.18"/>
    <n v="1619.97"/>
    <n v="-2223.4299999999998"/>
    <n v="235.78"/>
    <n v="-871.19"/>
    <n v="166.4"/>
    <n v="175.39"/>
    <n v="-627.04999999999995"/>
    <n v="-151"/>
    <n v="395.93"/>
    <n v="-120.36"/>
    <n v="-445.30999999999966"/>
  </r>
  <r>
    <x v="0"/>
    <s v="Kentucky Division "/>
    <x v="44"/>
    <x v="44"/>
    <s v="02005"/>
    <s v="Non-Inventory Supplies"/>
    <n v="240.16"/>
    <n v="2545.31"/>
    <n v="111.24"/>
    <n v="127.2"/>
    <n v="3601.68"/>
    <n v="2761.8"/>
    <n v="1054.08"/>
    <n v="2744.3"/>
    <n v="113.73"/>
    <n v="0"/>
    <n v="509.55"/>
    <n v="307.81"/>
    <n v="14116.859999999999"/>
  </r>
  <r>
    <x v="0"/>
    <s v="Kentucky Division "/>
    <x v="44"/>
    <x v="44"/>
    <s v="05420"/>
    <s v="Employee Development"/>
    <n v="0"/>
    <n v="0"/>
    <n v="0"/>
    <n v="0"/>
    <n v="0"/>
    <n v="0"/>
    <n v="0"/>
    <n v="0"/>
    <n v="0"/>
    <n v="0"/>
    <n v="0"/>
    <n v="881.92"/>
    <n v="881.92"/>
  </r>
  <r>
    <x v="0"/>
    <s v="Kentucky Division "/>
    <x v="44"/>
    <x v="44"/>
    <s v="06111"/>
    <s v="Contract Labor"/>
    <n v="0"/>
    <n v="10000"/>
    <n v="59060.32"/>
    <n v="12540"/>
    <n v="0"/>
    <n v="0"/>
    <n v="0"/>
    <n v="1320"/>
    <n v="660"/>
    <n v="778.69"/>
    <n v="0"/>
    <n v="745"/>
    <n v="85104.010000000009"/>
  </r>
  <r>
    <x v="0"/>
    <s v="Kentucky Division "/>
    <x v="44"/>
    <x v="44"/>
    <s v="07590"/>
    <s v="Misc General Expense"/>
    <n v="0"/>
    <n v="0"/>
    <n v="0"/>
    <n v="0"/>
    <n v="0"/>
    <n v="0"/>
    <n v="1272"/>
    <n v="0"/>
    <n v="0"/>
    <n v="0"/>
    <n v="100"/>
    <n v="0"/>
    <n v="1372"/>
  </r>
  <r>
    <x v="0"/>
    <s v="Kentucky Division "/>
    <x v="45"/>
    <x v="45"/>
    <s v="01000"/>
    <s v="Non-project Labor"/>
    <n v="0"/>
    <n v="154.94"/>
    <n v="0"/>
    <n v="287.12"/>
    <n v="280.62"/>
    <n v="768.76"/>
    <n v="851.4"/>
    <n v="2064.1799999999998"/>
    <n v="167.45"/>
    <n v="0"/>
    <n v="1491.31"/>
    <n v="709.88"/>
    <n v="6775.6600000000008"/>
  </r>
  <r>
    <x v="0"/>
    <s v="Kentucky Division "/>
    <x v="45"/>
    <x v="45"/>
    <s v="01008"/>
    <s v="Expense Labor Accrual"/>
    <n v="-102.02"/>
    <n v="69.72"/>
    <n v="-69.72"/>
    <n v="172.27"/>
    <n v="24.16"/>
    <n v="-68.3"/>
    <n v="212.43"/>
    <n v="588.32000000000005"/>
    <n v="-845.15"/>
    <n v="-83.73"/>
    <n v="248.55"/>
    <n v="-71.08"/>
    <n v="75.450000000000145"/>
  </r>
  <r>
    <x v="0"/>
    <s v="Kentucky Division "/>
    <x v="45"/>
    <x v="45"/>
    <s v="02005"/>
    <s v="Non-Inventory Supplies"/>
    <n v="256.48"/>
    <n v="1052.96"/>
    <n v="129.04"/>
    <n v="675.51"/>
    <n v="262.02999999999997"/>
    <n v="1495.83"/>
    <n v="403.68"/>
    <n v="1160.4000000000001"/>
    <n v="923.18"/>
    <n v="611.85"/>
    <n v="419.63"/>
    <n v="180.19"/>
    <n v="7570.7800000000007"/>
  </r>
  <r>
    <x v="0"/>
    <s v="Kentucky Division "/>
    <x v="45"/>
    <x v="45"/>
    <s v="04582"/>
    <s v="Building Maintenance"/>
    <n v="0"/>
    <n v="0"/>
    <n v="0"/>
    <n v="0"/>
    <n v="0"/>
    <n v="0"/>
    <n v="0"/>
    <n v="0"/>
    <n v="0"/>
    <n v="424.41"/>
    <n v="0"/>
    <n v="0"/>
    <n v="424.41"/>
  </r>
  <r>
    <x v="0"/>
    <s v="Kentucky Division "/>
    <x v="45"/>
    <x v="45"/>
    <s v="04590"/>
    <s v="Utilities"/>
    <n v="167.08"/>
    <n v="181.93"/>
    <n v="174.63"/>
    <n v="174.42"/>
    <n v="152.30000000000001"/>
    <n v="162.16"/>
    <n v="195.87"/>
    <n v="212.55"/>
    <n v="189.22"/>
    <n v="168.55"/>
    <n v="178.64"/>
    <n v="168.03"/>
    <n v="2125.38"/>
  </r>
  <r>
    <x v="0"/>
    <s v="Kentucky Division "/>
    <x v="46"/>
    <x v="46"/>
    <s v="01000"/>
    <s v="Non-project Labor"/>
    <n v="1581.44"/>
    <n v="2954.48"/>
    <n v="2457.52"/>
    <n v="1677.93"/>
    <n v="1177.81"/>
    <n v="1579.75"/>
    <n v="1935.51"/>
    <n v="1132.53"/>
    <n v="2154.96"/>
    <n v="4628.8500000000004"/>
    <n v="6323.75"/>
    <n v="1326.02"/>
    <n v="28930.55"/>
  </r>
  <r>
    <x v="0"/>
    <s v="Kentucky Division "/>
    <x v="46"/>
    <x v="46"/>
    <s v="01008"/>
    <s v="Expense Labor Accrual"/>
    <n v="97.33"/>
    <n v="855.09"/>
    <n v="-100.76"/>
    <n v="-222"/>
    <n v="-182.29"/>
    <n v="-561.17999999999995"/>
    <n v="510.91"/>
    <n v="-264.56"/>
    <n v="567.84"/>
    <n v="1699.83"/>
    <n v="-1723.35"/>
    <n v="-722.45"/>
    <n v="-45.589999999999918"/>
  </r>
  <r>
    <x v="0"/>
    <s v="Kentucky Division "/>
    <x v="46"/>
    <x v="46"/>
    <s v="02005"/>
    <s v="Non-Inventory Supplies"/>
    <n v="544.21"/>
    <n v="-503.69"/>
    <n v="405.11"/>
    <n v="0"/>
    <n v="0"/>
    <n v="423.27"/>
    <n v="0"/>
    <n v="0"/>
    <n v="647.57000000000005"/>
    <n v="217.74"/>
    <n v="0"/>
    <n v="67.81"/>
    <n v="1802.0200000000002"/>
  </r>
  <r>
    <x v="0"/>
    <s v="Kentucky Division "/>
    <x v="46"/>
    <x v="46"/>
    <s v="04590"/>
    <s v="Utilities"/>
    <n v="97.62"/>
    <n v="76.239999999999995"/>
    <n v="82.42"/>
    <n v="79.03"/>
    <n v="81.55"/>
    <n v="81.55"/>
    <n v="81.55"/>
    <n v="81.55"/>
    <n v="140.74"/>
    <n v="101.97"/>
    <n v="64.2"/>
    <n v="84.26"/>
    <n v="1052.68"/>
  </r>
  <r>
    <x v="0"/>
    <s v="Kentucky Division "/>
    <x v="46"/>
    <x v="46"/>
    <s v="04599"/>
    <s v="Capitalized Utility Costs"/>
    <n v="-87.86"/>
    <n v="-68.62"/>
    <n v="-74.180000000000007"/>
    <n v="-67.97"/>
    <n v="-70.13"/>
    <n v="-70.13"/>
    <n v="-70.13"/>
    <n v="-70.13"/>
    <n v="-121.04"/>
    <n v="-87.69"/>
    <n v="-55.21"/>
    <n v="-72.459999999999994"/>
    <n v="-915.55"/>
  </r>
  <r>
    <x v="0"/>
    <s v="Kentucky Division "/>
    <x v="46"/>
    <x v="46"/>
    <s v="07609"/>
    <s v="Utility Cap Accrual"/>
    <n v="0"/>
    <n v="0"/>
    <n v="0"/>
    <n v="0"/>
    <n v="0"/>
    <n v="0"/>
    <n v="0"/>
    <n v="0"/>
    <n v="0"/>
    <n v="0"/>
    <n v="0"/>
    <n v="0"/>
    <n v="0"/>
  </r>
  <r>
    <x v="0"/>
    <s v="Kentucky Division "/>
    <x v="47"/>
    <x v="47"/>
    <s v="04590"/>
    <s v="Utilities"/>
    <n v="92.9"/>
    <n v="28.52"/>
    <n v="0"/>
    <n v="0"/>
    <n v="0"/>
    <n v="0"/>
    <n v="0"/>
    <n v="0"/>
    <n v="0"/>
    <n v="0"/>
    <n v="0"/>
    <n v="0"/>
    <n v="121.42"/>
  </r>
  <r>
    <x v="0"/>
    <s v="Kentucky Division "/>
    <x v="48"/>
    <x v="48"/>
    <s v="01000"/>
    <s v="Non-project Labor"/>
    <n v="255.87"/>
    <n v="0"/>
    <n v="69.48"/>
    <n v="0"/>
    <n v="0"/>
    <n v="0"/>
    <n v="0"/>
    <n v="122.3"/>
    <n v="0"/>
    <n v="56.67"/>
    <n v="0"/>
    <n v="0"/>
    <n v="504.32000000000005"/>
  </r>
  <r>
    <x v="0"/>
    <s v="Kentucky Division "/>
    <x v="48"/>
    <x v="48"/>
    <s v="01008"/>
    <s v="Expense Labor Accrual"/>
    <n v="76.760000000000005"/>
    <n v="-76.760000000000005"/>
    <n v="34.74"/>
    <n v="-34.74"/>
    <n v="0"/>
    <n v="0"/>
    <n v="0"/>
    <n v="55.04"/>
    <n v="-55.04"/>
    <n v="34"/>
    <n v="-34"/>
    <n v="0"/>
    <n v="0"/>
  </r>
  <r>
    <x v="0"/>
    <s v="Kentucky Division "/>
    <x v="48"/>
    <x v="48"/>
    <s v="02005"/>
    <s v="Non-Inventory Supplies"/>
    <n v="0"/>
    <n v="0"/>
    <n v="0"/>
    <n v="0"/>
    <n v="312.18"/>
    <n v="1738.15"/>
    <n v="434.5"/>
    <n v="2040.7"/>
    <n v="379.33"/>
    <n v="52.82"/>
    <n v="0"/>
    <n v="0"/>
    <n v="4957.6799999999994"/>
  </r>
  <r>
    <x v="0"/>
    <s v="Kentucky Division "/>
    <x v="48"/>
    <x v="48"/>
    <s v="04590"/>
    <s v="Utilities"/>
    <n v="103.34"/>
    <n v="98.22"/>
    <n v="51.53"/>
    <n v="133.41999999999999"/>
    <n v="92.01"/>
    <n v="112.56"/>
    <n v="150.85"/>
    <n v="173.13"/>
    <n v="194.8"/>
    <n v="159.94"/>
    <n v="142.6"/>
    <n v="113.59"/>
    <n v="1525.9899999999998"/>
  </r>
  <r>
    <x v="0"/>
    <s v="Kentucky Division "/>
    <x v="48"/>
    <x v="48"/>
    <s v="07590"/>
    <s v="Misc General Expense"/>
    <n v="0"/>
    <n v="0"/>
    <n v="0"/>
    <n v="0"/>
    <n v="0"/>
    <n v="0"/>
    <n v="0"/>
    <n v="748.89"/>
    <n v="0"/>
    <n v="0"/>
    <n v="0"/>
    <n v="0"/>
    <n v="748.89"/>
  </r>
  <r>
    <x v="0"/>
    <s v="Kentucky Division "/>
    <x v="49"/>
    <x v="49"/>
    <s v="01000"/>
    <s v="Non-project Labor"/>
    <n v="0"/>
    <n v="158.63"/>
    <n v="809.67"/>
    <n v="0"/>
    <n v="2492.79"/>
    <n v="9167.26"/>
    <n v="12694.86"/>
    <n v="15536.27"/>
    <n v="645.20000000000005"/>
    <n v="0"/>
    <n v="0"/>
    <n v="0"/>
    <n v="41504.679999999993"/>
  </r>
  <r>
    <x v="0"/>
    <s v="Kentucky Division "/>
    <x v="49"/>
    <x v="49"/>
    <s v="01008"/>
    <s v="Expense Labor Accrual"/>
    <n v="-25.81"/>
    <n v="71.38"/>
    <n v="333.46"/>
    <n v="-404.84"/>
    <n v="1744.95"/>
    <n v="-217.07"/>
    <n v="3550.06"/>
    <n v="1913.38"/>
    <n v="-6668.72"/>
    <n v="-322.60000000000002"/>
    <n v="0"/>
    <n v="0"/>
    <n v="-25.810000000000059"/>
  </r>
  <r>
    <x v="0"/>
    <s v="Kentucky Division "/>
    <x v="49"/>
    <x v="49"/>
    <s v="02005"/>
    <s v="Non-Inventory Supplies"/>
    <n v="0"/>
    <n v="0"/>
    <n v="118.68"/>
    <n v="66.78"/>
    <n v="738.45"/>
    <n v="863.22"/>
    <n v="107.2"/>
    <n v="793.36"/>
    <n v="0"/>
    <n v="12.41"/>
    <n v="7139.53"/>
    <n v="0"/>
    <n v="9839.6299999999992"/>
  </r>
  <r>
    <x v="0"/>
    <s v="Kentucky Division "/>
    <x v="49"/>
    <x v="49"/>
    <s v="04590"/>
    <s v="Utilities"/>
    <n v="155.29"/>
    <n v="188.67"/>
    <n v="186.27"/>
    <n v="157.26"/>
    <n v="147.6"/>
    <n v="257.18"/>
    <n v="313.08"/>
    <n v="322.89"/>
    <n v="232.09"/>
    <n v="206.68"/>
    <n v="157.9"/>
    <n v="134.78"/>
    <n v="2459.69"/>
  </r>
  <r>
    <x v="0"/>
    <s v="Kentucky Division "/>
    <x v="50"/>
    <x v="50"/>
    <s v="04580"/>
    <s v="Building Lease/Rents Capitalized"/>
    <n v="-76.36"/>
    <n v="0"/>
    <n v="-84.23"/>
    <n v="-464.68"/>
    <n v="0"/>
    <n v="0"/>
    <n v="-393.02"/>
    <n v="-63.64"/>
    <n v="0"/>
    <n v="-68.8"/>
    <n v="-146.19999999999999"/>
    <n v="0"/>
    <n v="-1296.93"/>
  </r>
  <r>
    <x v="0"/>
    <s v="Kentucky Division "/>
    <x v="50"/>
    <x v="50"/>
    <s v="04581"/>
    <s v="Non 842 Building Lease/Rents"/>
    <n v="182.5"/>
    <n v="0"/>
    <n v="499.85"/>
    <n v="540.32000000000005"/>
    <n v="0"/>
    <n v="0"/>
    <n v="457"/>
    <n v="74"/>
    <n v="0"/>
    <n v="80"/>
    <n v="170"/>
    <n v="0"/>
    <n v="2003.67"/>
  </r>
  <r>
    <x v="0"/>
    <s v="Kentucky Division "/>
    <x v="50"/>
    <x v="50"/>
    <s v="04590"/>
    <s v="Utilities"/>
    <n v="124.5"/>
    <n v="110.96"/>
    <n v="77.489999999999995"/>
    <n v="81.680000000000007"/>
    <n v="132.99"/>
    <n v="480.66"/>
    <n v="825.53"/>
    <n v="1432.35"/>
    <n v="1242.51"/>
    <n v="750.4"/>
    <n v="499.98"/>
    <n v="147.49"/>
    <n v="5906.5399999999991"/>
  </r>
  <r>
    <x v="0"/>
    <s v="Kentucky Division "/>
    <x v="50"/>
    <x v="50"/>
    <s v="07603"/>
    <s v="Rent Cap Accrual"/>
    <n v="0"/>
    <n v="0"/>
    <n v="0"/>
    <n v="0"/>
    <n v="0"/>
    <n v="0"/>
    <n v="0"/>
    <n v="0"/>
    <n v="0"/>
    <n v="0"/>
    <n v="0"/>
    <n v="0"/>
    <n v="0"/>
  </r>
  <r>
    <x v="0"/>
    <s v="Kentucky Division "/>
    <x v="51"/>
    <x v="51"/>
    <s v="02005"/>
    <s v="Non-Inventory Supplies"/>
    <n v="0"/>
    <n v="29.91"/>
    <n v="0"/>
    <n v="40.229999999999997"/>
    <n v="0"/>
    <n v="14.83"/>
    <n v="0"/>
    <n v="0"/>
    <n v="0"/>
    <n v="0"/>
    <n v="0"/>
    <n v="0"/>
    <n v="84.97"/>
  </r>
  <r>
    <x v="0"/>
    <s v="Kentucky Division "/>
    <x v="52"/>
    <x v="52"/>
    <s v="01000"/>
    <s v="Non-project Labor"/>
    <n v="718.86"/>
    <n v="1814.42"/>
    <n v="3507.45"/>
    <n v="2857.3"/>
    <n v="2231.71"/>
    <n v="3820.15"/>
    <n v="1717.61"/>
    <n v="3143.4"/>
    <n v="4732.1899999999996"/>
    <n v="3646.49"/>
    <n v="4842.21"/>
    <n v="1227.2"/>
    <n v="34258.989999999991"/>
  </r>
  <r>
    <x v="0"/>
    <s v="Kentucky Division "/>
    <x v="52"/>
    <x v="52"/>
    <s v="01008"/>
    <s v="Expense Labor Accrual"/>
    <n v="-305.01"/>
    <n v="600.83000000000004"/>
    <n v="937.24"/>
    <n v="-39.35"/>
    <n v="-152.18"/>
    <n v="-925.51"/>
    <n v="50.35"/>
    <n v="727.49"/>
    <n v="951.57"/>
    <n v="-178.21"/>
    <n v="-1380.85"/>
    <n v="-500.24"/>
    <n v="-213.86999999999989"/>
  </r>
  <r>
    <x v="0"/>
    <s v="Kentucky Division "/>
    <x v="53"/>
    <x v="53"/>
    <s v="01000"/>
    <s v="Non-project Labor"/>
    <n v="12503.85"/>
    <n v="10811.71"/>
    <n v="16006.92"/>
    <n v="11981.31"/>
    <n v="12322.54"/>
    <n v="27997.55"/>
    <n v="21126.32"/>
    <n v="12278.61"/>
    <n v="13542.98"/>
    <n v="13423.54"/>
    <n v="17734.919999999998"/>
    <n v="15013.35"/>
    <n v="184743.6"/>
  </r>
  <r>
    <x v="0"/>
    <s v="Kentucky Division "/>
    <x v="53"/>
    <x v="53"/>
    <s v="01008"/>
    <s v="Expense Labor Accrual"/>
    <n v="149.76"/>
    <n v="1114.1099999999999"/>
    <n v="3138.19"/>
    <n v="-814.67"/>
    <n v="1436.99"/>
    <n v="-3959.52"/>
    <n v="3784.27"/>
    <n v="-2925.16"/>
    <n v="1246.1199999999999"/>
    <n v="1282.6300000000001"/>
    <n v="-5098.3"/>
    <n v="797.52"/>
    <n v="151.93999999999915"/>
  </r>
  <r>
    <x v="0"/>
    <s v="Kentucky Division "/>
    <x v="53"/>
    <x v="53"/>
    <s v="02001"/>
    <s v="Inventory Materials"/>
    <n v="461.56"/>
    <n v="0"/>
    <n v="0"/>
    <n v="342.57"/>
    <n v="1804.36"/>
    <n v="302.11"/>
    <n v="768.92"/>
    <n v="79.41"/>
    <n v="23.04"/>
    <n v="0"/>
    <n v="0"/>
    <n v="405.81"/>
    <n v="4187.78"/>
  </r>
  <r>
    <x v="0"/>
    <s v="Kentucky Division "/>
    <x v="53"/>
    <x v="53"/>
    <s v="02004"/>
    <s v="Warehouse Loading Charge"/>
    <n v="20.77"/>
    <n v="0"/>
    <n v="0"/>
    <n v="17.13"/>
    <n v="9.02"/>
    <n v="3.02"/>
    <n v="7.69"/>
    <n v="0.79"/>
    <n v="0.23"/>
    <n v="0"/>
    <n v="0"/>
    <n v="4.0599999999999996"/>
    <n v="62.71"/>
  </r>
  <r>
    <x v="0"/>
    <s v="Kentucky Division "/>
    <x v="53"/>
    <x v="53"/>
    <s v="02005"/>
    <s v="Non-Inventory Supplies"/>
    <n v="0"/>
    <n v="0"/>
    <n v="0"/>
    <n v="0"/>
    <n v="0"/>
    <n v="0"/>
    <n v="22.2"/>
    <n v="0"/>
    <n v="0"/>
    <n v="0"/>
    <n v="0"/>
    <n v="0"/>
    <n v="22.2"/>
  </r>
  <r>
    <x v="0"/>
    <s v="Kentucky Division "/>
    <x v="53"/>
    <x v="53"/>
    <s v="03003"/>
    <s v="Capitalized transportation costs"/>
    <n v="-108.33"/>
    <n v="0"/>
    <n v="0"/>
    <n v="0"/>
    <n v="0"/>
    <n v="0"/>
    <n v="0"/>
    <n v="0"/>
    <n v="0"/>
    <n v="0"/>
    <n v="0"/>
    <n v="0"/>
    <n v="-108.33"/>
  </r>
  <r>
    <x v="0"/>
    <s v="Kentucky Division "/>
    <x v="53"/>
    <x v="53"/>
    <s v="03004"/>
    <s v="Vehicle Expense"/>
    <n v="258.91000000000003"/>
    <n v="0"/>
    <n v="0"/>
    <n v="0"/>
    <n v="0"/>
    <n v="0"/>
    <n v="0"/>
    <n v="0"/>
    <n v="0"/>
    <n v="0"/>
    <n v="0"/>
    <n v="0"/>
    <n v="258.91000000000003"/>
  </r>
  <r>
    <x v="0"/>
    <s v="Kentucky Division "/>
    <x v="53"/>
    <x v="53"/>
    <s v="05411"/>
    <s v="Meals and Entertainment"/>
    <n v="63.24"/>
    <n v="18.34"/>
    <n v="113.41"/>
    <n v="0"/>
    <n v="15.67"/>
    <n v="550.21"/>
    <n v="0"/>
    <n v="12.23"/>
    <n v="155.9"/>
    <n v="0"/>
    <n v="609.59"/>
    <n v="317.79000000000002"/>
    <n v="1856.38"/>
  </r>
  <r>
    <x v="0"/>
    <s v="Kentucky Division "/>
    <x v="53"/>
    <x v="53"/>
    <s v="05413"/>
    <s v="Transportation"/>
    <n v="0"/>
    <n v="0"/>
    <n v="0"/>
    <n v="0"/>
    <n v="0"/>
    <n v="0"/>
    <n v="0"/>
    <n v="0"/>
    <n v="0"/>
    <n v="0"/>
    <n v="19.5"/>
    <n v="0"/>
    <n v="19.5"/>
  </r>
  <r>
    <x v="0"/>
    <s v="Kentucky Division "/>
    <x v="53"/>
    <x v="53"/>
    <s v="05414"/>
    <s v="Lodging"/>
    <n v="506.2"/>
    <n v="0"/>
    <n v="205.91"/>
    <n v="0"/>
    <n v="177.87"/>
    <n v="134.13"/>
    <n v="0"/>
    <n v="371.81"/>
    <n v="190.4"/>
    <n v="0"/>
    <n v="558.9"/>
    <n v="314.16000000000003"/>
    <n v="2459.38"/>
  </r>
  <r>
    <x v="0"/>
    <s v="Kentucky Division "/>
    <x v="53"/>
    <x v="53"/>
    <s v="05415"/>
    <s v="Membership Fees"/>
    <n v="0"/>
    <n v="0"/>
    <n v="180.16"/>
    <n v="0"/>
    <n v="0"/>
    <n v="0"/>
    <n v="0"/>
    <n v="0"/>
    <n v="0"/>
    <n v="0"/>
    <n v="0"/>
    <n v="0"/>
    <n v="180.16"/>
  </r>
  <r>
    <x v="0"/>
    <s v="Kentucky Division "/>
    <x v="53"/>
    <x v="53"/>
    <s v="05420"/>
    <s v="Employee Development"/>
    <n v="0"/>
    <n v="0"/>
    <n v="0"/>
    <n v="0"/>
    <n v="0"/>
    <n v="0"/>
    <n v="0"/>
    <n v="0"/>
    <n v="350"/>
    <n v="0"/>
    <n v="0"/>
    <n v="0"/>
    <n v="350"/>
  </r>
  <r>
    <x v="0"/>
    <s v="Kentucky Division "/>
    <x v="53"/>
    <x v="53"/>
    <s v="07601"/>
    <s v="Vehicle Cap Accrual"/>
    <n v="0"/>
    <n v="0"/>
    <n v="0"/>
    <n v="0"/>
    <n v="0"/>
    <n v="0"/>
    <n v="0"/>
    <n v="0"/>
    <n v="0"/>
    <n v="0"/>
    <n v="0"/>
    <n v="0"/>
    <n v="0"/>
  </r>
  <r>
    <x v="0"/>
    <s v="Kentucky Division "/>
    <x v="54"/>
    <x v="54"/>
    <s v="04590"/>
    <s v="Utilities"/>
    <n v="38.770000000000003"/>
    <n v="39.36"/>
    <n v="38.22"/>
    <n v="35.979999999999997"/>
    <n v="38.53"/>
    <n v="41.31"/>
    <n v="40.1"/>
    <n v="39.61"/>
    <n v="38.72"/>
    <n v="36.770000000000003"/>
    <n v="35.83"/>
    <n v="42.28"/>
    <n v="465.48"/>
  </r>
  <r>
    <x v="0"/>
    <s v="Kentucky Division "/>
    <x v="55"/>
    <x v="55"/>
    <s v="01000"/>
    <s v="Non-project Labor"/>
    <n v="7615.49"/>
    <n v="1627.97"/>
    <n v="7613"/>
    <n v="22415.42"/>
    <n v="18152.28"/>
    <n v="15485.88"/>
    <n v="2300.52"/>
    <n v="9259.48"/>
    <n v="10239.33"/>
    <n v="8455.69"/>
    <n v="11342.01"/>
    <n v="8631.32"/>
    <n v="123138.38999999998"/>
  </r>
  <r>
    <x v="0"/>
    <s v="Kentucky Division "/>
    <x v="55"/>
    <x v="55"/>
    <s v="01008"/>
    <s v="Expense Labor Accrual"/>
    <n v="77.5"/>
    <n v="-1552.06"/>
    <n v="3073.91"/>
    <n v="9642.75"/>
    <n v="-742.65"/>
    <n v="-10125.620000000001"/>
    <n v="-1660.77"/>
    <n v="3246.56"/>
    <n v="952.9"/>
    <n v="-46.26"/>
    <n v="-3183.07"/>
    <n v="267.49"/>
    <n v="-49.320000000000391"/>
  </r>
  <r>
    <x v="0"/>
    <s v="Kentucky Division "/>
    <x v="55"/>
    <x v="55"/>
    <s v="02001"/>
    <s v="Inventory Materials"/>
    <n v="0"/>
    <n v="0"/>
    <n v="1032.04"/>
    <n v="8368.65"/>
    <n v="0"/>
    <n v="0"/>
    <n v="0"/>
    <n v="0"/>
    <n v="0"/>
    <n v="0"/>
    <n v="0"/>
    <n v="0"/>
    <n v="9400.6899999999987"/>
  </r>
  <r>
    <x v="0"/>
    <s v="Kentucky Division "/>
    <x v="55"/>
    <x v="55"/>
    <s v="02004"/>
    <s v="Warehouse Loading Charge"/>
    <n v="0"/>
    <n v="0"/>
    <n v="10.32"/>
    <n v="418.43"/>
    <n v="0"/>
    <n v="0"/>
    <n v="0"/>
    <n v="0"/>
    <n v="0"/>
    <n v="0"/>
    <n v="0"/>
    <n v="0"/>
    <n v="428.75"/>
  </r>
  <r>
    <x v="0"/>
    <s v="Kentucky Division "/>
    <x v="55"/>
    <x v="55"/>
    <s v="02005"/>
    <s v="Non-Inventory Supplies"/>
    <n v="395.56"/>
    <n v="454.91"/>
    <n v="3674.42"/>
    <n v="1305.7"/>
    <n v="1301.04"/>
    <n v="260.54000000000002"/>
    <n v="494.28"/>
    <n v="653.54"/>
    <n v="643.34"/>
    <n v="1060.6300000000001"/>
    <n v="3654.38"/>
    <n v="1221.1000000000001"/>
    <n v="15119.44"/>
  </r>
  <r>
    <x v="0"/>
    <s v="Kentucky Division "/>
    <x v="55"/>
    <x v="55"/>
    <s v="03003"/>
    <s v="Capitalized transportation costs"/>
    <n v="-95.32"/>
    <n v="-292.02999999999997"/>
    <n v="0"/>
    <n v="-39.369999999999997"/>
    <n v="-2.2000000000000002"/>
    <n v="0"/>
    <n v="-4.8"/>
    <n v="-58.67"/>
    <n v="-7.22"/>
    <n v="-6.5"/>
    <n v="-23.88"/>
    <n v="-247.21"/>
    <n v="-777.2"/>
  </r>
  <r>
    <x v="0"/>
    <s v="Kentucky Division "/>
    <x v="55"/>
    <x v="55"/>
    <s v="03004"/>
    <s v="Vehicle Expense"/>
    <n v="227.82"/>
    <n v="615.22"/>
    <n v="0"/>
    <n v="205.58"/>
    <n v="15.12"/>
    <n v="0"/>
    <n v="30.01"/>
    <n v="411.17"/>
    <n v="36.520000000000003"/>
    <n v="35.869999999999997"/>
    <n v="106"/>
    <n v="684.76"/>
    <n v="2368.0699999999997"/>
  </r>
  <r>
    <x v="0"/>
    <s v="Kentucky Division "/>
    <x v="55"/>
    <x v="55"/>
    <s v="04302"/>
    <s v="Heavy Equipment"/>
    <n v="1692.08"/>
    <n v="2127.12"/>
    <n v="429.63"/>
    <n v="1105.21"/>
    <n v="3047.42"/>
    <n v="1943.51"/>
    <n v="0"/>
    <n v="-665.51"/>
    <n v="0"/>
    <n v="0"/>
    <n v="2501.16"/>
    <n v="318.63"/>
    <n v="12499.249999999998"/>
  </r>
  <r>
    <x v="0"/>
    <s v="Kentucky Division "/>
    <x v="55"/>
    <x v="55"/>
    <s v="04307"/>
    <s v="Heavy Equipment Capitalized"/>
    <n v="-1658.24"/>
    <n v="-2084.58"/>
    <n v="-421.04"/>
    <n v="-1083.1099999999999"/>
    <n v="-2986.47"/>
    <n v="-1904.64"/>
    <n v="0"/>
    <n v="652.20000000000005"/>
    <n v="0"/>
    <n v="0"/>
    <n v="-2451.14"/>
    <n v="-312.26"/>
    <n v="-12249.279999999997"/>
  </r>
  <r>
    <x v="0"/>
    <s v="Kentucky Division "/>
    <x v="55"/>
    <x v="55"/>
    <s v="04585"/>
    <s v="Railroad easements and crossings"/>
    <n v="0"/>
    <n v="0"/>
    <n v="0"/>
    <n v="0"/>
    <n v="0"/>
    <n v="0"/>
    <n v="0"/>
    <n v="0"/>
    <n v="0"/>
    <n v="87"/>
    <n v="0"/>
    <n v="0"/>
    <n v="87"/>
  </r>
  <r>
    <x v="0"/>
    <s v="Kentucky Division "/>
    <x v="55"/>
    <x v="55"/>
    <s v="04590"/>
    <s v="Utilities"/>
    <n v="1745.17"/>
    <n v="2479.9"/>
    <n v="1000.5999999999999"/>
    <n v="2712.0800000000004"/>
    <n v="2547.62"/>
    <n v="2003.7900000000002"/>
    <n v="2056.5099999999998"/>
    <n v="1436.8000000000002"/>
    <n v="2233.9499999999998"/>
    <n v="2092.61"/>
    <n v="2248.7600000000002"/>
    <n v="2086.88"/>
    <n v="24644.670000000002"/>
  </r>
  <r>
    <x v="0"/>
    <s v="Kentucky Division "/>
    <x v="55"/>
    <x v="55"/>
    <s v="04599"/>
    <s v="Capitalized Utility Costs"/>
    <n v="-1074.25"/>
    <n v="-1622.8000000000002"/>
    <n v="-546.63"/>
    <n v="-2332.38"/>
    <n v="-2190.9699999999998"/>
    <n v="-1723.27"/>
    <n v="-1768.5900000000001"/>
    <n v="-1235.6400000000003"/>
    <n v="-1921.2100000000003"/>
    <n v="-1874.4500000000003"/>
    <n v="-1933.92"/>
    <n v="-1794.7099999999998"/>
    <n v="-20018.820000000003"/>
  </r>
  <r>
    <x v="0"/>
    <s v="Kentucky Division "/>
    <x v="55"/>
    <x v="55"/>
    <s v="05111"/>
    <s v="Postage/Delivery Services"/>
    <n v="0"/>
    <n v="0"/>
    <n v="404.4"/>
    <n v="0"/>
    <n v="0"/>
    <n v="0"/>
    <n v="0"/>
    <n v="31.51"/>
    <n v="0"/>
    <n v="0"/>
    <n v="0"/>
    <n v="23.75"/>
    <n v="459.65999999999997"/>
  </r>
  <r>
    <x v="0"/>
    <s v="Kentucky Division "/>
    <x v="55"/>
    <x v="55"/>
    <s v="05377"/>
    <s v="Cell phone equipment and accessories"/>
    <n v="10.47"/>
    <n v="0"/>
    <n v="0"/>
    <n v="0"/>
    <n v="0"/>
    <n v="0"/>
    <n v="0"/>
    <n v="0"/>
    <n v="0"/>
    <n v="0"/>
    <n v="0"/>
    <n v="0"/>
    <n v="10.47"/>
  </r>
  <r>
    <x v="0"/>
    <s v="Kentucky Division "/>
    <x v="55"/>
    <x v="55"/>
    <s v="05399"/>
    <s v="Capitalized Telecom Costs"/>
    <n v="-6.35"/>
    <n v="0"/>
    <n v="0"/>
    <n v="0"/>
    <n v="0"/>
    <n v="0"/>
    <n v="0"/>
    <n v="0"/>
    <n v="0"/>
    <n v="0"/>
    <n v="0"/>
    <n v="0"/>
    <n v="-6.35"/>
  </r>
  <r>
    <x v="0"/>
    <s v="Kentucky Division "/>
    <x v="55"/>
    <x v="55"/>
    <s v="05411"/>
    <s v="Meals and Entertainment"/>
    <n v="11.16"/>
    <n v="95.19"/>
    <n v="109.06"/>
    <n v="110.05"/>
    <n v="0"/>
    <n v="0"/>
    <n v="0"/>
    <n v="0"/>
    <n v="84.77"/>
    <n v="0"/>
    <n v="205.04"/>
    <n v="87.39"/>
    <n v="702.66"/>
  </r>
  <r>
    <x v="0"/>
    <s v="Kentucky Division "/>
    <x v="55"/>
    <x v="55"/>
    <s v="05419"/>
    <s v="Misc Employee Expense"/>
    <n v="0"/>
    <n v="0"/>
    <n v="0"/>
    <n v="0"/>
    <n v="0"/>
    <n v="0"/>
    <n v="0"/>
    <n v="368"/>
    <n v="0"/>
    <n v="0"/>
    <n v="0"/>
    <n v="0"/>
    <n v="368"/>
  </r>
  <r>
    <x v="0"/>
    <s v="Kentucky Division "/>
    <x v="55"/>
    <x v="55"/>
    <s v="06111"/>
    <s v="Contract Labor"/>
    <n v="5462.5"/>
    <n v="-5462.5"/>
    <n v="0"/>
    <n v="0"/>
    <n v="0"/>
    <n v="0"/>
    <n v="0"/>
    <n v="0"/>
    <n v="0"/>
    <n v="0"/>
    <n v="0"/>
    <n v="0"/>
    <n v="0"/>
  </r>
  <r>
    <x v="0"/>
    <s v="Kentucky Division "/>
    <x v="55"/>
    <x v="55"/>
    <s v="07443"/>
    <s v="Uniforms"/>
    <n v="0"/>
    <n v="342.12"/>
    <n v="0"/>
    <n v="1657.85"/>
    <n v="4201.6499999999996"/>
    <n v="503.99"/>
    <n v="0"/>
    <n v="0"/>
    <n v="0"/>
    <n v="212.25"/>
    <n v="505.1"/>
    <n v="481.55"/>
    <n v="7904.5099999999993"/>
  </r>
  <r>
    <x v="0"/>
    <s v="Kentucky Division "/>
    <x v="55"/>
    <x v="55"/>
    <s v="07444"/>
    <s v="Uniforms Capitalized"/>
    <n v="0"/>
    <n v="-162.38999999999999"/>
    <n v="0"/>
    <n v="-1425.75"/>
    <n v="-3613.42"/>
    <n v="-433.43"/>
    <n v="0"/>
    <n v="0"/>
    <n v="0"/>
    <n v="-38.450000000000003"/>
    <n v="-113.8"/>
    <n v="-173.85"/>
    <n v="-5961.09"/>
  </r>
  <r>
    <x v="0"/>
    <s v="Kentucky Division "/>
    <x v="55"/>
    <x v="55"/>
    <s v="07499"/>
    <s v="Misc Employee Welfare Exp"/>
    <n v="150"/>
    <n v="0"/>
    <n v="0"/>
    <n v="0"/>
    <n v="0"/>
    <n v="32.75"/>
    <n v="0"/>
    <n v="0"/>
    <n v="0"/>
    <n v="0"/>
    <n v="0"/>
    <n v="0"/>
    <n v="182.75"/>
  </r>
  <r>
    <x v="0"/>
    <s v="Kentucky Division "/>
    <x v="55"/>
    <x v="55"/>
    <s v="07590"/>
    <s v="Misc General Expense"/>
    <n v="0"/>
    <n v="0"/>
    <n v="640"/>
    <n v="0"/>
    <n v="0"/>
    <n v="0"/>
    <n v="0"/>
    <n v="0"/>
    <n v="150"/>
    <n v="0"/>
    <n v="0"/>
    <n v="0"/>
    <n v="790"/>
  </r>
  <r>
    <x v="0"/>
    <s v="Kentucky Division "/>
    <x v="55"/>
    <x v="55"/>
    <s v="07601"/>
    <s v="Vehicle Cap Accrual"/>
    <n v="0"/>
    <n v="0"/>
    <n v="0"/>
    <n v="0"/>
    <n v="0"/>
    <n v="0"/>
    <n v="0"/>
    <n v="0"/>
    <n v="0"/>
    <n v="0"/>
    <n v="0"/>
    <n v="0"/>
    <n v="0"/>
  </r>
  <r>
    <x v="0"/>
    <s v="Kentucky Division "/>
    <x v="55"/>
    <x v="55"/>
    <s v="07607"/>
    <s v="Telecom Cap Accrual"/>
    <n v="0"/>
    <n v="0"/>
    <n v="0"/>
    <n v="0"/>
    <n v="0"/>
    <n v="0"/>
    <n v="0"/>
    <n v="0"/>
    <n v="0"/>
    <n v="0"/>
    <n v="0"/>
    <n v="0"/>
    <n v="0"/>
  </r>
  <r>
    <x v="0"/>
    <s v="Kentucky Division "/>
    <x v="55"/>
    <x v="55"/>
    <s v="07608"/>
    <s v="Uniform Cap Accrual"/>
    <n v="0"/>
    <n v="0"/>
    <n v="0"/>
    <n v="0"/>
    <n v="0"/>
    <n v="0"/>
    <n v="0"/>
    <n v="0"/>
    <n v="0"/>
    <n v="0"/>
    <n v="0"/>
    <n v="0"/>
    <n v="0"/>
  </r>
  <r>
    <x v="0"/>
    <s v="Kentucky Division "/>
    <x v="55"/>
    <x v="55"/>
    <s v="07609"/>
    <s v="Utility Cap Accrual"/>
    <n v="0"/>
    <n v="0"/>
    <n v="0"/>
    <n v="0"/>
    <n v="0"/>
    <n v="0"/>
    <n v="0"/>
    <n v="0"/>
    <n v="0"/>
    <n v="0"/>
    <n v="0"/>
    <n v="0"/>
    <n v="0"/>
  </r>
  <r>
    <x v="0"/>
    <s v="Kentucky Division "/>
    <x v="56"/>
    <x v="56"/>
    <s v="01000"/>
    <s v="Non-project Labor"/>
    <n v="0"/>
    <n v="0"/>
    <n v="572.49"/>
    <n v="738.55"/>
    <n v="0"/>
    <n v="0"/>
    <n v="659.14"/>
    <n v="150.52000000000001"/>
    <n v="0"/>
    <n v="0"/>
    <n v="0"/>
    <n v="0"/>
    <n v="2120.6999999999998"/>
  </r>
  <r>
    <x v="0"/>
    <s v="Kentucky Division "/>
    <x v="56"/>
    <x v="56"/>
    <s v="01008"/>
    <s v="Expense Labor Accrual"/>
    <n v="0"/>
    <n v="0"/>
    <n v="286.25"/>
    <n v="156.88"/>
    <n v="-443.13"/>
    <n v="0"/>
    <n v="263.66000000000003"/>
    <n v="-195.93"/>
    <n v="-67.73"/>
    <n v="0"/>
    <n v="0"/>
    <n v="0"/>
    <n v="1.4210854715202004E-14"/>
  </r>
  <r>
    <x v="0"/>
    <s v="Kentucky Division "/>
    <x v="56"/>
    <x v="56"/>
    <s v="04590"/>
    <s v="Utilities"/>
    <n v="690.56000000000006"/>
    <n v="723.05"/>
    <n v="467.31"/>
    <n v="565.12"/>
    <n v="777.46"/>
    <n v="748.09"/>
    <n v="919.26"/>
    <n v="720.54"/>
    <n v="629.27"/>
    <n v="858.23"/>
    <n v="819.83"/>
    <n v="809.16000000000008"/>
    <n v="8727.8799999999992"/>
  </r>
  <r>
    <x v="0"/>
    <s v="Kentucky Division "/>
    <x v="57"/>
    <x v="57"/>
    <s v="04771"/>
    <s v="Demand Charges-Transportation"/>
    <n v="381877.4"/>
    <n v="389829.13"/>
    <n v="389829.13"/>
    <n v="381877.4"/>
    <n v="425143.73"/>
    <n v="697198.4"/>
    <n v="717486.5"/>
    <n v="717486.5"/>
    <n v="686378.1"/>
    <n v="704278.5"/>
    <n v="543683.94999999995"/>
    <n v="473580.39"/>
    <n v="6508649.1299999999"/>
  </r>
  <r>
    <x v="0"/>
    <s v="Kentucky Division "/>
    <x v="57"/>
    <x v="57"/>
    <s v="04772"/>
    <s v="Commodity-Transportation"/>
    <n v="41781.379999999997"/>
    <n v="43101.87"/>
    <n v="41917.599999999999"/>
    <n v="50451.74"/>
    <n v="61832.84"/>
    <n v="59055.99"/>
    <n v="97021.87"/>
    <n v="150127.5"/>
    <n v="58765.63"/>
    <n v="47214.87"/>
    <n v="45955.46"/>
    <n v="57555.66"/>
    <n v="754782.41"/>
  </r>
  <r>
    <x v="0"/>
    <s v="Kentucky Division "/>
    <x v="57"/>
    <x v="57"/>
    <s v="04773"/>
    <s v="Demand-Storage"/>
    <n v="1182263.51"/>
    <n v="1214978.4099999999"/>
    <n v="1214978.4099999999"/>
    <n v="1182263.51"/>
    <n v="1603575.86"/>
    <n v="1645073.45"/>
    <n v="1693215.35"/>
    <n v="1693215.35"/>
    <n v="1594917.8"/>
    <n v="1680856.33"/>
    <n v="1507922.33"/>
    <n v="1213983.28"/>
    <n v="17427243.59"/>
  </r>
  <r>
    <x v="0"/>
    <s v="Kentucky Division "/>
    <x v="58"/>
    <x v="58"/>
    <s v="01000"/>
    <s v="Non-project Labor"/>
    <n v="913.31"/>
    <n v="2567.0100000000002"/>
    <n v="2576.5300000000002"/>
    <n v="6417.26"/>
    <n v="4378.25"/>
    <n v="2999.77"/>
    <n v="0"/>
    <n v="1030.24"/>
    <n v="508.49"/>
    <n v="818.47"/>
    <n v="3258.64"/>
    <n v="3403.23"/>
    <n v="28871.200000000004"/>
  </r>
  <r>
    <x v="0"/>
    <s v="Kentucky Division "/>
    <x v="58"/>
    <x v="58"/>
    <s v="01008"/>
    <s v="Expense Labor Accrual"/>
    <n v="-147.31"/>
    <n v="881.16"/>
    <n v="133.12"/>
    <n v="2562.09"/>
    <n v="-785.58"/>
    <n v="-2564.8200000000002"/>
    <n v="-499.96"/>
    <n v="463.61"/>
    <n v="-209.36"/>
    <n v="236.83"/>
    <n v="52.03"/>
    <n v="307.7"/>
    <n v="429.50999999999988"/>
  </r>
  <r>
    <x v="0"/>
    <s v="Kentucky Division "/>
    <x v="59"/>
    <x v="59"/>
    <s v="01000"/>
    <s v="Non-project Labor"/>
    <n v="46304.63"/>
    <n v="35218.159999999996"/>
    <n v="39106.320000000007"/>
    <n v="38136.959999999999"/>
    <n v="36173.399999999994"/>
    <n v="81733.08"/>
    <n v="66473.260000000009"/>
    <n v="46086.09"/>
    <n v="50373.87999999999"/>
    <n v="54053.579999999994"/>
    <n v="76123.01999999999"/>
    <n v="60116.310000000005"/>
    <n v="629898.69000000006"/>
  </r>
  <r>
    <x v="0"/>
    <s v="Kentucky Division "/>
    <x v="59"/>
    <x v="59"/>
    <s v="01001"/>
    <s v="Capital Labor"/>
    <n v="663241.88000000012"/>
    <n v="670954.68000000005"/>
    <n v="666890.27"/>
    <n v="657831.81999999995"/>
    <n v="684646.9800000001"/>
    <n v="971354.9"/>
    <n v="643634.33999999985"/>
    <n v="707468.68999999983"/>
    <n v="668498.74000000011"/>
    <n v="659465.97000000009"/>
    <n v="986945.36999999988"/>
    <n v="688139.95"/>
    <n v="8669073.5899999999"/>
  </r>
  <r>
    <x v="0"/>
    <s v="Kentucky Division "/>
    <x v="59"/>
    <x v="59"/>
    <s v="01002"/>
    <s v="Capital Labor Contra"/>
    <n v="-659666.87000000011"/>
    <n v="-663150.39999999991"/>
    <n v="-676727.54"/>
    <n v="-664149.24"/>
    <n v="-693920.70000000007"/>
    <n v="-987427.31999999983"/>
    <n v="-654470.56000000006"/>
    <n v="-681033.04999999981"/>
    <n v="-670620.29"/>
    <n v="-668175.10000000009"/>
    <n v="-998657.19"/>
    <n v="-687005.71000000008"/>
    <n v="-8705003.9700000007"/>
  </r>
  <r>
    <x v="0"/>
    <s v="Kentucky Division "/>
    <x v="59"/>
    <x v="59"/>
    <s v="01006"/>
    <s v="O&amp;M Project Labor and Contra"/>
    <n v="0"/>
    <n v="0"/>
    <n v="0"/>
    <n v="0"/>
    <n v="0"/>
    <n v="0"/>
    <n v="0"/>
    <n v="0"/>
    <n v="2828.39"/>
    <n v="7335.66"/>
    <n v="10071.36"/>
    <n v="0"/>
    <n v="20235.41"/>
  </r>
  <r>
    <x v="0"/>
    <s v="Kentucky Division "/>
    <x v="59"/>
    <x v="59"/>
    <s v="01008"/>
    <s v="Expense Labor Accrual"/>
    <n v="4118.1200000000008"/>
    <n v="1956.8"/>
    <n v="3705.0099999999993"/>
    <n v="3328.9800000000005"/>
    <n v="2439.21"/>
    <n v="-11699.18"/>
    <n v="12967.089999999998"/>
    <n v="-4664.29"/>
    <n v="3262.0099999999998"/>
    <n v="7245.1399999999994"/>
    <n v="-19744.939999999995"/>
    <n v="2341.8799999999997"/>
    <n v="5255.8300000000036"/>
  </r>
  <r>
    <x v="0"/>
    <s v="Kentucky Division "/>
    <x v="59"/>
    <x v="59"/>
    <s v="01011"/>
    <s v="Capital Labor Transfer In"/>
    <n v="398755.14"/>
    <n v="393068.93"/>
    <n v="405629.33"/>
    <n v="403359.88"/>
    <n v="424244.13999999996"/>
    <n v="646377.75"/>
    <n v="447267.93000000011"/>
    <n v="397767.68999999994"/>
    <n v="384307.58000000007"/>
    <n v="393184.14"/>
    <n v="556205.16"/>
    <n v="409919.95000000007"/>
    <n v="5260087.62"/>
  </r>
  <r>
    <x v="0"/>
    <s v="Kentucky Division "/>
    <x v="59"/>
    <x v="59"/>
    <s v="01012"/>
    <s v="Capital Labor Transfer Out"/>
    <n v="-402330.15"/>
    <n v="-400873.21000000008"/>
    <n v="-395792.06000000006"/>
    <n v="-397042.46"/>
    <n v="-414970.42"/>
    <n v="-630305.33000000007"/>
    <n v="-436431.70999999996"/>
    <n v="-424203.32999999996"/>
    <n v="-382186.03"/>
    <n v="-384475.01"/>
    <n v="-544493.34"/>
    <n v="-411054.19000000006"/>
    <n v="-5224157.24"/>
  </r>
  <r>
    <x v="0"/>
    <s v="Kentucky Division "/>
    <x v="59"/>
    <x v="59"/>
    <s v="01014"/>
    <s v="Expense Labor Transfer Out"/>
    <n v="0"/>
    <n v="0"/>
    <n v="0"/>
    <n v="0"/>
    <n v="0"/>
    <n v="0"/>
    <n v="0"/>
    <n v="0"/>
    <n v="-2828.39"/>
    <n v="-7335.66"/>
    <n v="-10071.36"/>
    <n v="0"/>
    <n v="-20235.41"/>
  </r>
  <r>
    <x v="0"/>
    <s v="Kentucky Division "/>
    <x v="59"/>
    <x v="59"/>
    <s v="02001"/>
    <s v="Inventory Materials"/>
    <n v="0"/>
    <n v="0"/>
    <n v="0"/>
    <n v="0"/>
    <n v="0"/>
    <n v="0"/>
    <n v="0"/>
    <n v="31666.639999999999"/>
    <n v="0"/>
    <n v="0"/>
    <n v="0"/>
    <n v="0"/>
    <n v="31666.639999999999"/>
  </r>
  <r>
    <x v="0"/>
    <s v="Kentucky Division "/>
    <x v="59"/>
    <x v="59"/>
    <s v="02004"/>
    <s v="Warehouse Loading Charge"/>
    <n v="0"/>
    <n v="0"/>
    <n v="0"/>
    <n v="0"/>
    <n v="0"/>
    <n v="0"/>
    <n v="0"/>
    <n v="316.67"/>
    <n v="0"/>
    <n v="0"/>
    <n v="0"/>
    <n v="0"/>
    <n v="316.67"/>
  </r>
  <r>
    <x v="0"/>
    <s v="Kentucky Division "/>
    <x v="59"/>
    <x v="59"/>
    <s v="02005"/>
    <s v="Non-Inventory Supplies"/>
    <n v="3335.7"/>
    <n v="5055.8999999999987"/>
    <n v="5670.1"/>
    <n v="1567.5400000000002"/>
    <n v="2369.92"/>
    <n v="1270.25"/>
    <n v="3717.46"/>
    <n v="4769.0099999999993"/>
    <n v="2264.39"/>
    <n v="2648.6800000000003"/>
    <n v="3400.8799999999997"/>
    <n v="1196.79"/>
    <n v="37266.619999999995"/>
  </r>
  <r>
    <x v="0"/>
    <s v="Kentucky Division "/>
    <x v="59"/>
    <x v="59"/>
    <s v="03003"/>
    <s v="Capitalized transportation costs"/>
    <n v="-685.34"/>
    <n v="-1953.7399999999998"/>
    <n v="-2106.39"/>
    <n v="-1789.31"/>
    <n v="-965.2"/>
    <n v="-116.32"/>
    <n v="-418.9"/>
    <n v="-90"/>
    <n v="-256.22000000000003"/>
    <n v="-2298.3900000000003"/>
    <n v="-239.16"/>
    <n v="-90.070000000000007"/>
    <n v="-11009.039999999997"/>
  </r>
  <r>
    <x v="0"/>
    <s v="Kentucky Division "/>
    <x v="59"/>
    <x v="59"/>
    <s v="03004"/>
    <s v="Vehicle Expense"/>
    <n v="978.08999999999992"/>
    <n v="3280.31"/>
    <n v="3172.5699999999997"/>
    <n v="2880.4"/>
    <n v="1327.6000000000001"/>
    <n v="201.35000000000002"/>
    <n v="636.26"/>
    <n v="181.93"/>
    <n v="312.42"/>
    <n v="2582.6000000000004"/>
    <n v="277.08999999999997"/>
    <n v="255.47000000000003"/>
    <n v="16086.09"/>
  </r>
  <r>
    <x v="0"/>
    <s v="Kentucky Division "/>
    <x v="59"/>
    <x v="59"/>
    <s v="04002"/>
    <s v="Required By Law, Safety"/>
    <n v="0"/>
    <n v="0"/>
    <n v="0"/>
    <n v="0"/>
    <n v="0"/>
    <n v="0"/>
    <n v="0"/>
    <n v="0"/>
    <n v="0"/>
    <n v="0"/>
    <n v="0"/>
    <n v="54855.23"/>
    <n v="54855.23"/>
  </r>
  <r>
    <x v="0"/>
    <s v="Kentucky Division "/>
    <x v="59"/>
    <x v="59"/>
    <s v="04018"/>
    <s v="Safety"/>
    <n v="1250.53"/>
    <n v="1732.3400000000001"/>
    <n v="79.81"/>
    <n v="41.84"/>
    <n v="1842.63"/>
    <n v="1297.3600000000001"/>
    <n v="2459.2199999999998"/>
    <n v="3554.4100000000003"/>
    <n v="4304.3499999999995"/>
    <n v="1400.27"/>
    <n v="40.509999999999984"/>
    <n v="454.35"/>
    <n v="18457.619999999995"/>
  </r>
  <r>
    <x v="0"/>
    <s v="Kentucky Division "/>
    <x v="59"/>
    <x v="59"/>
    <s v="04040"/>
    <s v="Community Rel&amp;Trade Shows"/>
    <n v="1806.76"/>
    <n v="1784.98"/>
    <n v="8610.32"/>
    <n v="2572.31"/>
    <n v="5990.71"/>
    <n v="528.08999999999992"/>
    <n v="246.31"/>
    <n v="481.47"/>
    <n v="3846.61"/>
    <n v="914.01"/>
    <n v="870.49"/>
    <n v="5036.0599999999995"/>
    <n v="32688.120000000003"/>
  </r>
  <r>
    <x v="0"/>
    <s v="Kentucky Division "/>
    <x v="59"/>
    <x v="59"/>
    <s v="04046"/>
    <s v="Customer Relations &amp; Assist"/>
    <n v="0"/>
    <n v="0"/>
    <n v="0"/>
    <n v="0"/>
    <n v="0"/>
    <n v="0"/>
    <n v="0"/>
    <n v="0"/>
    <n v="42.4"/>
    <n v="0"/>
    <n v="0"/>
    <n v="0"/>
    <n v="42.4"/>
  </r>
  <r>
    <x v="0"/>
    <s v="Kentucky Division "/>
    <x v="59"/>
    <x v="59"/>
    <s v="04145"/>
    <s v="Printing/Slides/Graphics"/>
    <n v="10"/>
    <n v="0"/>
    <n v="0"/>
    <n v="0"/>
    <n v="0"/>
    <n v="0"/>
    <n v="0"/>
    <n v="0"/>
    <n v="0"/>
    <n v="0"/>
    <n v="0"/>
    <n v="0"/>
    <n v="10"/>
  </r>
  <r>
    <x v="0"/>
    <s v="Kentucky Division "/>
    <x v="59"/>
    <x v="59"/>
    <s v="04146"/>
    <s v="Public Relations"/>
    <n v="0"/>
    <n v="0"/>
    <n v="259.12"/>
    <n v="0"/>
    <n v="0"/>
    <n v="0"/>
    <n v="0"/>
    <n v="0"/>
    <n v="0"/>
    <n v="0"/>
    <n v="0"/>
    <n v="0"/>
    <n v="259.12"/>
  </r>
  <r>
    <x v="0"/>
    <s v="Kentucky Division "/>
    <x v="59"/>
    <x v="59"/>
    <s v="04201"/>
    <s v="Software Maintenance"/>
    <n v="0"/>
    <n v="0"/>
    <n v="0"/>
    <n v="0"/>
    <n v="0"/>
    <n v="0"/>
    <n v="0"/>
    <n v="0"/>
    <n v="0"/>
    <n v="0"/>
    <n v="0"/>
    <n v="0"/>
    <n v="0"/>
  </r>
  <r>
    <x v="0"/>
    <s v="Kentucky Division "/>
    <x v="59"/>
    <x v="59"/>
    <s v="04212"/>
    <s v="IT Equipment"/>
    <n v="291.58"/>
    <n v="189.20999999999998"/>
    <n v="5437.51"/>
    <n v="90.1"/>
    <n v="559.78"/>
    <n v="186.14999999999998"/>
    <n v="90.1"/>
    <n v="90.1"/>
    <n v="214.17000000000002"/>
    <n v="1522.4"/>
    <n v="1763.18"/>
    <n v="297.57"/>
    <n v="10731.85"/>
  </r>
  <r>
    <x v="0"/>
    <s v="Kentucky Division "/>
    <x v="59"/>
    <x v="59"/>
    <s v="04301"/>
    <s v="Equipment Lease"/>
    <n v="1760.3"/>
    <n v="1018.45"/>
    <n v="100"/>
    <n v="1107.45"/>
    <n v="1111.99"/>
    <n v="1148.6500000000001"/>
    <n v="1154.51"/>
    <n v="1080.8900000000001"/>
    <n v="1154.51"/>
    <n v="0"/>
    <n v="649"/>
    <n v="0"/>
    <n v="10285.75"/>
  </r>
  <r>
    <x v="0"/>
    <s v="Kentucky Division "/>
    <x v="59"/>
    <x v="59"/>
    <s v="04302"/>
    <s v="Heavy Equipment"/>
    <n v="0"/>
    <n v="0"/>
    <n v="0"/>
    <n v="288.85000000000002"/>
    <n v="144.49"/>
    <n v="276.47000000000003"/>
    <n v="0"/>
    <n v="38.4"/>
    <n v="0"/>
    <n v="609.72"/>
    <n v="0"/>
    <n v="92.01"/>
    <n v="1449.94"/>
  </r>
  <r>
    <x v="0"/>
    <s v="Kentucky Division "/>
    <x v="59"/>
    <x v="59"/>
    <s v="04307"/>
    <s v="Heavy Equipment Capitalized"/>
    <n v="-1725.09"/>
    <n v="-998.08"/>
    <n v="-98"/>
    <n v="-1368.37"/>
    <n v="-1231.3499999999999"/>
    <n v="-1396.62"/>
    <n v="-1131.42"/>
    <n v="-1096.9000000000001"/>
    <n v="-1131.42"/>
    <n v="-597.53"/>
    <n v="-636.02"/>
    <n v="-90.17"/>
    <n v="-11500.970000000001"/>
  </r>
  <r>
    <x v="0"/>
    <s v="Kentucky Division "/>
    <x v="59"/>
    <x v="59"/>
    <s v="04564"/>
    <s v="842 Variable Copier Lease Expense"/>
    <n v="21.94"/>
    <n v="28.83"/>
    <n v="10"/>
    <n v="4.58"/>
    <n v="8.23"/>
    <n v="24.16"/>
    <n v="6.34"/>
    <n v="7.82"/>
    <n v="15.48"/>
    <n v="47.82"/>
    <n v="17.41"/>
    <n v="17.059999999999999"/>
    <n v="209.67000000000002"/>
  </r>
  <r>
    <x v="0"/>
    <s v="Kentucky Division "/>
    <x v="59"/>
    <x v="59"/>
    <s v="04582"/>
    <s v="Building Maintenance"/>
    <n v="26967.5"/>
    <n v="37994.300000000003"/>
    <n v="27560.920000000002"/>
    <n v="26075.48"/>
    <n v="16356.79"/>
    <n v="24165.97"/>
    <n v="32682.59"/>
    <n v="16267.939999999999"/>
    <n v="54702.679999999993"/>
    <n v="42148.240000000005"/>
    <n v="26476.47"/>
    <n v="28953.32"/>
    <n v="360352.2"/>
  </r>
  <r>
    <x v="0"/>
    <s v="Kentucky Division "/>
    <x v="59"/>
    <x v="59"/>
    <s v="04590"/>
    <s v="Utilities"/>
    <n v="7622.5300000000007"/>
    <n v="10834.23"/>
    <n v="8388.8799999999992"/>
    <n v="11151.95"/>
    <n v="10796.23"/>
    <n v="7420.329999999999"/>
    <n v="7890.48"/>
    <n v="7648.2399999999989"/>
    <n v="8399.31"/>
    <n v="6564.3300000000008"/>
    <n v="11218.98"/>
    <n v="7794.97"/>
    <n v="105730.45999999999"/>
  </r>
  <r>
    <x v="0"/>
    <s v="Kentucky Division "/>
    <x v="59"/>
    <x v="59"/>
    <s v="04599"/>
    <s v="Capitalized Utility Costs"/>
    <n v="-22807.870000000003"/>
    <n v="-31195.420000000002"/>
    <n v="-23011.16"/>
    <n v="-32015.579999999998"/>
    <n v="-23351.579999999998"/>
    <n v="-27164.22"/>
    <n v="-34892.83"/>
    <n v="-20567.89"/>
    <n v="-54267.709999999992"/>
    <n v="-41892.820000000014"/>
    <n v="-32418.11"/>
    <n v="-31603.520000000004"/>
    <n v="-375188.71"/>
  </r>
  <r>
    <x v="0"/>
    <s v="Kentucky Division "/>
    <x v="59"/>
    <x v="59"/>
    <s v="05010"/>
    <s v="Office Supplies"/>
    <n v="9800.369999999999"/>
    <n v="10859.839999999998"/>
    <n v="7012.8300000000008"/>
    <n v="4759.8599999999997"/>
    <n v="6050.42"/>
    <n v="10101.42"/>
    <n v="11517.970000000001"/>
    <n v="13941.09"/>
    <n v="11765.52"/>
    <n v="11924.619999999999"/>
    <n v="9442.6099999999969"/>
    <n v="8840.92"/>
    <n v="116017.47"/>
  </r>
  <r>
    <x v="0"/>
    <s v="Kentucky Division "/>
    <x v="59"/>
    <x v="59"/>
    <s v="05111"/>
    <s v="Postage/Delivery Services"/>
    <n v="267.24"/>
    <n v="975.6400000000001"/>
    <n v="986.2"/>
    <n v="671.43000000000006"/>
    <n v="1066.68"/>
    <n v="500.80000000000007"/>
    <n v="866.51"/>
    <n v="1316.1500000000003"/>
    <n v="506.92"/>
    <n v="992.3900000000001"/>
    <n v="541.59"/>
    <n v="846.21"/>
    <n v="9537.760000000002"/>
  </r>
  <r>
    <x v="0"/>
    <s v="Kentucky Division "/>
    <x v="59"/>
    <x v="59"/>
    <s v="05215"/>
    <s v="842 Copier Lease Expense"/>
    <n v="3713.57"/>
    <n v="-14.07"/>
    <n v="-3598.32"/>
    <n v="0"/>
    <n v="0"/>
    <n v="-2358.4899999999998"/>
    <n v="-2412.4299999999998"/>
    <n v="-1448.56"/>
    <n v="-2482.21"/>
    <n v="-2393.36"/>
    <n v="-2343.89"/>
    <n v="-2268.3200000000002"/>
    <n v="-15606.079999999998"/>
  </r>
  <r>
    <x v="0"/>
    <s v="Kentucky Division "/>
    <x v="59"/>
    <x v="59"/>
    <s v="05310"/>
    <s v="Monthly Lines and service"/>
    <n v="3575.7"/>
    <n v="3604.22"/>
    <n v="3592.49"/>
    <n v="3449.17"/>
    <n v="3374.01"/>
    <n v="2516.3000000000002"/>
    <n v="2789.65"/>
    <n v="2790.84"/>
    <n v="2790.45"/>
    <n v="2790.24"/>
    <n v="3123.23"/>
    <n v="3126.22"/>
    <n v="37522.520000000004"/>
  </r>
  <r>
    <x v="0"/>
    <s v="Kentucky Division "/>
    <x v="59"/>
    <x v="59"/>
    <s v="05312"/>
    <s v="Long Distance"/>
    <n v="78.19"/>
    <n v="68.099999999999994"/>
    <n v="50.83"/>
    <n v="62.22"/>
    <n v="280.75"/>
    <n v="163.66999999999999"/>
    <n v="96.15"/>
    <n v="324.66000000000003"/>
    <n v="509.49"/>
    <n v="213.51"/>
    <n v="149.87"/>
    <n v="70.8"/>
    <n v="2068.2400000000002"/>
  </r>
  <r>
    <x v="0"/>
    <s v="Kentucky Division "/>
    <x v="59"/>
    <x v="59"/>
    <s v="05314"/>
    <s v="Toll Free Long Distance"/>
    <n v="4303.08"/>
    <n v="3806.21"/>
    <n v="3817.36"/>
    <n v="3795.18"/>
    <n v="5276.54"/>
    <n v="4374"/>
    <n v="2618.4499999999998"/>
    <n v="3276.79"/>
    <n v="3221.88"/>
    <n v="4520.6499999999996"/>
    <n v="4063.3"/>
    <n v="521.17999999999995"/>
    <n v="43594.62"/>
  </r>
  <r>
    <x v="0"/>
    <s v="Kentucky Division "/>
    <x v="59"/>
    <x v="59"/>
    <s v="05331"/>
    <s v="WAN/LAN/Internet Service"/>
    <n v="5231.96"/>
    <n v="6581.02"/>
    <n v="5593.59"/>
    <n v="5460.6"/>
    <n v="6378.59"/>
    <n v="6288.65"/>
    <n v="5845.82"/>
    <n v="6038.69"/>
    <n v="6541.54"/>
    <n v="6748.94"/>
    <n v="5405.58"/>
    <n v="7815.9"/>
    <n v="73930.87999999999"/>
  </r>
  <r>
    <x v="0"/>
    <s v="Kentucky Division "/>
    <x v="59"/>
    <x v="59"/>
    <s v="05364"/>
    <s v="Cellular, radio, pager charges"/>
    <n v="10403.359999999999"/>
    <n v="9895.19"/>
    <n v="10263.93"/>
    <n v="11590.88"/>
    <n v="10398.68"/>
    <n v="10520.240000000002"/>
    <n v="3781.63"/>
    <n v="9100.32"/>
    <n v="9830.2100000000009"/>
    <n v="9795.1099999999988"/>
    <n v="9617.8399999999983"/>
    <n v="9674.34"/>
    <n v="114871.73000000001"/>
  </r>
  <r>
    <x v="0"/>
    <s v="Kentucky Division "/>
    <x v="59"/>
    <x v="59"/>
    <s v="05376"/>
    <s v="Cell service for data uses"/>
    <n v="4479.84"/>
    <n v="4417.01"/>
    <n v="4833.17"/>
    <n v="4618.79"/>
    <n v="5145.8900000000003"/>
    <n v="4502.84"/>
    <n v="2911.87"/>
    <n v="4714.0199999999995"/>
    <n v="4450.7"/>
    <n v="4072.59"/>
    <n v="4559.9800000000005"/>
    <n v="5098.96"/>
    <n v="53805.66"/>
  </r>
  <r>
    <x v="0"/>
    <s v="Kentucky Division "/>
    <x v="59"/>
    <x v="59"/>
    <s v="05377"/>
    <s v="Cell phone equipment and accessories"/>
    <n v="2850.16"/>
    <n v="2148.6200000000003"/>
    <n v="743.23"/>
    <n v="844.8"/>
    <n v="1129.6099999999999"/>
    <n v="289.17"/>
    <n v="661.15"/>
    <n v="1038.44"/>
    <n v="608.29999999999995"/>
    <n v="542.09"/>
    <n v="1383"/>
    <n v="397.62"/>
    <n v="12636.19"/>
  </r>
  <r>
    <x v="0"/>
    <s v="Kentucky Division "/>
    <x v="59"/>
    <x v="59"/>
    <s v="05399"/>
    <s v="Capitalized Telecom Costs"/>
    <n v="-16100.81"/>
    <n v="-16075.039999999999"/>
    <n v="-15060.14"/>
    <n v="-22329.250000000004"/>
    <n v="-22727.03"/>
    <n v="-20740.770000000004"/>
    <n v="-13751.5"/>
    <n v="-20366.79"/>
    <n v="-20830.240000000002"/>
    <n v="-20596.120000000003"/>
    <n v="-20717.089999999997"/>
    <n v="-22457.199999999997"/>
    <n v="-231751.97999999998"/>
  </r>
  <r>
    <x v="0"/>
    <s v="Kentucky Division "/>
    <x v="59"/>
    <x v="59"/>
    <s v="05411"/>
    <s v="Meals and Entertainment"/>
    <n v="14502.089999999997"/>
    <n v="9908.0299999999988"/>
    <n v="8693.369999999999"/>
    <n v="4222.3100000000004"/>
    <n v="6524"/>
    <n v="5128.4800000000005"/>
    <n v="6344.27"/>
    <n v="7039.12"/>
    <n v="5489.38"/>
    <n v="8386.24"/>
    <n v="9400.57"/>
    <n v="6539.36"/>
    <n v="92177.219999999987"/>
  </r>
  <r>
    <x v="0"/>
    <s v="Kentucky Division "/>
    <x v="59"/>
    <x v="59"/>
    <s v="05412"/>
    <s v="Spousal &amp; Dependent Travel"/>
    <n v="0"/>
    <n v="0"/>
    <n v="0"/>
    <n v="0"/>
    <n v="0"/>
    <n v="384.3"/>
    <n v="0"/>
    <n v="0"/>
    <n v="0"/>
    <n v="0"/>
    <n v="0"/>
    <n v="0"/>
    <n v="384.3"/>
  </r>
  <r>
    <x v="0"/>
    <s v="Kentucky Division "/>
    <x v="59"/>
    <x v="59"/>
    <s v="05413"/>
    <s v="Transportation"/>
    <n v="3000.7800000000007"/>
    <n v="4390.62"/>
    <n v="531.30000000000007"/>
    <n v="438.64"/>
    <n v="1797.03"/>
    <n v="1043.48"/>
    <n v="1404.57"/>
    <n v="771.82999999999993"/>
    <n v="1872.53"/>
    <n v="1099.73"/>
    <n v="2046.3700000000001"/>
    <n v="5154.5600000000004"/>
    <n v="23551.440000000002"/>
  </r>
  <r>
    <x v="0"/>
    <s v="Kentucky Division "/>
    <x v="59"/>
    <x v="59"/>
    <s v="05414"/>
    <s v="Lodging"/>
    <n v="17238.900000000001"/>
    <n v="6213.85"/>
    <n v="3101.6"/>
    <n v="972.55"/>
    <n v="1270.97"/>
    <n v="1691.6899999999998"/>
    <n v="4407.2699999999995"/>
    <n v="3809.66"/>
    <n v="2993.71"/>
    <n v="9408.9599999999991"/>
    <n v="4122.92"/>
    <n v="12020.619999999997"/>
    <n v="67252.699999999983"/>
  </r>
  <r>
    <x v="0"/>
    <s v="Kentucky Division "/>
    <x v="59"/>
    <x v="59"/>
    <s v="05415"/>
    <s v="Membership Fees"/>
    <n v="3158"/>
    <n v="2722.08"/>
    <n v="0"/>
    <n v="0"/>
    <n v="45"/>
    <n v="1635.45"/>
    <n v="1000"/>
    <n v="1434"/>
    <n v="58.88"/>
    <n v="233.51"/>
    <n v="32.14"/>
    <n v="652.86"/>
    <n v="10971.919999999998"/>
  </r>
  <r>
    <x v="0"/>
    <s v="Kentucky Division "/>
    <x v="59"/>
    <x v="59"/>
    <s v="05416"/>
    <s v="Club Dues - Nondeductible"/>
    <n v="110"/>
    <n v="0"/>
    <n v="0"/>
    <n v="0"/>
    <n v="0"/>
    <n v="0"/>
    <n v="50"/>
    <n v="0"/>
    <n v="0"/>
    <n v="0"/>
    <n v="750"/>
    <n v="0"/>
    <n v="910"/>
  </r>
  <r>
    <x v="0"/>
    <s v="Kentucky Division "/>
    <x v="59"/>
    <x v="59"/>
    <s v="05417"/>
    <s v="Club Dues - Deductible"/>
    <n v="93.57"/>
    <n v="550"/>
    <n v="10"/>
    <n v="0"/>
    <n v="0"/>
    <n v="0"/>
    <n v="0"/>
    <n v="0"/>
    <n v="0"/>
    <n v="0"/>
    <n v="0"/>
    <n v="0"/>
    <n v="653.56999999999994"/>
  </r>
  <r>
    <x v="0"/>
    <s v="Kentucky Division "/>
    <x v="59"/>
    <x v="59"/>
    <s v="05419"/>
    <s v="Misc Employee Expense"/>
    <n v="2775.95"/>
    <n v="900"/>
    <n v="0"/>
    <n v="7585"/>
    <n v="0"/>
    <n v="0"/>
    <n v="-14070"/>
    <n v="14720"/>
    <n v="-6585"/>
    <n v="0"/>
    <n v="550"/>
    <n v="0"/>
    <n v="5875.9500000000007"/>
  </r>
  <r>
    <x v="0"/>
    <s v="Kentucky Division "/>
    <x v="59"/>
    <x v="59"/>
    <s v="05420"/>
    <s v="Employee Development"/>
    <n v="0"/>
    <n v="1664.45"/>
    <n v="50"/>
    <n v="0"/>
    <n v="49"/>
    <n v="0"/>
    <n v="0"/>
    <n v="200"/>
    <n v="175"/>
    <n v="425"/>
    <n v="0"/>
    <n v="0"/>
    <n v="2563.4499999999998"/>
  </r>
  <r>
    <x v="0"/>
    <s v="Kentucky Division "/>
    <x v="59"/>
    <x v="59"/>
    <s v="05421"/>
    <s v="Training"/>
    <n v="6307.55"/>
    <n v="0"/>
    <n v="2148.7399999999998"/>
    <n v="0"/>
    <n v="0"/>
    <n v="0"/>
    <n v="14450.57"/>
    <n v="433.74"/>
    <n v="0"/>
    <n v="0"/>
    <n v="0"/>
    <n v="525"/>
    <n v="23865.600000000002"/>
  </r>
  <r>
    <x v="0"/>
    <s v="Kentucky Division "/>
    <x v="59"/>
    <x v="59"/>
    <s v="05424"/>
    <s v="Books &amp; Manuals"/>
    <n v="0"/>
    <n v="0"/>
    <n v="0"/>
    <n v="0"/>
    <n v="0"/>
    <n v="0"/>
    <n v="0"/>
    <n v="0"/>
    <n v="0"/>
    <n v="196.39"/>
    <n v="0"/>
    <n v="0"/>
    <n v="196.39"/>
  </r>
  <r>
    <x v="0"/>
    <s v="Kentucky Division "/>
    <x v="59"/>
    <x v="59"/>
    <s v="05425"/>
    <s v="Regulatory Compliance Training"/>
    <n v="0"/>
    <n v="4452"/>
    <n v="0"/>
    <n v="0"/>
    <n v="4452"/>
    <n v="0"/>
    <n v="0"/>
    <n v="0"/>
    <n v="0"/>
    <n v="0"/>
    <n v="0"/>
    <n v="0"/>
    <n v="8904"/>
  </r>
  <r>
    <x v="0"/>
    <s v="Kentucky Division "/>
    <x v="59"/>
    <x v="59"/>
    <s v="05426"/>
    <s v="Safety Training"/>
    <n v="225"/>
    <n v="0"/>
    <n v="0"/>
    <n v="0"/>
    <n v="0"/>
    <n v="0"/>
    <n v="0"/>
    <n v="0"/>
    <n v="19.07"/>
    <n v="0"/>
    <n v="0"/>
    <n v="0"/>
    <n v="244.07"/>
  </r>
  <r>
    <x v="0"/>
    <s v="Kentucky Division "/>
    <x v="59"/>
    <x v="59"/>
    <s v="06111"/>
    <s v="Contract Labor"/>
    <n v="8703.18"/>
    <n v="23364.69"/>
    <n v="132597.59"/>
    <n v="5853.16"/>
    <n v="4163.16"/>
    <n v="3651.16"/>
    <n v="9615.19"/>
    <n v="135132.16"/>
    <n v="59100.990000000005"/>
    <n v="63806.64"/>
    <n v="50648.84"/>
    <n v="102139.38999999998"/>
    <n v="598776.15"/>
  </r>
  <r>
    <x v="0"/>
    <s v="Kentucky Division "/>
    <x v="59"/>
    <x v="59"/>
    <s v="06121"/>
    <s v="Legal"/>
    <n v="0"/>
    <n v="0"/>
    <n v="0"/>
    <n v="0"/>
    <n v="0"/>
    <n v="0"/>
    <n v="54.46"/>
    <n v="0"/>
    <n v="150"/>
    <n v="0"/>
    <n v="0"/>
    <n v="0"/>
    <n v="204.46"/>
  </r>
  <r>
    <x v="0"/>
    <s v="Kentucky Division "/>
    <x v="59"/>
    <x v="59"/>
    <s v="07120"/>
    <s v="Environmental &amp; Safety"/>
    <n v="60.85"/>
    <n v="3973.5"/>
    <n v="1100.76"/>
    <n v="213.58"/>
    <n v="694.75"/>
    <n v="425.93"/>
    <n v="621.44000000000005"/>
    <n v="79.06"/>
    <n v="37.049999999999997"/>
    <n v="848.87"/>
    <n v="0"/>
    <n v="516.43000000000006"/>
    <n v="8572.2199999999993"/>
  </r>
  <r>
    <x v="0"/>
    <s v="Kentucky Division "/>
    <x v="59"/>
    <x v="59"/>
    <s v="07421"/>
    <s v="Service Awards"/>
    <n v="0"/>
    <n v="0"/>
    <n v="0"/>
    <n v="0"/>
    <n v="0"/>
    <n v="0"/>
    <n v="0"/>
    <n v="0"/>
    <n v="0"/>
    <n v="0"/>
    <n v="0"/>
    <n v="0"/>
    <n v="0"/>
  </r>
  <r>
    <x v="0"/>
    <s v="Kentucky Division "/>
    <x v="59"/>
    <x v="59"/>
    <s v="07443"/>
    <s v="Uniforms"/>
    <n v="333.62"/>
    <n v="997.85000000000014"/>
    <n v="2082.37"/>
    <n v="729.21"/>
    <n v="1609.87"/>
    <n v="848.71"/>
    <n v="1194.81"/>
    <n v="48.65"/>
    <n v="329.94"/>
    <n v="0"/>
    <n v="606.54"/>
    <n v="977.93000000000006"/>
    <n v="9759.5"/>
  </r>
  <r>
    <x v="0"/>
    <s v="Kentucky Division "/>
    <x v="59"/>
    <x v="59"/>
    <s v="07444"/>
    <s v="Uniforms Capitalized"/>
    <n v="-225.15"/>
    <n v="-599.59"/>
    <n v="-1363.36"/>
    <n v="-627.12"/>
    <n v="-1384.49"/>
    <n v="-729.89"/>
    <n v="-1027.53"/>
    <n v="-29.81"/>
    <n v="-188.45"/>
    <n v="0"/>
    <n v="-352.63"/>
    <n v="-765.74"/>
    <n v="-7293.76"/>
  </r>
  <r>
    <x v="0"/>
    <s v="Kentucky Division "/>
    <x v="59"/>
    <x v="59"/>
    <s v="07495"/>
    <s v="Employee Broadcast and Publication"/>
    <n v="1028.2"/>
    <n v="0"/>
    <n v="0"/>
    <n v="0"/>
    <n v="0"/>
    <n v="0"/>
    <n v="0"/>
    <n v="0"/>
    <n v="0"/>
    <n v="0"/>
    <n v="0"/>
    <n v="0"/>
    <n v="1028.2"/>
  </r>
  <r>
    <x v="0"/>
    <s v="Kentucky Division "/>
    <x v="59"/>
    <x v="59"/>
    <s v="07499"/>
    <s v="Misc Employee Welfare Exp"/>
    <n v="1789.24"/>
    <n v="1775.8"/>
    <n v="941.36"/>
    <n v="1241.54"/>
    <n v="1010.3299999999999"/>
    <n v="4961.9500000000007"/>
    <n v="910.02"/>
    <n v="4138.01"/>
    <n v="3757.1500000000005"/>
    <n v="1640.6"/>
    <n v="1596.28"/>
    <n v="1676.97"/>
    <n v="25439.25"/>
  </r>
  <r>
    <x v="0"/>
    <s v="Kentucky Division "/>
    <x v="59"/>
    <x v="59"/>
    <s v="07510"/>
    <s v="Association Dues"/>
    <n v="12175"/>
    <n v="594.83000000000004"/>
    <n v="-1000"/>
    <n v="5921"/>
    <n v="1100"/>
    <n v="2000"/>
    <n v="1647"/>
    <n v="200"/>
    <n v="11285"/>
    <n v="0"/>
    <n v="292.45999999999998"/>
    <n v="425"/>
    <n v="34640.29"/>
  </r>
  <r>
    <x v="0"/>
    <s v="Kentucky Division "/>
    <x v="59"/>
    <x v="59"/>
    <s v="07590"/>
    <s v="Misc General Expense"/>
    <n v="102.75"/>
    <n v="0"/>
    <n v="0"/>
    <n v="0"/>
    <n v="254.4"/>
    <n v="-127.2"/>
    <n v="10.6"/>
    <n v="0"/>
    <n v="0"/>
    <n v="0"/>
    <n v="19.39"/>
    <n v="310.54000000000002"/>
    <n v="570.48"/>
  </r>
  <r>
    <x v="0"/>
    <s v="Kentucky Division "/>
    <x v="59"/>
    <x v="59"/>
    <s v="07601"/>
    <s v="Vehicle Cap Accrual"/>
    <n v="0"/>
    <n v="0"/>
    <n v="0"/>
    <n v="0"/>
    <n v="0"/>
    <n v="0"/>
    <n v="0"/>
    <n v="0"/>
    <n v="0"/>
    <n v="0"/>
    <n v="0"/>
    <n v="0"/>
    <n v="0"/>
  </r>
  <r>
    <x v="0"/>
    <s v="Kentucky Division "/>
    <x v="59"/>
    <x v="59"/>
    <s v="07607"/>
    <s v="Telecom Cap Accrual"/>
    <n v="0"/>
    <n v="0"/>
    <n v="0"/>
    <n v="0"/>
    <n v="0"/>
    <n v="0"/>
    <n v="0"/>
    <n v="0"/>
    <n v="0"/>
    <n v="0"/>
    <n v="0"/>
    <n v="0"/>
    <n v="0"/>
  </r>
  <r>
    <x v="0"/>
    <s v="Kentucky Division "/>
    <x v="59"/>
    <x v="59"/>
    <s v="07608"/>
    <s v="Uniform Cap Accrual"/>
    <n v="0"/>
    <n v="0"/>
    <n v="0"/>
    <n v="0"/>
    <n v="0"/>
    <n v="0"/>
    <n v="0"/>
    <n v="0"/>
    <n v="0"/>
    <n v="0"/>
    <n v="0"/>
    <n v="0"/>
    <n v="0"/>
  </r>
  <r>
    <x v="0"/>
    <s v="Kentucky Division "/>
    <x v="59"/>
    <x v="59"/>
    <s v="07609"/>
    <s v="Utility Cap Accrual"/>
    <n v="0"/>
    <n v="0"/>
    <n v="0"/>
    <n v="0"/>
    <n v="0"/>
    <n v="0"/>
    <n v="0"/>
    <n v="0"/>
    <n v="0"/>
    <n v="0"/>
    <n v="0"/>
    <n v="0"/>
    <n v="0"/>
  </r>
  <r>
    <x v="0"/>
    <s v="Kentucky Division "/>
    <x v="59"/>
    <x v="59"/>
    <s v="09911"/>
    <s v="Reimbursements"/>
    <n v="-1173.82"/>
    <n v="0"/>
    <n v="0"/>
    <n v="-610.71"/>
    <n v="0"/>
    <n v="0"/>
    <n v="-1083.23"/>
    <n v="0"/>
    <n v="0"/>
    <n v="-1844.97"/>
    <n v="0"/>
    <n v="0"/>
    <n v="-4712.7300000000005"/>
  </r>
  <r>
    <x v="0"/>
    <s v="Kentucky Division "/>
    <x v="60"/>
    <x v="60"/>
    <s v="04590"/>
    <s v="Utilities"/>
    <n v="0"/>
    <n v="0"/>
    <n v="0"/>
    <n v="0"/>
    <n v="0"/>
    <n v="0"/>
    <n v="0"/>
    <n v="0"/>
    <n v="0"/>
    <n v="-19.82"/>
    <n v="0"/>
    <n v="0"/>
    <n v="-19.82"/>
  </r>
  <r>
    <x v="0"/>
    <s v="Kentucky Division "/>
    <x v="61"/>
    <x v="61"/>
    <s v="02001"/>
    <s v="Inventory Materials"/>
    <n v="0"/>
    <n v="0"/>
    <n v="33361.279999999999"/>
    <n v="34527.199999999997"/>
    <n v="1190.82"/>
    <n v="2151.42"/>
    <n v="0"/>
    <n v="4252.9799999999996"/>
    <n v="28337.8"/>
    <n v="40707.72"/>
    <n v="392.32"/>
    <n v="0"/>
    <n v="144921.54"/>
  </r>
  <r>
    <x v="0"/>
    <s v="Kentucky Division "/>
    <x v="61"/>
    <x v="61"/>
    <s v="02004"/>
    <s v="Warehouse Loading Charge"/>
    <n v="0"/>
    <n v="0"/>
    <n v="333.61"/>
    <n v="1726.36"/>
    <n v="5.95"/>
    <n v="21.51"/>
    <n v="0"/>
    <n v="42.53"/>
    <n v="283.38"/>
    <n v="407.08"/>
    <n v="3.92"/>
    <n v="0"/>
    <n v="2824.34"/>
  </r>
  <r>
    <x v="0"/>
    <s v="Kentucky Division "/>
    <x v="61"/>
    <x v="61"/>
    <s v="02005"/>
    <s v="Non-Inventory Supplies"/>
    <n v="0"/>
    <n v="0"/>
    <n v="0"/>
    <n v="750.23"/>
    <n v="653.24"/>
    <n v="29.65"/>
    <n v="0"/>
    <n v="925.05000000000018"/>
    <n v="0"/>
    <n v="0"/>
    <n v="0"/>
    <n v="0"/>
    <n v="2358.17"/>
  </r>
  <r>
    <x v="0"/>
    <s v="Kentucky Division "/>
    <x v="62"/>
    <x v="62"/>
    <s v="01000"/>
    <s v="Non-project Labor"/>
    <n v="151576.25000000003"/>
    <n v="164422.09"/>
    <n v="161269.78999999998"/>
    <n v="157981.29"/>
    <n v="159217.07"/>
    <n v="242155.76000000004"/>
    <n v="153907.51"/>
    <n v="168827.49999999997"/>
    <n v="169411.39"/>
    <n v="142635.94"/>
    <n v="234851.45"/>
    <n v="176467.53"/>
    <n v="2082723.5699999998"/>
  </r>
  <r>
    <x v="0"/>
    <s v="Kentucky Division "/>
    <x v="62"/>
    <x v="62"/>
    <s v="01006"/>
    <s v="O&amp;M Project Labor and Contra"/>
    <n v="0"/>
    <n v="0"/>
    <n v="0"/>
    <n v="0"/>
    <n v="0"/>
    <n v="0"/>
    <n v="0"/>
    <n v="2636.11"/>
    <n v="7634.93"/>
    <n v="-3792.21"/>
    <n v="0"/>
    <n v="0"/>
    <n v="6478.8300000000008"/>
  </r>
  <r>
    <x v="0"/>
    <s v="Kentucky Division "/>
    <x v="62"/>
    <x v="62"/>
    <s v="01008"/>
    <s v="Expense Labor Accrual"/>
    <n v="5324.82"/>
    <n v="28517.070000000007"/>
    <n v="6644.9800000000014"/>
    <n v="14153.840000000002"/>
    <n v="16663.189999999999"/>
    <n v="-71092.639999999999"/>
    <n v="21203.670000000002"/>
    <n v="14409.4"/>
    <n v="10629.439999999999"/>
    <n v="-1020.2399999999993"/>
    <n v="-46439.659999999996"/>
    <n v="4974.97"/>
    <n v="3968.8400000000101"/>
  </r>
  <r>
    <x v="0"/>
    <s v="Kentucky Division "/>
    <x v="62"/>
    <x v="62"/>
    <s v="01014"/>
    <s v="Expense Labor Transfer Out"/>
    <n v="0"/>
    <n v="0"/>
    <n v="0"/>
    <n v="0"/>
    <n v="0"/>
    <n v="0"/>
    <n v="0"/>
    <n v="0"/>
    <n v="-6478.83"/>
    <n v="0"/>
    <n v="0"/>
    <n v="0"/>
    <n v="-6478.83"/>
  </r>
  <r>
    <x v="0"/>
    <s v="Kentucky Division "/>
    <x v="62"/>
    <x v="62"/>
    <s v="02001"/>
    <s v="Inventory Materials"/>
    <n v="21768.820000000003"/>
    <n v="5892.2199999999984"/>
    <n v="28523.800000000003"/>
    <n v="49756.080000000009"/>
    <n v="16559.91"/>
    <n v="20573.359999999997"/>
    <n v="20292.25"/>
    <n v="-9828.2699999999986"/>
    <n v="17603.899999999998"/>
    <n v="25755.119999999999"/>
    <n v="31231.440000000002"/>
    <n v="32120.059999999998"/>
    <n v="260248.69"/>
  </r>
  <r>
    <x v="0"/>
    <s v="Kentucky Division "/>
    <x v="62"/>
    <x v="62"/>
    <s v="02004"/>
    <s v="Warehouse Loading Charge"/>
    <n v="979.61000000000013"/>
    <n v="265.15000000000003"/>
    <n v="285.25"/>
    <n v="2487.8100000000004"/>
    <n v="82.789999999999992"/>
    <n v="205.73"/>
    <n v="202.92"/>
    <n v="-98.29"/>
    <n v="176.05"/>
    <n v="257.54000000000002"/>
    <n v="312.32000000000005"/>
    <n v="321.19"/>
    <n v="5478.07"/>
  </r>
  <r>
    <x v="0"/>
    <s v="Kentucky Division "/>
    <x v="62"/>
    <x v="62"/>
    <s v="02005"/>
    <s v="Non-Inventory Supplies"/>
    <n v="23403.65"/>
    <n v="20730.409999999996"/>
    <n v="34748.130000000005"/>
    <n v="21939.940000000002"/>
    <n v="23250.66"/>
    <n v="18377.289999999997"/>
    <n v="24433.989999999998"/>
    <n v="41134.69"/>
    <n v="14804.48"/>
    <n v="35161.4"/>
    <n v="21727.090000000004"/>
    <n v="41614.61"/>
    <n v="321326.34000000003"/>
  </r>
  <r>
    <x v="0"/>
    <s v="Kentucky Division "/>
    <x v="62"/>
    <x v="62"/>
    <s v="02006"/>
    <s v="Purchasing Card Charges"/>
    <n v="0"/>
    <n v="140.68"/>
    <n v="0"/>
    <n v="0"/>
    <n v="0"/>
    <n v="0"/>
    <n v="0"/>
    <n v="0"/>
    <n v="0"/>
    <n v="0"/>
    <n v="0"/>
    <n v="0"/>
    <n v="140.68"/>
  </r>
  <r>
    <x v="0"/>
    <s v="Kentucky Division "/>
    <x v="62"/>
    <x v="62"/>
    <s v="03002"/>
    <s v="Vehicle Lease Payments"/>
    <n v="101743.43000000001"/>
    <n v="100889.25"/>
    <n v="101076.27000000002"/>
    <n v="105425.40999999999"/>
    <n v="0"/>
    <n v="-91269.459999999992"/>
    <n v="-7993.77"/>
    <n v="12566.560000000001"/>
    <n v="-31004.63"/>
    <n v="583"/>
    <n v="0"/>
    <n v="0"/>
    <n v="292016.06"/>
  </r>
  <r>
    <x v="0"/>
    <s v="Kentucky Division "/>
    <x v="62"/>
    <x v="62"/>
    <s v="03003"/>
    <s v="Capitalized transportation costs"/>
    <n v="-116729.9"/>
    <n v="-134350.84"/>
    <n v="-165013.79"/>
    <n v="-146578.68000000002"/>
    <n v="-173370.47"/>
    <n v="-114344.87999999998"/>
    <n v="-139747.28"/>
    <n v="-154869.31"/>
    <n v="-157481.38"/>
    <n v="-202116.79000000004"/>
    <n v="-153324.68999999997"/>
    <n v="-139471.78000000003"/>
    <n v="-1797399.7900000003"/>
  </r>
  <r>
    <x v="0"/>
    <s v="Kentucky Division "/>
    <x v="62"/>
    <x v="62"/>
    <s v="03004"/>
    <s v="Vehicle Expense"/>
    <n v="120564.71000000002"/>
    <n v="109562.93000000001"/>
    <n v="153580.49000000005"/>
    <n v="126505.05999999998"/>
    <n v="146882.19999999998"/>
    <n v="121427.36"/>
    <n v="130382.53"/>
    <n v="150248.64000000001"/>
    <n v="165652.40999999997"/>
    <n v="239988.28000000003"/>
    <n v="132723.89000000001"/>
    <n v="123282.4"/>
    <n v="1720800.9"/>
  </r>
  <r>
    <x v="0"/>
    <s v="Kentucky Division "/>
    <x v="62"/>
    <x v="62"/>
    <s v="03008"/>
    <s v="842 Vehicle Lease Expense"/>
    <n v="0"/>
    <n v="0"/>
    <n v="0"/>
    <n v="0"/>
    <n v="139038.81"/>
    <n v="182360.91"/>
    <n v="107361.22"/>
    <n v="112661.51000000002"/>
    <n v="114324.22000000002"/>
    <n v="112386.48999999999"/>
    <n v="110680.09000000001"/>
    <n v="105196.37999999998"/>
    <n v="984009.62999999989"/>
  </r>
  <r>
    <x v="0"/>
    <s v="Kentucky Division "/>
    <x v="62"/>
    <x v="62"/>
    <s v="03009"/>
    <s v="842 Variable Heavy Equip Lease Expense"/>
    <n v="2881.9900000000002"/>
    <n v="3237.84"/>
    <n v="3776.3100000000004"/>
    <n v="7718.65"/>
    <n v="9987.2099999999991"/>
    <n v="0"/>
    <n v="2941.48"/>
    <n v="4318.1600000000008"/>
    <n v="-156.75"/>
    <n v="3665.5"/>
    <n v="2806.39"/>
    <n v="3937.61"/>
    <n v="45114.39"/>
  </r>
  <r>
    <x v="0"/>
    <s v="Kentucky Division "/>
    <x v="62"/>
    <x v="62"/>
    <s v="04018"/>
    <s v="Safety"/>
    <n v="0"/>
    <n v="324.36"/>
    <n v="19.46"/>
    <n v="0"/>
    <n v="0"/>
    <n v="0"/>
    <n v="0"/>
    <n v="0"/>
    <n v="0"/>
    <n v="0"/>
    <n v="0"/>
    <n v="0"/>
    <n v="343.82"/>
  </r>
  <r>
    <x v="0"/>
    <s v="Kentucky Division "/>
    <x v="62"/>
    <x v="62"/>
    <s v="04040"/>
    <s v="Community Rel&amp;Trade Shows"/>
    <n v="0"/>
    <n v="0"/>
    <n v="0"/>
    <n v="61.95"/>
    <n v="0"/>
    <n v="0"/>
    <n v="0"/>
    <n v="0"/>
    <n v="479.98"/>
    <n v="0"/>
    <n v="0"/>
    <n v="0"/>
    <n v="541.93000000000006"/>
  </r>
  <r>
    <x v="0"/>
    <s v="Kentucky Division "/>
    <x v="62"/>
    <x v="62"/>
    <s v="04201"/>
    <s v="Software Maintenance"/>
    <n v="0"/>
    <n v="0"/>
    <n v="0"/>
    <n v="0"/>
    <n v="0"/>
    <n v="0"/>
    <n v="0"/>
    <n v="0"/>
    <n v="0"/>
    <n v="0"/>
    <n v="2299.77"/>
    <n v="2299.77"/>
    <n v="4599.54"/>
  </r>
  <r>
    <x v="0"/>
    <s v="Kentucky Division "/>
    <x v="62"/>
    <x v="62"/>
    <s v="04301"/>
    <s v="Equipment Lease"/>
    <n v="33536.340000000004"/>
    <n v="34262.959999999999"/>
    <n v="34607.46"/>
    <n v="34607.43"/>
    <n v="0"/>
    <n v="70139.319999999992"/>
    <n v="31381.83"/>
    <n v="31613.27"/>
    <n v="35820.29"/>
    <n v="31083.740000000005"/>
    <n v="32629.980000000003"/>
    <n v="31060.829999999998"/>
    <n v="400743.45"/>
  </r>
  <r>
    <x v="0"/>
    <s v="Kentucky Division "/>
    <x v="62"/>
    <x v="62"/>
    <s v="04302"/>
    <s v="Heavy Equipment"/>
    <n v="12069.330000000002"/>
    <n v="23874.370000000003"/>
    <n v="26438.85"/>
    <n v="11621.250000000002"/>
    <n v="38718.450000000004"/>
    <n v="33120.370000000003"/>
    <n v="8581.1200000000008"/>
    <n v="22428.350000000002"/>
    <n v="37787.39"/>
    <n v="26973.919999999998"/>
    <n v="29560.260000000006"/>
    <n v="20775.750000000004"/>
    <n v="291949.40999999997"/>
  </r>
  <r>
    <x v="0"/>
    <s v="Kentucky Division "/>
    <x v="62"/>
    <x v="62"/>
    <s v="04307"/>
    <s v="Heavy Equipment Capitalized"/>
    <n v="-56785.73000000001"/>
    <n v="-69445.88"/>
    <n v="-72388.44"/>
    <n v="-58376.820000000007"/>
    <n v="-63192.789999999994"/>
    <n v="-114332.95999999999"/>
    <n v="-51663.74"/>
    <n v="-67860.929999999993"/>
    <n v="-81036.329999999987"/>
    <n v="-72868.580000000016"/>
    <n v="-74543.040000000023"/>
    <n v="-65842.299999999988"/>
    <n v="-848337.54"/>
  </r>
  <r>
    <x v="0"/>
    <s v="Kentucky Division "/>
    <x v="62"/>
    <x v="62"/>
    <s v="04309"/>
    <s v="Non-842 Heavy Equipment"/>
    <n v="9456.98"/>
    <n v="9487.98"/>
    <n v="9043.1500000000015"/>
    <n v="5620.84"/>
    <n v="15776.76"/>
    <n v="13406.599999999999"/>
    <n v="9813.64"/>
    <n v="10886.06"/>
    <n v="9239.1999999999989"/>
    <n v="12632.539999999997"/>
    <n v="11067.69"/>
    <n v="11411.819999999998"/>
    <n v="127843.25999999998"/>
  </r>
  <r>
    <x v="0"/>
    <s v="Kentucky Division "/>
    <x v="62"/>
    <x v="62"/>
    <s v="04560"/>
    <s v="Non 842 Fleet Lease/Rents"/>
    <n v="-57691.43"/>
    <n v="2968.5"/>
    <n v="9472.9200000000019"/>
    <n v="4234.6000000000004"/>
    <n v="-985.32999999999993"/>
    <n v="-7287.7500000000018"/>
    <n v="0"/>
    <n v="-16892.950000000004"/>
    <n v="4490.76"/>
    <n v="-14151.839999999997"/>
    <n v="9826.1999999999989"/>
    <n v="5875.66"/>
    <n v="-60140.659999999989"/>
  </r>
  <r>
    <x v="0"/>
    <s v="Kentucky Division "/>
    <x v="62"/>
    <x v="62"/>
    <s v="04563"/>
    <s v="842 Variable Fleet Lease Expense"/>
    <n v="12698.369999999994"/>
    <n v="12918.41"/>
    <n v="10516.16"/>
    <n v="17090.05"/>
    <n v="18271.789999999997"/>
    <n v="0"/>
    <n v="17935.28"/>
    <n v="6313.3199999999988"/>
    <n v="12631.63"/>
    <n v="13027.390000000003"/>
    <n v="11418.23"/>
    <n v="9880.51"/>
    <n v="142701.13999999998"/>
  </r>
  <r>
    <x v="0"/>
    <s v="Kentucky Division "/>
    <x v="62"/>
    <x v="62"/>
    <s v="04582"/>
    <s v="Building Maintenance"/>
    <n v="622.87"/>
    <n v="9106.7999999999993"/>
    <n v="1324.63"/>
    <n v="7480.41"/>
    <n v="9014.11"/>
    <n v="13206.75"/>
    <n v="2055.62"/>
    <n v="4878.17"/>
    <n v="4619.1100000000006"/>
    <n v="7929.2899999999991"/>
    <n v="4572.6900000000005"/>
    <n v="11523.35"/>
    <n v="76333.8"/>
  </r>
  <r>
    <x v="0"/>
    <s v="Kentucky Division "/>
    <x v="62"/>
    <x v="62"/>
    <s v="04585"/>
    <s v="Railroad easements and crossings"/>
    <n v="0"/>
    <n v="585.38"/>
    <n v="0"/>
    <n v="0"/>
    <n v="0"/>
    <n v="0"/>
    <n v="0"/>
    <n v="0"/>
    <n v="0"/>
    <n v="8172"/>
    <n v="0"/>
    <n v="0"/>
    <n v="8757.3799999999992"/>
  </r>
  <r>
    <x v="0"/>
    <s v="Kentucky Division "/>
    <x v="62"/>
    <x v="62"/>
    <s v="04590"/>
    <s v="Utilities"/>
    <n v="4857.5700000000006"/>
    <n v="6831.0699999999988"/>
    <n v="4556.17"/>
    <n v="5914.6500000000015"/>
    <n v="6286.22"/>
    <n v="5766.25"/>
    <n v="6002.7599999999993"/>
    <n v="4826.04"/>
    <n v="6635.79"/>
    <n v="5156.18"/>
    <n v="6973.24"/>
    <n v="5474.130000000001"/>
    <n v="69280.070000000007"/>
  </r>
  <r>
    <x v="0"/>
    <s v="Kentucky Division "/>
    <x v="62"/>
    <x v="62"/>
    <s v="05010"/>
    <s v="Office Supplies"/>
    <n v="67.92"/>
    <n v="394.15000000000003"/>
    <n v="170.41"/>
    <n v="558.15"/>
    <n v="84.289999999999992"/>
    <n v="459.54"/>
    <n v="294.29999999999995"/>
    <n v="280.58999999999997"/>
    <n v="83.23"/>
    <n v="163.78"/>
    <n v="283.82"/>
    <n v="199.47"/>
    <n v="3039.65"/>
  </r>
  <r>
    <x v="0"/>
    <s v="Kentucky Division "/>
    <x v="62"/>
    <x v="62"/>
    <s v="05111"/>
    <s v="Postage/Delivery Services"/>
    <n v="121.04"/>
    <n v="16.34"/>
    <n v="54.629999999999995"/>
    <n v="9.85"/>
    <n v="13.55"/>
    <n v="34"/>
    <n v="0"/>
    <n v="49.5"/>
    <n v="194.1"/>
    <n v="0"/>
    <n v="55.39"/>
    <n v="431.5"/>
    <n v="979.9"/>
  </r>
  <r>
    <x v="0"/>
    <s v="Kentucky Division "/>
    <x v="62"/>
    <x v="62"/>
    <s v="05377"/>
    <s v="Cell phone equipment and accessories"/>
    <n v="0"/>
    <n v="0"/>
    <n v="0"/>
    <n v="68.89"/>
    <n v="0"/>
    <n v="21.18"/>
    <n v="0"/>
    <n v="0"/>
    <n v="0"/>
    <n v="31.79"/>
    <n v="88.98"/>
    <n v="0"/>
    <n v="210.83999999999997"/>
  </r>
  <r>
    <x v="0"/>
    <s v="Kentucky Division "/>
    <x v="62"/>
    <x v="62"/>
    <s v="05399"/>
    <s v="Capitalized Telecom Costs"/>
    <n v="0"/>
    <n v="0"/>
    <n v="0"/>
    <n v="-59.25"/>
    <n v="0"/>
    <n v="-18.21"/>
    <n v="0"/>
    <n v="0"/>
    <n v="0"/>
    <n v="-27.34"/>
    <n v="-76.52"/>
    <n v="0"/>
    <n v="-181.32"/>
  </r>
  <r>
    <x v="0"/>
    <s v="Kentucky Division "/>
    <x v="62"/>
    <x v="62"/>
    <s v="05411"/>
    <s v="Meals and Entertainment"/>
    <n v="721.33999999999992"/>
    <n v="375.02000000000004"/>
    <n v="33.57"/>
    <n v="206.18"/>
    <n v="779.82"/>
    <n v="1093.81"/>
    <n v="204.16000000000003"/>
    <n v="2958.41"/>
    <n v="1399.28"/>
    <n v="469.76000000000005"/>
    <n v="446.93"/>
    <n v="1349.23"/>
    <n v="10037.509999999998"/>
  </r>
  <r>
    <x v="0"/>
    <s v="Kentucky Division "/>
    <x v="62"/>
    <x v="62"/>
    <s v="05413"/>
    <s v="Transportation"/>
    <n v="112.66"/>
    <n v="164.41"/>
    <n v="0"/>
    <n v="0"/>
    <n v="1910.85"/>
    <n v="3146.57"/>
    <n v="1393.82"/>
    <n v="2512.79"/>
    <n v="0"/>
    <n v="0"/>
    <n v="832.11"/>
    <n v="6845.0700000000006"/>
    <n v="16918.28"/>
  </r>
  <r>
    <x v="0"/>
    <s v="Kentucky Division "/>
    <x v="62"/>
    <x v="62"/>
    <s v="05414"/>
    <s v="Lodging"/>
    <n v="0"/>
    <n v="0"/>
    <n v="0"/>
    <n v="214.96"/>
    <n v="0"/>
    <n v="1309"/>
    <n v="0"/>
    <n v="0"/>
    <n v="1942.23"/>
    <n v="0"/>
    <n v="1541.44"/>
    <n v="8159.3099999999995"/>
    <n v="13166.939999999999"/>
  </r>
  <r>
    <x v="0"/>
    <s v="Kentucky Division "/>
    <x v="62"/>
    <x v="62"/>
    <s v="05415"/>
    <s v="Membership Fees"/>
    <n v="-200"/>
    <n v="0"/>
    <n v="0"/>
    <n v="0"/>
    <n v="0"/>
    <n v="0"/>
    <n v="0"/>
    <n v="295"/>
    <n v="0"/>
    <n v="0"/>
    <n v="0"/>
    <n v="0"/>
    <n v="95"/>
  </r>
  <r>
    <x v="0"/>
    <s v="Kentucky Division "/>
    <x v="62"/>
    <x v="62"/>
    <s v="05419"/>
    <s v="Misc Employee Expense"/>
    <n v="0"/>
    <n v="0"/>
    <n v="0"/>
    <n v="0"/>
    <n v="0"/>
    <n v="0"/>
    <n v="0"/>
    <n v="181.84"/>
    <n v="10.91"/>
    <n v="0"/>
    <n v="0"/>
    <n v="0"/>
    <n v="192.75"/>
  </r>
  <r>
    <x v="0"/>
    <s v="Kentucky Division "/>
    <x v="62"/>
    <x v="62"/>
    <s v="05420"/>
    <s v="Employee Development"/>
    <n v="0"/>
    <n v="0"/>
    <n v="0"/>
    <n v="91.36"/>
    <n v="0"/>
    <n v="0"/>
    <n v="0"/>
    <n v="212"/>
    <n v="0"/>
    <n v="0"/>
    <n v="0"/>
    <n v="0"/>
    <n v="303.36"/>
  </r>
  <r>
    <x v="0"/>
    <s v="Kentucky Division "/>
    <x v="62"/>
    <x v="62"/>
    <s v="05421"/>
    <s v="Training"/>
    <n v="3981.15"/>
    <n v="368"/>
    <n v="0"/>
    <n v="0"/>
    <n v="0"/>
    <n v="344.5"/>
    <n v="835.19"/>
    <n v="896.69"/>
    <n v="0"/>
    <n v="0"/>
    <n v="0"/>
    <n v="0"/>
    <n v="6425.5300000000007"/>
  </r>
  <r>
    <x v="0"/>
    <s v="Kentucky Division "/>
    <x v="62"/>
    <x v="62"/>
    <s v="05427"/>
    <s v="Technical (Job Skills) Training"/>
    <n v="0"/>
    <n v="0"/>
    <n v="0"/>
    <n v="0"/>
    <n v="0"/>
    <n v="0"/>
    <n v="0"/>
    <n v="0"/>
    <n v="0"/>
    <n v="736"/>
    <n v="0"/>
    <n v="0"/>
    <n v="736"/>
  </r>
  <r>
    <x v="0"/>
    <s v="Kentucky Division "/>
    <x v="62"/>
    <x v="62"/>
    <s v="05429"/>
    <s v="Work Environment Training"/>
    <n v="736"/>
    <n v="911"/>
    <n v="368"/>
    <n v="368"/>
    <n v="1542"/>
    <n v="0"/>
    <n v="0"/>
    <n v="728"/>
    <n v="368"/>
    <n v="1472"/>
    <n v="0"/>
    <n v="668"/>
    <n v="7161"/>
  </r>
  <r>
    <x v="0"/>
    <s v="Kentucky Division "/>
    <x v="62"/>
    <x v="62"/>
    <s v="06111"/>
    <s v="Contract Labor"/>
    <n v="298751.73"/>
    <n v="269540.36"/>
    <n v="356684.86"/>
    <n v="231943.36"/>
    <n v="203250.36"/>
    <n v="212431.8"/>
    <n v="219650.25"/>
    <n v="203540.58"/>
    <n v="203630.13"/>
    <n v="225612.13"/>
    <n v="255871.99"/>
    <n v="229782.22999999998"/>
    <n v="2910689.78"/>
  </r>
  <r>
    <x v="0"/>
    <s v="Kentucky Division "/>
    <x v="62"/>
    <x v="62"/>
    <s v="07120"/>
    <s v="Environmental &amp; Safety"/>
    <n v="0"/>
    <n v="338.17"/>
    <n v="19.05"/>
    <n v="0"/>
    <n v="107.44"/>
    <n v="0"/>
    <n v="0"/>
    <n v="0"/>
    <n v="0"/>
    <n v="0"/>
    <n v="0"/>
    <n v="135.79"/>
    <n v="600.45000000000005"/>
  </r>
  <r>
    <x v="0"/>
    <s v="Kentucky Division "/>
    <x v="62"/>
    <x v="62"/>
    <s v="07443"/>
    <s v="Uniforms"/>
    <n v="4208.8600000000006"/>
    <n v="14357.82"/>
    <n v="6905.59"/>
    <n v="16711.429999999997"/>
    <n v="18866.5"/>
    <n v="11140.630000000001"/>
    <n v="10704.97"/>
    <n v="8169.6500000000005"/>
    <n v="7837.39"/>
    <n v="11236.039999999999"/>
    <n v="21831.43"/>
    <n v="13426.980000000001"/>
    <n v="145397.29"/>
  </r>
  <r>
    <x v="0"/>
    <s v="Kentucky Division "/>
    <x v="62"/>
    <x v="62"/>
    <s v="07444"/>
    <s v="Uniforms Capitalized"/>
    <n v="-2549.7100000000005"/>
    <n v="-8415.51"/>
    <n v="-4283.18"/>
    <n v="-14371.819999999998"/>
    <n v="-16225.210000000001"/>
    <n v="-9580.9399999999987"/>
    <n v="-9206.2899999999991"/>
    <n v="-5245.51"/>
    <n v="-4988.7"/>
    <n v="-6448.08"/>
    <n v="-13890.439999999999"/>
    <n v="-8067.2499999999991"/>
    <n v="-103272.64"/>
  </r>
  <r>
    <x v="0"/>
    <s v="Kentucky Division "/>
    <x v="62"/>
    <x v="62"/>
    <s v="07499"/>
    <s v="Misc Employee Welfare Exp"/>
    <n v="0"/>
    <n v="199.32"/>
    <n v="393.22"/>
    <n v="1389.38"/>
    <n v="3913.0099999999998"/>
    <n v="753.65"/>
    <n v="213.6"/>
    <n v="1076.8600000000001"/>
    <n v="267.3"/>
    <n v="1685.14"/>
    <n v="2028"/>
    <n v="115.16"/>
    <n v="12034.64"/>
  </r>
  <r>
    <x v="0"/>
    <s v="Kentucky Division "/>
    <x v="62"/>
    <x v="62"/>
    <s v="07590"/>
    <s v="Misc General Expense"/>
    <n v="0"/>
    <n v="1315.39"/>
    <n v="-1817.3"/>
    <n v="508"/>
    <n v="-14.499999999999972"/>
    <n v="0"/>
    <n v="1193.21"/>
    <n v="449.2"/>
    <n v="-95.4"/>
    <n v="972.75"/>
    <n v="0"/>
    <n v="159"/>
    <n v="2670.3500000000004"/>
  </r>
  <r>
    <x v="0"/>
    <s v="Kentucky Division "/>
    <x v="62"/>
    <x v="62"/>
    <s v="07601"/>
    <s v="Vehicle Cap Accrual"/>
    <n v="0"/>
    <n v="0"/>
    <n v="0"/>
    <n v="0"/>
    <n v="0"/>
    <n v="0"/>
    <n v="0"/>
    <n v="0"/>
    <n v="0"/>
    <n v="0"/>
    <n v="0"/>
    <n v="0"/>
    <n v="0"/>
  </r>
  <r>
    <x v="0"/>
    <s v="Kentucky Division "/>
    <x v="62"/>
    <x v="62"/>
    <s v="07608"/>
    <s v="Uniform Cap Accrual"/>
    <n v="0"/>
    <n v="0"/>
    <n v="0"/>
    <n v="0"/>
    <n v="0"/>
    <n v="0"/>
    <n v="0"/>
    <n v="0"/>
    <n v="0"/>
    <n v="0"/>
    <n v="0"/>
    <n v="0"/>
    <n v="0"/>
  </r>
  <r>
    <x v="0"/>
    <s v="Kentucky Division "/>
    <x v="63"/>
    <x v="63"/>
    <s v="01000"/>
    <s v="Non-project Labor"/>
    <n v="74851.299999999988"/>
    <n v="77120.77"/>
    <n v="76307.990000000005"/>
    <n v="81181.05"/>
    <n v="76397.48"/>
    <n v="109959.86"/>
    <n v="100477.15"/>
    <n v="83409.86"/>
    <n v="76870.22"/>
    <n v="73690.150000000009"/>
    <n v="100858.35999999999"/>
    <n v="64336.82"/>
    <n v="995461.00999999989"/>
  </r>
  <r>
    <x v="0"/>
    <s v="Kentucky Division "/>
    <x v="63"/>
    <x v="63"/>
    <s v="01008"/>
    <s v="Expense Labor Accrual"/>
    <n v="4504.67"/>
    <n v="12248.97"/>
    <n v="3449.6399999999994"/>
    <n v="10554.630000000001"/>
    <n v="4769.6000000000004"/>
    <n v="-35151.58"/>
    <n v="21864.21"/>
    <n v="-2656.42"/>
    <n v="900.68000000000018"/>
    <n v="5778.97"/>
    <n v="-27404.36"/>
    <n v="-725.52"/>
    <n v="-1866.5099999999979"/>
  </r>
  <r>
    <x v="0"/>
    <s v="Kentucky Division "/>
    <x v="63"/>
    <x v="63"/>
    <s v="02001"/>
    <s v="Inventory Materials"/>
    <n v="1297.94"/>
    <n v="0"/>
    <n v="0"/>
    <n v="951.7"/>
    <n v="590"/>
    <n v="7414.07"/>
    <n v="1131.5999999999999"/>
    <n v="2840.88"/>
    <n v="489.17"/>
    <n v="720.6"/>
    <n v="739.23"/>
    <n v="123.28"/>
    <n v="16298.47"/>
  </r>
  <r>
    <x v="0"/>
    <s v="Kentucky Division "/>
    <x v="63"/>
    <x v="63"/>
    <s v="02004"/>
    <s v="Warehouse Loading Charge"/>
    <n v="58.41"/>
    <n v="0"/>
    <n v="0"/>
    <n v="47.59"/>
    <n v="2.95"/>
    <n v="74.14"/>
    <n v="11.32"/>
    <n v="28.41"/>
    <n v="4.8899999999999997"/>
    <n v="7.21"/>
    <n v="7.39"/>
    <n v="1.23"/>
    <n v="243.53999999999996"/>
  </r>
  <r>
    <x v="0"/>
    <s v="Kentucky Division "/>
    <x v="63"/>
    <x v="63"/>
    <s v="02005"/>
    <s v="Non-Inventory Supplies"/>
    <n v="1920.1800000000003"/>
    <n v="78.61"/>
    <n v="659.85"/>
    <n v="0"/>
    <n v="2604.27"/>
    <n v="1166.31"/>
    <n v="7228.3099999999995"/>
    <n v="27379.079999999998"/>
    <n v="3869.44"/>
    <n v="845.41"/>
    <n v="2297.2399999999998"/>
    <n v="1566.29"/>
    <n v="49614.990000000005"/>
  </r>
  <r>
    <x v="0"/>
    <s v="Kentucky Division "/>
    <x v="63"/>
    <x v="63"/>
    <s v="03003"/>
    <s v="Capitalized transportation costs"/>
    <n v="-133.41"/>
    <n v="-44.28"/>
    <n v="0"/>
    <n v="0"/>
    <n v="0"/>
    <n v="-112.73"/>
    <n v="-77.650000000000006"/>
    <n v="-385.12"/>
    <n v="-50.83"/>
    <n v="0"/>
    <n v="-17.77"/>
    <n v="0"/>
    <n v="-821.79000000000008"/>
  </r>
  <r>
    <x v="0"/>
    <s v="Kentucky Division "/>
    <x v="63"/>
    <x v="63"/>
    <s v="03004"/>
    <s v="Vehicle Expense"/>
    <n v="219.1"/>
    <n v="167.31"/>
    <n v="0"/>
    <n v="0"/>
    <n v="0"/>
    <n v="427.07"/>
    <n v="305.33"/>
    <n v="620.5"/>
    <n v="193.77"/>
    <n v="0"/>
    <n v="68.900000000000006"/>
    <n v="0"/>
    <n v="2001.98"/>
  </r>
  <r>
    <x v="0"/>
    <s v="Kentucky Division "/>
    <x v="63"/>
    <x v="63"/>
    <s v="04302"/>
    <s v="Heavy Equipment"/>
    <n v="0"/>
    <n v="0"/>
    <n v="0"/>
    <n v="0"/>
    <n v="0"/>
    <n v="0"/>
    <n v="351.94"/>
    <n v="0"/>
    <n v="0"/>
    <n v="0"/>
    <n v="0"/>
    <n v="0"/>
    <n v="351.94"/>
  </r>
  <r>
    <x v="0"/>
    <s v="Kentucky Division "/>
    <x v="63"/>
    <x v="63"/>
    <s v="04307"/>
    <s v="Heavy Equipment Capitalized"/>
    <n v="0"/>
    <n v="0"/>
    <n v="0"/>
    <n v="0"/>
    <n v="0"/>
    <n v="0"/>
    <n v="-344.9"/>
    <n v="0"/>
    <n v="0"/>
    <n v="0"/>
    <n v="0"/>
    <n v="0"/>
    <n v="-344.9"/>
  </r>
  <r>
    <x v="0"/>
    <s v="Kentucky Division "/>
    <x v="63"/>
    <x v="63"/>
    <s v="04590"/>
    <s v="Utilities"/>
    <n v="497.55999999999995"/>
    <n v="973.63999999999987"/>
    <n v="1884.55"/>
    <n v="519.49"/>
    <n v="570.49"/>
    <n v="488.85"/>
    <n v="520.35"/>
    <n v="455.71999999999997"/>
    <n v="544.87"/>
    <n v="426.09000000000003"/>
    <n v="615.67000000000007"/>
    <n v="567.16"/>
    <n v="8064.4400000000005"/>
  </r>
  <r>
    <x v="0"/>
    <s v="Kentucky Division "/>
    <x v="63"/>
    <x v="63"/>
    <s v="05010"/>
    <s v="Office Supplies"/>
    <n v="0"/>
    <n v="0"/>
    <n v="0"/>
    <n v="0"/>
    <n v="0"/>
    <n v="0"/>
    <n v="0"/>
    <n v="0"/>
    <n v="42.4"/>
    <n v="0"/>
    <n v="0"/>
    <n v="0"/>
    <n v="42.4"/>
  </r>
  <r>
    <x v="0"/>
    <s v="Kentucky Division "/>
    <x v="63"/>
    <x v="63"/>
    <s v="05377"/>
    <s v="Cell phone equipment and accessories"/>
    <n v="0"/>
    <n v="0"/>
    <n v="0"/>
    <n v="0"/>
    <n v="0"/>
    <n v="0"/>
    <n v="39.869999999999997"/>
    <n v="0"/>
    <n v="0"/>
    <n v="0"/>
    <n v="0"/>
    <n v="0"/>
    <n v="39.869999999999997"/>
  </r>
  <r>
    <x v="0"/>
    <s v="Kentucky Division "/>
    <x v="63"/>
    <x v="63"/>
    <s v="05399"/>
    <s v="Capitalized Telecom Costs"/>
    <n v="0"/>
    <n v="0"/>
    <n v="0"/>
    <n v="0"/>
    <n v="0"/>
    <n v="0"/>
    <n v="-34.29"/>
    <n v="0"/>
    <n v="0"/>
    <n v="0"/>
    <n v="0"/>
    <n v="0"/>
    <n v="-34.29"/>
  </r>
  <r>
    <x v="0"/>
    <s v="Kentucky Division "/>
    <x v="63"/>
    <x v="63"/>
    <s v="05411"/>
    <s v="Meals and Entertainment"/>
    <n v="0"/>
    <n v="32"/>
    <n v="469.58"/>
    <n v="0"/>
    <n v="0"/>
    <n v="0"/>
    <n v="10.56"/>
    <n v="53.62"/>
    <n v="975.51"/>
    <n v="333.88"/>
    <n v="0"/>
    <n v="16.420000000000002"/>
    <n v="1891.5700000000002"/>
  </r>
  <r>
    <x v="0"/>
    <s v="Kentucky Division "/>
    <x v="63"/>
    <x v="63"/>
    <s v="05413"/>
    <s v="Transportation"/>
    <n v="189.87"/>
    <n v="0"/>
    <n v="0"/>
    <n v="0"/>
    <n v="0"/>
    <n v="0"/>
    <n v="709.9"/>
    <n v="465.2"/>
    <n v="873.69"/>
    <n v="0"/>
    <n v="0"/>
    <n v="0"/>
    <n v="2238.66"/>
  </r>
  <r>
    <x v="0"/>
    <s v="Kentucky Division "/>
    <x v="63"/>
    <x v="63"/>
    <s v="05414"/>
    <s v="Lodging"/>
    <n v="0"/>
    <n v="181.47"/>
    <n v="421.19"/>
    <n v="0"/>
    <n v="0"/>
    <n v="0"/>
    <n v="670"/>
    <n v="0"/>
    <n v="299.45999999999998"/>
    <n v="489.83"/>
    <n v="0"/>
    <n v="134.13"/>
    <n v="2196.08"/>
  </r>
  <r>
    <x v="0"/>
    <s v="Kentucky Division "/>
    <x v="63"/>
    <x v="63"/>
    <s v="05421"/>
    <s v="Training"/>
    <n v="0"/>
    <n v="0"/>
    <n v="0"/>
    <n v="0"/>
    <n v="0"/>
    <n v="0"/>
    <n v="0"/>
    <n v="0"/>
    <n v="0"/>
    <n v="1925"/>
    <n v="0"/>
    <n v="0"/>
    <n v="1925"/>
  </r>
  <r>
    <x v="0"/>
    <s v="Kentucky Division "/>
    <x v="63"/>
    <x v="63"/>
    <s v="06111"/>
    <s v="Contract Labor"/>
    <n v="4000"/>
    <n v="0"/>
    <n v="60000"/>
    <n v="0"/>
    <n v="0"/>
    <n v="0"/>
    <n v="10404.469999999999"/>
    <n v="10000"/>
    <n v="0"/>
    <n v="0"/>
    <n v="0"/>
    <n v="3602.35"/>
    <n v="88006.82"/>
  </r>
  <r>
    <x v="0"/>
    <s v="Kentucky Division "/>
    <x v="63"/>
    <x v="63"/>
    <s v="07120"/>
    <s v="Environmental &amp; Safety"/>
    <n v="0"/>
    <n v="0"/>
    <n v="0"/>
    <n v="0"/>
    <n v="0"/>
    <n v="0"/>
    <n v="0"/>
    <n v="0"/>
    <n v="0"/>
    <n v="0"/>
    <n v="0"/>
    <n v="10.57"/>
    <n v="10.57"/>
  </r>
  <r>
    <x v="0"/>
    <s v="Kentucky Division "/>
    <x v="63"/>
    <x v="63"/>
    <s v="07443"/>
    <s v="Uniforms"/>
    <n v="0"/>
    <n v="0"/>
    <n v="0"/>
    <n v="0"/>
    <n v="0"/>
    <n v="345.47"/>
    <n v="0"/>
    <n v="61.02"/>
    <n v="199.96"/>
    <n v="0"/>
    <n v="153.69"/>
    <n v="0"/>
    <n v="760.1400000000001"/>
  </r>
  <r>
    <x v="0"/>
    <s v="Kentucky Division "/>
    <x v="63"/>
    <x v="63"/>
    <s v="07444"/>
    <s v="Uniforms Capitalized"/>
    <n v="0"/>
    <n v="0"/>
    <n v="0"/>
    <n v="0"/>
    <n v="0"/>
    <n v="-297.10000000000002"/>
    <n v="0"/>
    <n v="-15.61"/>
    <n v="-52.46"/>
    <n v="0"/>
    <n v="-39.630000000000003"/>
    <n v="0"/>
    <n v="-404.8"/>
  </r>
  <r>
    <x v="0"/>
    <s v="Kentucky Division "/>
    <x v="63"/>
    <x v="63"/>
    <s v="07499"/>
    <s v="Misc Employee Welfare Exp"/>
    <n v="0"/>
    <n v="0"/>
    <n v="0"/>
    <n v="0"/>
    <n v="0"/>
    <n v="25"/>
    <n v="0"/>
    <n v="159.82"/>
    <n v="0"/>
    <n v="0"/>
    <n v="0"/>
    <n v="0"/>
    <n v="184.82"/>
  </r>
  <r>
    <x v="0"/>
    <s v="Kentucky Division "/>
    <x v="63"/>
    <x v="63"/>
    <s v="07590"/>
    <s v="Misc General Expense"/>
    <n v="0"/>
    <n v="0"/>
    <n v="0"/>
    <n v="0"/>
    <n v="0"/>
    <n v="0"/>
    <n v="0"/>
    <n v="0"/>
    <n v="0"/>
    <n v="0"/>
    <n v="485.7"/>
    <n v="1325.25"/>
    <n v="1810.95"/>
  </r>
  <r>
    <x v="0"/>
    <s v="Kentucky Division "/>
    <x v="63"/>
    <x v="63"/>
    <s v="07601"/>
    <s v="Vehicle Cap Accrual"/>
    <n v="0"/>
    <n v="0"/>
    <n v="0"/>
    <n v="0"/>
    <n v="0"/>
    <n v="0"/>
    <n v="0"/>
    <n v="0"/>
    <n v="0"/>
    <n v="0"/>
    <n v="0"/>
    <n v="0"/>
    <n v="0"/>
  </r>
  <r>
    <x v="0"/>
    <s v="Kentucky Division "/>
    <x v="63"/>
    <x v="63"/>
    <s v="07608"/>
    <s v="Uniform Cap Accrual"/>
    <n v="0"/>
    <n v="0"/>
    <n v="0"/>
    <n v="0"/>
    <n v="0"/>
    <n v="0"/>
    <n v="0"/>
    <n v="0"/>
    <n v="0"/>
    <n v="0"/>
    <n v="0"/>
    <n v="0"/>
    <n v="0"/>
  </r>
  <r>
    <x v="0"/>
    <s v="Kentucky Division "/>
    <x v="64"/>
    <x v="64"/>
    <s v="01000"/>
    <s v="Non-project Labor"/>
    <n v="282.87"/>
    <n v="0"/>
    <n v="0"/>
    <n v="0"/>
    <n v="0"/>
    <n v="0"/>
    <n v="0"/>
    <n v="0"/>
    <n v="0"/>
    <n v="0"/>
    <n v="0"/>
    <n v="0"/>
    <n v="282.87"/>
  </r>
  <r>
    <x v="0"/>
    <s v="Kentucky Division "/>
    <x v="64"/>
    <x v="64"/>
    <s v="01008"/>
    <s v="Expense Labor Accrual"/>
    <n v="84.86"/>
    <n v="-84.86"/>
    <n v="0"/>
    <n v="0"/>
    <n v="0"/>
    <n v="0"/>
    <n v="0"/>
    <n v="0"/>
    <n v="0"/>
    <n v="0"/>
    <n v="0"/>
    <n v="0"/>
    <n v="0"/>
  </r>
  <r>
    <x v="0"/>
    <s v="Kentucky Division "/>
    <x v="64"/>
    <x v="64"/>
    <s v="02005"/>
    <s v="Non-Inventory Supplies"/>
    <n v="0"/>
    <n v="0"/>
    <n v="0"/>
    <n v="0"/>
    <n v="0"/>
    <n v="0"/>
    <n v="0"/>
    <n v="0"/>
    <n v="191.44"/>
    <n v="105.31"/>
    <n v="0"/>
    <n v="0"/>
    <n v="296.75"/>
  </r>
  <r>
    <x v="0"/>
    <s v="Kentucky Division "/>
    <x v="65"/>
    <x v="65"/>
    <s v="02005"/>
    <s v="Non-Inventory Supplies"/>
    <n v="0"/>
    <n v="0"/>
    <n v="0"/>
    <n v="0"/>
    <n v="52"/>
    <n v="0"/>
    <n v="0"/>
    <n v="0"/>
    <n v="0"/>
    <n v="0"/>
    <n v="0"/>
    <n v="0"/>
    <n v="52"/>
  </r>
  <r>
    <x v="0"/>
    <s v="Kentucky Division "/>
    <x v="65"/>
    <x v="65"/>
    <s v="04580"/>
    <s v="Building Lease/Rents Capitalized"/>
    <n v="-4455.38"/>
    <n v="0"/>
    <n v="0"/>
    <n v="0"/>
    <n v="0"/>
    <n v="0"/>
    <n v="-5160"/>
    <n v="0"/>
    <n v="0"/>
    <n v="0"/>
    <n v="0"/>
    <n v="0"/>
    <n v="-9615.380000000001"/>
  </r>
  <r>
    <x v="0"/>
    <s v="Kentucky Division "/>
    <x v="65"/>
    <x v="65"/>
    <s v="04581"/>
    <s v="Non 842 Building Lease/Rents"/>
    <n v="6500"/>
    <n v="0"/>
    <n v="0"/>
    <n v="0"/>
    <n v="0"/>
    <n v="0"/>
    <n v="6000"/>
    <n v="0"/>
    <n v="0"/>
    <n v="0"/>
    <n v="0"/>
    <n v="0"/>
    <n v="12500"/>
  </r>
  <r>
    <x v="0"/>
    <s v="Kentucky Division "/>
    <x v="65"/>
    <x v="65"/>
    <s v="04590"/>
    <s v="Utilities"/>
    <n v="209.19"/>
    <n v="320.86"/>
    <n v="62.36"/>
    <n v="231.97"/>
    <n v="249.49"/>
    <n v="328.76000000000005"/>
    <n v="319.32000000000005"/>
    <n v="381.4"/>
    <n v="379.52"/>
    <n v="269.22000000000003"/>
    <n v="260.42"/>
    <n v="143.66000000000003"/>
    <n v="3156.17"/>
  </r>
  <r>
    <x v="0"/>
    <s v="Kentucky Division "/>
    <x v="65"/>
    <x v="65"/>
    <s v="07499"/>
    <s v="Misc Employee Welfare Exp"/>
    <n v="0"/>
    <n v="0"/>
    <n v="0"/>
    <n v="0"/>
    <n v="0"/>
    <n v="0"/>
    <n v="0"/>
    <n v="0"/>
    <n v="0"/>
    <n v="0"/>
    <n v="19.93"/>
    <n v="0"/>
    <n v="19.93"/>
  </r>
  <r>
    <x v="0"/>
    <s v="Kentucky Division "/>
    <x v="65"/>
    <x v="65"/>
    <s v="07603"/>
    <s v="Rent Cap Accrual"/>
    <n v="0"/>
    <n v="0"/>
    <n v="0"/>
    <n v="0"/>
    <n v="0"/>
    <n v="0"/>
    <n v="0"/>
    <n v="0"/>
    <n v="0"/>
    <n v="0"/>
    <n v="0"/>
    <n v="0"/>
    <n v="0"/>
  </r>
  <r>
    <x v="0"/>
    <s v="Kentucky Division "/>
    <x v="66"/>
    <x v="66"/>
    <s v="01000"/>
    <s v="Non-project Labor"/>
    <n v="50998.25"/>
    <n v="47313.71"/>
    <n v="50041.89"/>
    <n v="62968.350000000006"/>
    <n v="87419.770000000019"/>
    <n v="124499.67"/>
    <n v="76799.459999999992"/>
    <n v="58983.54"/>
    <n v="53205.72"/>
    <n v="56444.600000000006"/>
    <n v="70510.070000000007"/>
    <n v="57548.729999999996"/>
    <n v="796733.76"/>
  </r>
  <r>
    <x v="0"/>
    <s v="Kentucky Division "/>
    <x v="66"/>
    <x v="66"/>
    <s v="01008"/>
    <s v="Expense Labor Accrual"/>
    <n v="3648.9500000000003"/>
    <n v="5991.7"/>
    <n v="3729.8100000000009"/>
    <n v="12760.020000000002"/>
    <n v="23412.82"/>
    <n v="-40443.880000000005"/>
    <n v="9969.84"/>
    <n v="-4177.1900000000005"/>
    <n v="60.300000000000097"/>
    <n v="7263.8499999999995"/>
    <n v="-22115.059999999998"/>
    <n v="2635.51"/>
    <n v="2736.67"/>
  </r>
  <r>
    <x v="0"/>
    <s v="Kentucky Division "/>
    <x v="66"/>
    <x v="66"/>
    <s v="02005"/>
    <s v="Non-Inventory Supplies"/>
    <n v="537.04999999999995"/>
    <n v="284.46000000000004"/>
    <n v="0"/>
    <n v="0"/>
    <n v="0"/>
    <n v="-53"/>
    <n v="266.24"/>
    <n v="1048.4000000000001"/>
    <n v="0"/>
    <n v="-930.40999999999985"/>
    <n v="0"/>
    <n v="0"/>
    <n v="1152.7400000000002"/>
  </r>
  <r>
    <x v="0"/>
    <s v="Kentucky Division "/>
    <x v="66"/>
    <x v="66"/>
    <s v="04040"/>
    <s v="Community Rel&amp;Trade Shows"/>
    <n v="0"/>
    <n v="0"/>
    <n v="0"/>
    <n v="0"/>
    <n v="157.78"/>
    <n v="0"/>
    <n v="0"/>
    <n v="0"/>
    <n v="0"/>
    <n v="0"/>
    <n v="0"/>
    <n v="0"/>
    <n v="157.78"/>
  </r>
  <r>
    <x v="0"/>
    <s v="Kentucky Division "/>
    <x v="66"/>
    <x v="66"/>
    <s v="04590"/>
    <s v="Utilities"/>
    <n v="440.03999999999996"/>
    <n v="2102.58"/>
    <n v="451.5"/>
    <n v="1076.75"/>
    <n v="1933.42"/>
    <n v="1090.51"/>
    <n v="1072.6600000000001"/>
    <n v="542.06000000000017"/>
    <n v="1622.1899999999998"/>
    <n v="859.49"/>
    <n v="1824.4100000000003"/>
    <n v="1160.3599999999999"/>
    <n v="14175.970000000001"/>
  </r>
  <r>
    <x v="0"/>
    <s v="Kentucky Division "/>
    <x v="66"/>
    <x v="66"/>
    <s v="05111"/>
    <s v="Postage/Delivery Services"/>
    <n v="0"/>
    <n v="13.52"/>
    <n v="82.48"/>
    <n v="106.05000000000001"/>
    <n v="0"/>
    <n v="74.75"/>
    <n v="0"/>
    <n v="0"/>
    <n v="0"/>
    <n v="22.86"/>
    <n v="0"/>
    <n v="0"/>
    <n v="299.66000000000003"/>
  </r>
  <r>
    <x v="0"/>
    <s v="Kentucky Division "/>
    <x v="66"/>
    <x v="66"/>
    <s v="05411"/>
    <s v="Meals and Entertainment"/>
    <n v="292.03999999999996"/>
    <n v="49.230000000000004"/>
    <n v="966.11"/>
    <n v="0"/>
    <n v="459.34000000000003"/>
    <n v="0"/>
    <n v="413.19"/>
    <n v="278.81"/>
    <n v="361.18"/>
    <n v="161.63"/>
    <n v="1176.51"/>
    <n v="1453.22"/>
    <n v="5611.26"/>
  </r>
  <r>
    <x v="0"/>
    <s v="Kentucky Division "/>
    <x v="66"/>
    <x v="66"/>
    <s v="05413"/>
    <s v="Transportation"/>
    <n v="140.16999999999999"/>
    <n v="506.36"/>
    <n v="2035.4"/>
    <n v="108.11"/>
    <n v="1078.33"/>
    <n v="0"/>
    <n v="0"/>
    <n v="129.85"/>
    <n v="909.92"/>
    <n v="0"/>
    <n v="0"/>
    <n v="1268.5"/>
    <n v="6176.64"/>
  </r>
  <r>
    <x v="0"/>
    <s v="Kentucky Division "/>
    <x v="66"/>
    <x v="66"/>
    <s v="05414"/>
    <s v="Lodging"/>
    <n v="234.32"/>
    <n v="0"/>
    <n v="5951.51"/>
    <n v="0"/>
    <n v="0"/>
    <n v="0"/>
    <n v="0"/>
    <n v="174.69"/>
    <n v="0"/>
    <n v="941.29"/>
    <n v="3586.09"/>
    <n v="2945.3199999999997"/>
    <n v="13833.22"/>
  </r>
  <r>
    <x v="0"/>
    <s v="Kentucky Division "/>
    <x v="66"/>
    <x v="66"/>
    <s v="07443"/>
    <s v="Uniforms"/>
    <n v="0"/>
    <n v="0"/>
    <n v="0"/>
    <n v="0"/>
    <n v="0"/>
    <n v="0"/>
    <n v="80"/>
    <n v="0"/>
    <n v="0"/>
    <n v="0"/>
    <n v="0"/>
    <n v="0"/>
    <n v="80"/>
  </r>
  <r>
    <x v="0"/>
    <s v="Kentucky Division "/>
    <x v="66"/>
    <x v="66"/>
    <s v="07444"/>
    <s v="Uniforms Capitalized"/>
    <n v="0"/>
    <n v="0"/>
    <n v="0"/>
    <n v="0"/>
    <n v="0"/>
    <n v="0"/>
    <n v="-68.8"/>
    <n v="0"/>
    <n v="0"/>
    <n v="0"/>
    <n v="0"/>
    <n v="0"/>
    <n v="-68.8"/>
  </r>
  <r>
    <x v="0"/>
    <s v="Kentucky Division "/>
    <x v="66"/>
    <x v="66"/>
    <s v="07499"/>
    <s v="Misc Employee Welfare Exp"/>
    <n v="0"/>
    <n v="0"/>
    <n v="0"/>
    <n v="585.9"/>
    <n v="0"/>
    <n v="0"/>
    <n v="0"/>
    <n v="0"/>
    <n v="0"/>
    <n v="0"/>
    <n v="0"/>
    <n v="0"/>
    <n v="585.9"/>
  </r>
  <r>
    <x v="0"/>
    <s v="Kentucky Division "/>
    <x v="66"/>
    <x v="66"/>
    <s v="07590"/>
    <s v="Misc General Expense"/>
    <n v="-2707.85"/>
    <n v="0"/>
    <n v="0"/>
    <n v="0"/>
    <n v="0"/>
    <n v="0"/>
    <n v="0"/>
    <n v="0"/>
    <n v="0"/>
    <n v="0"/>
    <n v="0"/>
    <n v="0"/>
    <n v="-2707.85"/>
  </r>
  <r>
    <x v="0"/>
    <s v="Kentucky Division "/>
    <x v="67"/>
    <x v="67"/>
    <s v="02005"/>
    <s v="Non-Inventory Supplies"/>
    <n v="0"/>
    <n v="0"/>
    <n v="0"/>
    <n v="0"/>
    <n v="142.19999999999999"/>
    <n v="0"/>
    <n v="0"/>
    <n v="0"/>
    <n v="146.03"/>
    <n v="0"/>
    <n v="0"/>
    <n v="0"/>
    <n v="288.23"/>
  </r>
  <r>
    <x v="0"/>
    <s v="Kentucky Division "/>
    <x v="68"/>
    <x v="68"/>
    <s v="02005"/>
    <s v="Non-Inventory Supplies"/>
    <n v="0"/>
    <n v="0"/>
    <n v="0"/>
    <n v="0"/>
    <n v="212.16"/>
    <n v="0"/>
    <n v="491.89"/>
    <n v="1098.02"/>
    <n v="0"/>
    <n v="57.56"/>
    <n v="0"/>
    <n v="0"/>
    <n v="1859.6299999999999"/>
  </r>
  <r>
    <x v="0"/>
    <s v="Kentucky Division "/>
    <x v="68"/>
    <x v="68"/>
    <s v="03003"/>
    <s v="Capitalized transportation costs"/>
    <n v="0"/>
    <n v="0"/>
    <n v="-1457.32"/>
    <n v="-1372.66"/>
    <n v="0"/>
    <n v="0"/>
    <n v="0"/>
    <n v="0"/>
    <n v="-6.69"/>
    <n v="-57.67"/>
    <n v="0"/>
    <n v="0"/>
    <n v="-2894.34"/>
  </r>
  <r>
    <x v="0"/>
    <s v="Kentucky Division "/>
    <x v="68"/>
    <x v="68"/>
    <s v="03004"/>
    <s v="Vehicle Expense"/>
    <n v="0"/>
    <n v="0"/>
    <n v="2326.63"/>
    <n v="2334.1799999999998"/>
    <n v="0"/>
    <n v="0"/>
    <n v="0"/>
    <n v="0"/>
    <n v="11.66"/>
    <n v="127.92"/>
    <n v="0"/>
    <n v="0"/>
    <n v="4800.3899999999994"/>
  </r>
  <r>
    <x v="0"/>
    <s v="Kentucky Division "/>
    <x v="68"/>
    <x v="68"/>
    <s v="07443"/>
    <s v="Uniforms"/>
    <n v="0"/>
    <n v="0"/>
    <n v="0"/>
    <n v="0"/>
    <n v="0"/>
    <n v="110.2"/>
    <n v="0"/>
    <n v="0"/>
    <n v="0"/>
    <n v="0"/>
    <n v="0"/>
    <n v="0"/>
    <n v="110.2"/>
  </r>
  <r>
    <x v="0"/>
    <s v="Kentucky Division "/>
    <x v="68"/>
    <x v="68"/>
    <s v="07444"/>
    <s v="Uniforms Capitalized"/>
    <n v="0"/>
    <n v="0"/>
    <n v="0"/>
    <n v="0"/>
    <n v="0"/>
    <n v="-94.77"/>
    <n v="0"/>
    <n v="0"/>
    <n v="0"/>
    <n v="0"/>
    <n v="0"/>
    <n v="0"/>
    <n v="-94.77"/>
  </r>
  <r>
    <x v="0"/>
    <s v="Kentucky Division "/>
    <x v="68"/>
    <x v="68"/>
    <s v="07601"/>
    <s v="Vehicle Cap Accrual"/>
    <n v="0"/>
    <n v="0"/>
    <n v="0"/>
    <n v="0"/>
    <n v="0"/>
    <n v="0"/>
    <n v="0"/>
    <n v="0"/>
    <n v="0"/>
    <n v="0"/>
    <n v="0"/>
    <n v="0"/>
    <n v="0"/>
  </r>
  <r>
    <x v="0"/>
    <s v="Kentucky Division "/>
    <x v="69"/>
    <x v="69"/>
    <s v="02005"/>
    <s v="Non-Inventory Supplies"/>
    <n v="0"/>
    <n v="0"/>
    <n v="253.64"/>
    <n v="0"/>
    <n v="0"/>
    <n v="0"/>
    <n v="0"/>
    <n v="0"/>
    <n v="0"/>
    <n v="0"/>
    <n v="0"/>
    <n v="0"/>
    <n v="253.64"/>
  </r>
  <r>
    <x v="0"/>
    <s v="Kentucky Division "/>
    <x v="69"/>
    <x v="69"/>
    <s v="04307"/>
    <s v="Heavy Equipment Capitalized"/>
    <n v="-20161.349999999999"/>
    <n v="-19743.66"/>
    <n v="-19743.82"/>
    <n v="-19743.72"/>
    <n v="-25714.98"/>
    <n v="-19743.66"/>
    <n v="-20161.349999999999"/>
    <n v="-19743.77"/>
    <n v="-19743.72"/>
    <n v="-19743.759999999998"/>
    <n v="-25708.18"/>
    <n v="-21213.94"/>
    <n v="-251165.90999999997"/>
  </r>
  <r>
    <x v="0"/>
    <s v="Kentucky Division "/>
    <x v="69"/>
    <x v="69"/>
    <s v="04308"/>
    <s v="842 Locusview Lease Expense"/>
    <n v="20146.650000000001"/>
    <n v="20146.59"/>
    <n v="20146.759999999998"/>
    <n v="20146.650000000001"/>
    <n v="26239.78"/>
    <n v="20146.59"/>
    <n v="20572.810000000001"/>
    <n v="20146.7"/>
    <n v="20146.650000000001"/>
    <n v="20146.689999999999"/>
    <n v="26232.84"/>
    <n v="21646.880000000001"/>
    <n v="255865.59"/>
  </r>
  <r>
    <x v="0"/>
    <s v="Kentucky Division "/>
    <x v="69"/>
    <x v="69"/>
    <s v="04309"/>
    <s v="Non-842 Heavy Equipment"/>
    <n v="426.16"/>
    <n v="0"/>
    <n v="0"/>
    <n v="0"/>
    <n v="0"/>
    <n v="0"/>
    <n v="0"/>
    <n v="0"/>
    <n v="0"/>
    <n v="0"/>
    <n v="0"/>
    <n v="0"/>
    <n v="426.16"/>
  </r>
  <r>
    <x v="0"/>
    <s v="Kentucky Division "/>
    <x v="69"/>
    <x v="69"/>
    <s v="04561"/>
    <s v="842 Variable Real Estate Lease Expense"/>
    <n v="123.79"/>
    <n v="450.44"/>
    <n v="447.89000000000004"/>
    <n v="458.84"/>
    <n v="208.04"/>
    <n v="203.64000000000001"/>
    <n v="210.62"/>
    <n v="210.62"/>
    <n v="210.62"/>
    <n v="210.64000000000001"/>
    <n v="210.6"/>
    <n v="0"/>
    <n v="2945.74"/>
  </r>
  <r>
    <x v="0"/>
    <s v="Kentucky Division "/>
    <x v="69"/>
    <x v="69"/>
    <s v="04578"/>
    <s v="842 Real Estate Lease Expense"/>
    <n v="55772.94"/>
    <n v="55772.929999999993"/>
    <n v="59272.920000000006"/>
    <n v="39855.94999999999"/>
    <n v="43355.92"/>
    <n v="43355.939999999995"/>
    <n v="43355.94"/>
    <n v="43355.9"/>
    <n v="43355.960000000006"/>
    <n v="43355.920000000006"/>
    <n v="43355.950000000004"/>
    <n v="78157.850000000006"/>
    <n v="592324.12"/>
  </r>
  <r>
    <x v="0"/>
    <s v="Kentucky Division "/>
    <x v="69"/>
    <x v="69"/>
    <s v="04580"/>
    <s v="Building Lease/Rents Capitalized"/>
    <n v="-37515.509999999995"/>
    <n v="-36327.19"/>
    <n v="-38048.89"/>
    <n v="-32920.67"/>
    <n v="-40879.4"/>
    <n v="-35930.629999999997"/>
    <n v="-35936.639999999999"/>
    <n v="-36280.61"/>
    <n v="-35936.65"/>
    <n v="-37463.18"/>
    <n v="-35936.640000000007"/>
    <n v="-62856.270000000011"/>
    <n v="-466032.28"/>
  </r>
  <r>
    <x v="0"/>
    <s v="Kentucky Division "/>
    <x v="69"/>
    <x v="69"/>
    <s v="04581"/>
    <s v="Non 842 Building Lease/Rents"/>
    <n v="200"/>
    <n v="500"/>
    <n v="0"/>
    <n v="0"/>
    <n v="5750"/>
    <n v="0"/>
    <n v="0"/>
    <n v="400"/>
    <n v="0"/>
    <n v="1775.06"/>
    <n v="0"/>
    <n v="-3500"/>
    <n v="5125.0599999999995"/>
  </r>
  <r>
    <x v="0"/>
    <s v="Kentucky Division "/>
    <x v="69"/>
    <x v="69"/>
    <s v="04582"/>
    <s v="Building Maintenance"/>
    <n v="12767.86"/>
    <n v="9308.8799999999992"/>
    <n v="11725.289999999999"/>
    <n v="14498.5"/>
    <n v="5473.12"/>
    <n v="6087.26"/>
    <n v="1466.3400000000001"/>
    <n v="539.70000000000005"/>
    <n v="434.02"/>
    <n v="2972.4500000000003"/>
    <n v="6227.92"/>
    <n v="3460.9"/>
    <n v="74962.239999999991"/>
  </r>
  <r>
    <x v="0"/>
    <s v="Kentucky Division "/>
    <x v="69"/>
    <x v="69"/>
    <s v="04590"/>
    <s v="Utilities"/>
    <n v="60.84"/>
    <n v="61.42"/>
    <n v="61.99"/>
    <n v="132.93"/>
    <n v="233.84"/>
    <n v="61.28"/>
    <n v="62.55"/>
    <n v="61.75"/>
    <n v="60.49"/>
    <n v="60.56"/>
    <n v="63.37"/>
    <n v="-107.24000000000001"/>
    <n v="813.77999999999986"/>
  </r>
  <r>
    <x v="0"/>
    <s v="Kentucky Division "/>
    <x v="69"/>
    <x v="69"/>
    <s v="04599"/>
    <s v="Capitalized Utility Costs"/>
    <n v="-7529.37"/>
    <n v="-5263.81"/>
    <n v="-6361.8600000000006"/>
    <n v="-12583.04"/>
    <n v="-4907.99"/>
    <n v="-5287.75"/>
    <n v="-1314.8400000000001"/>
    <n v="-517.24"/>
    <n v="-425.28"/>
    <n v="-2608.3900000000003"/>
    <n v="-5410.51"/>
    <n v="-2884.15"/>
    <n v="-55094.23"/>
  </r>
  <r>
    <x v="0"/>
    <s v="Kentucky Division "/>
    <x v="69"/>
    <x v="69"/>
    <s v="07603"/>
    <s v="Rent Cap Accrual"/>
    <n v="0"/>
    <n v="0"/>
    <n v="0"/>
    <n v="0"/>
    <n v="0"/>
    <n v="0"/>
    <n v="0"/>
    <n v="0"/>
    <n v="0"/>
    <n v="0"/>
    <n v="0"/>
    <n v="0"/>
    <n v="0"/>
  </r>
  <r>
    <x v="0"/>
    <s v="Kentucky Division "/>
    <x v="69"/>
    <x v="69"/>
    <s v="07609"/>
    <s v="Utility Cap Accrual"/>
    <n v="0"/>
    <n v="0"/>
    <n v="0"/>
    <n v="0"/>
    <n v="0"/>
    <n v="0"/>
    <n v="0"/>
    <n v="0"/>
    <n v="0"/>
    <n v="0"/>
    <n v="0"/>
    <n v="0"/>
    <n v="0"/>
  </r>
  <r>
    <x v="0"/>
    <s v="Kentucky Division "/>
    <x v="70"/>
    <x v="70"/>
    <s v="01000"/>
    <s v="Non-project Labor"/>
    <n v="3015.7799999999997"/>
    <n v="3133.63"/>
    <n v="3584.54"/>
    <n v="2136.79"/>
    <n v="1674.13"/>
    <n v="7622.9600000000009"/>
    <n v="8432.8799999999992"/>
    <n v="2079.7399999999998"/>
    <n v="4601.91"/>
    <n v="5730.83"/>
    <n v="8057.9900000000007"/>
    <n v="5229.05"/>
    <n v="55300.23"/>
  </r>
  <r>
    <x v="0"/>
    <s v="Kentucky Division "/>
    <x v="70"/>
    <x v="70"/>
    <s v="01008"/>
    <s v="Expense Labor Accrual"/>
    <n v="215.05"/>
    <n v="505.41"/>
    <n v="382.14999999999986"/>
    <n v="-510.21000000000004"/>
    <n v="-110.17"/>
    <n v="98.589999999999975"/>
    <n v="2102.66"/>
    <n v="-2437.2600000000007"/>
    <n v="1365.0800000000002"/>
    <n v="1137.52"/>
    <n v="-2095.4899999999998"/>
    <n v="-35.75"/>
    <n v="617.57999999999902"/>
  </r>
  <r>
    <x v="0"/>
    <s v="Kentucky Division "/>
    <x v="70"/>
    <x v="70"/>
    <s v="02005"/>
    <s v="Non-Inventory Supplies"/>
    <n v="0"/>
    <n v="0"/>
    <n v="0"/>
    <n v="0"/>
    <n v="0"/>
    <n v="0"/>
    <n v="0"/>
    <n v="103.83"/>
    <n v="0"/>
    <n v="0"/>
    <n v="0"/>
    <n v="0"/>
    <n v="103.83"/>
  </r>
  <r>
    <x v="0"/>
    <s v="Kentucky Division "/>
    <x v="70"/>
    <x v="70"/>
    <s v="03003"/>
    <s v="Capitalized transportation costs"/>
    <n v="0"/>
    <n v="0"/>
    <n v="0"/>
    <n v="-332.54"/>
    <n v="0"/>
    <n v="0"/>
    <n v="0"/>
    <n v="0"/>
    <n v="-84.51"/>
    <n v="0"/>
    <n v="0"/>
    <n v="0"/>
    <n v="-417.05"/>
  </r>
  <r>
    <x v="0"/>
    <s v="Kentucky Division "/>
    <x v="70"/>
    <x v="70"/>
    <s v="03004"/>
    <s v="Vehicle Expense"/>
    <n v="0"/>
    <n v="0"/>
    <n v="0"/>
    <n v="489.39"/>
    <n v="0"/>
    <n v="0"/>
    <n v="0"/>
    <n v="0"/>
    <n v="137.77000000000001"/>
    <n v="0"/>
    <n v="0"/>
    <n v="0"/>
    <n v="627.16"/>
  </r>
  <r>
    <x v="0"/>
    <s v="Kentucky Division "/>
    <x v="70"/>
    <x v="70"/>
    <s v="04302"/>
    <s v="Heavy Equipment"/>
    <n v="0"/>
    <n v="0"/>
    <n v="0"/>
    <n v="0"/>
    <n v="0"/>
    <n v="0"/>
    <n v="0"/>
    <n v="0"/>
    <n v="0"/>
    <n v="79.67"/>
    <n v="0"/>
    <n v="0"/>
    <n v="79.67"/>
  </r>
  <r>
    <x v="0"/>
    <s v="Kentucky Division "/>
    <x v="70"/>
    <x v="70"/>
    <s v="04307"/>
    <s v="Heavy Equipment Capitalized"/>
    <n v="0"/>
    <n v="0"/>
    <n v="0"/>
    <n v="0"/>
    <n v="0"/>
    <n v="0"/>
    <n v="0"/>
    <n v="0"/>
    <n v="0"/>
    <n v="-78.08"/>
    <n v="0"/>
    <n v="0"/>
    <n v="-78.08"/>
  </r>
  <r>
    <x v="0"/>
    <s v="Kentucky Division "/>
    <x v="70"/>
    <x v="70"/>
    <s v="05411"/>
    <s v="Meals and Entertainment"/>
    <n v="341.06"/>
    <n v="864.16"/>
    <n v="54.22"/>
    <n v="178.48"/>
    <n v="652.43000000000006"/>
    <n v="463.43"/>
    <n v="1384.0600000000002"/>
    <n v="872.17000000000007"/>
    <n v="349.91999999999996"/>
    <n v="743.17"/>
    <n v="723.57999999999993"/>
    <n v="561.79999999999995"/>
    <n v="7188.4800000000005"/>
  </r>
  <r>
    <x v="0"/>
    <s v="Kentucky Division "/>
    <x v="70"/>
    <x v="70"/>
    <s v="05413"/>
    <s v="Transportation"/>
    <n v="1054.55"/>
    <n v="0"/>
    <n v="0"/>
    <n v="1790.37"/>
    <n v="2657.34"/>
    <n v="1088.8399999999999"/>
    <n v="4997.01"/>
    <n v="2732.43"/>
    <n v="499.07"/>
    <n v="323.83999999999997"/>
    <n v="680.13"/>
    <n v="1397.3799999999999"/>
    <n v="17220.96"/>
  </r>
  <r>
    <x v="0"/>
    <s v="Kentucky Division "/>
    <x v="70"/>
    <x v="70"/>
    <s v="05414"/>
    <s v="Lodging"/>
    <n v="0"/>
    <n v="116.03"/>
    <n v="0"/>
    <n v="0"/>
    <n v="242.91"/>
    <n v="144.9"/>
    <n v="6"/>
    <n v="945.76"/>
    <n v="0"/>
    <n v="180.34"/>
    <n v="0"/>
    <n v="405.42"/>
    <n v="2041.36"/>
  </r>
  <r>
    <x v="0"/>
    <s v="Kentucky Division "/>
    <x v="70"/>
    <x v="70"/>
    <s v="06111"/>
    <s v="Contract Labor"/>
    <n v="0"/>
    <n v="0"/>
    <n v="0"/>
    <n v="0"/>
    <n v="0"/>
    <n v="0"/>
    <n v="1203.06"/>
    <n v="0"/>
    <n v="22903.899999999998"/>
    <n v="-3255.3"/>
    <n v="0"/>
    <n v="2600"/>
    <n v="23451.66"/>
  </r>
  <r>
    <x v="0"/>
    <s v="Kentucky Division "/>
    <x v="70"/>
    <x v="70"/>
    <s v="07499"/>
    <s v="Misc Employee Welfare Exp"/>
    <n v="0"/>
    <n v="0"/>
    <n v="0"/>
    <n v="0"/>
    <n v="0"/>
    <n v="0"/>
    <n v="96.98"/>
    <n v="0"/>
    <n v="0"/>
    <n v="28.9"/>
    <n v="0"/>
    <n v="0"/>
    <n v="125.88"/>
  </r>
  <r>
    <x v="0"/>
    <s v="Kentucky Division "/>
    <x v="70"/>
    <x v="70"/>
    <s v="07601"/>
    <s v="Vehicle Cap Accrual"/>
    <n v="0"/>
    <n v="0"/>
    <n v="0"/>
    <n v="0"/>
    <n v="0"/>
    <n v="0"/>
    <n v="0"/>
    <n v="0"/>
    <n v="0"/>
    <n v="0"/>
    <n v="0"/>
    <n v="0"/>
    <n v="0"/>
  </r>
  <r>
    <x v="0"/>
    <s v="Kentucky Division "/>
    <x v="71"/>
    <x v="71"/>
    <s v="01000"/>
    <s v="Non-project Labor"/>
    <n v="0"/>
    <n v="0"/>
    <n v="0"/>
    <n v="0"/>
    <n v="0"/>
    <n v="0"/>
    <n v="244.94"/>
    <n v="0"/>
    <n v="0"/>
    <n v="0"/>
    <n v="0"/>
    <n v="0"/>
    <n v="244.94"/>
  </r>
  <r>
    <x v="0"/>
    <s v="Kentucky Division "/>
    <x v="71"/>
    <x v="71"/>
    <s v="01008"/>
    <s v="Expense Labor Accrual"/>
    <n v="0"/>
    <n v="0"/>
    <n v="0"/>
    <n v="0"/>
    <n v="0"/>
    <n v="0"/>
    <n v="97.98"/>
    <n v="-97.98"/>
    <n v="0"/>
    <n v="0"/>
    <n v="0"/>
    <n v="0"/>
    <n v="0"/>
  </r>
  <r>
    <x v="0"/>
    <s v="Kentucky Division "/>
    <x v="71"/>
    <x v="71"/>
    <s v="02005"/>
    <s v="Non-Inventory Supplies"/>
    <n v="4885.59"/>
    <n v="2772.71"/>
    <n v="7725.4800000000005"/>
    <n v="5246.73"/>
    <n v="3363.97"/>
    <n v="2679.27"/>
    <n v="2764.2400000000002"/>
    <n v="1038.31"/>
    <n v="2353.98"/>
    <n v="1022.81"/>
    <n v="638.91"/>
    <n v="2479.88"/>
    <n v="36971.880000000005"/>
  </r>
  <r>
    <x v="0"/>
    <s v="Kentucky Division "/>
    <x v="71"/>
    <x v="71"/>
    <s v="05111"/>
    <s v="Postage/Delivery Services"/>
    <n v="0"/>
    <n v="0"/>
    <n v="0"/>
    <n v="0"/>
    <n v="0"/>
    <n v="0"/>
    <n v="0"/>
    <n v="0"/>
    <n v="0"/>
    <n v="25.41"/>
    <n v="0"/>
    <n v="0"/>
    <n v="25.41"/>
  </r>
  <r>
    <x v="0"/>
    <s v="Kentucky Division "/>
    <x v="71"/>
    <x v="71"/>
    <s v="06111"/>
    <s v="Contract Labor"/>
    <n v="21896.9"/>
    <n v="52573.86"/>
    <n v="4000"/>
    <n v="0"/>
    <n v="0"/>
    <n v="0"/>
    <n v="400"/>
    <n v="0"/>
    <n v="24400"/>
    <n v="30419.5"/>
    <n v="8399"/>
    <n v="33084.39"/>
    <n v="175173.65000000002"/>
  </r>
  <r>
    <x v="0"/>
    <s v="Kentucky Division "/>
    <x v="72"/>
    <x v="72"/>
    <s v="01000"/>
    <s v="Non-project Labor"/>
    <n v="0"/>
    <n v="0"/>
    <n v="0"/>
    <n v="0"/>
    <n v="0"/>
    <n v="0"/>
    <n v="0"/>
    <n v="0"/>
    <n v="0"/>
    <n v="0"/>
    <n v="55.02"/>
    <n v="0"/>
    <n v="55.02"/>
  </r>
  <r>
    <x v="0"/>
    <s v="Kentucky Division "/>
    <x v="72"/>
    <x v="72"/>
    <s v="01008"/>
    <s v="Expense Labor Accrual"/>
    <n v="0"/>
    <n v="0"/>
    <n v="0"/>
    <n v="0"/>
    <n v="0"/>
    <n v="0"/>
    <n v="0"/>
    <n v="0"/>
    <n v="0"/>
    <n v="0"/>
    <n v="9.17"/>
    <n v="-9.17"/>
    <n v="0"/>
  </r>
  <r>
    <x v="0"/>
    <s v="Kentucky Division "/>
    <x v="73"/>
    <x v="73"/>
    <s v="01000"/>
    <s v="Non-project Labor"/>
    <n v="0"/>
    <n v="0"/>
    <n v="504.4"/>
    <n v="0"/>
    <n v="0"/>
    <n v="59.18"/>
    <n v="0"/>
    <n v="0"/>
    <n v="82.53"/>
    <n v="0"/>
    <n v="0"/>
    <n v="0"/>
    <n v="646.1099999999999"/>
  </r>
  <r>
    <x v="0"/>
    <s v="Kentucky Division "/>
    <x v="73"/>
    <x v="73"/>
    <s v="01008"/>
    <s v="Expense Labor Accrual"/>
    <n v="0"/>
    <n v="0"/>
    <n v="252.2"/>
    <n v="-252.2"/>
    <n v="0"/>
    <n v="9.86"/>
    <n v="-9.86"/>
    <n v="0"/>
    <n v="41.27"/>
    <n v="-41.27"/>
    <n v="0"/>
    <n v="0"/>
    <n v="0"/>
  </r>
  <r>
    <x v="0"/>
    <s v="Kentucky Division "/>
    <x v="74"/>
    <x v="74"/>
    <s v="06111"/>
    <s v="Contract Labor"/>
    <n v="15000"/>
    <n v="0"/>
    <n v="0"/>
    <n v="0"/>
    <n v="0"/>
    <n v="0"/>
    <n v="0"/>
    <n v="0"/>
    <n v="0"/>
    <n v="0"/>
    <n v="0"/>
    <n v="0"/>
    <n v="15000"/>
  </r>
  <r>
    <x v="0"/>
    <s v="Kentucky Division "/>
    <x v="75"/>
    <x v="75"/>
    <s v="01000"/>
    <s v="Non-project Labor"/>
    <n v="17158.57"/>
    <n v="21986.23"/>
    <n v="17754.47"/>
    <n v="19299.68"/>
    <n v="17873.72"/>
    <n v="28399.260000000002"/>
    <n v="18074.829999999998"/>
    <n v="24546.6"/>
    <n v="22628.42"/>
    <n v="18845.5"/>
    <n v="31707.64"/>
    <n v="22389.1"/>
    <n v="260664.02000000005"/>
  </r>
  <r>
    <x v="0"/>
    <s v="Kentucky Division "/>
    <x v="75"/>
    <x v="75"/>
    <s v="01008"/>
    <s v="Expense Labor Accrual"/>
    <n v="622.9"/>
    <n v="4746.2299999999996"/>
    <n v="-1016.5500000000001"/>
    <n v="2702.5699999999997"/>
    <n v="931.78"/>
    <n v="-7778.380000000001"/>
    <n v="2496.7000000000003"/>
    <n v="3816.0400000000004"/>
    <n v="268.26"/>
    <n v="-6.9199999999999591"/>
    <n v="-6022.6800000000021"/>
    <n v="312.67"/>
    <n v="1072.6199999999963"/>
  </r>
  <r>
    <x v="0"/>
    <s v="Kentucky Division "/>
    <x v="75"/>
    <x v="75"/>
    <s v="04212"/>
    <s v="IT Equipment"/>
    <n v="0"/>
    <n v="0"/>
    <n v="0"/>
    <n v="0"/>
    <n v="0"/>
    <n v="0"/>
    <n v="0"/>
    <n v="0"/>
    <n v="0"/>
    <n v="0"/>
    <n v="13564.67"/>
    <n v="3204.2"/>
    <n v="16768.87"/>
  </r>
  <r>
    <x v="0"/>
    <s v="Kentucky Division "/>
    <x v="75"/>
    <x v="75"/>
    <s v="04562"/>
    <s v="842 Variable Tower Lease Expense"/>
    <n v="2381.34"/>
    <n v="2460.65"/>
    <n v="2461.9"/>
    <n v="3125.29"/>
    <n v="2520.4500000000003"/>
    <n v="2486.1"/>
    <n v="4415.43"/>
    <n v="2628.37"/>
    <n v="2639.75"/>
    <n v="1439.7399999999998"/>
    <n v="2565.92"/>
    <n v="2608.62"/>
    <n v="31733.56"/>
  </r>
  <r>
    <x v="0"/>
    <s v="Kentucky Division "/>
    <x v="75"/>
    <x v="75"/>
    <s v="04590"/>
    <s v="Utilities"/>
    <n v="449.22"/>
    <n v="450.48"/>
    <n v="461.43"/>
    <n v="430.98"/>
    <n v="422.3"/>
    <n v="456.10999999999996"/>
    <n v="467.07"/>
    <n v="383.19"/>
    <n v="466.8"/>
    <n v="429.5"/>
    <n v="454.78"/>
    <n v="350.62"/>
    <n v="5222.4800000000005"/>
  </r>
  <r>
    <x v="0"/>
    <s v="Kentucky Division "/>
    <x v="75"/>
    <x v="75"/>
    <s v="05351"/>
    <s v="AMI Tower Rent"/>
    <n v="0"/>
    <n v="0"/>
    <n v="0"/>
    <n v="0"/>
    <n v="0"/>
    <n v="0"/>
    <n v="1200"/>
    <n v="0"/>
    <n v="0"/>
    <n v="0"/>
    <n v="1200"/>
    <n v="0"/>
    <n v="2400"/>
  </r>
  <r>
    <x v="0"/>
    <s v="Kentucky Division "/>
    <x v="75"/>
    <x v="75"/>
    <s v="05353"/>
    <s v="842 Tower Lease Expense"/>
    <n v="26397.42"/>
    <n v="26397.39"/>
    <n v="26400.95"/>
    <n v="26381.81"/>
    <n v="26377.96"/>
    <n v="26372.98"/>
    <n v="26373.02"/>
    <n v="26374.19"/>
    <n v="26370.63"/>
    <n v="26371.7"/>
    <n v="26409"/>
    <n v="26378.89"/>
    <n v="316605.94"/>
  </r>
  <r>
    <x v="0"/>
    <s v="Kentucky Division "/>
    <x v="75"/>
    <x v="75"/>
    <s v="05414"/>
    <s v="Lodging"/>
    <n v="0"/>
    <n v="0"/>
    <n v="0"/>
    <n v="0"/>
    <n v="0"/>
    <n v="0"/>
    <n v="0"/>
    <n v="0"/>
    <n v="0"/>
    <n v="0"/>
    <n v="0"/>
    <n v="985"/>
    <n v="985"/>
  </r>
  <r>
    <x v="0"/>
    <s v="Kentucky Division "/>
    <x v="75"/>
    <x v="75"/>
    <s v="06111"/>
    <s v="Contract Labor"/>
    <n v="0"/>
    <n v="0"/>
    <n v="0"/>
    <n v="0"/>
    <n v="0"/>
    <n v="0"/>
    <n v="0"/>
    <n v="0"/>
    <n v="332.38"/>
    <n v="-332.38"/>
    <n v="0"/>
    <n v="0"/>
    <n v="0"/>
  </r>
  <r>
    <x v="0"/>
    <s v="Kentucky Division "/>
    <x v="76"/>
    <x v="76"/>
    <s v="01000"/>
    <s v="Non-project Labor"/>
    <n v="27059.190000000002"/>
    <n v="28433.420000000002"/>
    <n v="26642.229999999996"/>
    <n v="21431.420000000002"/>
    <n v="16372.689999999999"/>
    <n v="18272.63"/>
    <n v="10065.300000000001"/>
    <n v="19461.669999999998"/>
    <n v="25219.8"/>
    <n v="23972.38"/>
    <n v="33535.280000000006"/>
    <n v="16068.879999999997"/>
    <n v="266534.88999999996"/>
  </r>
  <r>
    <x v="0"/>
    <s v="Kentucky Division "/>
    <x v="76"/>
    <x v="76"/>
    <s v="01008"/>
    <s v="Expense Labor Accrual"/>
    <n v="-672.98"/>
    <n v="4677.2700000000004"/>
    <n v="526.11"/>
    <n v="-462.29000000000013"/>
    <n v="-1397.9499999999998"/>
    <n v="-8415.4499999999989"/>
    <n v="980.68"/>
    <n v="4731.62"/>
    <n v="3852.1600000000003"/>
    <n v="1773.51"/>
    <n v="-8794.19"/>
    <n v="-1571.99"/>
    <n v="-4773.4999999999982"/>
  </r>
  <r>
    <x v="0"/>
    <s v="Kentucky Division "/>
    <x v="76"/>
    <x v="76"/>
    <s v="04590"/>
    <s v="Utilities"/>
    <n v="-24.97"/>
    <n v="0"/>
    <n v="0"/>
    <n v="0"/>
    <n v="0"/>
    <n v="0"/>
    <n v="0"/>
    <n v="0"/>
    <n v="0"/>
    <n v="0"/>
    <n v="0"/>
    <n v="0"/>
    <n v="-24.97"/>
  </r>
  <r>
    <x v="0"/>
    <s v="Kentucky Division "/>
    <x v="76"/>
    <x v="76"/>
    <s v="05010"/>
    <s v="Office Supplies"/>
    <n v="-92.19"/>
    <n v="0"/>
    <n v="36.380000000000003"/>
    <n v="0"/>
    <n v="0"/>
    <n v="0"/>
    <n v="122.92"/>
    <n v="0"/>
    <n v="506.65"/>
    <n v="31.8"/>
    <n v="0"/>
    <n v="39.549999999999997"/>
    <n v="645.1099999999999"/>
  </r>
  <r>
    <x v="0"/>
    <s v="Kentucky Division "/>
    <x v="76"/>
    <x v="76"/>
    <s v="05351"/>
    <s v="AMI Tower Rent"/>
    <n v="0"/>
    <n v="3895.02"/>
    <n v="21489.71"/>
    <n v="0"/>
    <n v="0"/>
    <n v="1666.01"/>
    <n v="0"/>
    <n v="0"/>
    <n v="0"/>
    <n v="0"/>
    <n v="0"/>
    <n v="0"/>
    <n v="27050.739999999998"/>
  </r>
  <r>
    <x v="0"/>
    <s v="Kentucky Division "/>
    <x v="76"/>
    <x v="76"/>
    <s v="05411"/>
    <s v="Meals and Entertainment"/>
    <n v="1069.9000000000001"/>
    <n v="746.82"/>
    <n v="211.18"/>
    <n v="1258.17"/>
    <n v="693.28"/>
    <n v="2621.99"/>
    <n v="273.01"/>
    <n v="1826.85"/>
    <n v="3608.7000000000003"/>
    <n v="3473.0899999999997"/>
    <n v="1506.68"/>
    <n v="1412.01"/>
    <n v="18701.68"/>
  </r>
  <r>
    <x v="0"/>
    <s v="Kentucky Division "/>
    <x v="76"/>
    <x v="76"/>
    <s v="05413"/>
    <s v="Transportation"/>
    <n v="91.7"/>
    <n v="0"/>
    <n v="0"/>
    <n v="0"/>
    <n v="581.29999999999995"/>
    <n v="283.77999999999997"/>
    <n v="1374.4"/>
    <n v="554.6"/>
    <n v="0"/>
    <n v="0"/>
    <n v="0"/>
    <n v="1166.9000000000001"/>
    <n v="4052.6800000000003"/>
  </r>
  <r>
    <x v="0"/>
    <s v="Kentucky Division "/>
    <x v="76"/>
    <x v="76"/>
    <s v="05414"/>
    <s v="Lodging"/>
    <n v="595"/>
    <n v="0"/>
    <n v="0"/>
    <n v="2856"/>
    <n v="0"/>
    <n v="0"/>
    <n v="7506"/>
    <n v="714"/>
    <n v="0"/>
    <n v="0"/>
    <n v="0"/>
    <n v="0"/>
    <n v="11671"/>
  </r>
  <r>
    <x v="0"/>
    <s v="Kentucky Division "/>
    <x v="76"/>
    <x v="76"/>
    <s v="06112"/>
    <s v="Collection Fees"/>
    <n v="126.48"/>
    <n v="93.74"/>
    <n v="262.61"/>
    <n v="112.67"/>
    <n v="98.78"/>
    <n v="613.99"/>
    <n v="436.32"/>
    <n v="262.14"/>
    <n v="652.95000000000005"/>
    <n v="192.48"/>
    <n v="2020.04"/>
    <n v="1071.8"/>
    <n v="5944.0000000000009"/>
  </r>
  <r>
    <x v="0"/>
    <s v="Kentucky Division "/>
    <x v="76"/>
    <x v="76"/>
    <s v="06116"/>
    <s v="Bill Print Fees"/>
    <n v="69564.03"/>
    <n v="75303.350000000006"/>
    <n v="72072.56"/>
    <n v="70098.05"/>
    <n v="74108.929999999993"/>
    <n v="72635.199999999997"/>
    <n v="80374.720000000001"/>
    <n v="77959.56"/>
    <n v="131357.73000000001"/>
    <n v="116483.79"/>
    <n v="76776.600000000006"/>
    <n v="69832.77"/>
    <n v="986567.28999999992"/>
  </r>
  <r>
    <x v="0"/>
    <s v="Kentucky Division "/>
    <x v="76"/>
    <x v="76"/>
    <s v="07499"/>
    <s v="Misc Employee Welfare Exp"/>
    <n v="427.6"/>
    <n v="0"/>
    <n v="0"/>
    <n v="0"/>
    <n v="387.46"/>
    <n v="0"/>
    <n v="300"/>
    <n v="54.69"/>
    <n v="0"/>
    <n v="156.19"/>
    <n v="0"/>
    <n v="1085.23"/>
    <n v="2411.17"/>
  </r>
  <r>
    <x v="0"/>
    <s v="Kentucky Division "/>
    <x v="77"/>
    <x v="77"/>
    <s v="09927"/>
    <s v="Cust Uncol Acct-Write Off"/>
    <n v="-49311.61"/>
    <n v="58188.160000000003"/>
    <n v="-28844.959999999999"/>
    <n v="15945.71"/>
    <n v="142392.13"/>
    <n v="226612.96"/>
    <n v="209703.95"/>
    <n v="298981.28000000003"/>
    <n v="210389.67"/>
    <n v="-78229.86"/>
    <n v="122814"/>
    <n v="158813"/>
    <n v="1287454.4300000002"/>
  </r>
  <r>
    <x v="0"/>
    <s v="Kentucky Division "/>
    <x v="78"/>
    <x v="78"/>
    <s v="01000"/>
    <s v="Non-project Labor"/>
    <n v="9823.2099999999991"/>
    <n v="9823.2099999999991"/>
    <n v="9823.2199999999993"/>
    <n v="9972.8200000000015"/>
    <n v="10122.42"/>
    <n v="15183.630000000001"/>
    <n v="10122.43"/>
    <n v="10122.42"/>
    <n v="10122.42"/>
    <n v="10164.820000000002"/>
    <n v="15310.8"/>
    <n v="10360.33"/>
    <n v="130951.73000000001"/>
  </r>
  <r>
    <x v="0"/>
    <s v="Kentucky Division "/>
    <x v="78"/>
    <x v="78"/>
    <s v="01008"/>
    <s v="Expense Labor Accrual"/>
    <n v="491.15"/>
    <n v="1473.49"/>
    <n v="491.15999999999997"/>
    <n v="1072.08"/>
    <n v="1102.01"/>
    <n v="-4555.1000000000004"/>
    <n v="1518.37"/>
    <n v="506.12"/>
    <n v="506.12"/>
    <n v="1037.68"/>
    <n v="-3547.09"/>
    <n v="38.290000000000006"/>
    <n v="134.27999999999889"/>
  </r>
  <r>
    <x v="0"/>
    <s v="Kentucky Division "/>
    <x v="78"/>
    <x v="78"/>
    <s v="02001"/>
    <s v="Inventory Materials"/>
    <n v="100"/>
    <n v="130.16"/>
    <n v="-18.010000000000002"/>
    <n v="719.4"/>
    <n v="32.1"/>
    <n v="0"/>
    <n v="0"/>
    <n v="498.05"/>
    <n v="763.03"/>
    <n v="6.49"/>
    <n v="0"/>
    <n v="0"/>
    <n v="2231.2199999999998"/>
  </r>
  <r>
    <x v="0"/>
    <s v="Kentucky Division "/>
    <x v="78"/>
    <x v="78"/>
    <s v="02004"/>
    <s v="Warehouse Loading Charge"/>
    <n v="4.5"/>
    <n v="5.86"/>
    <n v="-0.18"/>
    <n v="35.97"/>
    <n v="0.16"/>
    <n v="0"/>
    <n v="0"/>
    <n v="4.9800000000000004"/>
    <n v="7.63"/>
    <n v="0.06"/>
    <n v="0"/>
    <n v="0"/>
    <n v="58.98"/>
  </r>
  <r>
    <x v="0"/>
    <s v="Kentucky Division "/>
    <x v="78"/>
    <x v="78"/>
    <s v="02005"/>
    <s v="Non-Inventory Supplies"/>
    <n v="0"/>
    <n v="0"/>
    <n v="0"/>
    <n v="0"/>
    <n v="0"/>
    <n v="0"/>
    <n v="0"/>
    <n v="0"/>
    <n v="102.86"/>
    <n v="0"/>
    <n v="0"/>
    <n v="0"/>
    <n v="102.86"/>
  </r>
  <r>
    <x v="0"/>
    <s v="Kentucky Division "/>
    <x v="78"/>
    <x v="78"/>
    <s v="03003"/>
    <s v="Capitalized transportation costs"/>
    <n v="0"/>
    <n v="-12.95"/>
    <n v="0"/>
    <n v="11.05"/>
    <n v="0"/>
    <n v="0"/>
    <n v="0"/>
    <n v="0"/>
    <n v="0"/>
    <n v="0"/>
    <n v="0"/>
    <n v="0"/>
    <n v="-1.8999999999999986"/>
  </r>
  <r>
    <x v="0"/>
    <s v="Kentucky Division "/>
    <x v="78"/>
    <x v="78"/>
    <s v="03004"/>
    <s v="Vehicle Expense"/>
    <n v="0"/>
    <n v="19.07"/>
    <n v="0"/>
    <n v="-17.989999999999998"/>
    <n v="0"/>
    <n v="0"/>
    <n v="0"/>
    <n v="0"/>
    <n v="0"/>
    <n v="0"/>
    <n v="0"/>
    <n v="0"/>
    <n v="1.0800000000000018"/>
  </r>
  <r>
    <x v="0"/>
    <s v="Kentucky Division "/>
    <x v="78"/>
    <x v="78"/>
    <s v="04022"/>
    <s v="Promo Sales, Misc"/>
    <n v="0"/>
    <n v="0"/>
    <n v="0"/>
    <n v="0"/>
    <n v="0"/>
    <n v="0"/>
    <n v="0"/>
    <n v="0"/>
    <n v="0"/>
    <n v="767.79"/>
    <n v="94.92"/>
    <n v="0"/>
    <n v="862.70999999999992"/>
  </r>
  <r>
    <x v="0"/>
    <s v="Kentucky Division "/>
    <x v="78"/>
    <x v="78"/>
    <s v="04040"/>
    <s v="Community Rel&amp;Trade Shows"/>
    <n v="519.29999999999995"/>
    <n v="490.81"/>
    <n v="0"/>
    <n v="0"/>
    <n v="7756.55"/>
    <n v="498.66"/>
    <n v="8368.76"/>
    <n v="0"/>
    <n v="0"/>
    <n v="0"/>
    <n v="15.2"/>
    <n v="109.75"/>
    <n v="17759.030000000002"/>
  </r>
  <r>
    <x v="0"/>
    <s v="Kentucky Division "/>
    <x v="78"/>
    <x v="78"/>
    <s v="04046"/>
    <s v="Customer Relations &amp; Assist"/>
    <n v="0"/>
    <n v="0"/>
    <n v="0"/>
    <n v="3192"/>
    <n v="311.22000000000003"/>
    <n v="0"/>
    <n v="466.01"/>
    <n v="0"/>
    <n v="0"/>
    <n v="1648.34"/>
    <n v="300.44"/>
    <n v="0"/>
    <n v="5918.01"/>
  </r>
  <r>
    <x v="0"/>
    <s v="Kentucky Division "/>
    <x v="78"/>
    <x v="78"/>
    <s v="05010"/>
    <s v="Office Supplies"/>
    <n v="0"/>
    <n v="0"/>
    <n v="0"/>
    <n v="0"/>
    <n v="0"/>
    <n v="0"/>
    <n v="0"/>
    <n v="19.11"/>
    <n v="0"/>
    <n v="0"/>
    <n v="227.13"/>
    <n v="0"/>
    <n v="246.24"/>
  </r>
  <r>
    <x v="0"/>
    <s v="Kentucky Division "/>
    <x v="78"/>
    <x v="78"/>
    <s v="05411"/>
    <s v="Meals and Entertainment"/>
    <n v="120.88"/>
    <n v="1355.34"/>
    <n v="300.34000000000003"/>
    <n v="121.74"/>
    <n v="731.07999999999993"/>
    <n v="164.51"/>
    <n v="0"/>
    <n v="2583.37"/>
    <n v="79.16"/>
    <n v="313.84000000000003"/>
    <n v="1285"/>
    <n v="994.73"/>
    <n v="8049.99"/>
  </r>
  <r>
    <x v="0"/>
    <s v="Kentucky Division "/>
    <x v="78"/>
    <x v="78"/>
    <s v="05413"/>
    <s v="Transportation"/>
    <n v="285.61"/>
    <n v="595.48"/>
    <n v="688.85"/>
    <n v="0"/>
    <n v="2124.17"/>
    <n v="0"/>
    <n v="235.5"/>
    <n v="2704.86"/>
    <n v="471"/>
    <n v="1418.1"/>
    <n v="2367.42"/>
    <n v="1259.5"/>
    <n v="12150.49"/>
  </r>
  <r>
    <x v="0"/>
    <s v="Kentucky Division "/>
    <x v="78"/>
    <x v="78"/>
    <s v="05414"/>
    <s v="Lodging"/>
    <n v="211.3"/>
    <n v="189.05"/>
    <n v="417.18"/>
    <n v="0"/>
    <n v="701.87"/>
    <n v="0"/>
    <n v="0"/>
    <n v="1055.26"/>
    <n v="0"/>
    <n v="303.77"/>
    <n v="509.95000000000005"/>
    <n v="794.45"/>
    <n v="4182.83"/>
  </r>
  <r>
    <x v="0"/>
    <s v="Kentucky Division "/>
    <x v="78"/>
    <x v="78"/>
    <s v="05415"/>
    <s v="Membership Fees"/>
    <n v="0"/>
    <n v="0"/>
    <n v="0"/>
    <n v="0"/>
    <n v="0"/>
    <n v="0"/>
    <n v="109.75"/>
    <n v="119.5"/>
    <n v="0"/>
    <n v="0"/>
    <n v="0"/>
    <n v="0"/>
    <n v="229.25"/>
  </r>
  <r>
    <x v="0"/>
    <s v="Kentucky Division "/>
    <x v="78"/>
    <x v="78"/>
    <s v="05419"/>
    <s v="Misc Employee Expense"/>
    <n v="272.63"/>
    <n v="364.84"/>
    <n v="-100"/>
    <n v="0"/>
    <n v="0"/>
    <n v="0"/>
    <n v="0"/>
    <n v="0"/>
    <n v="0"/>
    <n v="0"/>
    <n v="0"/>
    <n v="0"/>
    <n v="537.47"/>
  </r>
  <r>
    <x v="0"/>
    <s v="Kentucky Division "/>
    <x v="78"/>
    <x v="78"/>
    <s v="05420"/>
    <s v="Employee Development"/>
    <n v="0"/>
    <n v="0"/>
    <n v="192.06"/>
    <n v="0"/>
    <n v="0"/>
    <n v="0"/>
    <n v="0"/>
    <n v="0"/>
    <n v="0"/>
    <n v="0"/>
    <n v="0"/>
    <n v="0"/>
    <n v="192.06"/>
  </r>
  <r>
    <x v="0"/>
    <s v="Kentucky Division "/>
    <x v="78"/>
    <x v="78"/>
    <s v="07499"/>
    <s v="Misc Employee Welfare Exp"/>
    <n v="0"/>
    <n v="0"/>
    <n v="485.36"/>
    <n v="0"/>
    <n v="0"/>
    <n v="1088.6099999999999"/>
    <n v="0"/>
    <n v="0"/>
    <n v="0"/>
    <n v="0"/>
    <n v="0"/>
    <n v="0"/>
    <n v="1573.9699999999998"/>
  </r>
  <r>
    <x v="0"/>
    <s v="Kentucky Division "/>
    <x v="78"/>
    <x v="78"/>
    <s v="07590"/>
    <s v="Misc General Expense"/>
    <n v="482.03"/>
    <n v="1855.9"/>
    <n v="151.38999999999999"/>
    <n v="0"/>
    <n v="925.27"/>
    <n v="0"/>
    <n v="0"/>
    <n v="749.95"/>
    <n v="708.2"/>
    <n v="2041.47"/>
    <n v="617.16"/>
    <n v="26.49"/>
    <n v="7557.86"/>
  </r>
  <r>
    <x v="0"/>
    <s v="Kentucky Division "/>
    <x v="78"/>
    <x v="78"/>
    <s v="07601"/>
    <s v="Vehicle Cap Accrual"/>
    <n v="0"/>
    <n v="0"/>
    <n v="0"/>
    <n v="0"/>
    <n v="0"/>
    <n v="0"/>
    <n v="0"/>
    <n v="0"/>
    <n v="0"/>
    <n v="0"/>
    <n v="0"/>
    <n v="0"/>
    <n v="0"/>
  </r>
  <r>
    <x v="0"/>
    <s v="Kentucky Division "/>
    <x v="79"/>
    <x v="79"/>
    <s v="01000"/>
    <s v="Non-project Labor"/>
    <n v="1203.3699999999999"/>
    <n v="1203.3800000000001"/>
    <n v="7895.68"/>
    <n v="8014.12"/>
    <n v="8132.52"/>
    <n v="12419.2"/>
    <n v="8132.55"/>
    <n v="8132.53"/>
    <n v="8132.5300000000007"/>
    <n v="8132.53"/>
    <n v="12198.810000000001"/>
    <n v="8254.5499999999993"/>
    <n v="91851.77"/>
  </r>
  <r>
    <x v="0"/>
    <s v="Kentucky Division "/>
    <x v="79"/>
    <x v="79"/>
    <s v="01008"/>
    <s v="Expense Labor Accrual"/>
    <n v="-1793.26"/>
    <n v="180.51"/>
    <n v="3406.33"/>
    <n v="860.63"/>
    <n v="884.29"/>
    <n v="-3622.8999999999996"/>
    <n v="1183.1500000000001"/>
    <n v="406.62"/>
    <n v="406.63"/>
    <n v="813.25"/>
    <n v="-2846.38"/>
    <n v="30.5"/>
    <n v="-90.629999999999654"/>
  </r>
  <r>
    <x v="0"/>
    <s v="Kentucky Division "/>
    <x v="79"/>
    <x v="79"/>
    <s v="04040"/>
    <s v="Community Rel&amp;Trade Shows"/>
    <n v="0"/>
    <n v="0"/>
    <n v="0"/>
    <n v="0"/>
    <n v="653.6"/>
    <n v="0"/>
    <n v="0"/>
    <n v="345.96"/>
    <n v="0"/>
    <n v="0"/>
    <n v="144"/>
    <n v="0"/>
    <n v="1143.56"/>
  </r>
  <r>
    <x v="0"/>
    <s v="Kentucky Division "/>
    <x v="79"/>
    <x v="79"/>
    <s v="05111"/>
    <s v="Postage/Delivery Services"/>
    <n v="0"/>
    <n v="0"/>
    <n v="0"/>
    <n v="0"/>
    <n v="0"/>
    <n v="17.809999999999999"/>
    <n v="0"/>
    <n v="0"/>
    <n v="0"/>
    <n v="0"/>
    <n v="0"/>
    <n v="0"/>
    <n v="17.809999999999999"/>
  </r>
  <r>
    <x v="0"/>
    <s v="Kentucky Division "/>
    <x v="79"/>
    <x v="79"/>
    <s v="05411"/>
    <s v="Meals and Entertainment"/>
    <n v="282.64999999999998"/>
    <n v="1141.56"/>
    <n v="724.12"/>
    <n v="51.91"/>
    <n v="301.61"/>
    <n v="160.28"/>
    <n v="26.48"/>
    <n v="272.2"/>
    <n v="363.82000000000005"/>
    <n v="168.62"/>
    <n v="555.73"/>
    <n v="236.76"/>
    <n v="4285.74"/>
  </r>
  <r>
    <x v="0"/>
    <s v="Kentucky Division "/>
    <x v="79"/>
    <x v="79"/>
    <s v="05413"/>
    <s v="Transportation"/>
    <n v="1053.8600000000001"/>
    <n v="1333.08"/>
    <n v="3695.99"/>
    <n v="1382.07"/>
    <n v="3359.9900000000002"/>
    <n v="1802.9499999999998"/>
    <n v="942.02"/>
    <n v="1917.67"/>
    <n v="1602.6399999999999"/>
    <n v="2872.2400000000002"/>
    <n v="3106.3199999999997"/>
    <n v="1358.29"/>
    <n v="24427.120000000003"/>
  </r>
  <r>
    <x v="0"/>
    <s v="Kentucky Division "/>
    <x v="79"/>
    <x v="79"/>
    <s v="05414"/>
    <s v="Lodging"/>
    <n v="807.66000000000008"/>
    <n v="405.73"/>
    <n v="381.98"/>
    <n v="0"/>
    <n v="1217.81"/>
    <n v="157.65"/>
    <n v="224.1"/>
    <n v="320.85000000000002"/>
    <n v="732.56"/>
    <n v="324.74"/>
    <n v="156.51"/>
    <n v="519.42999999999995"/>
    <n v="5249.02"/>
  </r>
  <r>
    <x v="0"/>
    <s v="Kentucky Division "/>
    <x v="80"/>
    <x v="80"/>
    <s v="04040"/>
    <s v="Community Rel&amp;Trade Shows"/>
    <n v="0"/>
    <n v="0"/>
    <n v="330.2"/>
    <n v="0"/>
    <n v="0"/>
    <n v="0"/>
    <n v="0"/>
    <n v="0"/>
    <n v="1293.2"/>
    <n v="150"/>
    <n v="0"/>
    <n v="0"/>
    <n v="1773.4"/>
  </r>
  <r>
    <x v="0"/>
    <s v="Kentucky Division "/>
    <x v="80"/>
    <x v="80"/>
    <s v="04044"/>
    <s v="Advertising"/>
    <n v="0"/>
    <n v="475"/>
    <n v="10000"/>
    <n v="0"/>
    <n v="284.25"/>
    <n v="0"/>
    <n v="0"/>
    <n v="0"/>
    <n v="0"/>
    <n v="0"/>
    <n v="205.83"/>
    <n v="184.37"/>
    <n v="11149.45"/>
  </r>
  <r>
    <x v="0"/>
    <s v="Kentucky Division "/>
    <x v="80"/>
    <x v="80"/>
    <s v="04046"/>
    <s v="Customer Relations &amp; Assist"/>
    <n v="9217.2000000000007"/>
    <n v="2527.89"/>
    <n v="5963.87"/>
    <n v="419.68999999999994"/>
    <n v="1724.76"/>
    <n v="111.3"/>
    <n v="4865.3999999999996"/>
    <n v="762.04"/>
    <n v="226.57"/>
    <n v="1717.69"/>
    <n v="1527.05"/>
    <n v="3623.88"/>
    <n v="32687.339999999993"/>
  </r>
  <r>
    <x v="0"/>
    <s v="Kentucky Division "/>
    <x v="80"/>
    <x v="80"/>
    <s v="07510"/>
    <s v="Association Dues"/>
    <n v="0"/>
    <n v="0"/>
    <n v="0"/>
    <n v="875"/>
    <n v="0"/>
    <n v="350"/>
    <n v="18620"/>
    <n v="0"/>
    <n v="-480"/>
    <n v="25740.91"/>
    <n v="-90.91"/>
    <n v="480"/>
    <n v="45495"/>
  </r>
  <r>
    <x v="0"/>
    <s v="Kentucky Division "/>
    <x v="81"/>
    <x v="81"/>
    <s v="04021"/>
    <s v="Promo Other, Misc"/>
    <n v="0"/>
    <n v="0"/>
    <n v="0"/>
    <n v="0"/>
    <n v="0"/>
    <n v="0"/>
    <n v="0"/>
    <n v="0"/>
    <n v="0"/>
    <n v="0"/>
    <n v="1694.73"/>
    <n v="0"/>
    <n v="1694.73"/>
  </r>
  <r>
    <x v="0"/>
    <s v="Kentucky Division "/>
    <x v="81"/>
    <x v="81"/>
    <s v="04040"/>
    <s v="Community Rel&amp;Trade Shows"/>
    <n v="3561.3"/>
    <n v="0"/>
    <n v="132.5"/>
    <n v="0"/>
    <n v="1425.9"/>
    <n v="139.03"/>
    <n v="219.5"/>
    <n v="1673.69"/>
    <n v="1165.01"/>
    <n v="9214.2800000000007"/>
    <n v="724.35"/>
    <n v="2205.98"/>
    <n v="20461.539999999997"/>
  </r>
  <r>
    <x v="0"/>
    <s v="Kentucky Division "/>
    <x v="81"/>
    <x v="81"/>
    <s v="04044"/>
    <s v="Advertising"/>
    <n v="2500"/>
    <n v="5198.3999999999996"/>
    <n v="349"/>
    <n v="3364.81"/>
    <n v="2440"/>
    <n v="5703.99"/>
    <n v="3701.4"/>
    <n v="3706.27"/>
    <n v="4295.01"/>
    <n v="4793.66"/>
    <n v="6188.5000000000009"/>
    <n v="318"/>
    <n v="42559.039999999994"/>
  </r>
  <r>
    <x v="0"/>
    <s v="Kentucky Division "/>
    <x v="81"/>
    <x v="81"/>
    <s v="04046"/>
    <s v="Customer Relations &amp; Assist"/>
    <n v="0"/>
    <n v="0"/>
    <n v="2522.0100000000002"/>
    <n v="0"/>
    <n v="0"/>
    <n v="0"/>
    <n v="0"/>
    <n v="0"/>
    <n v="0"/>
    <n v="13269.55"/>
    <n v="0"/>
    <n v="0"/>
    <n v="15791.56"/>
  </r>
  <r>
    <x v="0"/>
    <s v="Kentucky Division "/>
    <x v="81"/>
    <x v="81"/>
    <s v="05010"/>
    <s v="Office Supplies"/>
    <n v="0"/>
    <n v="0"/>
    <n v="0"/>
    <n v="0"/>
    <n v="0"/>
    <n v="0"/>
    <n v="0"/>
    <n v="0"/>
    <n v="0"/>
    <n v="1118.79"/>
    <n v="0"/>
    <n v="-1118.79"/>
    <n v="0"/>
  </r>
  <r>
    <x v="0"/>
    <s v="Kentucky Division "/>
    <x v="82"/>
    <x v="82"/>
    <s v="04046"/>
    <s v="Customer Relations &amp; Assist"/>
    <n v="0"/>
    <n v="0"/>
    <n v="689"/>
    <n v="0"/>
    <n v="0"/>
    <n v="0"/>
    <n v="0"/>
    <n v="0"/>
    <n v="1300"/>
    <n v="0"/>
    <n v="689"/>
    <n v="0"/>
    <n v="2678"/>
  </r>
  <r>
    <x v="0"/>
    <s v="Kentucky Division "/>
    <x v="83"/>
    <x v="83"/>
    <s v="01000"/>
    <s v="Non-project Labor"/>
    <n v="14512.47"/>
    <n v="16397.09"/>
    <n v="9879.0400000000009"/>
    <n v="4939.53"/>
    <n v="0"/>
    <n v="0"/>
    <n v="0"/>
    <n v="0"/>
    <n v="0"/>
    <n v="0"/>
    <n v="0"/>
    <n v="0"/>
    <n v="45728.13"/>
  </r>
  <r>
    <x v="0"/>
    <s v="Kentucky Division "/>
    <x v="83"/>
    <x v="83"/>
    <s v="01008"/>
    <s v="Expense Labor Accrual"/>
    <n v="725.62"/>
    <n v="3024.95"/>
    <n v="-2439.17"/>
    <n v="-1975.8"/>
    <n v="-2963.72"/>
    <n v="0"/>
    <n v="0"/>
    <n v="0"/>
    <n v="0"/>
    <n v="0"/>
    <n v="0"/>
    <n v="0"/>
    <n v="-3628.12"/>
  </r>
  <r>
    <x v="0"/>
    <s v="Kentucky Division "/>
    <x v="84"/>
    <x v="84"/>
    <s v="03003"/>
    <s v="Capitalized transportation costs"/>
    <n v="0"/>
    <n v="0"/>
    <n v="-6.27"/>
    <n v="0"/>
    <n v="0"/>
    <n v="0"/>
    <n v="0"/>
    <n v="0"/>
    <n v="0"/>
    <n v="0"/>
    <n v="0"/>
    <n v="0"/>
    <n v="-6.27"/>
  </r>
  <r>
    <x v="0"/>
    <s v="Kentucky Division "/>
    <x v="84"/>
    <x v="84"/>
    <s v="03004"/>
    <s v="Vehicle Expense"/>
    <n v="0"/>
    <n v="0"/>
    <n v="20.98"/>
    <n v="0"/>
    <n v="0"/>
    <n v="0"/>
    <n v="0"/>
    <n v="0"/>
    <n v="0"/>
    <n v="0"/>
    <n v="0"/>
    <n v="0"/>
    <n v="20.98"/>
  </r>
  <r>
    <x v="0"/>
    <s v="Kentucky Division "/>
    <x v="84"/>
    <x v="84"/>
    <s v="04046"/>
    <s v="Customer Relations &amp; Assist"/>
    <n v="395"/>
    <n v="725"/>
    <n v="395"/>
    <n v="395"/>
    <n v="725"/>
    <n v="395"/>
    <n v="395"/>
    <n v="395"/>
    <n v="0"/>
    <n v="863.94"/>
    <n v="256.06"/>
    <n v="395"/>
    <n v="5335.0000000000009"/>
  </r>
  <r>
    <x v="0"/>
    <s v="Kentucky Division "/>
    <x v="84"/>
    <x v="84"/>
    <s v="04070"/>
    <s v="Insurance-Other"/>
    <n v="0"/>
    <n v="0"/>
    <n v="732.96"/>
    <n v="101.8"/>
    <n v="0"/>
    <n v="0"/>
    <n v="2239.6"/>
    <n v="1105.4000000000001"/>
    <n v="445.88"/>
    <n v="0"/>
    <n v="0"/>
    <n v="0"/>
    <n v="4625.6400000000003"/>
  </r>
  <r>
    <x v="0"/>
    <s v="Kentucky Division "/>
    <x v="84"/>
    <x v="84"/>
    <s v="04582"/>
    <s v="Building Maintenance"/>
    <n v="185.5"/>
    <n v="0"/>
    <n v="0"/>
    <n v="0"/>
    <n v="0"/>
    <n v="0"/>
    <n v="0"/>
    <n v="0"/>
    <n v="0"/>
    <n v="0"/>
    <n v="0"/>
    <n v="0"/>
    <n v="185.5"/>
  </r>
  <r>
    <x v="0"/>
    <s v="Kentucky Division "/>
    <x v="84"/>
    <x v="84"/>
    <s v="05010"/>
    <s v="Office Supplies"/>
    <n v="0"/>
    <n v="0"/>
    <n v="0"/>
    <n v="0"/>
    <n v="0"/>
    <n v="0"/>
    <n v="134.1"/>
    <n v="8.0500000000000007"/>
    <n v="0"/>
    <n v="0"/>
    <n v="0"/>
    <n v="0"/>
    <n v="142.15"/>
  </r>
  <r>
    <x v="0"/>
    <s v="Kentucky Division "/>
    <x v="84"/>
    <x v="84"/>
    <s v="05411"/>
    <s v="Meals and Entertainment"/>
    <n v="0"/>
    <n v="0"/>
    <n v="413.69"/>
    <n v="0"/>
    <n v="0"/>
    <n v="0"/>
    <n v="0"/>
    <n v="0"/>
    <n v="0"/>
    <n v="0"/>
    <n v="0"/>
    <n v="0"/>
    <n v="413.69"/>
  </r>
  <r>
    <x v="0"/>
    <s v="Kentucky Division "/>
    <x v="84"/>
    <x v="84"/>
    <s v="05413"/>
    <s v="Transportation"/>
    <n v="0"/>
    <n v="0"/>
    <n v="719.43"/>
    <n v="0"/>
    <n v="0"/>
    <n v="0"/>
    <n v="0"/>
    <n v="0"/>
    <n v="0"/>
    <n v="0"/>
    <n v="0"/>
    <n v="0"/>
    <n v="719.43"/>
  </r>
  <r>
    <x v="0"/>
    <s v="Kentucky Division "/>
    <x v="84"/>
    <x v="84"/>
    <s v="05414"/>
    <s v="Lodging"/>
    <n v="0"/>
    <n v="0"/>
    <n v="606.02"/>
    <n v="0"/>
    <n v="0"/>
    <n v="0"/>
    <n v="0"/>
    <n v="0"/>
    <n v="0"/>
    <n v="0"/>
    <n v="0"/>
    <n v="0"/>
    <n v="606.02"/>
  </r>
  <r>
    <x v="0"/>
    <s v="Kentucky Division "/>
    <x v="84"/>
    <x v="84"/>
    <s v="07499"/>
    <s v="Misc Employee Welfare Exp"/>
    <n v="0"/>
    <n v="186.32"/>
    <n v="0"/>
    <n v="0"/>
    <n v="0"/>
    <n v="0"/>
    <n v="0"/>
    <n v="0"/>
    <n v="0"/>
    <n v="0"/>
    <n v="0"/>
    <n v="0"/>
    <n v="186.32"/>
  </r>
  <r>
    <x v="0"/>
    <s v="Kentucky Division "/>
    <x v="84"/>
    <x v="84"/>
    <s v="07590"/>
    <s v="Misc General Expense"/>
    <n v="0"/>
    <n v="0"/>
    <n v="0"/>
    <n v="0"/>
    <n v="0"/>
    <n v="0"/>
    <n v="0"/>
    <n v="25261.73"/>
    <n v="0"/>
    <n v="0"/>
    <n v="0"/>
    <n v="0"/>
    <n v="25261.73"/>
  </r>
  <r>
    <x v="0"/>
    <s v="Kentucky Division "/>
    <x v="84"/>
    <x v="84"/>
    <s v="07592"/>
    <s v="Vendor Comp Sales Tax"/>
    <n v="-50.02"/>
    <n v="-50.04"/>
    <n v="-50.05"/>
    <n v="-50.06"/>
    <n v="-50.04"/>
    <n v="-50.01"/>
    <n v="-50.06"/>
    <n v="-50.03"/>
    <n v="-50.01"/>
    <n v="-50.03"/>
    <n v="-50.04"/>
    <n v="-49.99"/>
    <n v="-600.38"/>
  </r>
  <r>
    <x v="0"/>
    <s v="Kentucky Division "/>
    <x v="84"/>
    <x v="84"/>
    <s v="07601"/>
    <s v="Vehicle Cap Accrual"/>
    <n v="0"/>
    <n v="0"/>
    <n v="0"/>
    <n v="0"/>
    <n v="0"/>
    <n v="0"/>
    <n v="0"/>
    <n v="0"/>
    <n v="0"/>
    <n v="0"/>
    <n v="0"/>
    <n v="0"/>
    <n v="0"/>
  </r>
  <r>
    <x v="0"/>
    <s v="Kentucky Division "/>
    <x v="85"/>
    <x v="85"/>
    <s v="09341"/>
    <s v="Admin &amp; General Expenses"/>
    <n v="508002.5"/>
    <n v="518844.1"/>
    <n v="539551.88"/>
    <n v="211663.26"/>
    <n v="376186.17"/>
    <n v="388466.03"/>
    <n v="323728.53000000003"/>
    <n v="433305.67"/>
    <n v="220516.25"/>
    <n v="363170.92"/>
    <n v="413143.49"/>
    <n v="272527.5"/>
    <n v="4569106.3000000007"/>
  </r>
  <r>
    <x v="0"/>
    <s v="Kentucky Division "/>
    <x v="85"/>
    <x v="85"/>
    <s v="41131"/>
    <s v="Billing for CSC O&amp;M"/>
    <n v="185238.62"/>
    <n v="195277.18"/>
    <n v="178867.12"/>
    <n v="193880.76"/>
    <n v="200181.99"/>
    <n v="184692.52"/>
    <n v="223769.4"/>
    <n v="194151.94"/>
    <n v="188962.16"/>
    <n v="204060.65"/>
    <n v="211670.28"/>
    <n v="183690.16"/>
    <n v="2344442.7799999998"/>
  </r>
  <r>
    <x v="0"/>
    <s v="Kentucky Division "/>
    <x v="85"/>
    <x v="85"/>
    <s v="41132"/>
    <s v="Billing for SS O&amp;M"/>
    <n v="627512.63"/>
    <n v="549486.15"/>
    <n v="311852.86"/>
    <n v="588547.62"/>
    <n v="465373.31"/>
    <n v="582571.04"/>
    <n v="594342.30000000005"/>
    <n v="467154.16"/>
    <n v="547335.43000000005"/>
    <n v="542551.36"/>
    <n v="1127075.6000000001"/>
    <n v="201751.4"/>
    <n v="6605553.8600000013"/>
  </r>
  <r>
    <x v="0"/>
    <s v="Kentucky Division "/>
    <x v="86"/>
    <x v="86"/>
    <s v="06111"/>
    <s v="Contract Labor"/>
    <n v="0"/>
    <n v="0"/>
    <n v="365"/>
    <n v="0"/>
    <n v="0"/>
    <n v="0"/>
    <n v="0"/>
    <n v="0"/>
    <n v="0"/>
    <n v="0"/>
    <n v="0"/>
    <n v="0"/>
    <n v="365"/>
  </r>
  <r>
    <x v="0"/>
    <s v="Kentucky Division "/>
    <x v="86"/>
    <x v="86"/>
    <s v="06121"/>
    <s v="Legal"/>
    <n v="21569.629999999997"/>
    <n v="23650.06"/>
    <n v="11031.59"/>
    <n v="14092.5"/>
    <n v="32554.5"/>
    <n v="4191"/>
    <n v="3256.5"/>
    <n v="15174.25"/>
    <n v="0"/>
    <n v="15238"/>
    <n v="17465.3"/>
    <n v="4367.7"/>
    <n v="162591.03"/>
  </r>
  <r>
    <x v="0"/>
    <s v="Kentucky Division "/>
    <x v="87"/>
    <x v="87"/>
    <s v="04069"/>
    <s v="Blueflame Property Insurance"/>
    <n v="35206.06"/>
    <n v="35206.06"/>
    <n v="35206.06"/>
    <n v="35206.06"/>
    <n v="35206.06"/>
    <n v="35206.06"/>
    <n v="35206.06"/>
    <n v="35206.06"/>
    <n v="37153.5"/>
    <n v="37153.5"/>
    <n v="37153.5"/>
    <n v="37153.5"/>
    <n v="430262.48"/>
  </r>
  <r>
    <x v="0"/>
    <s v="Kentucky Division "/>
    <x v="87"/>
    <x v="87"/>
    <s v="04072"/>
    <s v="Insurance Capitalized"/>
    <n v="-23506.78"/>
    <n v="-23376.639999999999"/>
    <n v="-23759.16"/>
    <n v="-33411.870000000003"/>
    <n v="-33324.32"/>
    <n v="-35258.120000000003"/>
    <n v="-35250.379999999997"/>
    <n v="-34274.959999999999"/>
    <n v="-35382.58"/>
    <n v="-36213.160000000003"/>
    <n v="-36211.919999999998"/>
    <n v="-36211.919999999998"/>
    <n v="-386181.80999999994"/>
  </r>
  <r>
    <x v="0"/>
    <s v="Kentucky Division "/>
    <x v="88"/>
    <x v="88"/>
    <s v="01293"/>
    <s v="Workers Comp Benefits Projects"/>
    <n v="0"/>
    <n v="0"/>
    <n v="0"/>
    <n v="0"/>
    <n v="0"/>
    <n v="0"/>
    <n v="0"/>
    <n v="18.190000000000001"/>
    <n v="7.98"/>
    <n v="-26.17"/>
    <n v="0"/>
    <n v="0"/>
    <n v="0"/>
  </r>
  <r>
    <x v="0"/>
    <s v="Kentucky Division "/>
    <x v="88"/>
    <x v="88"/>
    <s v="04070"/>
    <s v="Insurance-Other"/>
    <n v="3543.15"/>
    <n v="3543.15"/>
    <n v="3543.15"/>
    <n v="3543.15"/>
    <n v="3543.15"/>
    <n v="5791.75"/>
    <n v="3543.15"/>
    <n v="3543.15"/>
    <n v="3543.15"/>
    <n v="4954.82"/>
    <n v="4953.38"/>
    <n v="4953.38"/>
    <n v="48998.53"/>
  </r>
  <r>
    <x v="0"/>
    <s v="Kentucky Division "/>
    <x v="88"/>
    <x v="88"/>
    <s v="05418"/>
    <s v="Settlement"/>
    <n v="23979.200000000001"/>
    <n v="0"/>
    <n v="3437.59"/>
    <n v="9195"/>
    <n v="2926.01"/>
    <n v="565"/>
    <n v="0"/>
    <n v="3625.03"/>
    <n v="1725.27"/>
    <n v="196.92"/>
    <n v="650"/>
    <n v="12244.96"/>
    <n v="58544.979999999996"/>
  </r>
  <r>
    <x v="0"/>
    <s v="Kentucky Division "/>
    <x v="89"/>
    <x v="89"/>
    <s v="01202"/>
    <s v="Pension Benefits Load"/>
    <n v="14755.699999999999"/>
    <n v="16261.920000000004"/>
    <n v="15610.180000000002"/>
    <n v="13127.05"/>
    <n v="13091.5"/>
    <n v="13072.73"/>
    <n v="14983.139999999998"/>
    <n v="12524.67"/>
    <n v="12206.47"/>
    <n v="11729.98"/>
    <n v="12502.199999999999"/>
    <n v="11963.499999999998"/>
    <n v="161829.04"/>
  </r>
  <r>
    <x v="0"/>
    <s v="Kentucky Division "/>
    <x v="89"/>
    <x v="89"/>
    <s v="01203"/>
    <s v="OPEB Benefits Load"/>
    <n v="7746.75"/>
    <n v="8555.090000000002"/>
    <n v="8137.0999999999995"/>
    <n v="6737.9"/>
    <n v="6673.880000000001"/>
    <n v="6687.22"/>
    <n v="7664.4500000000007"/>
    <n v="6406.85"/>
    <n v="6244.07"/>
    <n v="6000.3400000000011"/>
    <n v="6395.3499999999985"/>
    <n v="6119.7900000000018"/>
    <n v="83368.790000000008"/>
  </r>
  <r>
    <x v="0"/>
    <s v="Kentucky Division "/>
    <x v="89"/>
    <x v="89"/>
    <s v="01251"/>
    <s v="Medical Benefits Load"/>
    <n v="80495.549999999988"/>
    <n v="88766.86"/>
    <n v="84976.37"/>
    <n v="95154.16"/>
    <n v="94829.219999999987"/>
    <n v="94727.180000000008"/>
    <n v="108570.06000000003"/>
    <n v="90755.550000000017"/>
    <n v="88449.78"/>
    <n v="84997.200000000012"/>
    <n v="90592.709999999992"/>
    <n v="86689.36"/>
    <n v="1089004.0000000002"/>
  </r>
  <r>
    <x v="0"/>
    <s v="Kentucky Division "/>
    <x v="89"/>
    <x v="89"/>
    <s v="01253"/>
    <s v="Medical Benefits Projects"/>
    <n v="0"/>
    <n v="0"/>
    <n v="0"/>
    <n v="0"/>
    <n v="0"/>
    <n v="0"/>
    <n v="0"/>
    <n v="496.64"/>
    <n v="217.81000000000006"/>
    <n v="-714.45"/>
    <n v="0"/>
    <n v="0"/>
    <n v="0"/>
  </r>
  <r>
    <x v="0"/>
    <s v="Kentucky Division "/>
    <x v="89"/>
    <x v="89"/>
    <s v="01257"/>
    <s v="ESOP Benefits Load"/>
    <n v="18218.97"/>
    <n v="20085.740000000005"/>
    <n v="19250.63"/>
    <n v="18864.510000000002"/>
    <n v="18748.990000000002"/>
    <n v="18754.389999999996"/>
    <n v="21495.030000000002"/>
    <n v="17968.080000000005"/>
    <n v="17511.519999999997"/>
    <n v="16828"/>
    <n v="17935.830000000002"/>
    <n v="17163.029999999995"/>
    <n v="222824.72"/>
  </r>
  <r>
    <x v="0"/>
    <s v="Kentucky Division "/>
    <x v="89"/>
    <x v="89"/>
    <s v="01259"/>
    <s v="ESOP Benefits Projects"/>
    <n v="0"/>
    <n v="0"/>
    <n v="0"/>
    <n v="0"/>
    <n v="0"/>
    <n v="0"/>
    <n v="0"/>
    <n v="98.33"/>
    <n v="43.11999999999999"/>
    <n v="-141.44999999999999"/>
    <n v="0"/>
    <n v="0"/>
    <n v="0"/>
  </r>
  <r>
    <x v="0"/>
    <s v="Kentucky Division "/>
    <x v="89"/>
    <x v="89"/>
    <s v="01262"/>
    <s v="Other Benefits Projects"/>
    <n v="0"/>
    <n v="0"/>
    <n v="0"/>
    <n v="0"/>
    <n v="0"/>
    <n v="0"/>
    <n v="0"/>
    <n v="0"/>
    <n v="0"/>
    <n v="0"/>
    <n v="0"/>
    <n v="0"/>
    <n v="0"/>
  </r>
  <r>
    <x v="0"/>
    <s v="Kentucky Division "/>
    <x v="89"/>
    <x v="89"/>
    <s v="01263"/>
    <s v="RSP FACC Benefits Load"/>
    <n v="6193.7399999999989"/>
    <n v="6844.0299999999979"/>
    <n v="6492.72"/>
    <n v="7299.3099999999995"/>
    <n v="7221.6900000000005"/>
    <n v="7240.32"/>
    <n v="8298.3399999999983"/>
    <n v="6936.7099999999991"/>
    <n v="6760.4900000000007"/>
    <n v="6496.5999999999995"/>
    <n v="6924.27"/>
    <n v="6625.9100000000008"/>
    <n v="83334.13"/>
  </r>
  <r>
    <x v="0"/>
    <s v="Kentucky Division "/>
    <x v="89"/>
    <x v="89"/>
    <s v="01265"/>
    <s v="RSP FACC Benefits Projects"/>
    <n v="0"/>
    <n v="0"/>
    <n v="0"/>
    <n v="0"/>
    <n v="0"/>
    <n v="0"/>
    <n v="0"/>
    <n v="37.96"/>
    <n v="16.649999999999999"/>
    <n v="-54.61"/>
    <n v="0"/>
    <n v="0"/>
    <n v="0"/>
  </r>
  <r>
    <x v="0"/>
    <s v="Kentucky Division "/>
    <x v="89"/>
    <x v="89"/>
    <s v="01266"/>
    <s v="Life Benefits Load"/>
    <n v="894.4"/>
    <n v="986.65000000000009"/>
    <n v="943.07"/>
    <n v="1212.5900000000001"/>
    <n v="1207.5500000000002"/>
    <n v="1206.69"/>
    <n v="1383.0600000000002"/>
    <n v="1156.1200000000001"/>
    <n v="1126.75"/>
    <n v="1082.74"/>
    <n v="1154.03"/>
    <n v="1104.3"/>
    <n v="13457.95"/>
  </r>
  <r>
    <x v="0"/>
    <s v="Kentucky Division "/>
    <x v="89"/>
    <x v="89"/>
    <s v="01268"/>
    <s v="Life Benefits Projects"/>
    <n v="0"/>
    <n v="0"/>
    <n v="0"/>
    <n v="0"/>
    <n v="0"/>
    <n v="0"/>
    <n v="0"/>
    <n v="6.33"/>
    <n v="2.7699999999999996"/>
    <n v="-9.1"/>
    <n v="0"/>
    <n v="0"/>
    <n v="0"/>
  </r>
  <r>
    <x v="0"/>
    <s v="Kentucky Division "/>
    <x v="89"/>
    <x v="89"/>
    <s v="01269"/>
    <s v="LTD Benefits Load"/>
    <n v="2862.0999999999995"/>
    <n v="3157.29"/>
    <n v="3017.82"/>
    <n v="3385.1700000000005"/>
    <n v="3371.1300000000006"/>
    <n v="3368.7499999999991"/>
    <n v="3861.06"/>
    <n v="3227.53"/>
    <n v="3145.4900000000002"/>
    <n v="3022.7200000000007"/>
    <n v="3221.7099999999996"/>
    <n v="3082.900000000001"/>
    <n v="38723.670000000006"/>
  </r>
  <r>
    <x v="0"/>
    <s v="Kentucky Division "/>
    <x v="89"/>
    <x v="89"/>
    <s v="01271"/>
    <s v="LTD Benefits Projects"/>
    <n v="0"/>
    <n v="0"/>
    <n v="0"/>
    <n v="0"/>
    <n v="0"/>
    <n v="0"/>
    <n v="0"/>
    <n v="17.66"/>
    <n v="7.75"/>
    <n v="-25.41"/>
    <n v="0"/>
    <n v="0"/>
    <n v="0"/>
  </r>
  <r>
    <x v="0"/>
    <s v="Kentucky Division "/>
    <x v="89"/>
    <x v="89"/>
    <s v="01291"/>
    <s v="Pension Benefits Projects"/>
    <n v="0"/>
    <n v="0"/>
    <n v="0"/>
    <n v="0"/>
    <n v="0"/>
    <n v="0"/>
    <n v="0"/>
    <n v="70.650000000000006"/>
    <n v="30.97999999999999"/>
    <n v="-101.63"/>
    <n v="0"/>
    <n v="0"/>
    <n v="0"/>
  </r>
  <r>
    <x v="0"/>
    <s v="Kentucky Division "/>
    <x v="89"/>
    <x v="89"/>
    <s v="01292"/>
    <s v="OPEB Benefits Projects"/>
    <n v="0"/>
    <n v="0"/>
    <n v="0"/>
    <n v="0"/>
    <n v="0"/>
    <n v="0"/>
    <n v="0"/>
    <n v="35.06"/>
    <n v="15.379999999999995"/>
    <n v="-50.44"/>
    <n v="0"/>
    <n v="0"/>
    <n v="0"/>
  </r>
  <r>
    <x v="0"/>
    <s v="Kentucky Division "/>
    <x v="89"/>
    <x v="89"/>
    <s v="01294"/>
    <s v="NSC-OPEB Benefits Load"/>
    <n v="-74183.34"/>
    <n v="-81457.510000000024"/>
    <n v="-79463.900000000023"/>
    <n v="-79986.080000000002"/>
    <n v="-80451.03"/>
    <n v="-79995.17"/>
    <n v="-91685.2"/>
    <n v="-76641.240000000005"/>
    <n v="-74694.06"/>
    <n v="-71778.45"/>
    <n v="-76503.72"/>
    <n v="-73207.420000000013"/>
    <n v="-940047.12"/>
  </r>
  <r>
    <x v="0"/>
    <s v="Kentucky Division "/>
    <x v="89"/>
    <x v="89"/>
    <s v="01296"/>
    <s v="NSC-OPEB Benefits Projects"/>
    <n v="0"/>
    <n v="0"/>
    <n v="0"/>
    <n v="0"/>
    <n v="0"/>
    <n v="0"/>
    <n v="0"/>
    <n v="-419.41"/>
    <n v="-1245.3"/>
    <n v="1100.94"/>
    <n v="-1038.58"/>
    <n v="0"/>
    <n v="-1602.35"/>
  </r>
  <r>
    <x v="0"/>
    <s v="Kentucky Division "/>
    <x v="89"/>
    <x v="89"/>
    <s v="01297"/>
    <s v="NSC-Pension Benefits Load"/>
    <n v="-8401.83"/>
    <n v="-9259.7900000000009"/>
    <n v="-8887.4"/>
    <n v="-6109.0899999999992"/>
    <n v="-6092.6099999999988"/>
    <n v="-6083.85"/>
    <n v="-6972.9400000000014"/>
    <n v="-5828.7900000000018"/>
    <n v="-5680.7000000000007"/>
    <n v="-5458.95"/>
    <n v="-5818.33"/>
    <n v="-5567.64"/>
    <n v="-80161.919999999998"/>
  </r>
  <r>
    <x v="0"/>
    <s v="Kentucky Division "/>
    <x v="89"/>
    <x v="89"/>
    <s v="01299"/>
    <s v="NSC-Pension Benefits Projects"/>
    <n v="0"/>
    <n v="0"/>
    <n v="0"/>
    <n v="0"/>
    <n v="0"/>
    <n v="0"/>
    <n v="0"/>
    <n v="-34.270000000000003"/>
    <n v="-101.75999999999999"/>
    <n v="89.97"/>
    <n v="-84.86"/>
    <n v="0"/>
    <n v="-130.92000000000002"/>
  </r>
  <r>
    <x v="0"/>
    <s v="Kentucky Division "/>
    <x v="89"/>
    <x v="89"/>
    <s v="05411"/>
    <s v="Meals and Entertainment"/>
    <n v="20.39"/>
    <n v="43.859999999999985"/>
    <n v="0"/>
    <n v="95.02"/>
    <n v="85.55"/>
    <n v="118.32"/>
    <n v="89.24"/>
    <n v="-118.32"/>
    <n v="0"/>
    <n v="0"/>
    <n v="145.58000000000001"/>
    <n v="0"/>
    <n v="479.64"/>
  </r>
  <r>
    <x v="0"/>
    <s v="Kentucky Division "/>
    <x v="89"/>
    <x v="89"/>
    <s v="07443"/>
    <s v="Uniforms"/>
    <n v="594.98"/>
    <n v="841.06999999999994"/>
    <n v="2109.2999999999997"/>
    <n v="3421.0799999999995"/>
    <n v="4433.6499999999996"/>
    <n v="4494.0300000000007"/>
    <n v="5819"/>
    <n v="1853.05"/>
    <n v="1629.0400000000002"/>
    <n v="783.51"/>
    <n v="5414.5199999999995"/>
    <n v="1861.13"/>
    <n v="33254.36"/>
  </r>
  <r>
    <x v="0"/>
    <s v="Kentucky Division "/>
    <x v="89"/>
    <x v="89"/>
    <s v="07444"/>
    <s v="Uniforms Capitalized"/>
    <n v="-214.54"/>
    <n v="-558.18999999999994"/>
    <n v="-1393.42"/>
    <n v="-2942.13"/>
    <n v="-3812.94"/>
    <n v="-3864.87"/>
    <n v="-5004.33"/>
    <n v="-1132.25"/>
    <n v="-1051.1499999999999"/>
    <n v="-484.92000000000007"/>
    <n v="-3329.05"/>
    <n v="-1153.52"/>
    <n v="-24941.309999999998"/>
  </r>
  <r>
    <x v="0"/>
    <s v="Kentucky Division "/>
    <x v="89"/>
    <x v="89"/>
    <s v="07449"/>
    <s v="Non-Qual Retirment Exp"/>
    <n v="0"/>
    <n v="0"/>
    <n v="0"/>
    <n v="618.82000000000005"/>
    <n v="1729.98"/>
    <n v="2848.56"/>
    <n v="0"/>
    <n v="60.43"/>
    <n v="60.43"/>
    <n v="0"/>
    <n v="355.74"/>
    <n v="0"/>
    <n v="5673.9600000000009"/>
  </r>
  <r>
    <x v="0"/>
    <s v="Kentucky Division "/>
    <x v="89"/>
    <x v="89"/>
    <s v="07458"/>
    <s v="Restricted Stock - Long Term Incentive Plan - Performance Based"/>
    <n v="4677.3100000000004"/>
    <n v="-2041"/>
    <n v="0"/>
    <n v="0"/>
    <n v="0"/>
    <n v="0"/>
    <n v="0"/>
    <n v="0"/>
    <n v="0"/>
    <n v="0"/>
    <n v="0"/>
    <n v="0"/>
    <n v="2636.3100000000004"/>
  </r>
  <r>
    <x v="0"/>
    <s v="Kentucky Division "/>
    <x v="89"/>
    <x v="89"/>
    <s v="07499"/>
    <s v="Misc Employee Welfare Exp"/>
    <n v="260.04000000000002"/>
    <n v="221.75"/>
    <n v="224.13"/>
    <n v="463.51"/>
    <n v="601.74"/>
    <n v="50.51"/>
    <n v="658.74"/>
    <n v="134.49"/>
    <n v="11.84"/>
    <n v="300.45"/>
    <n v="0"/>
    <n v="0"/>
    <n v="2927.2"/>
  </r>
  <r>
    <x v="0"/>
    <s v="Kentucky Division "/>
    <x v="89"/>
    <x v="89"/>
    <s v="07608"/>
    <s v="Uniform Cap Accrual"/>
    <n v="0"/>
    <n v="0"/>
    <n v="0"/>
    <n v="0"/>
    <n v="0"/>
    <n v="0"/>
    <n v="0"/>
    <n v="0"/>
    <n v="0"/>
    <n v="0"/>
    <n v="0"/>
    <n v="0"/>
    <n v="0"/>
  </r>
  <r>
    <x v="0"/>
    <s v="Kentucky Division "/>
    <x v="90"/>
    <x v="90"/>
    <s v="04044"/>
    <s v="Advertising"/>
    <n v="0"/>
    <n v="0"/>
    <n v="0"/>
    <n v="0"/>
    <n v="0"/>
    <n v="0"/>
    <n v="0"/>
    <n v="0"/>
    <n v="0"/>
    <n v="0"/>
    <n v="0"/>
    <n v="85"/>
    <n v="85"/>
  </r>
  <r>
    <x v="0"/>
    <s v="Kentucky Division "/>
    <x v="90"/>
    <x v="90"/>
    <s v="07590"/>
    <s v="Misc General Expense"/>
    <n v="0"/>
    <n v="0"/>
    <n v="0"/>
    <n v="0"/>
    <n v="0"/>
    <n v="0"/>
    <n v="0"/>
    <n v="0"/>
    <n v="0"/>
    <n v="84.53"/>
    <n v="0"/>
    <n v="129.58000000000001"/>
    <n v="214.11"/>
  </r>
  <r>
    <x v="0"/>
    <s v="Kentucky Division "/>
    <x v="91"/>
    <x v="91"/>
    <s v="06111"/>
    <s v="Contract Labor"/>
    <n v="0"/>
    <n v="0"/>
    <n v="0"/>
    <n v="0"/>
    <n v="0"/>
    <n v="0"/>
    <n v="0"/>
    <n v="0"/>
    <n v="0"/>
    <n v="0"/>
    <n v="0"/>
    <n v="1893.51"/>
    <n v="1893.51"/>
  </r>
  <r>
    <x v="0"/>
    <s v="Kentucky Division "/>
    <x v="91"/>
    <x v="91"/>
    <s v="06121"/>
    <s v="Legal"/>
    <n v="0"/>
    <n v="0"/>
    <n v="0"/>
    <n v="0"/>
    <n v="0"/>
    <n v="0"/>
    <n v="0"/>
    <n v="0"/>
    <n v="0"/>
    <n v="96"/>
    <n v="0"/>
    <n v="256"/>
    <n v="352"/>
  </r>
  <r>
    <x v="0"/>
    <s v="Kentucky Division "/>
    <x v="91"/>
    <x v="91"/>
    <s v="07590"/>
    <s v="Misc General Expense"/>
    <n v="10060.58"/>
    <n v="10060.58"/>
    <n v="10060.58"/>
    <n v="10060.58"/>
    <n v="10060.58"/>
    <n v="10060.58"/>
    <n v="10060.58"/>
    <n v="10060.58"/>
    <n v="10060.58"/>
    <n v="10060.58"/>
    <n v="10060.58"/>
    <n v="10060.58"/>
    <n v="120726.96"/>
  </r>
  <r>
    <x v="0"/>
    <s v="Kentucky Division "/>
    <x v="92"/>
    <x v="92"/>
    <s v="05415"/>
    <s v="Membership Fees"/>
    <n v="0"/>
    <n v="0"/>
    <n v="0"/>
    <n v="0"/>
    <n v="0"/>
    <n v="0"/>
    <n v="0"/>
    <n v="0"/>
    <n v="0"/>
    <n v="0"/>
    <n v="0"/>
    <n v="4091.04"/>
    <n v="4091.04"/>
  </r>
  <r>
    <x v="0"/>
    <s v="Kentucky Division "/>
    <x v="92"/>
    <x v="92"/>
    <s v="07510"/>
    <s v="Association Dues"/>
    <n v="18123.57"/>
    <n v="4973.57"/>
    <n v="27173.57"/>
    <n v="15368.57"/>
    <n v="7483.57"/>
    <n v="5278.57"/>
    <n v="1544.42"/>
    <n v="5824.42"/>
    <n v="699.42"/>
    <n v="1199.42"/>
    <n v="2071.6999999999998"/>
    <n v="699.42"/>
    <n v="90440.22"/>
  </r>
  <r>
    <x v="0"/>
    <s v="Kentucky Division "/>
    <x v="92"/>
    <x v="92"/>
    <s v="07590"/>
    <s v="Misc General Expense"/>
    <n v="-360"/>
    <n v="0"/>
    <n v="0"/>
    <n v="0"/>
    <n v="0"/>
    <n v="0"/>
    <n v="0"/>
    <n v="0"/>
    <n v="0"/>
    <n v="0"/>
    <n v="0"/>
    <n v="0"/>
    <n v="-360"/>
  </r>
  <r>
    <x v="1"/>
    <s v="Mid-States General Office Div"/>
    <x v="0"/>
    <x v="0"/>
    <s v="07590"/>
    <s v="Misc General Expense"/>
    <n v="0"/>
    <n v="0"/>
    <n v="0"/>
    <n v="0"/>
    <n v="0"/>
    <n v="0"/>
    <n v="0"/>
    <n v="-465.43"/>
    <n v="465.43"/>
    <n v="0"/>
    <n v="0"/>
    <n v="0"/>
    <n v="0"/>
  </r>
  <r>
    <x v="1"/>
    <s v="Mid-States General Office Div"/>
    <x v="0"/>
    <x v="0"/>
    <s v="09344"/>
    <s v="Depr &amp; Taxes Other Expense"/>
    <n v="-1631.63"/>
    <n v="-1633.87"/>
    <n v="-1632.28"/>
    <n v="-1653.34"/>
    <n v="-1653.34"/>
    <n v="-2136.6999999999998"/>
    <n v="-1730.69"/>
    <n v="-1438.58"/>
    <n v="-1845.35"/>
    <n v="-1837.62"/>
    <n v="-1847.79"/>
    <n v="-1801.66"/>
    <n v="-20842.850000000002"/>
  </r>
  <r>
    <x v="1"/>
    <s v="Mid-States General Office Div"/>
    <x v="0"/>
    <x v="0"/>
    <s v="30007"/>
    <s v="Depr Exp-General Plant"/>
    <n v="1396.37"/>
    <n v="1396.37"/>
    <n v="1396.37"/>
    <n v="1250.8599999999999"/>
    <n v="1250.8599999999999"/>
    <n v="1591.16"/>
    <n v="1591.16"/>
    <n v="1591.16"/>
    <n v="1591.16"/>
    <n v="1591.16"/>
    <n v="1591.16"/>
    <n v="1547.53"/>
    <n v="17785.32"/>
  </r>
  <r>
    <x v="1"/>
    <s v="Mid-States General Office Div"/>
    <x v="0"/>
    <x v="0"/>
    <s v="30031"/>
    <s v="Vehicle Depreciation"/>
    <n v="123.01"/>
    <n v="123.01"/>
    <n v="123.01"/>
    <n v="123.01"/>
    <n v="123.01"/>
    <n v="206.68"/>
    <n v="206.68"/>
    <n v="206.68"/>
    <n v="56.21"/>
    <n v="56.21"/>
    <n v="56.21"/>
    <n v="56.21"/>
    <n v="1459.9300000000003"/>
  </r>
  <r>
    <x v="1"/>
    <s v="Mid-States General Office Div"/>
    <x v="0"/>
    <x v="0"/>
    <s v="30032"/>
    <s v="Vehicle Depreciation Capitalized"/>
    <n v="-72.03"/>
    <n v="-71.540000000000006"/>
    <n v="-71.89"/>
    <n v="-35.67"/>
    <n v="-35.67"/>
    <n v="-59.94"/>
    <n v="-169.48"/>
    <n v="-122.72"/>
    <n v="-237.63"/>
    <n v="-33.86"/>
    <n v="-32.93"/>
    <n v="-33.159999999999997"/>
    <n v="-976.52"/>
  </r>
  <r>
    <x v="1"/>
    <s v="Mid-States General Office Div"/>
    <x v="0"/>
    <x v="0"/>
    <s v="30041"/>
    <s v="Heavy Equipment Depreciation"/>
    <n v="39.65"/>
    <n v="39.65"/>
    <n v="39.65"/>
    <n v="39.65"/>
    <n v="39.65"/>
    <n v="82.15"/>
    <n v="82.15"/>
    <n v="82.15"/>
    <n v="82.15"/>
    <n v="82.15"/>
    <n v="82.15"/>
    <n v="82.15"/>
    <n v="773.29999999999984"/>
  </r>
  <r>
    <x v="1"/>
    <s v="Mid-States General Office Div"/>
    <x v="0"/>
    <x v="0"/>
    <s v="30042"/>
    <s v="Heavy Equipment Depreciation Capitalized"/>
    <n v="-38.86"/>
    <n v="-38.86"/>
    <n v="-38.86"/>
    <n v="-38.86"/>
    <n v="-38.86"/>
    <n v="-80.510000000000005"/>
    <n v="-80.510000000000005"/>
    <n v="-80.510000000000005"/>
    <n v="-80.510000000000005"/>
    <n v="-80.510000000000005"/>
    <n v="-80.510000000000005"/>
    <n v="-80.510000000000005"/>
    <n v="-757.87"/>
  </r>
  <r>
    <x v="1"/>
    <s v="Mid-States General Office Div"/>
    <x v="0"/>
    <x v="0"/>
    <s v="30061"/>
    <s v="Tools &amp; Shop Depreciation"/>
    <n v="442.75"/>
    <n v="442.75"/>
    <n v="442.75"/>
    <n v="442.75"/>
    <n v="442.75"/>
    <n v="559.4"/>
    <n v="559.4"/>
    <n v="559.4"/>
    <n v="559.4"/>
    <n v="559.4"/>
    <n v="559.4"/>
    <n v="559.4"/>
    <n v="6129.5499999999993"/>
  </r>
  <r>
    <x v="1"/>
    <s v="Mid-States General Office Div"/>
    <x v="0"/>
    <x v="0"/>
    <s v="30062"/>
    <s v="Tools &amp; Shop Depreciation Capitalized"/>
    <n v="-259.26"/>
    <n v="-257.51"/>
    <n v="-258.75"/>
    <n v="-128.4"/>
    <n v="-128.4"/>
    <n v="-162.22999999999999"/>
    <n v="-458.71"/>
    <n v="-332.15"/>
    <n v="-590.86"/>
    <n v="-336.93"/>
    <n v="-327.69"/>
    <n v="-329.96"/>
    <n v="-3570.85"/>
  </r>
  <r>
    <x v="1"/>
    <s v="Mid-States General Office Div"/>
    <x v="1"/>
    <x v="1"/>
    <s v="09344"/>
    <s v="Depr &amp; Taxes Other Expense"/>
    <n v="-8222.4"/>
    <n v="-8222.4"/>
    <n v="-8222.4"/>
    <n v="-8222.4"/>
    <n v="-8222.4"/>
    <n v="-8222.4"/>
    <n v="-8222.4"/>
    <n v="-8222.4"/>
    <n v="-8222.4"/>
    <n v="-8222.4"/>
    <n v="-8222.4"/>
    <n v="-8222.4"/>
    <n v="-98668.799999999974"/>
  </r>
  <r>
    <x v="1"/>
    <s v="Mid-States General Office Div"/>
    <x v="1"/>
    <x v="1"/>
    <s v="30011"/>
    <s v="Amort Util/Plant Acq Adj"/>
    <n v="8222.4"/>
    <n v="8222.4"/>
    <n v="8222.4"/>
    <n v="8222.4"/>
    <n v="8222.4"/>
    <n v="8222.4"/>
    <n v="8222.4"/>
    <n v="8222.4"/>
    <n v="8222.4"/>
    <n v="8222.4"/>
    <n v="8222.4"/>
    <n v="8222.4"/>
    <n v="98668.799999999974"/>
  </r>
  <r>
    <x v="1"/>
    <s v="Mid-States General Office Div"/>
    <x v="2"/>
    <x v="2"/>
    <s v="01210"/>
    <s v="Fica Load"/>
    <n v="35787.5"/>
    <n v="40141.180000000008"/>
    <n v="23504.710000000006"/>
    <n v="35554.550000000017"/>
    <n v="77716.039999999994"/>
    <n v="12330.099999999997"/>
    <n v="35889.520000000004"/>
    <n v="34576.62000000001"/>
    <n v="30623.37"/>
    <n v="42820.46"/>
    <n v="14746.86"/>
    <n v="31804.259999999995"/>
    <n v="415495.17000000004"/>
  </r>
  <r>
    <x v="1"/>
    <s v="Mid-States General Office Div"/>
    <x v="2"/>
    <x v="2"/>
    <s v="01211"/>
    <s v="Futa Load"/>
    <n v="6.9600000000000026"/>
    <n v="10.309999999999999"/>
    <n v="17.409999999999997"/>
    <n v="9.7200000000000024"/>
    <n v="19.12"/>
    <n v="15.210000000000003"/>
    <n v="1026.57"/>
    <n v="184.98"/>
    <n v="6.0399999999999983"/>
    <n v="7.1"/>
    <n v="52.390000000000008"/>
    <n v="28.02"/>
    <n v="1383.83"/>
  </r>
  <r>
    <x v="1"/>
    <s v="Mid-States General Office Div"/>
    <x v="2"/>
    <x v="2"/>
    <s v="01212"/>
    <s v="Suta Load"/>
    <n v="2.13"/>
    <n v="3.47"/>
    <n v="7.4899999999999993"/>
    <n v="5.8900000000000015"/>
    <n v="6.9600000000000009"/>
    <n v="6.5099999999999989"/>
    <n v="314.15999999999997"/>
    <n v="174.88"/>
    <n v="25"/>
    <n v="1.7700000000000005"/>
    <n v="13.240000000000002"/>
    <n v="10.06"/>
    <n v="571.55999999999995"/>
  </r>
  <r>
    <x v="1"/>
    <s v="Mid-States General Office Div"/>
    <x v="2"/>
    <x v="2"/>
    <s v="01213"/>
    <s v="Fica Load Accrual"/>
    <n v="13394.98"/>
    <n v="14666.570000000003"/>
    <n v="1647.98"/>
    <n v="5455.4900000000007"/>
    <n v="-106021.79000000001"/>
    <n v="40026.19"/>
    <n v="5033.5899999999992"/>
    <n v="4655.58"/>
    <n v="5322.2699999999995"/>
    <n v="4472.96"/>
    <n v="26596.119999999995"/>
    <n v="3476.4600000000009"/>
    <n v="18726.399999999994"/>
  </r>
  <r>
    <x v="1"/>
    <s v="Mid-States General Office Div"/>
    <x v="2"/>
    <x v="2"/>
    <s v="01214"/>
    <s v="Futa Load Accrual"/>
    <n v="-1.5200000000000002"/>
    <n v="2.5"/>
    <n v="4.1300000000000008"/>
    <n v="-2.9399999999999986"/>
    <n v="7.5600000000000014"/>
    <n v="-10.86"/>
    <n v="408.1"/>
    <n v="-327.37"/>
    <n v="-80.159999999999982"/>
    <n v="1.2000000000000002"/>
    <n v="4.47"/>
    <n v="-1.7300000000000002"/>
    <n v="3.3800000000000399"/>
  </r>
  <r>
    <x v="1"/>
    <s v="Mid-States General Office Div"/>
    <x v="2"/>
    <x v="2"/>
    <s v="01215"/>
    <s v="Suta Load Accrual"/>
    <n v="-0.70000000000000018"/>
    <n v="0.91"/>
    <n v="2.25"/>
    <n v="-0.27"/>
    <n v="1.3300000000000003"/>
    <n v="-3.7899999999999996"/>
    <n v="124.58999999999997"/>
    <n v="-47.000000000000007"/>
    <n v="-66.09"/>
    <n v="-11.509999999999998"/>
    <n v="1.1800000000000004"/>
    <n v="0.31000000000000005"/>
    <n v="1.2099999999999638"/>
  </r>
  <r>
    <x v="1"/>
    <s v="Mid-States General Office Div"/>
    <x v="2"/>
    <x v="2"/>
    <s v="09345"/>
    <s v="Taxes Other Than Inc Tax"/>
    <n v="-49229.36"/>
    <n v="-54864.93"/>
    <n v="-25223.97"/>
    <n v="-289422.43"/>
    <n v="275810.78000000003"/>
    <n v="-52793.36"/>
    <n v="-42896.53"/>
    <n v="-39307.68"/>
    <n v="-35930.43"/>
    <n v="-47391.98"/>
    <n v="-41514.26"/>
    <n v="-35417.370000000003"/>
    <n v="-438181.51999999996"/>
  </r>
  <r>
    <x v="1"/>
    <s v="Mid-States General Office Div"/>
    <x v="2"/>
    <x v="2"/>
    <s v="30101"/>
    <s v="Ad Valorem - Accrual"/>
    <n v="40"/>
    <n v="40"/>
    <n v="40"/>
    <n v="248400"/>
    <n v="-247540"/>
    <n v="430"/>
    <n v="100"/>
    <n v="100"/>
    <n v="100"/>
    <n v="100"/>
    <n v="100"/>
    <n v="100"/>
    <n v="2010"/>
  </r>
  <r>
    <x v="1"/>
    <s v="Mid-States General Office Div"/>
    <x v="2"/>
    <x v="2"/>
    <s v="30103"/>
    <s v="Occupational Licenses"/>
    <n v="0"/>
    <n v="0"/>
    <n v="0"/>
    <n v="0"/>
    <n v="0"/>
    <n v="0"/>
    <n v="0"/>
    <n v="-10"/>
    <n v="0"/>
    <n v="0"/>
    <n v="0"/>
    <n v="0"/>
    <n v="-10"/>
  </r>
  <r>
    <x v="1"/>
    <s v="Mid-States General Office Div"/>
    <x v="2"/>
    <x v="2"/>
    <s v="41124"/>
    <s v="Billing from SS - Taxes Other and Depr"/>
    <n v="51372.85"/>
    <n v="48258.53"/>
    <n v="37005.599999999999"/>
    <n v="39032.32"/>
    <n v="81433.429999999993"/>
    <n v="26902.28"/>
    <n v="54694.39"/>
    <n v="43960.81"/>
    <n v="43556.47"/>
    <n v="45601.96"/>
    <n v="67080.479999999996"/>
    <n v="21241.63"/>
    <n v="560140.75000000012"/>
  </r>
  <r>
    <x v="1"/>
    <s v="Mid-States General Office Div"/>
    <x v="2"/>
    <x v="2"/>
    <s v="41129"/>
    <s v="Billing from CSC -  Depr &amp; Taxes Other"/>
    <n v="0"/>
    <n v="0"/>
    <n v="0"/>
    <n v="9.9999999983992893E-3"/>
    <n v="0"/>
    <n v="0"/>
    <n v="0"/>
    <n v="0"/>
    <n v="0"/>
    <n v="0"/>
    <n v="0"/>
    <n v="0"/>
    <n v="9.9999999983992893E-3"/>
  </r>
  <r>
    <x v="1"/>
    <s v="Mid-States General Office Div"/>
    <x v="2"/>
    <x v="2"/>
    <s v="41130"/>
    <s v="Billing for SS Depr &amp; Taxes Other"/>
    <n v="-51372.85"/>
    <n v="-48258.52"/>
    <n v="-37005.599999999999"/>
    <n v="-39032.32"/>
    <n v="-81433.42"/>
    <n v="-26902.28"/>
    <n v="-54694.400000000001"/>
    <n v="-43960.81"/>
    <n v="-43556.47"/>
    <n v="-45601.96"/>
    <n v="-67080.479999999996"/>
    <n v="-21241.62"/>
    <n v="-560140.7300000001"/>
  </r>
  <r>
    <x v="1"/>
    <s v="Mid-States General Office Div"/>
    <x v="3"/>
    <x v="3"/>
    <s v="30201"/>
    <s v="Federal Income Taxes"/>
    <n v="522428.97"/>
    <n v="70148.479999999996"/>
    <n v="-2393572"/>
    <n v="1023866.56"/>
    <n v="1617631.48"/>
    <n v="-3321536"/>
    <n v="3387310.99"/>
    <n v="3104464.32"/>
    <n v="-8258021"/>
    <n v="1055631.08"/>
    <n v="407293.7"/>
    <n v="-2145479"/>
    <n v="-4929832.419999999"/>
  </r>
  <r>
    <x v="1"/>
    <s v="Mid-States General Office Div"/>
    <x v="3"/>
    <x v="3"/>
    <s v="30202"/>
    <s v="State Income Taxes"/>
    <n v="84875.71"/>
    <n v="11396.58"/>
    <n v="-251971"/>
    <n v="168389.21"/>
    <n v="266042.18"/>
    <n v="-491515"/>
    <n v="418028.96"/>
    <n v="383122.78"/>
    <n v="-949177"/>
    <n v="129159.57"/>
    <n v="49833.58"/>
    <n v="-236222"/>
    <n v="-418036.42999999993"/>
  </r>
  <r>
    <x v="1"/>
    <s v="Mid-States General Office Div"/>
    <x v="4"/>
    <x v="4"/>
    <s v="30201"/>
    <s v="Federal Income Taxes"/>
    <n v="0"/>
    <n v="0"/>
    <n v="1754459"/>
    <n v="0"/>
    <n v="0"/>
    <n v="514527"/>
    <n v="0"/>
    <n v="0"/>
    <n v="1693352"/>
    <n v="0"/>
    <n v="0"/>
    <n v="653852"/>
    <n v="4616190"/>
  </r>
  <r>
    <x v="1"/>
    <s v="Mid-States General Office Div"/>
    <x v="4"/>
    <x v="4"/>
    <s v="30202"/>
    <s v="State Income Taxes"/>
    <n v="0"/>
    <n v="0"/>
    <n v="468554"/>
    <n v="0"/>
    <n v="0"/>
    <n v="834102"/>
    <n v="0"/>
    <n v="0"/>
    <n v="467977"/>
    <n v="0"/>
    <n v="0"/>
    <n v="181968"/>
    <n v="1952601"/>
  </r>
  <r>
    <x v="1"/>
    <s v="Mid-States General Office Div"/>
    <x v="9"/>
    <x v="9"/>
    <s v="30557"/>
    <s v="Gain or loss on disposition of leased property"/>
    <n v="0"/>
    <n v="0"/>
    <n v="0"/>
    <n v="0"/>
    <n v="0"/>
    <n v="0"/>
    <n v="0"/>
    <n v="0.02"/>
    <n v="0"/>
    <n v="0"/>
    <n v="0"/>
    <n v="0"/>
    <n v="0.02"/>
  </r>
  <r>
    <x v="1"/>
    <s v="Mid-States General Office Div"/>
    <x v="9"/>
    <x v="9"/>
    <s v="41136"/>
    <s v="Billed from HQ -  Below the line"/>
    <n v="0"/>
    <n v="0"/>
    <n v="0"/>
    <n v="0"/>
    <n v="0"/>
    <n v="0"/>
    <n v="0"/>
    <n v="-0.02"/>
    <n v="0"/>
    <n v="0"/>
    <n v="0"/>
    <n v="0"/>
    <n v="-0.02"/>
  </r>
  <r>
    <x v="1"/>
    <s v="Mid-States General Office Div"/>
    <x v="10"/>
    <x v="10"/>
    <s v="30736"/>
    <s v="FSTC- Neighbors Miscellaneous"/>
    <n v="0"/>
    <n v="0"/>
    <n v="5000"/>
    <n v="0"/>
    <n v="-5000"/>
    <n v="0"/>
    <n v="0"/>
    <n v="0"/>
    <n v="0"/>
    <n v="0"/>
    <n v="0"/>
    <n v="637.98"/>
    <n v="637.98"/>
  </r>
  <r>
    <x v="1"/>
    <s v="Mid-States General Office Div"/>
    <x v="10"/>
    <x v="10"/>
    <s v="41136"/>
    <s v="Billed from HQ -  Below the line"/>
    <n v="0"/>
    <n v="0"/>
    <n v="-5000"/>
    <n v="0"/>
    <n v="5000"/>
    <n v="0"/>
    <n v="0"/>
    <n v="0"/>
    <n v="0"/>
    <n v="0"/>
    <n v="0"/>
    <n v="-637.99"/>
    <n v="-637.99"/>
  </r>
  <r>
    <x v="1"/>
    <s v="Mid-States General Office Div"/>
    <x v="12"/>
    <x v="12"/>
    <s v="01000"/>
    <s v="Non-project Labor"/>
    <n v="1232.67"/>
    <n v="1232.6799999999998"/>
    <n v="1232.67"/>
    <n v="1247.68"/>
    <n v="1262.6799999999998"/>
    <n v="1894.02"/>
    <n v="1262.6999999999998"/>
    <n v="1268.2"/>
    <n v="1262.6799999999998"/>
    <n v="1262.69"/>
    <n v="1894.04"/>
    <n v="1262.6799999999998"/>
    <n v="16315.39"/>
  </r>
  <r>
    <x v="1"/>
    <s v="Mid-States General Office Div"/>
    <x v="12"/>
    <x v="12"/>
    <s v="01008"/>
    <s v="Expense Labor Accrual"/>
    <n v="61.63"/>
    <n v="184.91"/>
    <n v="61.63"/>
    <n v="132.26"/>
    <n v="135.27000000000001"/>
    <n v="-568.20000000000005"/>
    <n v="189.41"/>
    <n v="65.61"/>
    <n v="60.649999999999991"/>
    <n v="126.27000000000001"/>
    <n v="-441.94"/>
    <n v="0"/>
    <n v="7.4999999999999432"/>
  </r>
  <r>
    <x v="1"/>
    <s v="Mid-States General Office Div"/>
    <x v="12"/>
    <x v="12"/>
    <s v="01202"/>
    <s v="Pension Benefits Load"/>
    <n v="42.97"/>
    <n v="47.06"/>
    <n v="42.97"/>
    <n v="35.880000000000003"/>
    <n v="36.340000000000003"/>
    <n v="34.479999999999997"/>
    <n v="37.760000000000005"/>
    <n v="34.67"/>
    <n v="34.410000000000004"/>
    <n v="36.119999999999997"/>
    <n v="37.760000000000005"/>
    <n v="32.83"/>
    <n v="453.25"/>
  </r>
  <r>
    <x v="1"/>
    <s v="Mid-States General Office Div"/>
    <x v="12"/>
    <x v="12"/>
    <s v="01203"/>
    <s v="OPEB Benefits Load"/>
    <n v="22.259999999999998"/>
    <n v="24.380000000000003"/>
    <n v="22.259999999999998"/>
    <n v="18.350000000000001"/>
    <n v="18.59"/>
    <n v="17.64"/>
    <n v="19.32"/>
    <n v="17.740000000000002"/>
    <n v="17.600000000000001"/>
    <n v="18.479999999999997"/>
    <n v="19.32"/>
    <n v="16.8"/>
    <n v="232.74"/>
  </r>
  <r>
    <x v="1"/>
    <s v="Mid-States General Office Div"/>
    <x v="12"/>
    <x v="12"/>
    <s v="01221"/>
    <s v="Workers Comp Benefits Load"/>
    <n v="11.52"/>
    <n v="12.61"/>
    <n v="11.52"/>
    <n v="9.52"/>
    <n v="9.64"/>
    <n v="9.1499999999999986"/>
    <n v="10.02"/>
    <n v="9.1999999999999993"/>
    <n v="9.129999999999999"/>
    <n v="9.58"/>
    <n v="10.02"/>
    <n v="8.7100000000000009"/>
    <n v="120.62"/>
  </r>
  <r>
    <x v="1"/>
    <s v="Mid-States General Office Div"/>
    <x v="12"/>
    <x v="12"/>
    <s v="01251"/>
    <s v="Medical Benefits Load"/>
    <n v="233.49"/>
    <n v="255.73000000000002"/>
    <n v="233.49"/>
    <n v="259.99"/>
    <n v="263.37"/>
    <n v="249.77999999999997"/>
    <n v="273.58"/>
    <n v="251.29000000000002"/>
    <n v="249.31"/>
    <n v="261.68"/>
    <n v="273.58"/>
    <n v="237.88"/>
    <n v="3043.17"/>
  </r>
  <r>
    <x v="1"/>
    <s v="Mid-States General Office Div"/>
    <x v="12"/>
    <x v="12"/>
    <s v="01257"/>
    <s v="ESOP Benefits Load"/>
    <n v="52.94"/>
    <n v="57.98"/>
    <n v="52.94"/>
    <n v="51.47"/>
    <n v="52.14"/>
    <n v="49.46"/>
    <n v="54.17"/>
    <n v="49.75"/>
    <n v="49.36"/>
    <n v="51.81"/>
    <n v="54.17"/>
    <n v="47.1"/>
    <n v="623.29"/>
  </r>
  <r>
    <x v="1"/>
    <s v="Mid-States General Office Div"/>
    <x v="12"/>
    <x v="12"/>
    <s v="01263"/>
    <s v="RSP FACC Benefits Load"/>
    <n v="17.73"/>
    <n v="19.420000000000002"/>
    <n v="17.73"/>
    <n v="19.87"/>
    <n v="20.13"/>
    <n v="19.09"/>
    <n v="20.91"/>
    <n v="19.21"/>
    <n v="19.060000000000002"/>
    <n v="20"/>
    <n v="20.91"/>
    <n v="18.18"/>
    <n v="232.24000000000004"/>
  </r>
  <r>
    <x v="1"/>
    <s v="Mid-States General Office Div"/>
    <x v="12"/>
    <x v="12"/>
    <s v="01266"/>
    <s v="Life Benefits Load"/>
    <n v="2.59"/>
    <n v="2.84"/>
    <n v="2.59"/>
    <n v="3.31"/>
    <n v="3.36"/>
    <n v="3.1799999999999997"/>
    <n v="3.48"/>
    <n v="3.2"/>
    <n v="3.1799999999999997"/>
    <n v="3.33"/>
    <n v="3.48"/>
    <n v="3.0300000000000002"/>
    <n v="37.569999999999993"/>
  </r>
  <r>
    <x v="1"/>
    <s v="Mid-States General Office Div"/>
    <x v="12"/>
    <x v="12"/>
    <s v="01269"/>
    <s v="LTD Benefits Load"/>
    <n v="8.2800000000000011"/>
    <n v="9.07"/>
    <n v="8.2800000000000011"/>
    <n v="9.25"/>
    <n v="9.370000000000001"/>
    <n v="8.8800000000000008"/>
    <n v="9.7199999999999989"/>
    <n v="8.93"/>
    <n v="8.86"/>
    <n v="9.3099999999999987"/>
    <n v="9.7199999999999989"/>
    <n v="8.4600000000000009"/>
    <n v="108.13"/>
  </r>
  <r>
    <x v="1"/>
    <s v="Mid-States General Office Div"/>
    <x v="12"/>
    <x v="12"/>
    <s v="01294"/>
    <s v="NSC-OPEB Benefits Load"/>
    <n v="-221.06"/>
    <n v="-242.13"/>
    <n v="-221.06"/>
    <n v="-219.55"/>
    <n v="-222.41"/>
    <n v="-210.94"/>
    <n v="-231.03"/>
    <n v="-212.21"/>
    <n v="-210.55"/>
    <n v="-220.98000000000002"/>
    <n v="-231.02"/>
    <n v="-200.89"/>
    <n v="-2643.83"/>
  </r>
  <r>
    <x v="1"/>
    <s v="Mid-States General Office Div"/>
    <x v="12"/>
    <x v="12"/>
    <s v="01297"/>
    <s v="NSC-Pension Benefits Load"/>
    <n v="-24.46"/>
    <n v="-26.8"/>
    <n v="-24.46"/>
    <n v="-16.7"/>
    <n v="-16.91"/>
    <n v="-16.04"/>
    <n v="-17.57"/>
    <n v="-16.14"/>
    <n v="-16.010000000000002"/>
    <n v="-16.8"/>
    <n v="-17.57"/>
    <n v="-15.280000000000001"/>
    <n v="-224.73999999999998"/>
  </r>
  <r>
    <x v="1"/>
    <s v="Mid-States General Office Div"/>
    <x v="12"/>
    <x v="12"/>
    <s v="04212"/>
    <s v="IT Equipment"/>
    <n v="0"/>
    <n v="0"/>
    <n v="0"/>
    <n v="0"/>
    <n v="0"/>
    <n v="0"/>
    <n v="0"/>
    <n v="0"/>
    <n v="0"/>
    <n v="0"/>
    <n v="0"/>
    <n v="14.09"/>
    <n v="14.09"/>
  </r>
  <r>
    <x v="1"/>
    <s v="Mid-States General Office Div"/>
    <x v="12"/>
    <x v="12"/>
    <s v="05010"/>
    <s v="Office Supplies"/>
    <n v="0"/>
    <n v="0"/>
    <n v="0"/>
    <n v="0"/>
    <n v="0"/>
    <n v="0"/>
    <n v="0"/>
    <n v="0"/>
    <n v="14.63"/>
    <n v="0"/>
    <n v="0"/>
    <n v="0"/>
    <n v="14.63"/>
  </r>
  <r>
    <x v="1"/>
    <s v="Mid-States General Office Div"/>
    <x v="12"/>
    <x v="12"/>
    <s v="05377"/>
    <s v="Cell phone equipment and accessories"/>
    <n v="0"/>
    <n v="0"/>
    <n v="0"/>
    <n v="0"/>
    <n v="0"/>
    <n v="13.98"/>
    <n v="0"/>
    <n v="0"/>
    <n v="9.15"/>
    <n v="0"/>
    <n v="0"/>
    <n v="0"/>
    <n v="23.130000000000003"/>
  </r>
  <r>
    <x v="1"/>
    <s v="Mid-States General Office Div"/>
    <x v="12"/>
    <x v="12"/>
    <s v="05411"/>
    <s v="Meals and Entertainment"/>
    <n v="102.68"/>
    <n v="44.33"/>
    <n v="27.72"/>
    <n v="119.33"/>
    <n v="62.830000000000005"/>
    <n v="10.81"/>
    <n v="22.03"/>
    <n v="0.72"/>
    <n v="36.14"/>
    <n v="75.739999999999995"/>
    <n v="399.88"/>
    <n v="25.17"/>
    <n v="927.38"/>
  </r>
  <r>
    <x v="1"/>
    <s v="Mid-States General Office Div"/>
    <x v="12"/>
    <x v="12"/>
    <s v="05412"/>
    <s v="Spousal &amp; Dependent Travel"/>
    <n v="0.54"/>
    <n v="0"/>
    <n v="0"/>
    <n v="0"/>
    <n v="0"/>
    <n v="0"/>
    <n v="1.35"/>
    <n v="0"/>
    <n v="0"/>
    <n v="0"/>
    <n v="0"/>
    <n v="0"/>
    <n v="1.8900000000000001"/>
  </r>
  <r>
    <x v="1"/>
    <s v="Mid-States General Office Div"/>
    <x v="12"/>
    <x v="12"/>
    <s v="05413"/>
    <s v="Transportation"/>
    <n v="226.34"/>
    <n v="210"/>
    <n v="212.07"/>
    <n v="468.05"/>
    <n v="290.99"/>
    <n v="5.57"/>
    <n v="56.51"/>
    <n v="115.28999999999999"/>
    <n v="327.28999999999996"/>
    <n v="20.39"/>
    <n v="94.699999999999989"/>
    <n v="199.02"/>
    <n v="2226.2200000000003"/>
  </r>
  <r>
    <x v="1"/>
    <s v="Mid-States General Office Div"/>
    <x v="12"/>
    <x v="12"/>
    <s v="05414"/>
    <s v="Lodging"/>
    <n v="205.35"/>
    <n v="64.400000000000006"/>
    <n v="42.3"/>
    <n v="1071.43"/>
    <n v="261.44"/>
    <n v="0"/>
    <n v="29.04"/>
    <n v="9.52"/>
    <n v="447.12"/>
    <n v="106.13"/>
    <n v="50.730000000000004"/>
    <n v="118.88"/>
    <n v="2406.34"/>
  </r>
  <r>
    <x v="1"/>
    <s v="Mid-States General Office Div"/>
    <x v="12"/>
    <x v="12"/>
    <s v="05415"/>
    <s v="Membership Fees"/>
    <n v="0"/>
    <n v="0"/>
    <n v="0"/>
    <n v="0"/>
    <n v="0"/>
    <n v="0"/>
    <n v="0"/>
    <n v="0"/>
    <n v="0"/>
    <n v="65"/>
    <n v="0"/>
    <n v="0"/>
    <n v="65"/>
  </r>
  <r>
    <x v="1"/>
    <s v="Mid-States General Office Div"/>
    <x v="12"/>
    <x v="12"/>
    <s v="05420"/>
    <s v="Employee Development"/>
    <n v="124.71"/>
    <n v="0"/>
    <n v="87.21"/>
    <n v="0"/>
    <n v="74"/>
    <n v="139"/>
    <n v="0"/>
    <n v="0"/>
    <n v="0"/>
    <n v="0"/>
    <n v="477"/>
    <n v="0"/>
    <n v="901.92"/>
  </r>
  <r>
    <x v="1"/>
    <s v="Mid-States General Office Div"/>
    <x v="12"/>
    <x v="12"/>
    <s v="07499"/>
    <s v="Misc Employee Welfare Exp"/>
    <n v="0"/>
    <n v="0"/>
    <n v="0"/>
    <n v="0"/>
    <n v="13.44"/>
    <n v="0"/>
    <n v="0"/>
    <n v="6.58"/>
    <n v="0"/>
    <n v="0"/>
    <n v="0"/>
    <n v="0"/>
    <n v="20.02"/>
  </r>
  <r>
    <x v="1"/>
    <s v="Mid-States General Office Div"/>
    <x v="12"/>
    <x v="12"/>
    <s v="30737"/>
    <s v="Political Activities"/>
    <n v="0"/>
    <n v="0"/>
    <n v="0"/>
    <n v="0"/>
    <n v="0"/>
    <n v="0"/>
    <n v="256"/>
    <n v="0"/>
    <n v="0"/>
    <n v="0"/>
    <n v="0"/>
    <n v="265"/>
    <n v="521"/>
  </r>
  <r>
    <x v="1"/>
    <s v="Mid-States General Office Div"/>
    <x v="12"/>
    <x v="12"/>
    <s v="41136"/>
    <s v="Billed from HQ -  Below the line"/>
    <n v="-2100.1799999999998"/>
    <n v="-1896.48"/>
    <n v="-1809.87"/>
    <n v="-3210.14"/>
    <n v="-2274.27"/>
    <n v="-1659.86"/>
    <n v="-1997.4"/>
    <n v="-1631.56"/>
    <n v="-2322.0100000000002"/>
    <n v="-1828.75"/>
    <n v="-2654.78"/>
    <n v="-2041.66"/>
    <n v="-25426.960000000003"/>
  </r>
  <r>
    <x v="1"/>
    <s v="Mid-States General Office Div"/>
    <x v="13"/>
    <x v="13"/>
    <s v="05111"/>
    <s v="Postage/Delivery Services"/>
    <n v="0"/>
    <n v="0"/>
    <n v="0"/>
    <n v="0"/>
    <n v="264"/>
    <n v="0"/>
    <n v="0"/>
    <n v="0"/>
    <n v="0"/>
    <n v="0"/>
    <n v="0"/>
    <n v="0"/>
    <n v="264"/>
  </r>
  <r>
    <x v="1"/>
    <s v="Mid-States General Office Div"/>
    <x v="13"/>
    <x v="13"/>
    <s v="05411"/>
    <s v="Meals and Entertainment"/>
    <n v="2392.04"/>
    <n v="1795.1399999999999"/>
    <n v="526.30999999999995"/>
    <n v="356.57"/>
    <n v="377.79"/>
    <n v="910.46"/>
    <n v="1108.8600000000001"/>
    <n v="1077.6599999999999"/>
    <n v="827.25"/>
    <n v="513.38"/>
    <n v="3666.39"/>
    <n v="1242.03"/>
    <n v="14793.88"/>
  </r>
  <r>
    <x v="1"/>
    <s v="Mid-States General Office Div"/>
    <x v="13"/>
    <x v="13"/>
    <s v="05412"/>
    <s v="Spousal &amp; Dependent Travel"/>
    <n v="0"/>
    <n v="0"/>
    <n v="0"/>
    <n v="0"/>
    <n v="0"/>
    <n v="89"/>
    <n v="209.05"/>
    <n v="0"/>
    <n v="0"/>
    <n v="0"/>
    <n v="0"/>
    <n v="0"/>
    <n v="298.05"/>
  </r>
  <r>
    <x v="1"/>
    <s v="Mid-States General Office Div"/>
    <x v="13"/>
    <x v="13"/>
    <s v="05413"/>
    <s v="Transportation"/>
    <n v="0"/>
    <n v="0"/>
    <n v="0"/>
    <n v="0"/>
    <n v="0"/>
    <n v="0"/>
    <n v="0"/>
    <n v="5865"/>
    <n v="0"/>
    <n v="0"/>
    <n v="0"/>
    <n v="0"/>
    <n v="5865"/>
  </r>
  <r>
    <x v="1"/>
    <s v="Mid-States General Office Div"/>
    <x v="13"/>
    <x v="13"/>
    <s v="07495"/>
    <s v="Employee Broadcast and Publication"/>
    <n v="431.2"/>
    <n v="0"/>
    <n v="0"/>
    <n v="0"/>
    <n v="0"/>
    <n v="0"/>
    <n v="0"/>
    <n v="0"/>
    <n v="0"/>
    <n v="0"/>
    <n v="0"/>
    <n v="0"/>
    <n v="431.2"/>
  </r>
  <r>
    <x v="1"/>
    <s v="Mid-States General Office Div"/>
    <x v="13"/>
    <x v="13"/>
    <s v="07499"/>
    <s v="Misc Employee Welfare Exp"/>
    <n v="0"/>
    <n v="0"/>
    <n v="292.13"/>
    <n v="316.35000000000002"/>
    <n v="0"/>
    <n v="762.45"/>
    <n v="0"/>
    <n v="0"/>
    <n v="0"/>
    <n v="873.1"/>
    <n v="0"/>
    <n v="819.29"/>
    <n v="3063.32"/>
  </r>
  <r>
    <x v="1"/>
    <s v="Mid-States General Office Div"/>
    <x v="13"/>
    <x v="13"/>
    <s v="07520"/>
    <s v="Do Not Use - Donations"/>
    <n v="103.31"/>
    <n v="0"/>
    <n v="0"/>
    <n v="0"/>
    <n v="0"/>
    <n v="102.66"/>
    <n v="250"/>
    <n v="0"/>
    <n v="0"/>
    <n v="0"/>
    <n v="0"/>
    <n v="0"/>
    <n v="455.97"/>
  </r>
  <r>
    <x v="1"/>
    <s v="Mid-States General Office Div"/>
    <x v="13"/>
    <x v="13"/>
    <s v="07590"/>
    <s v="Misc General Expense"/>
    <n v="0"/>
    <n v="499.55"/>
    <n v="0"/>
    <n v="0"/>
    <n v="541.36"/>
    <n v="0"/>
    <n v="0"/>
    <n v="0"/>
    <n v="0"/>
    <n v="0"/>
    <n v="493.94"/>
    <n v="0"/>
    <n v="1534.8500000000001"/>
  </r>
  <r>
    <x v="1"/>
    <s v="Mid-States General Office Div"/>
    <x v="13"/>
    <x v="13"/>
    <s v="30740"/>
    <s v="Misc Income Deductions"/>
    <n v="578.65000000000009"/>
    <n v="2270.85"/>
    <n v="3106.69"/>
    <n v="255.9"/>
    <n v="956.91000000000008"/>
    <n v="326.95999999999998"/>
    <n v="577.58999999999992"/>
    <n v="538.89"/>
    <n v="100"/>
    <n v="1300"/>
    <n v="454.94"/>
    <n v="200"/>
    <n v="10667.380000000001"/>
  </r>
  <r>
    <x v="1"/>
    <s v="Mid-States General Office Div"/>
    <x v="13"/>
    <x v="13"/>
    <s v="30743"/>
    <s v="Entertainment &amp; Sports Events"/>
    <n v="342.62"/>
    <n v="360"/>
    <n v="1770.6"/>
    <n v="31878.78"/>
    <n v="2666.88"/>
    <n v="31827.55"/>
    <n v="6193.22"/>
    <n v="9977.9600000000009"/>
    <n v="16372.59"/>
    <n v="1620.71"/>
    <n v="8416.9399999999987"/>
    <n v="0"/>
    <n v="111427.85"/>
  </r>
  <r>
    <x v="1"/>
    <s v="Mid-States General Office Div"/>
    <x v="13"/>
    <x v="13"/>
    <s v="41136"/>
    <s v="Billed from HQ -  Below the line"/>
    <n v="-3847.82"/>
    <n v="-4925.53"/>
    <n v="-5695.74"/>
    <n v="-32807.599999999999"/>
    <n v="-4806.93"/>
    <n v="-34019.08"/>
    <n v="-8338.7199999999993"/>
    <n v="-17459.509999999998"/>
    <n v="-17299.84"/>
    <n v="-4307.2"/>
    <n v="-13032.21"/>
    <n v="-2261.3200000000002"/>
    <n v="-148801.5"/>
  </r>
  <r>
    <x v="1"/>
    <s v="Mid-States General Office Div"/>
    <x v="15"/>
    <x v="15"/>
    <s v="30132"/>
    <s v="1St Mortg Bonds Series I"/>
    <n v="648.08000000000004"/>
    <n v="648.08000000000004"/>
    <n v="648.08000000000004"/>
    <n v="648.08000000000004"/>
    <n v="648.08000000000004"/>
    <n v="648.08000000000004"/>
    <n v="648.08000000000004"/>
    <n v="648.08000000000004"/>
    <n v="648.08000000000004"/>
    <n v="648.08000000000004"/>
    <n v="648.08000000000004"/>
    <n v="648.08000000000004"/>
    <n v="7776.96"/>
  </r>
  <r>
    <x v="1"/>
    <s v="Mid-States General Office Div"/>
    <x v="15"/>
    <x v="15"/>
    <s v="41136"/>
    <s v="Billed from HQ -  Below the line"/>
    <n v="-648.08000000000004"/>
    <n v="-648.08000000000004"/>
    <n v="-648.08000000000004"/>
    <n v="-648.08000000000004"/>
    <n v="-648.08000000000004"/>
    <n v="-648.08000000000004"/>
    <n v="-648.08000000000004"/>
    <n v="-648.08000000000004"/>
    <n v="-648.08000000000004"/>
    <n v="-648.08000000000004"/>
    <n v="-648.08000000000004"/>
    <n v="-648.08000000000004"/>
    <n v="-7776.96"/>
  </r>
  <r>
    <x v="1"/>
    <s v="Mid-States General Office Div"/>
    <x v="44"/>
    <x v="44"/>
    <s v="04590"/>
    <s v="Utilities"/>
    <n v="0"/>
    <n v="0"/>
    <n v="0"/>
    <n v="0"/>
    <n v="0"/>
    <n v="0"/>
    <n v="0"/>
    <n v="0"/>
    <n v="0"/>
    <n v="0"/>
    <n v="0"/>
    <n v="0"/>
    <n v="0"/>
  </r>
  <r>
    <x v="1"/>
    <s v="Mid-States General Office Div"/>
    <x v="45"/>
    <x v="45"/>
    <s v="04590"/>
    <s v="Utilities"/>
    <n v="0.96"/>
    <n v="98.35"/>
    <n v="1.94"/>
    <n v="47.13"/>
    <n v="95.5"/>
    <n v="43.24"/>
    <n v="45.38"/>
    <n v="0.94"/>
    <n v="70.83"/>
    <n v="25"/>
    <n v="86.96"/>
    <n v="47.2"/>
    <n v="563.43000000000006"/>
  </r>
  <r>
    <x v="1"/>
    <s v="Mid-States General Office Div"/>
    <x v="46"/>
    <x v="46"/>
    <s v="04590"/>
    <s v="Utilities"/>
    <n v="6.74"/>
    <n v="689.05"/>
    <n v="13.59"/>
    <n v="329.55"/>
    <n v="668.32"/>
    <n v="302.69"/>
    <n v="317.94"/>
    <n v="6.55"/>
    <n v="496.07"/>
    <n v="174.88"/>
    <n v="608.16"/>
    <n v="330.37"/>
    <n v="3943.9100000000003"/>
  </r>
  <r>
    <x v="1"/>
    <s v="Mid-States General Office Div"/>
    <x v="46"/>
    <x v="46"/>
    <s v="04599"/>
    <s v="Capitalized Utility Costs"/>
    <n v="-6.07"/>
    <n v="-620.15"/>
    <n v="-12.23"/>
    <n v="-95.57"/>
    <n v="-193.81"/>
    <n v="-87.78"/>
    <n v="-260.70999999999998"/>
    <n v="-5.37"/>
    <n v="-406.78"/>
    <n v="-143.4"/>
    <n v="-498.69"/>
    <n v="-270.89999999999998"/>
    <n v="-2601.46"/>
  </r>
  <r>
    <x v="1"/>
    <s v="Mid-States General Office Div"/>
    <x v="46"/>
    <x v="46"/>
    <s v="07609"/>
    <s v="Utility Cap Accrual"/>
    <n v="0"/>
    <n v="0"/>
    <n v="0"/>
    <n v="0"/>
    <n v="0"/>
    <n v="0"/>
    <n v="0"/>
    <n v="0"/>
    <n v="0"/>
    <n v="0"/>
    <n v="0"/>
    <n v="0"/>
    <n v="0"/>
  </r>
  <r>
    <x v="1"/>
    <s v="Mid-States General Office Div"/>
    <x v="47"/>
    <x v="47"/>
    <s v="04590"/>
    <s v="Utilities"/>
    <n v="1321.71"/>
    <n v="1114.47"/>
    <n v="0"/>
    <n v="0"/>
    <n v="0"/>
    <n v="0"/>
    <n v="0"/>
    <n v="0"/>
    <n v="0"/>
    <n v="0"/>
    <n v="0"/>
    <n v="0"/>
    <n v="2436.1800000000003"/>
  </r>
  <r>
    <x v="1"/>
    <s v="Mid-States General Office Div"/>
    <x v="49"/>
    <x v="49"/>
    <s v="04590"/>
    <s v="Utilities"/>
    <n v="92.35"/>
    <n v="95.43"/>
    <n v="96.03"/>
    <n v="94.04"/>
    <n v="95.57"/>
    <n v="95.79"/>
    <n v="99.58"/>
    <n v="154.44999999999999"/>
    <n v="115.3"/>
    <n v="89.93"/>
    <n v="85.01"/>
    <n v="80.34"/>
    <n v="1193.82"/>
  </r>
  <r>
    <x v="1"/>
    <s v="Mid-States General Office Div"/>
    <x v="93"/>
    <x v="93"/>
    <s v="04590"/>
    <s v="Utilities"/>
    <n v="0"/>
    <n v="0"/>
    <n v="0"/>
    <n v="0"/>
    <n v="0"/>
    <n v="0"/>
    <n v="0"/>
    <n v="0"/>
    <n v="0"/>
    <n v="0"/>
    <n v="0"/>
    <n v="0"/>
    <n v="0"/>
  </r>
  <r>
    <x v="1"/>
    <s v="Mid-States General Office Div"/>
    <x v="50"/>
    <x v="50"/>
    <s v="04580"/>
    <s v="Building Lease/Rents Capitalized"/>
    <n v="0"/>
    <n v="0"/>
    <n v="0"/>
    <n v="-296.68"/>
    <n v="0"/>
    <n v="0"/>
    <n v="-931.52"/>
    <n v="-32.159999999999997"/>
    <n v="0"/>
    <n v="-1870.87"/>
    <n v="-223.1"/>
    <n v="-292"/>
    <n v="-3646.33"/>
  </r>
  <r>
    <x v="1"/>
    <s v="Mid-States General Office Div"/>
    <x v="50"/>
    <x v="50"/>
    <s v="04581"/>
    <s v="Non 842 Building Lease/Rents"/>
    <n v="0"/>
    <n v="0"/>
    <n v="0"/>
    <n v="1023.02"/>
    <n v="0"/>
    <n v="0"/>
    <n v="1136"/>
    <n v="39.22"/>
    <n v="0"/>
    <n v="2281.5500000000002"/>
    <n v="272.07"/>
    <n v="356.1"/>
    <n v="5107.96"/>
  </r>
  <r>
    <x v="1"/>
    <s v="Mid-States General Office Div"/>
    <x v="50"/>
    <x v="50"/>
    <s v="04590"/>
    <s v="Utilities"/>
    <n v="114.58"/>
    <n v="103.52"/>
    <n v="54"/>
    <n v="115.83"/>
    <n v="251.52"/>
    <n v="544.20000000000005"/>
    <n v="530.66999999999996"/>
    <n v="518.22"/>
    <n v="506.4"/>
    <n v="239.11"/>
    <n v="129.12"/>
    <n v="65.849999999999994"/>
    <n v="3173.02"/>
  </r>
  <r>
    <x v="1"/>
    <s v="Mid-States General Office Div"/>
    <x v="55"/>
    <x v="55"/>
    <s v="04590"/>
    <s v="Utilities"/>
    <n v="8.65"/>
    <n v="885.84"/>
    <n v="17.47"/>
    <n v="423.55"/>
    <n v="859.19"/>
    <n v="389.05"/>
    <n v="408.67"/>
    <n v="8.41"/>
    <n v="637.89"/>
    <n v="224.8"/>
    <n v="781.69"/>
    <n v="424.63"/>
    <n v="5069.84"/>
  </r>
  <r>
    <x v="1"/>
    <s v="Mid-States General Office Div"/>
    <x v="55"/>
    <x v="55"/>
    <s v="04599"/>
    <s v="Capitalized Utility Costs"/>
    <n v="-7.79"/>
    <n v="-797.26"/>
    <n v="-15.72"/>
    <n v="-122.83"/>
    <n v="-249.17"/>
    <n v="-112.82"/>
    <n v="-335.11"/>
    <n v="-6.9"/>
    <n v="-523.07000000000005"/>
    <n v="-184.34"/>
    <n v="-640.99"/>
    <n v="-348.2"/>
    <n v="-3344.2"/>
  </r>
  <r>
    <x v="1"/>
    <s v="Mid-States General Office Div"/>
    <x v="55"/>
    <x v="55"/>
    <s v="06111"/>
    <s v="Contract Labor"/>
    <n v="0"/>
    <n v="0"/>
    <n v="0"/>
    <n v="0"/>
    <n v="0"/>
    <n v="0"/>
    <n v="0"/>
    <n v="0"/>
    <n v="0"/>
    <n v="0"/>
    <n v="0"/>
    <n v="0"/>
    <n v="0"/>
  </r>
  <r>
    <x v="1"/>
    <s v="Mid-States General Office Div"/>
    <x v="55"/>
    <x v="55"/>
    <s v="07609"/>
    <s v="Utility Cap Accrual"/>
    <n v="0"/>
    <n v="0"/>
    <n v="0"/>
    <n v="0"/>
    <n v="0"/>
    <n v="0"/>
    <n v="0"/>
    <n v="0"/>
    <n v="0"/>
    <n v="0"/>
    <n v="0"/>
    <n v="0"/>
    <n v="0"/>
  </r>
  <r>
    <x v="1"/>
    <s v="Mid-States General Office Div"/>
    <x v="56"/>
    <x v="56"/>
    <s v="04590"/>
    <s v="Utilities"/>
    <n v="1.94"/>
    <n v="196.9"/>
    <n v="3.89"/>
    <n v="94.16"/>
    <n v="190.92"/>
    <n v="86.5"/>
    <n v="90.9"/>
    <n v="1.88"/>
    <n v="141.83000000000001"/>
    <n v="49.96"/>
    <n v="173.72"/>
    <n v="94.38"/>
    <n v="1126.98"/>
  </r>
  <r>
    <x v="1"/>
    <s v="Mid-States General Office Div"/>
    <x v="94"/>
    <x v="94"/>
    <s v="07120"/>
    <s v="Environmental &amp; Safety"/>
    <n v="0"/>
    <n v="0"/>
    <n v="3999.7"/>
    <n v="60.36"/>
    <n v="1008.2"/>
    <n v="0"/>
    <n v="0"/>
    <n v="0"/>
    <n v="0"/>
    <n v="0"/>
    <n v="554.5"/>
    <n v="0"/>
    <n v="5622.76"/>
  </r>
  <r>
    <x v="1"/>
    <s v="Mid-States General Office Div"/>
    <x v="59"/>
    <x v="59"/>
    <s v="01000"/>
    <s v="Non-project Labor"/>
    <n v="109149.01999999999"/>
    <n v="108793.01000000001"/>
    <n v="107930.51000000001"/>
    <n v="114163.26000000002"/>
    <n v="122692.29000000001"/>
    <n v="173225.72000000003"/>
    <n v="109470.56"/>
    <n v="109380.05"/>
    <n v="109207.35"/>
    <n v="114313.72000000002"/>
    <n v="167320.21000000002"/>
    <n v="110406.59000000001"/>
    <n v="1456052.2900000003"/>
  </r>
  <r>
    <x v="1"/>
    <s v="Mid-States General Office Div"/>
    <x v="59"/>
    <x v="59"/>
    <s v="01001"/>
    <s v="Capital Labor"/>
    <n v="251202.81999999998"/>
    <n v="267019.76"/>
    <n v="267483.18"/>
    <n v="281996.56"/>
    <n v="301383.36"/>
    <n v="426560.16"/>
    <n v="285931.53000000003"/>
    <n v="317167.20999999996"/>
    <n v="314042.64"/>
    <n v="320402.21999999997"/>
    <n v="466446.00000000006"/>
    <n v="313610.77"/>
    <n v="3813246.2100000004"/>
  </r>
  <r>
    <x v="1"/>
    <s v="Mid-States General Office Div"/>
    <x v="59"/>
    <x v="59"/>
    <s v="01002"/>
    <s v="Capital Labor Contra"/>
    <n v="-244680.22"/>
    <n v="-255531.62000000002"/>
    <n v="-257328.83000000002"/>
    <n v="-270902.95999999996"/>
    <n v="-289123.67000000004"/>
    <n v="-410032.72"/>
    <n v="-273405.44"/>
    <n v="-292909.23"/>
    <n v="-287319.57000000007"/>
    <n v="-303155.41000000003"/>
    <n v="-442526.58999999997"/>
    <n v="-299044.47999999998"/>
    <n v="-3625960.7399999998"/>
  </r>
  <r>
    <x v="1"/>
    <s v="Mid-States General Office Div"/>
    <x v="59"/>
    <x v="59"/>
    <s v="01006"/>
    <s v="O&amp;M Project Labor and Contra"/>
    <n v="0"/>
    <n v="0"/>
    <n v="0"/>
    <n v="0"/>
    <n v="0"/>
    <n v="0"/>
    <n v="0"/>
    <n v="0"/>
    <n v="2557.6400000000003"/>
    <n v="0"/>
    <n v="0"/>
    <n v="0"/>
    <n v="2557.6400000000003"/>
  </r>
  <r>
    <x v="1"/>
    <s v="Mid-States General Office Div"/>
    <x v="59"/>
    <x v="59"/>
    <s v="01008"/>
    <s v="Expense Labor Accrual"/>
    <n v="5675.13"/>
    <n v="16212.169999999998"/>
    <n v="5008.41"/>
    <n v="14532.69"/>
    <n v="17386.660000000003"/>
    <n v="-57013.67"/>
    <n v="14917.259999999998"/>
    <n v="5432.8400000000011"/>
    <n v="5382.6500000000005"/>
    <n v="13984.52"/>
    <n v="-40701.480000000003"/>
    <n v="-285.08"/>
    <n v="532.10000000000036"/>
  </r>
  <r>
    <x v="1"/>
    <s v="Mid-States General Office Div"/>
    <x v="59"/>
    <x v="59"/>
    <s v="01011"/>
    <s v="Capital Labor Transfer In"/>
    <n v="182514.22"/>
    <n v="178127.2"/>
    <n v="181330.79"/>
    <n v="195843.79"/>
    <n v="210993.68"/>
    <n v="317605.34000000003"/>
    <n v="210341.53"/>
    <n v="210157.64"/>
    <n v="209632"/>
    <n v="221450.61"/>
    <n v="312180.62"/>
    <n v="207522.51"/>
    <n v="2637699.9300000006"/>
  </r>
  <r>
    <x v="1"/>
    <s v="Mid-States General Office Div"/>
    <x v="59"/>
    <x v="59"/>
    <s v="01012"/>
    <s v="Capital Labor Transfer Out"/>
    <n v="-189036.82"/>
    <n v="-189615.34"/>
    <n v="-191485.14"/>
    <n v="-206937.38999999996"/>
    <n v="-223253.37"/>
    <n v="-334132.77999999997"/>
    <n v="-222867.61999999997"/>
    <n v="-234415.62000000002"/>
    <n v="-236355.07"/>
    <n v="-238697.42"/>
    <n v="-336100.03"/>
    <n v="-222088.8"/>
    <n v="-2824985.3999999994"/>
  </r>
  <r>
    <x v="1"/>
    <s v="Mid-States General Office Div"/>
    <x v="59"/>
    <x v="59"/>
    <s v="01014"/>
    <s v="Expense Labor Transfer Out"/>
    <n v="0"/>
    <n v="0"/>
    <n v="0"/>
    <n v="0"/>
    <n v="0"/>
    <n v="0"/>
    <n v="0"/>
    <n v="0"/>
    <n v="-2557.6400000000003"/>
    <n v="0"/>
    <n v="0"/>
    <n v="0"/>
    <n v="-2557.6400000000003"/>
  </r>
  <r>
    <x v="1"/>
    <s v="Mid-States General Office Div"/>
    <x v="59"/>
    <x v="59"/>
    <s v="02005"/>
    <s v="Non-Inventory Supplies"/>
    <n v="52.95"/>
    <n v="2493.1999999999998"/>
    <n v="345.78"/>
    <n v="73.91"/>
    <n v="276.25"/>
    <n v="170.02"/>
    <n v="0"/>
    <n v="265.12"/>
    <n v="23.52"/>
    <n v="91.63"/>
    <n v="524.04"/>
    <n v="804.64"/>
    <n v="5121.0599999999995"/>
  </r>
  <r>
    <x v="1"/>
    <s v="Mid-States General Office Div"/>
    <x v="59"/>
    <x v="59"/>
    <s v="03003"/>
    <s v="Capitalized transportation costs"/>
    <n v="-39.04"/>
    <n v="-78.67"/>
    <n v="-129.82"/>
    <n v="-114.93"/>
    <n v="-42.8"/>
    <n v="-4.99"/>
    <n v="-917.65"/>
    <n v="0"/>
    <n v="-108.50999999999999"/>
    <n v="-34.020000000000003"/>
    <n v="-94.55"/>
    <n v="-636.81999999999994"/>
    <n v="-2201.8000000000002"/>
  </r>
  <r>
    <x v="1"/>
    <s v="Mid-States General Office Div"/>
    <x v="59"/>
    <x v="59"/>
    <s v="03004"/>
    <s v="Vehicle Expense"/>
    <n v="68.38"/>
    <n v="119.92"/>
    <n v="193.05"/>
    <n v="127.36"/>
    <n v="68.44"/>
    <n v="8.74"/>
    <n v="1117.28"/>
    <n v="0"/>
    <n v="136.21"/>
    <n v="66"/>
    <n v="154.71"/>
    <n v="905.4"/>
    <n v="2965.4900000000002"/>
  </r>
  <r>
    <x v="1"/>
    <s v="Mid-States General Office Div"/>
    <x v="59"/>
    <x v="59"/>
    <s v="04002"/>
    <s v="Required By Law, Safety"/>
    <n v="50068.92"/>
    <n v="28076.91"/>
    <n v="12042.220000000001"/>
    <n v="60627.02"/>
    <n v="23381.780000000002"/>
    <n v="128.49"/>
    <n v="77905.279999999999"/>
    <n v="259424.54"/>
    <n v="3192.58"/>
    <n v="65727.61"/>
    <n v="2829.35"/>
    <n v="5340.74"/>
    <n v="588745.44000000006"/>
  </r>
  <r>
    <x v="1"/>
    <s v="Mid-States General Office Div"/>
    <x v="59"/>
    <x v="59"/>
    <s v="04018"/>
    <s v="Safety"/>
    <n v="1870"/>
    <n v="0"/>
    <n v="0"/>
    <n v="0"/>
    <n v="0"/>
    <n v="0"/>
    <n v="170"/>
    <n v="0"/>
    <n v="0"/>
    <n v="0"/>
    <n v="0"/>
    <n v="0"/>
    <n v="2040"/>
  </r>
  <r>
    <x v="1"/>
    <s v="Mid-States General Office Div"/>
    <x v="59"/>
    <x v="59"/>
    <s v="04022"/>
    <s v="Promo Sales, Misc"/>
    <n v="0"/>
    <n v="0"/>
    <n v="0"/>
    <n v="0"/>
    <n v="0"/>
    <n v="0"/>
    <n v="0"/>
    <n v="0"/>
    <n v="0"/>
    <n v="0"/>
    <n v="0"/>
    <n v="49.84"/>
    <n v="49.84"/>
  </r>
  <r>
    <x v="1"/>
    <s v="Mid-States General Office Div"/>
    <x v="59"/>
    <x v="59"/>
    <s v="04040"/>
    <s v="Community Rel&amp;Trade Shows"/>
    <n v="0"/>
    <n v="147.36000000000001"/>
    <n v="1138.44"/>
    <n v="0"/>
    <n v="0"/>
    <n v="0"/>
    <n v="0"/>
    <n v="0"/>
    <n v="0"/>
    <n v="0"/>
    <n v="44.36"/>
    <n v="0"/>
    <n v="1330.16"/>
  </r>
  <r>
    <x v="1"/>
    <s v="Mid-States General Office Div"/>
    <x v="59"/>
    <x v="59"/>
    <s v="04065"/>
    <s v="Offsite Storage"/>
    <n v="372"/>
    <n v="360"/>
    <n v="424"/>
    <n v="332"/>
    <n v="372"/>
    <n v="372"/>
    <n v="372"/>
    <n v="372"/>
    <n v="372"/>
    <n v="372"/>
    <n v="372"/>
    <n v="160"/>
    <n v="4252"/>
  </r>
  <r>
    <x v="1"/>
    <s v="Mid-States General Office Div"/>
    <x v="59"/>
    <x v="59"/>
    <s v="04145"/>
    <s v="Printing/Slides/Graphics"/>
    <n v="0"/>
    <n v="0"/>
    <n v="147.66999999999999"/>
    <n v="0"/>
    <n v="0"/>
    <n v="0"/>
    <n v="0"/>
    <n v="0"/>
    <n v="0"/>
    <n v="0"/>
    <n v="0"/>
    <n v="0"/>
    <n v="147.66999999999999"/>
  </r>
  <r>
    <x v="1"/>
    <s v="Mid-States General Office Div"/>
    <x v="59"/>
    <x v="59"/>
    <s v="04201"/>
    <s v="Software Maintenance"/>
    <n v="16439.28"/>
    <n v="13639.76"/>
    <n v="13648.93"/>
    <n v="16023.380000000001"/>
    <n v="20011.93"/>
    <n v="34575.279999999999"/>
    <n v="15046.51"/>
    <n v="17159.04"/>
    <n v="15357.25"/>
    <n v="16145.18"/>
    <n v="15310.59"/>
    <n v="20609.18"/>
    <n v="213966.30999999997"/>
  </r>
  <r>
    <x v="1"/>
    <s v="Mid-States General Office Div"/>
    <x v="59"/>
    <x v="59"/>
    <s v="04212"/>
    <s v="IT Equipment"/>
    <n v="1957.28"/>
    <n v="1424.44"/>
    <n v="279.14"/>
    <n v="333.84999999999997"/>
    <n v="497.23"/>
    <n v="576.26"/>
    <n v="951.61"/>
    <n v="569.75"/>
    <n v="69.87"/>
    <n v="63.66"/>
    <n v="958.62"/>
    <n v="927.75"/>
    <n v="8609.4599999999991"/>
  </r>
  <r>
    <x v="1"/>
    <s v="Mid-States General Office Div"/>
    <x v="59"/>
    <x v="59"/>
    <s v="04564"/>
    <s v="842 Variable Copier Lease Expense"/>
    <n v="2.94"/>
    <n v="7.2"/>
    <n v="3.02"/>
    <n v="2.2999999999999998"/>
    <n v="0"/>
    <n v="0"/>
    <n v="0"/>
    <n v="0"/>
    <n v="0"/>
    <n v="0"/>
    <n v="0"/>
    <n v="0"/>
    <n v="15.46"/>
  </r>
  <r>
    <x v="1"/>
    <s v="Mid-States General Office Div"/>
    <x v="59"/>
    <x v="59"/>
    <s v="04590"/>
    <s v="Utilities"/>
    <n v="1245.6600000000001"/>
    <n v="1418.77"/>
    <n v="1442.7800000000002"/>
    <n v="1135.6399999999999"/>
    <n v="1092.46"/>
    <n v="1034.19"/>
    <n v="1146.3399999999999"/>
    <n v="1198.1799999999998"/>
    <n v="1052.81"/>
    <n v="1044.3800000000001"/>
    <n v="1370.96"/>
    <n v="1344.94"/>
    <n v="14527.109999999999"/>
  </r>
  <r>
    <x v="1"/>
    <s v="Mid-States General Office Div"/>
    <x v="59"/>
    <x v="59"/>
    <s v="04592"/>
    <s v="Misc Rents"/>
    <n v="76.83"/>
    <n v="76.83"/>
    <n v="3642.89"/>
    <n v="76.83"/>
    <n v="76.83"/>
    <n v="76.83"/>
    <n v="76.83"/>
    <n v="76.83"/>
    <n v="574.66"/>
    <n v="76.83"/>
    <n v="76.83"/>
    <n v="76.83"/>
    <n v="4985.8499999999995"/>
  </r>
  <r>
    <x v="1"/>
    <s v="Mid-States General Office Div"/>
    <x v="59"/>
    <x v="59"/>
    <s v="04599"/>
    <s v="Capitalized Utility Costs"/>
    <n v="-1081.18"/>
    <n v="-1233.4000000000001"/>
    <n v="-1258.1199999999999"/>
    <n v="-329.34000000000003"/>
    <n v="-316.81"/>
    <n v="-299.90999999999997"/>
    <n v="-940"/>
    <n v="-982.51"/>
    <n v="-863.3"/>
    <n v="-856.3900000000001"/>
    <n v="-1124.18"/>
    <n v="-1102.8499999999999"/>
    <n v="-10387.990000000002"/>
  </r>
  <r>
    <x v="1"/>
    <s v="Mid-States General Office Div"/>
    <x v="59"/>
    <x v="59"/>
    <s v="05010"/>
    <s v="Office Supplies"/>
    <n v="1107.2800000000002"/>
    <n v="4677.670000000001"/>
    <n v="1515.03"/>
    <n v="2196.1299999999997"/>
    <n v="740.22"/>
    <n v="1250.69"/>
    <n v="1765.1000000000001"/>
    <n v="2663.2200000000003"/>
    <n v="1279.28"/>
    <n v="831.73"/>
    <n v="947.84999999999991"/>
    <n v="3030.38"/>
    <n v="22004.579999999998"/>
  </r>
  <r>
    <x v="1"/>
    <s v="Mid-States General Office Div"/>
    <x v="59"/>
    <x v="59"/>
    <s v="05111"/>
    <s v="Postage/Delivery Services"/>
    <n v="559.77"/>
    <n v="420.37"/>
    <n v="967.06999999999994"/>
    <n v="1049.6300000000001"/>
    <n v="216.51"/>
    <n v="212.07"/>
    <n v="656.44"/>
    <n v="1180.56"/>
    <n v="138.66999999999999"/>
    <n v="967.81999999999994"/>
    <n v="738.26"/>
    <n v="165.7"/>
    <n v="7272.87"/>
  </r>
  <r>
    <x v="1"/>
    <s v="Mid-States General Office Div"/>
    <x v="59"/>
    <x v="59"/>
    <s v="05215"/>
    <s v="842 Copier Lease Expense"/>
    <n v="712.55"/>
    <n v="113.4"/>
    <n v="-608.13"/>
    <n v="0"/>
    <n v="657.44"/>
    <n v="623.45000000000005"/>
    <n v="661.35"/>
    <n v="663.36"/>
    <n v="685.74"/>
    <n v="545.70000000000005"/>
    <n v="549.79999999999995"/>
    <n v="553.29"/>
    <n v="5157.95"/>
  </r>
  <r>
    <x v="1"/>
    <s v="Mid-States General Office Div"/>
    <x v="59"/>
    <x v="59"/>
    <s v="05310"/>
    <s v="Monthly Lines and service"/>
    <n v="-11134.740000000002"/>
    <n v="-10441.15"/>
    <n v="-10460.379999999999"/>
    <n v="-8223.3599999999988"/>
    <n v="-78.58"/>
    <n v="-9625.8799999999992"/>
    <n v="-3700.12"/>
    <n v="-3693.43"/>
    <n v="-3699.42"/>
    <n v="-3717.72"/>
    <n v="-5087.4299999999994"/>
    <n v="-5019.0800000000008"/>
    <n v="-74881.289999999994"/>
  </r>
  <r>
    <x v="1"/>
    <s v="Mid-States General Office Div"/>
    <x v="59"/>
    <x v="59"/>
    <s v="05312"/>
    <s v="Long Distance"/>
    <n v="0.83"/>
    <n v="1.07"/>
    <n v="1.27"/>
    <n v="0.47"/>
    <n v="2.06"/>
    <n v="0.35"/>
    <n v="0.2"/>
    <n v="0.52"/>
    <n v="1.3"/>
    <n v="0.42"/>
    <n v="0.39"/>
    <n v="1.73"/>
    <n v="10.610000000000001"/>
  </r>
  <r>
    <x v="1"/>
    <s v="Mid-States General Office Div"/>
    <x v="59"/>
    <x v="59"/>
    <s v="05314"/>
    <s v="Toll Free Long Distance"/>
    <n v="112.69"/>
    <n v="112.72"/>
    <n v="112.37"/>
    <n v="117.61"/>
    <n v="115.76"/>
    <n v="30.93"/>
    <n v="30.96"/>
    <n v="31.08"/>
    <n v="31.05"/>
    <n v="30.82"/>
    <n v="30.7"/>
    <n v="30.1"/>
    <n v="786.79000000000008"/>
  </r>
  <r>
    <x v="1"/>
    <s v="Mid-States General Office Div"/>
    <x v="59"/>
    <x v="59"/>
    <s v="05317"/>
    <s v="Telephone Directory"/>
    <n v="12449.98"/>
    <n v="5623.29"/>
    <n v="11145.19"/>
    <n v="2983.82"/>
    <n v="7173.49"/>
    <n v="4540.42"/>
    <n v="7682.82"/>
    <n v="8838.75"/>
    <n v="6292.73"/>
    <n v="6237.61"/>
    <n v="5441.07"/>
    <n v="4952.62"/>
    <n v="83361.789999999979"/>
  </r>
  <r>
    <x v="1"/>
    <s v="Mid-States General Office Div"/>
    <x v="59"/>
    <x v="59"/>
    <s v="05323"/>
    <s v="Measurement &amp; Meter Reading"/>
    <n v="2900.4700000000003"/>
    <n v="2994.12"/>
    <n v="2992.0099999999998"/>
    <n v="3016.6"/>
    <n v="2371.5300000000002"/>
    <n v="3242.77"/>
    <n v="2899.43"/>
    <n v="2994.21"/>
    <n v="2965.4100000000003"/>
    <n v="2891.11"/>
    <n v="3108.9900000000002"/>
    <n v="3078.72"/>
    <n v="35455.370000000003"/>
  </r>
  <r>
    <x v="1"/>
    <s v="Mid-States General Office Div"/>
    <x v="59"/>
    <x v="59"/>
    <s v="05331"/>
    <s v="WAN/LAN/Internet Service"/>
    <n v="9546.65"/>
    <n v="9331.6099999999988"/>
    <n v="9331.6099999999988"/>
    <n v="9345.99"/>
    <n v="9355.99"/>
    <n v="9438.77"/>
    <n v="8418.19"/>
    <n v="8719.0400000000009"/>
    <n v="9171.18"/>
    <n v="10254.94"/>
    <n v="9313.1600000000017"/>
    <n v="9225.51"/>
    <n v="111452.64"/>
  </r>
  <r>
    <x v="1"/>
    <s v="Mid-States General Office Div"/>
    <x v="59"/>
    <x v="59"/>
    <s v="05364"/>
    <s v="Cellular, radio, pager charges"/>
    <n v="5097.130000000001"/>
    <n v="5503.42"/>
    <n v="5435.16"/>
    <n v="5470.01"/>
    <n v="5116.2"/>
    <n v="5566.7099999999991"/>
    <n v="5383.95"/>
    <n v="5117.7400000000007"/>
    <n v="8157.67"/>
    <n v="7103.23"/>
    <n v="6294.9000000000005"/>
    <n v="6487.39"/>
    <n v="70733.510000000009"/>
  </r>
  <r>
    <x v="1"/>
    <s v="Mid-States General Office Div"/>
    <x v="59"/>
    <x v="59"/>
    <s v="05376"/>
    <s v="Cell service for data uses"/>
    <n v="13929.53"/>
    <n v="13349.05"/>
    <n v="14407.82"/>
    <n v="14505.44"/>
    <n v="13857.330000000002"/>
    <n v="13085.02"/>
    <n v="12401.44"/>
    <n v="15283.42"/>
    <n v="15183.32"/>
    <n v="14667.02"/>
    <n v="16164.52"/>
    <n v="17672.34"/>
    <n v="174506.25"/>
  </r>
  <r>
    <x v="1"/>
    <s v="Mid-States General Office Div"/>
    <x v="59"/>
    <x v="59"/>
    <s v="05377"/>
    <s v="Cell phone equipment and accessories"/>
    <n v="2009.02"/>
    <n v="436"/>
    <n v="75.2"/>
    <n v="819.72"/>
    <n v="922.1"/>
    <n v="229.08"/>
    <n v="828.65"/>
    <n v="24.08"/>
    <n v="863.03"/>
    <n v="537.64"/>
    <n v="893.96"/>
    <n v="397.19"/>
    <n v="8035.6699999999992"/>
  </r>
  <r>
    <x v="1"/>
    <s v="Mid-States General Office Div"/>
    <x v="59"/>
    <x v="59"/>
    <s v="05399"/>
    <s v="Capitalized Telecom Costs"/>
    <n v="-11866.529999999999"/>
    <n v="-11035.630000000001"/>
    <n v="-11375.28"/>
    <n v="-6390.41"/>
    <n v="-8494.3499999999985"/>
    <n v="-5430.24"/>
    <n v="-19157.88"/>
    <n v="-20895.620000000003"/>
    <n v="-24360.68"/>
    <n v="-23678.62"/>
    <n v="-22640.37"/>
    <n v="-23612.05"/>
    <n v="-188937.65999999997"/>
  </r>
  <r>
    <x v="1"/>
    <s v="Mid-States General Office Div"/>
    <x v="59"/>
    <x v="59"/>
    <s v="05411"/>
    <s v="Meals and Entertainment"/>
    <n v="6138.96"/>
    <n v="10293.640000000001"/>
    <n v="7921.09"/>
    <n v="5878.3000000000011"/>
    <n v="9978.85"/>
    <n v="8387.4599999999991"/>
    <n v="7323.4300000000021"/>
    <n v="12377.869999999999"/>
    <n v="6560.4400000000005"/>
    <n v="7655.73"/>
    <n v="15306.619999999999"/>
    <n v="9813.41"/>
    <n v="107635.8"/>
  </r>
  <r>
    <x v="1"/>
    <s v="Mid-States General Office Div"/>
    <x v="59"/>
    <x v="59"/>
    <s v="05412"/>
    <s v="Spousal &amp; Dependent Travel"/>
    <n v="34.979999999999997"/>
    <n v="69.5"/>
    <n v="0"/>
    <n v="0"/>
    <n v="0"/>
    <n v="756.31000000000006"/>
    <n v="0"/>
    <n v="253.13"/>
    <n v="116.51"/>
    <n v="114.78"/>
    <n v="0"/>
    <n v="106.71000000000001"/>
    <n v="1451.92"/>
  </r>
  <r>
    <x v="1"/>
    <s v="Mid-States General Office Div"/>
    <x v="59"/>
    <x v="59"/>
    <s v="05413"/>
    <s v="Transportation"/>
    <n v="4851.78"/>
    <n v="9365.49"/>
    <n v="8279.42"/>
    <n v="5208.18"/>
    <n v="8711.25"/>
    <n v="6537.9600000000009"/>
    <n v="4770.5599999999995"/>
    <n v="5394.9700000000012"/>
    <n v="6921.3099999999995"/>
    <n v="8523.6"/>
    <n v="16973.399999999998"/>
    <n v="9400.8900000000012"/>
    <n v="94938.81"/>
  </r>
  <r>
    <x v="1"/>
    <s v="Mid-States General Office Div"/>
    <x v="59"/>
    <x v="59"/>
    <s v="05414"/>
    <s v="Lodging"/>
    <n v="3911.6900000000005"/>
    <n v="8102.2300000000005"/>
    <n v="6610.68"/>
    <n v="6763.91"/>
    <n v="7972.2800000000007"/>
    <n v="4492.2"/>
    <n v="3947.7"/>
    <n v="13418.77"/>
    <n v="5986.7800000000007"/>
    <n v="10661.73"/>
    <n v="27604.899999999998"/>
    <n v="10173.530000000001"/>
    <n v="109646.39999999998"/>
  </r>
  <r>
    <x v="1"/>
    <s v="Mid-States General Office Div"/>
    <x v="59"/>
    <x v="59"/>
    <s v="05415"/>
    <s v="Membership Fees"/>
    <n v="244"/>
    <n v="139"/>
    <n v="503"/>
    <n v="25"/>
    <n v="17"/>
    <n v="0"/>
    <n v="25"/>
    <n v="5"/>
    <n v="16.41"/>
    <n v="260"/>
    <n v="0"/>
    <n v="44.9"/>
    <n v="1279.31"/>
  </r>
  <r>
    <x v="1"/>
    <s v="Mid-States General Office Div"/>
    <x v="59"/>
    <x v="59"/>
    <s v="05416"/>
    <s v="Club Dues - Nondeductible"/>
    <n v="32.82"/>
    <n v="32.82"/>
    <n v="32.82"/>
    <n v="32.82"/>
    <n v="32.82"/>
    <n v="32.82"/>
    <n v="32.82"/>
    <n v="16.41"/>
    <n v="0"/>
    <n v="16.41"/>
    <n v="16.41"/>
    <n v="16.41"/>
    <n v="295.38000000000005"/>
  </r>
  <r>
    <x v="1"/>
    <s v="Mid-States General Office Div"/>
    <x v="59"/>
    <x v="59"/>
    <s v="05419"/>
    <s v="Misc Employee Expense"/>
    <n v="13495.7"/>
    <n v="671.1"/>
    <n v="9"/>
    <n v="9"/>
    <n v="642.77"/>
    <n v="5865"/>
    <n v="0"/>
    <n v="6405"/>
    <n v="67849.509999999995"/>
    <n v="46.85"/>
    <n v="0"/>
    <n v="0"/>
    <n v="94993.93"/>
  </r>
  <r>
    <x v="1"/>
    <s v="Mid-States General Office Div"/>
    <x v="59"/>
    <x v="59"/>
    <s v="05420"/>
    <s v="Employee Development"/>
    <n v="708.79"/>
    <n v="7449.5"/>
    <n v="2086.79"/>
    <n v="553"/>
    <n v="214.38"/>
    <n v="882.5"/>
    <n v="350"/>
    <n v="6044.57"/>
    <n v="179"/>
    <n v="50"/>
    <n v="18411.059999999998"/>
    <n v="0"/>
    <n v="36929.589999999997"/>
  </r>
  <r>
    <x v="1"/>
    <s v="Mid-States General Office Div"/>
    <x v="59"/>
    <x v="59"/>
    <s v="05421"/>
    <s v="Training"/>
    <n v="2148.75"/>
    <n v="118.72"/>
    <n v="2148.75"/>
    <n v="0"/>
    <n v="0"/>
    <n v="0"/>
    <n v="1125"/>
    <n v="411.56"/>
    <n v="4086.41"/>
    <n v="3417.27"/>
    <n v="0"/>
    <n v="175"/>
    <n v="13631.46"/>
  </r>
  <r>
    <x v="1"/>
    <s v="Mid-States General Office Div"/>
    <x v="59"/>
    <x v="59"/>
    <s v="05425"/>
    <s v="Regulatory Compliance Training"/>
    <n v="124.02"/>
    <n v="5830"/>
    <n v="0"/>
    <n v="0"/>
    <n v="5830"/>
    <n v="0"/>
    <n v="0"/>
    <n v="0"/>
    <n v="0"/>
    <n v="0"/>
    <n v="0"/>
    <n v="0"/>
    <n v="11784.02"/>
  </r>
  <r>
    <x v="1"/>
    <s v="Mid-States General Office Div"/>
    <x v="59"/>
    <x v="59"/>
    <s v="05426"/>
    <s v="Safety Training"/>
    <n v="43.55"/>
    <n v="4599.92"/>
    <n v="559.73"/>
    <n v="465.38"/>
    <n v="0"/>
    <n v="546.28"/>
    <n v="419.65"/>
    <n v="959.9"/>
    <n v="1402.04"/>
    <n v="1223.28"/>
    <n v="1764"/>
    <n v="514.04"/>
    <n v="12497.77"/>
  </r>
  <r>
    <x v="1"/>
    <s v="Mid-States General Office Div"/>
    <x v="59"/>
    <x v="59"/>
    <s v="05427"/>
    <s v="Technical (Job Skills) Training"/>
    <n v="0"/>
    <n v="0"/>
    <n v="0"/>
    <n v="0"/>
    <n v="0"/>
    <n v="0"/>
    <n v="0"/>
    <n v="0"/>
    <n v="95"/>
    <n v="0"/>
    <n v="0"/>
    <n v="0"/>
    <n v="95"/>
  </r>
  <r>
    <x v="1"/>
    <s v="Mid-States General Office Div"/>
    <x v="59"/>
    <x v="59"/>
    <s v="05429"/>
    <s v="Work Environment Training"/>
    <n v="0"/>
    <n v="0"/>
    <n v="0"/>
    <n v="0"/>
    <n v="0"/>
    <n v="0"/>
    <n v="0"/>
    <n v="0"/>
    <n v="690"/>
    <n v="0"/>
    <n v="0"/>
    <n v="0"/>
    <n v="690"/>
  </r>
  <r>
    <x v="1"/>
    <s v="Mid-States General Office Div"/>
    <x v="59"/>
    <x v="59"/>
    <s v="06111"/>
    <s v="Contract Labor"/>
    <n v="63.53"/>
    <n v="0"/>
    <n v="235016.44"/>
    <n v="-210616.44"/>
    <n v="0"/>
    <n v="139506.85"/>
    <n v="-139006.85"/>
    <n v="0"/>
    <n v="0"/>
    <n v="0"/>
    <n v="0"/>
    <n v="0"/>
    <n v="24963.53"/>
  </r>
  <r>
    <x v="1"/>
    <s v="Mid-States General Office Div"/>
    <x v="59"/>
    <x v="59"/>
    <s v="07120"/>
    <s v="Environmental &amp; Safety"/>
    <n v="12408.97"/>
    <n v="10439.200000000001"/>
    <n v="4355.24"/>
    <n v="0"/>
    <n v="0"/>
    <n v="656"/>
    <n v="0"/>
    <n v="337.04"/>
    <n v="0"/>
    <n v="0"/>
    <n v="0"/>
    <n v="1777.85"/>
    <n v="29974.299999999996"/>
  </r>
  <r>
    <x v="1"/>
    <s v="Mid-States General Office Div"/>
    <x v="59"/>
    <x v="59"/>
    <s v="07421"/>
    <s v="Service Awards"/>
    <n v="0"/>
    <n v="6150"/>
    <n v="1647.8"/>
    <n v="0"/>
    <n v="1200"/>
    <n v="0"/>
    <n v="0"/>
    <n v="0"/>
    <n v="0"/>
    <n v="0"/>
    <n v="0"/>
    <n v="0"/>
    <n v="8997.7999999999993"/>
  </r>
  <r>
    <x v="1"/>
    <s v="Mid-States General Office Div"/>
    <x v="59"/>
    <x v="59"/>
    <s v="07443"/>
    <s v="Uniforms"/>
    <n v="0"/>
    <n v="0"/>
    <n v="0"/>
    <n v="0"/>
    <n v="0"/>
    <n v="0"/>
    <n v="0"/>
    <n v="0"/>
    <n v="0"/>
    <n v="0"/>
    <n v="296.73"/>
    <n v="251.98"/>
    <n v="548.71"/>
  </r>
  <r>
    <x v="1"/>
    <s v="Mid-States General Office Div"/>
    <x v="59"/>
    <x v="59"/>
    <s v="07444"/>
    <s v="Uniforms Capitalized"/>
    <n v="0"/>
    <n v="0"/>
    <n v="0"/>
    <n v="0"/>
    <n v="0"/>
    <n v="0"/>
    <n v="0"/>
    <n v="0"/>
    <n v="0"/>
    <n v="0"/>
    <n v="-266.95999999999998"/>
    <n v="-226.68"/>
    <n v="-493.64"/>
  </r>
  <r>
    <x v="1"/>
    <s v="Mid-States General Office Div"/>
    <x v="59"/>
    <x v="59"/>
    <s v="07499"/>
    <s v="Misc Employee Welfare Exp"/>
    <n v="542.79999999999995"/>
    <n v="897.09"/>
    <n v="4953.0200000000004"/>
    <n v="860.99"/>
    <n v="2422.56"/>
    <n v="3789.4900000000002"/>
    <n v="1315.19"/>
    <n v="2220.7600000000002"/>
    <n v="1369.49"/>
    <n v="4352.7199999999993"/>
    <n v="1826.6"/>
    <n v="1911.0800000000002"/>
    <n v="26461.79"/>
  </r>
  <r>
    <x v="1"/>
    <s v="Mid-States General Office Div"/>
    <x v="59"/>
    <x v="59"/>
    <s v="07590"/>
    <s v="Misc General Expense"/>
    <n v="0"/>
    <n v="0"/>
    <n v="0"/>
    <n v="0"/>
    <n v="1642.96"/>
    <n v="0"/>
    <n v="0"/>
    <n v="0"/>
    <n v="0"/>
    <n v="0"/>
    <n v="0"/>
    <n v="52.89"/>
    <n v="1695.8500000000001"/>
  </r>
  <r>
    <x v="1"/>
    <s v="Mid-States General Office Div"/>
    <x v="59"/>
    <x v="59"/>
    <s v="07601"/>
    <s v="Vehicle Cap Accrual"/>
    <n v="0"/>
    <n v="0"/>
    <n v="0"/>
    <n v="0"/>
    <n v="0"/>
    <n v="0"/>
    <n v="0"/>
    <n v="0"/>
    <n v="0"/>
    <n v="0"/>
    <n v="0"/>
    <n v="0"/>
    <n v="0"/>
  </r>
  <r>
    <x v="1"/>
    <s v="Mid-States General Office Div"/>
    <x v="59"/>
    <x v="59"/>
    <s v="07607"/>
    <s v="Telecom Cap Accrual"/>
    <n v="0"/>
    <n v="0"/>
    <n v="0"/>
    <n v="0"/>
    <n v="0"/>
    <n v="0"/>
    <n v="0"/>
    <n v="0"/>
    <n v="0"/>
    <n v="0"/>
    <n v="0"/>
    <n v="0"/>
    <n v="0"/>
  </r>
  <r>
    <x v="1"/>
    <s v="Mid-States General Office Div"/>
    <x v="59"/>
    <x v="59"/>
    <s v="07608"/>
    <s v="Uniform Cap Accrual"/>
    <n v="0"/>
    <n v="0"/>
    <n v="0"/>
    <n v="0"/>
    <n v="0"/>
    <n v="0"/>
    <n v="0"/>
    <n v="0"/>
    <n v="0"/>
    <n v="0"/>
    <n v="0"/>
    <n v="0"/>
    <n v="0"/>
  </r>
  <r>
    <x v="1"/>
    <s v="Mid-States General Office Div"/>
    <x v="59"/>
    <x v="59"/>
    <s v="07609"/>
    <s v="Utility Cap Accrual"/>
    <n v="0"/>
    <n v="0"/>
    <n v="0"/>
    <n v="0"/>
    <n v="0"/>
    <n v="0"/>
    <n v="0"/>
    <n v="0"/>
    <n v="0"/>
    <n v="0"/>
    <n v="0"/>
    <n v="0"/>
    <n v="0"/>
  </r>
  <r>
    <x v="1"/>
    <s v="Mid-States General Office Div"/>
    <x v="62"/>
    <x v="62"/>
    <s v="01000"/>
    <s v="Non-project Labor"/>
    <n v="15684.460000000001"/>
    <n v="16923.02"/>
    <n v="14167.54"/>
    <n v="15633.28"/>
    <n v="19429.25"/>
    <n v="26973.49"/>
    <n v="23097.29"/>
    <n v="18665.91"/>
    <n v="16569.489999999998"/>
    <n v="26491.86"/>
    <n v="29509.230000000003"/>
    <n v="12258.34"/>
    <n v="235403.16000000003"/>
  </r>
  <r>
    <x v="1"/>
    <s v="Mid-States General Office Div"/>
    <x v="62"/>
    <x v="62"/>
    <s v="01008"/>
    <s v="Expense Labor Accrual"/>
    <n v="986.29"/>
    <n v="2910.03"/>
    <n v="-531.56999999999994"/>
    <n v="2296.17"/>
    <n v="4220.53"/>
    <n v="-9104.91"/>
    <n v="4743.34"/>
    <n v="-839.25999999999988"/>
    <n v="-114.91000000000003"/>
    <n v="7610.38"/>
    <n v="-10976.92"/>
    <n v="-1853.6200000000001"/>
    <n v="-654.45000000000005"/>
  </r>
  <r>
    <x v="1"/>
    <s v="Mid-States General Office Div"/>
    <x v="62"/>
    <x v="62"/>
    <s v="03002"/>
    <s v="Vehicle Lease Payments"/>
    <n v="8296.52"/>
    <n v="8296.5199999999986"/>
    <n v="9443.41"/>
    <n v="9443.42"/>
    <n v="0"/>
    <n v="-8555.5499999999993"/>
    <n v="691"/>
    <n v="-291.51"/>
    <n v="64"/>
    <n v="0"/>
    <n v="0"/>
    <n v="0"/>
    <n v="27387.810000000005"/>
  </r>
  <r>
    <x v="1"/>
    <s v="Mid-States General Office Div"/>
    <x v="62"/>
    <x v="62"/>
    <s v="03003"/>
    <s v="Capitalized transportation costs"/>
    <n v="-11223.71"/>
    <n v="-10174.33"/>
    <n v="-16277.330000000002"/>
    <n v="-13378.230000000001"/>
    <n v="-17433.560000000001"/>
    <n v="-12590.5"/>
    <n v="-11596.49"/>
    <n v="-13689.63"/>
    <n v="-10841.380000000001"/>
    <n v="-16862.11"/>
    <n v="-11733.279999999999"/>
    <n v="-15846.199999999999"/>
    <n v="-161646.75000000003"/>
  </r>
  <r>
    <x v="1"/>
    <s v="Mid-States General Office Div"/>
    <x v="62"/>
    <x v="62"/>
    <s v="03004"/>
    <s v="Vehicle Expense"/>
    <n v="10283.219999999999"/>
    <n v="8423.67"/>
    <n v="14261.31"/>
    <n v="11054.75"/>
    <n v="16337.079999999998"/>
    <n v="10413.709999999999"/>
    <n v="8945.43"/>
    <n v="11869.12"/>
    <n v="7739.3"/>
    <n v="19976.73"/>
    <n v="9715.7000000000007"/>
    <n v="11939.74"/>
    <n v="140959.75999999998"/>
  </r>
  <r>
    <x v="1"/>
    <s v="Mid-States General Office Div"/>
    <x v="62"/>
    <x v="62"/>
    <s v="03008"/>
    <s v="842 Vehicle Lease Expense"/>
    <n v="0"/>
    <n v="0"/>
    <n v="0"/>
    <n v="0"/>
    <n v="10638.650000000001"/>
    <n v="17691.540000000005"/>
    <n v="9443.4"/>
    <n v="9443.4499999999989"/>
    <n v="7250.14"/>
    <n v="7750.96"/>
    <n v="7205.69"/>
    <n v="8095.9600000000009"/>
    <n v="77519.790000000008"/>
  </r>
  <r>
    <x v="1"/>
    <s v="Mid-States General Office Div"/>
    <x v="62"/>
    <x v="62"/>
    <s v="03009"/>
    <s v="842 Variable Heavy Equip Lease Expense"/>
    <n v="0"/>
    <n v="0"/>
    <n v="-621.58000000000004"/>
    <n v="2986.98"/>
    <n v="63.11"/>
    <n v="0"/>
    <n v="63.11"/>
    <n v="63.11"/>
    <n v="-4.5"/>
    <n v="63.1"/>
    <n v="5.47"/>
    <n v="59.36"/>
    <n v="2678.1600000000003"/>
  </r>
  <r>
    <x v="1"/>
    <s v="Mid-States General Office Div"/>
    <x v="62"/>
    <x v="62"/>
    <s v="04301"/>
    <s v="Equipment Lease"/>
    <n v="0"/>
    <n v="0"/>
    <n v="1195.26"/>
    <n v="1195.26"/>
    <n v="0"/>
    <n v="2444.63"/>
    <n v="1204.26"/>
    <n v="1195.26"/>
    <n v="1258.3699999999999"/>
    <n v="1195.27"/>
    <n v="1252.9000000000001"/>
    <n v="1195.26"/>
    <n v="12136.470000000001"/>
  </r>
  <r>
    <x v="1"/>
    <s v="Mid-States General Office Div"/>
    <x v="62"/>
    <x v="62"/>
    <s v="04302"/>
    <s v="Heavy Equipment"/>
    <n v="0"/>
    <n v="0"/>
    <n v="-4.5"/>
    <n v="18.440000000000001"/>
    <n v="4.5"/>
    <n v="23.5"/>
    <n v="-4"/>
    <n v="9.5"/>
    <n v="9.5"/>
    <n v="14.5"/>
    <n v="5"/>
    <n v="8.75"/>
    <n v="85.19"/>
  </r>
  <r>
    <x v="1"/>
    <s v="Mid-States General Office Div"/>
    <x v="62"/>
    <x v="62"/>
    <s v="04307"/>
    <s v="Heavy Equipment Capitalized"/>
    <n v="0"/>
    <n v="0"/>
    <n v="-557.79999999999995"/>
    <n v="-4116.67"/>
    <n v="-66.260000000000005"/>
    <n v="-2418.77"/>
    <n v="-1238.1000000000001"/>
    <n v="-1242.51"/>
    <n v="-1238.0999999999999"/>
    <n v="-1247.4100000000001"/>
    <n v="-1238.0999999999999"/>
    <n v="-1238.0999999999999"/>
    <n v="-14601.820000000002"/>
  </r>
  <r>
    <x v="1"/>
    <s v="Mid-States General Office Div"/>
    <x v="62"/>
    <x v="62"/>
    <s v="04560"/>
    <s v="Non 842 Fleet Lease/Rents"/>
    <n v="533"/>
    <n v="533"/>
    <n v="793.07999999999993"/>
    <n v="533"/>
    <n v="533"/>
    <n v="533"/>
    <n v="0"/>
    <n v="1449.1100000000001"/>
    <n v="952.06999999999994"/>
    <n v="1082.8800000000001"/>
    <n v="587"/>
    <n v="613.75"/>
    <n v="8142.89"/>
  </r>
  <r>
    <x v="1"/>
    <s v="Mid-States General Office Div"/>
    <x v="62"/>
    <x v="62"/>
    <s v="04563"/>
    <s v="842 Variable Fleet Lease Expense"/>
    <n v="571.5"/>
    <n v="571.51"/>
    <n v="1860.52"/>
    <n v="641.18000000000006"/>
    <n v="2012.38"/>
    <n v="0"/>
    <n v="1022.86"/>
    <n v="422.47999999999996"/>
    <n v="811.71"/>
    <n v="1036.48"/>
    <n v="2024.65"/>
    <n v="3847.96"/>
    <n v="14823.23"/>
  </r>
  <r>
    <x v="1"/>
    <s v="Mid-States General Office Div"/>
    <x v="62"/>
    <x v="62"/>
    <s v="04590"/>
    <s v="Utilities"/>
    <n v="295.55"/>
    <n v="183.08"/>
    <n v="166.01"/>
    <n v="228.12"/>
    <n v="206.77"/>
    <n v="103.26"/>
    <n v="103.18"/>
    <n v="100.14"/>
    <n v="99.92"/>
    <n v="105.64"/>
    <n v="128.93"/>
    <n v="117.66"/>
    <n v="1838.2600000000004"/>
  </r>
  <r>
    <x v="1"/>
    <s v="Mid-States General Office Div"/>
    <x v="62"/>
    <x v="62"/>
    <s v="05010"/>
    <s v="Office Supplies"/>
    <n v="0"/>
    <n v="0"/>
    <n v="0"/>
    <n v="0"/>
    <n v="38.409999999999997"/>
    <n v="0"/>
    <n v="0"/>
    <n v="0"/>
    <n v="0"/>
    <n v="0"/>
    <n v="0"/>
    <n v="0"/>
    <n v="38.409999999999997"/>
  </r>
  <r>
    <x v="1"/>
    <s v="Mid-States General Office Div"/>
    <x v="62"/>
    <x v="62"/>
    <s v="05310"/>
    <s v="Monthly Lines and service"/>
    <n v="47.24"/>
    <n v="39.33"/>
    <n v="57.14"/>
    <n v="41.98"/>
    <n v="42.62"/>
    <n v="42.51"/>
    <n v="42.52"/>
    <n v="42.53"/>
    <n v="42.53"/>
    <n v="24.75"/>
    <n v="57.84"/>
    <n v="34.200000000000003"/>
    <n v="515.19000000000005"/>
  </r>
  <r>
    <x v="1"/>
    <s v="Mid-States General Office Div"/>
    <x v="62"/>
    <x v="62"/>
    <s v="05399"/>
    <s v="Capitalized Telecom Costs"/>
    <n v="-28.66"/>
    <n v="-23.73"/>
    <n v="-34.39"/>
    <n v="-12.17"/>
    <n v="-12.36"/>
    <n v="-12.33"/>
    <n v="-34.869999999999997"/>
    <n v="-34.869999999999997"/>
    <n v="-34.869999999999997"/>
    <n v="-20.3"/>
    <n v="-47.43"/>
    <n v="-28.04"/>
    <n v="-324.02000000000004"/>
  </r>
  <r>
    <x v="1"/>
    <s v="Mid-States General Office Div"/>
    <x v="62"/>
    <x v="62"/>
    <s v="05411"/>
    <s v="Meals and Entertainment"/>
    <n v="0"/>
    <n v="0"/>
    <n v="0"/>
    <n v="0"/>
    <n v="0"/>
    <n v="0"/>
    <n v="0"/>
    <n v="0"/>
    <n v="0"/>
    <n v="0"/>
    <n v="0"/>
    <n v="0"/>
    <n v="0"/>
  </r>
  <r>
    <x v="1"/>
    <s v="Mid-States General Office Div"/>
    <x v="62"/>
    <x v="62"/>
    <s v="05413"/>
    <s v="Transportation"/>
    <n v="0"/>
    <n v="0"/>
    <n v="0"/>
    <n v="0"/>
    <n v="0"/>
    <n v="0"/>
    <n v="0"/>
    <n v="0"/>
    <n v="0"/>
    <n v="0"/>
    <n v="0"/>
    <n v="0"/>
    <n v="0"/>
  </r>
  <r>
    <x v="1"/>
    <s v="Mid-States General Office Div"/>
    <x v="62"/>
    <x v="62"/>
    <s v="05414"/>
    <s v="Lodging"/>
    <n v="0"/>
    <n v="0"/>
    <n v="0"/>
    <n v="0"/>
    <n v="0"/>
    <n v="0"/>
    <n v="0"/>
    <n v="0"/>
    <n v="0"/>
    <n v="0"/>
    <n v="1428"/>
    <n v="0"/>
    <n v="1428"/>
  </r>
  <r>
    <x v="1"/>
    <s v="Mid-States General Office Div"/>
    <x v="62"/>
    <x v="62"/>
    <s v="05421"/>
    <s v="Training"/>
    <n v="0"/>
    <n v="0"/>
    <n v="0"/>
    <n v="0"/>
    <n v="0"/>
    <n v="0"/>
    <n v="0"/>
    <n v="0"/>
    <n v="0"/>
    <n v="0"/>
    <n v="121.87"/>
    <n v="0"/>
    <n v="121.87"/>
  </r>
  <r>
    <x v="1"/>
    <s v="Mid-States General Office Div"/>
    <x v="62"/>
    <x v="62"/>
    <s v="05426"/>
    <s v="Safety Training"/>
    <n v="773.16"/>
    <n v="524.79"/>
    <n v="524.79"/>
    <n v="524.79"/>
    <n v="524.79"/>
    <n v="524.77"/>
    <n v="5790"/>
    <n v="-4745.3900000000003"/>
    <n v="522.30999999999995"/>
    <n v="522.30999999999995"/>
    <n v="522.30999999999995"/>
    <n v="522.30999999999995"/>
    <n v="6530.9399999999987"/>
  </r>
  <r>
    <x v="1"/>
    <s v="Mid-States General Office Div"/>
    <x v="62"/>
    <x v="62"/>
    <s v="06111"/>
    <s v="Contract Labor"/>
    <n v="0"/>
    <n v="0"/>
    <n v="0"/>
    <n v="9848.11"/>
    <n v="0"/>
    <n v="0"/>
    <n v="0"/>
    <n v="0"/>
    <n v="0"/>
    <n v="0"/>
    <n v="0"/>
    <n v="0"/>
    <n v="9848.11"/>
  </r>
  <r>
    <x v="1"/>
    <s v="Mid-States General Office Div"/>
    <x v="62"/>
    <x v="62"/>
    <s v="07443"/>
    <s v="Uniforms"/>
    <n v="99.36"/>
    <n v="0"/>
    <n v="0"/>
    <n v="214.36"/>
    <n v="300.8"/>
    <n v="217.08"/>
    <n v="864.26"/>
    <n v="393.34000000000003"/>
    <n v="1038.0899999999999"/>
    <n v="325.41000000000003"/>
    <n v="0"/>
    <n v="0"/>
    <n v="3452.7"/>
  </r>
  <r>
    <x v="1"/>
    <s v="Mid-States General Office Div"/>
    <x v="62"/>
    <x v="62"/>
    <s v="07444"/>
    <s v="Uniforms Capitalized"/>
    <n v="-56.72"/>
    <n v="0"/>
    <n v="0"/>
    <n v="-62.16"/>
    <n v="-87.23"/>
    <n v="-62.95"/>
    <n v="-708.69"/>
    <n v="-344.45"/>
    <n v="-917.63"/>
    <n v="-215.65"/>
    <n v="0"/>
    <n v="0"/>
    <n v="-2455.48"/>
  </r>
  <r>
    <x v="1"/>
    <s v="Mid-States General Office Div"/>
    <x v="62"/>
    <x v="62"/>
    <s v="07601"/>
    <s v="Vehicle Cap Accrual"/>
    <n v="0"/>
    <n v="0"/>
    <n v="0"/>
    <n v="0"/>
    <n v="0"/>
    <n v="0"/>
    <n v="0"/>
    <n v="0"/>
    <n v="0"/>
    <n v="0"/>
    <n v="0"/>
    <n v="0"/>
    <n v="0"/>
  </r>
  <r>
    <x v="1"/>
    <s v="Mid-States General Office Div"/>
    <x v="62"/>
    <x v="62"/>
    <s v="07607"/>
    <s v="Telecom Cap Accrual"/>
    <n v="0"/>
    <n v="0"/>
    <n v="0"/>
    <n v="0"/>
    <n v="0"/>
    <n v="0"/>
    <n v="0"/>
    <n v="0"/>
    <n v="0"/>
    <n v="0"/>
    <n v="0"/>
    <n v="0"/>
    <n v="0"/>
  </r>
  <r>
    <x v="1"/>
    <s v="Mid-States General Office Div"/>
    <x v="62"/>
    <x v="62"/>
    <s v="07608"/>
    <s v="Uniform Cap Accrual"/>
    <n v="0"/>
    <n v="0"/>
    <n v="0"/>
    <n v="0"/>
    <n v="0"/>
    <n v="0"/>
    <n v="0"/>
    <n v="0"/>
    <n v="0"/>
    <n v="0"/>
    <n v="0"/>
    <n v="0"/>
    <n v="0"/>
  </r>
  <r>
    <x v="1"/>
    <s v="Mid-States General Office Div"/>
    <x v="63"/>
    <x v="63"/>
    <s v="01000"/>
    <s v="Non-project Labor"/>
    <n v="7261.29"/>
    <n v="7460.6900000000005"/>
    <n v="7486.66"/>
    <n v="7399.64"/>
    <n v="7886.81"/>
    <n v="11981.75"/>
    <n v="8212.39"/>
    <n v="8277.75"/>
    <n v="7847.86"/>
    <n v="7824.01"/>
    <n v="11735.1"/>
    <n v="8016.36"/>
    <n v="101390.31"/>
  </r>
  <r>
    <x v="1"/>
    <s v="Mid-States General Office Div"/>
    <x v="63"/>
    <x v="63"/>
    <s v="01008"/>
    <s v="Expense Labor Accrual"/>
    <n v="361.26"/>
    <n v="1178.92"/>
    <n v="386.02"/>
    <n v="696.45"/>
    <n v="1080.99"/>
    <n v="-3523.81"/>
    <n v="1287.9999999999998"/>
    <n v="440.03000000000003"/>
    <n v="198.94"/>
    <n v="770.48"/>
    <n v="-2738.56"/>
    <n v="48.24"/>
    <n v="186.96000000000026"/>
  </r>
  <r>
    <x v="1"/>
    <s v="Mid-States General Office Div"/>
    <x v="63"/>
    <x v="63"/>
    <s v="02001"/>
    <s v="Inventory Materials"/>
    <n v="0"/>
    <n v="0"/>
    <n v="0"/>
    <n v="0"/>
    <n v="0"/>
    <n v="0"/>
    <n v="927.03"/>
    <n v="0"/>
    <n v="0"/>
    <n v="0"/>
    <n v="0"/>
    <n v="0"/>
    <n v="927.03"/>
  </r>
  <r>
    <x v="1"/>
    <s v="Mid-States General Office Div"/>
    <x v="63"/>
    <x v="63"/>
    <s v="02004"/>
    <s v="Warehouse Loading Charge"/>
    <n v="0"/>
    <n v="0"/>
    <n v="0"/>
    <n v="0"/>
    <n v="0"/>
    <n v="0"/>
    <n v="9.27"/>
    <n v="0"/>
    <n v="0"/>
    <n v="0"/>
    <n v="0"/>
    <n v="0"/>
    <n v="9.27"/>
  </r>
  <r>
    <x v="1"/>
    <s v="Mid-States General Office Div"/>
    <x v="63"/>
    <x v="63"/>
    <s v="02005"/>
    <s v="Non-Inventory Supplies"/>
    <n v="0"/>
    <n v="0"/>
    <n v="27.95"/>
    <n v="0"/>
    <n v="0"/>
    <n v="0"/>
    <n v="1106.93"/>
    <n v="465.01000000000005"/>
    <n v="-51.46"/>
    <n v="0"/>
    <n v="0"/>
    <n v="0"/>
    <n v="1548.43"/>
  </r>
  <r>
    <x v="1"/>
    <s v="Mid-States General Office Div"/>
    <x v="63"/>
    <x v="63"/>
    <s v="03003"/>
    <s v="Capitalized transportation costs"/>
    <n v="0"/>
    <n v="-283.52999999999997"/>
    <n v="0"/>
    <n v="0"/>
    <n v="0"/>
    <n v="0"/>
    <n v="-26.14"/>
    <n v="-1.54"/>
    <n v="0"/>
    <n v="-4.12"/>
    <n v="0"/>
    <n v="0"/>
    <n v="-315.33"/>
  </r>
  <r>
    <x v="1"/>
    <s v="Mid-States General Office Div"/>
    <x v="63"/>
    <x v="63"/>
    <s v="03004"/>
    <s v="Vehicle Expense"/>
    <n v="0"/>
    <n v="1071.26"/>
    <n v="0"/>
    <n v="0"/>
    <n v="0"/>
    <n v="0"/>
    <n v="102.78"/>
    <n v="6.03"/>
    <n v="0"/>
    <n v="15.9"/>
    <n v="0"/>
    <n v="0"/>
    <n v="1195.97"/>
  </r>
  <r>
    <x v="1"/>
    <s v="Mid-States General Office Div"/>
    <x v="63"/>
    <x v="63"/>
    <s v="05010"/>
    <s v="Office Supplies"/>
    <n v="0"/>
    <n v="0"/>
    <n v="0"/>
    <n v="48.16"/>
    <n v="-9.14"/>
    <n v="52.64"/>
    <n v="6.57"/>
    <n v="24.11"/>
    <n v="10"/>
    <n v="72.19"/>
    <n v="0"/>
    <n v="30.72"/>
    <n v="235.24999999999997"/>
  </r>
  <r>
    <x v="1"/>
    <s v="Mid-States General Office Div"/>
    <x v="63"/>
    <x v="63"/>
    <s v="05111"/>
    <s v="Postage/Delivery Services"/>
    <n v="12.87"/>
    <n v="0"/>
    <n v="0"/>
    <n v="0"/>
    <n v="12.59"/>
    <n v="0"/>
    <n v="0"/>
    <n v="0"/>
    <n v="71.709999999999994"/>
    <n v="0"/>
    <n v="0"/>
    <n v="0"/>
    <n v="97.169999999999987"/>
  </r>
  <r>
    <x v="1"/>
    <s v="Mid-States General Office Div"/>
    <x v="63"/>
    <x v="63"/>
    <s v="05323"/>
    <s v="Measurement &amp; Meter Reading"/>
    <n v="0"/>
    <n v="0"/>
    <n v="0"/>
    <n v="0"/>
    <n v="0"/>
    <n v="40.270000000000003"/>
    <n v="9.5"/>
    <n v="0"/>
    <n v="0"/>
    <n v="0"/>
    <n v="0"/>
    <n v="0"/>
    <n v="49.77"/>
  </r>
  <r>
    <x v="1"/>
    <s v="Mid-States General Office Div"/>
    <x v="63"/>
    <x v="63"/>
    <s v="05377"/>
    <s v="Cell phone equipment and accessories"/>
    <n v="0"/>
    <n v="0"/>
    <n v="0"/>
    <n v="0"/>
    <n v="0"/>
    <n v="0"/>
    <n v="0"/>
    <n v="0"/>
    <n v="10.96"/>
    <n v="14.8"/>
    <n v="0"/>
    <n v="0"/>
    <n v="25.76"/>
  </r>
  <r>
    <x v="1"/>
    <s v="Mid-States General Office Div"/>
    <x v="63"/>
    <x v="63"/>
    <s v="05399"/>
    <s v="Capitalized Telecom Costs"/>
    <n v="0"/>
    <n v="0"/>
    <n v="0"/>
    <n v="0"/>
    <n v="0"/>
    <n v="0"/>
    <n v="0"/>
    <n v="0"/>
    <n v="-8.99"/>
    <n v="-12.14"/>
    <n v="0"/>
    <n v="0"/>
    <n v="-21.130000000000003"/>
  </r>
  <r>
    <x v="1"/>
    <s v="Mid-States General Office Div"/>
    <x v="63"/>
    <x v="63"/>
    <s v="05411"/>
    <s v="Meals and Entertainment"/>
    <n v="0"/>
    <n v="439.19"/>
    <n v="1196.8599999999999"/>
    <n v="0"/>
    <n v="0"/>
    <n v="419.09"/>
    <n v="76.010000000000005"/>
    <n v="2086.61"/>
    <n v="0"/>
    <n v="1447.27"/>
    <n v="81.16"/>
    <n v="636.64"/>
    <n v="6382.8300000000008"/>
  </r>
  <r>
    <x v="1"/>
    <s v="Mid-States General Office Div"/>
    <x v="63"/>
    <x v="63"/>
    <s v="05412"/>
    <s v="Spousal &amp; Dependent Travel"/>
    <n v="0"/>
    <n v="0"/>
    <n v="0"/>
    <n v="0"/>
    <n v="0"/>
    <n v="68.16"/>
    <n v="0"/>
    <n v="0"/>
    <n v="0"/>
    <n v="0"/>
    <n v="0"/>
    <n v="0"/>
    <n v="68.16"/>
  </r>
  <r>
    <x v="1"/>
    <s v="Mid-States General Office Div"/>
    <x v="63"/>
    <x v="63"/>
    <s v="05413"/>
    <s v="Transportation"/>
    <n v="0"/>
    <n v="1517.6"/>
    <n v="0"/>
    <n v="0"/>
    <n v="0"/>
    <n v="829.38"/>
    <n v="0"/>
    <n v="752.61"/>
    <n v="0"/>
    <n v="0"/>
    <n v="0"/>
    <n v="865.44"/>
    <n v="3965.03"/>
  </r>
  <r>
    <x v="1"/>
    <s v="Mid-States General Office Div"/>
    <x v="63"/>
    <x v="63"/>
    <s v="05414"/>
    <s v="Lodging"/>
    <n v="0"/>
    <n v="0"/>
    <n v="613.33000000000004"/>
    <n v="0"/>
    <n v="0"/>
    <n v="434.81"/>
    <n v="0"/>
    <n v="0"/>
    <n v="603.16"/>
    <n v="299.45999999999998"/>
    <n v="191.47"/>
    <n v="913.14"/>
    <n v="3055.37"/>
  </r>
  <r>
    <x v="1"/>
    <s v="Mid-States General Office Div"/>
    <x v="63"/>
    <x v="63"/>
    <s v="05421"/>
    <s v="Training"/>
    <n v="0"/>
    <n v="0"/>
    <n v="0"/>
    <n v="0"/>
    <n v="0"/>
    <n v="1500"/>
    <n v="0"/>
    <n v="0"/>
    <n v="0"/>
    <n v="0"/>
    <n v="0"/>
    <n v="0"/>
    <n v="1500"/>
  </r>
  <r>
    <x v="1"/>
    <s v="Mid-States General Office Div"/>
    <x v="63"/>
    <x v="63"/>
    <s v="07443"/>
    <s v="Uniforms"/>
    <n v="0"/>
    <n v="0"/>
    <n v="0"/>
    <n v="160.79"/>
    <n v="445.64"/>
    <n v="0"/>
    <n v="0"/>
    <n v="0"/>
    <n v="0"/>
    <n v="0"/>
    <n v="377.36"/>
    <n v="0"/>
    <n v="983.79"/>
  </r>
  <r>
    <x v="1"/>
    <s v="Mid-States General Office Div"/>
    <x v="63"/>
    <x v="63"/>
    <s v="07444"/>
    <s v="Uniforms Capitalized"/>
    <n v="0"/>
    <n v="0"/>
    <n v="0"/>
    <n v="-46.63"/>
    <n v="-129.24"/>
    <n v="0"/>
    <n v="0"/>
    <n v="0"/>
    <n v="0"/>
    <n v="0"/>
    <n v="-97.3"/>
    <n v="0"/>
    <n v="-273.17"/>
  </r>
  <r>
    <x v="1"/>
    <s v="Mid-States General Office Div"/>
    <x v="63"/>
    <x v="63"/>
    <s v="07499"/>
    <s v="Misc Employee Welfare Exp"/>
    <n v="0"/>
    <n v="0"/>
    <n v="0"/>
    <n v="0"/>
    <n v="0"/>
    <n v="0"/>
    <n v="0"/>
    <n v="0"/>
    <n v="88.64"/>
    <n v="0"/>
    <n v="0"/>
    <n v="0"/>
    <n v="88.64"/>
  </r>
  <r>
    <x v="1"/>
    <s v="Mid-States General Office Div"/>
    <x v="63"/>
    <x v="63"/>
    <s v="07601"/>
    <s v="Vehicle Cap Accrual"/>
    <n v="0"/>
    <n v="0"/>
    <n v="0"/>
    <n v="0"/>
    <n v="0"/>
    <n v="0"/>
    <n v="0"/>
    <n v="0"/>
    <n v="0"/>
    <n v="0"/>
    <n v="0"/>
    <n v="0"/>
    <n v="0"/>
  </r>
  <r>
    <x v="1"/>
    <s v="Mid-States General Office Div"/>
    <x v="63"/>
    <x v="63"/>
    <s v="07608"/>
    <s v="Uniform Cap Accrual"/>
    <n v="0"/>
    <n v="0"/>
    <n v="0"/>
    <n v="0"/>
    <n v="0"/>
    <n v="0"/>
    <n v="0"/>
    <n v="0"/>
    <n v="0"/>
    <n v="0"/>
    <n v="0"/>
    <n v="0"/>
    <n v="0"/>
  </r>
  <r>
    <x v="1"/>
    <s v="Mid-States General Office Div"/>
    <x v="66"/>
    <x v="66"/>
    <s v="01000"/>
    <s v="Non-project Labor"/>
    <n v="6498.6699999999992"/>
    <n v="10817.17"/>
    <n v="7576.25"/>
    <n v="13646.44"/>
    <n v="21347.73"/>
    <n v="15732.530000000002"/>
    <n v="10170.36"/>
    <n v="7256.03"/>
    <n v="6671.7899999999991"/>
    <n v="7209.9500000000007"/>
    <n v="13125.79"/>
    <n v="10660.599999999999"/>
    <n v="130713.31"/>
  </r>
  <r>
    <x v="1"/>
    <s v="Mid-States General Office Div"/>
    <x v="66"/>
    <x v="66"/>
    <s v="01008"/>
    <s v="Expense Labor Accrual"/>
    <n v="-148.76"/>
    <n v="2918.13"/>
    <n v="-1079.5999999999999"/>
    <n v="4399.7299999999996"/>
    <n v="6755.55"/>
    <n v="-12321.32"/>
    <n v="1446.0500000000002"/>
    <n v="-802.92000000000007"/>
    <n v="70.689999999999941"/>
    <n v="990.05"/>
    <n v="-2138.3199999999997"/>
    <n v="477.51"/>
    <n v="566.78999999999974"/>
  </r>
  <r>
    <x v="1"/>
    <s v="Mid-States General Office Div"/>
    <x v="68"/>
    <x v="68"/>
    <s v="05111"/>
    <s v="Postage/Delivery Services"/>
    <n v="0"/>
    <n v="109.77"/>
    <n v="69.19"/>
    <n v="0"/>
    <n v="72.52"/>
    <n v="56.86"/>
    <n v="27.28"/>
    <n v="0"/>
    <n v="0"/>
    <n v="0"/>
    <n v="36.29"/>
    <n v="0"/>
    <n v="371.91"/>
  </r>
  <r>
    <x v="1"/>
    <s v="Mid-States General Office Div"/>
    <x v="68"/>
    <x v="68"/>
    <s v="06111"/>
    <s v="Contract Labor"/>
    <n v="106203.38"/>
    <n v="75493.05"/>
    <n v="61610.16"/>
    <n v="37082.97"/>
    <n v="51797.94"/>
    <n v="34260.370000000003"/>
    <n v="36000.93"/>
    <n v="36794.639999999999"/>
    <n v="42386.2"/>
    <n v="40149.43"/>
    <n v="61532.83"/>
    <n v="15458.35"/>
    <n v="598770.25"/>
  </r>
  <r>
    <x v="1"/>
    <s v="Mid-States General Office Div"/>
    <x v="69"/>
    <x v="69"/>
    <s v="04307"/>
    <s v="Heavy Equipment Capitalized"/>
    <n v="0"/>
    <n v="0"/>
    <n v="0"/>
    <n v="0"/>
    <n v="0"/>
    <n v="-1483.58"/>
    <n v="0"/>
    <n v="0"/>
    <n v="0"/>
    <n v="0"/>
    <n v="0"/>
    <n v="0"/>
    <n v="-1483.58"/>
  </r>
  <r>
    <x v="1"/>
    <s v="Mid-States General Office Div"/>
    <x v="69"/>
    <x v="69"/>
    <s v="04308"/>
    <s v="842 Locusview Lease Expense"/>
    <n v="0"/>
    <n v="0"/>
    <n v="0"/>
    <n v="0"/>
    <n v="0"/>
    <n v="1513.86"/>
    <n v="0"/>
    <n v="0"/>
    <n v="0"/>
    <n v="0"/>
    <n v="0"/>
    <n v="0"/>
    <n v="1513.86"/>
  </r>
  <r>
    <x v="1"/>
    <s v="Mid-States General Office Div"/>
    <x v="69"/>
    <x v="69"/>
    <s v="04561"/>
    <s v="842 Variable Real Estate Lease Expense"/>
    <n v="1563.6600000000003"/>
    <n v="0"/>
    <n v="0"/>
    <n v="366.71"/>
    <n v="0"/>
    <n v="4602.8900000000003"/>
    <n v="4664.6499999999996"/>
    <n v="952.32999999999993"/>
    <n v="61.65"/>
    <n v="11050.610000000002"/>
    <n v="5599.18"/>
    <n v="16263.470000000001"/>
    <n v="45125.15"/>
  </r>
  <r>
    <x v="1"/>
    <s v="Mid-States General Office Div"/>
    <x v="69"/>
    <x v="69"/>
    <s v="04578"/>
    <s v="842 Real Estate Lease Expense"/>
    <n v="74006.509999999995"/>
    <n v="74054.460000000006"/>
    <n v="74053.06"/>
    <n v="88044.56"/>
    <n v="88043.930000000008"/>
    <n v="88043.06"/>
    <n v="87980.450000000012"/>
    <n v="89386.650000000023"/>
    <n v="89386.610000000015"/>
    <n v="89386.62000000001"/>
    <n v="89386.659999999989"/>
    <n v="63311.170000000006"/>
    <n v="995083.74000000011"/>
  </r>
  <r>
    <x v="1"/>
    <s v="Mid-States General Office Div"/>
    <x v="69"/>
    <x v="69"/>
    <s v="04580"/>
    <s v="Building Lease/Rents Capitalized"/>
    <n v="-48647.29"/>
    <n v="-47928.160000000003"/>
    <n v="-48002.05"/>
    <n v="-25514.36"/>
    <n v="-25514.309999999998"/>
    <n v="-26849.18"/>
    <n v="-75918.37"/>
    <n v="-74028.029999999984"/>
    <n v="-73297.03"/>
    <n v="-82309.149999999994"/>
    <n v="-77803.12999999999"/>
    <n v="-65183.499999999993"/>
    <n v="-670994.55999999994"/>
  </r>
  <r>
    <x v="1"/>
    <s v="Mid-States General Office Div"/>
    <x v="69"/>
    <x v="69"/>
    <s v="04592"/>
    <s v="Misc Rents"/>
    <n v="0"/>
    <n v="0"/>
    <n v="0"/>
    <n v="0"/>
    <n v="0"/>
    <n v="0"/>
    <n v="3158.8"/>
    <n v="332.84"/>
    <n v="0"/>
    <n v="0"/>
    <n v="0"/>
    <n v="0"/>
    <n v="3491.6400000000003"/>
  </r>
  <r>
    <x v="1"/>
    <s v="Mid-States General Office Div"/>
    <x v="69"/>
    <x v="69"/>
    <s v="07603"/>
    <s v="Rent Cap Accrual"/>
    <n v="0"/>
    <n v="0"/>
    <n v="0"/>
    <n v="0"/>
    <n v="0"/>
    <n v="0"/>
    <n v="0"/>
    <n v="0"/>
    <n v="0"/>
    <n v="0"/>
    <n v="0"/>
    <n v="0"/>
    <n v="0"/>
  </r>
  <r>
    <x v="1"/>
    <s v="Mid-States General Office Div"/>
    <x v="70"/>
    <x v="70"/>
    <s v="01000"/>
    <s v="Non-project Labor"/>
    <n v="0"/>
    <n v="0"/>
    <n v="40.590000000000003"/>
    <n v="0"/>
    <n v="0"/>
    <n v="0"/>
    <n v="0"/>
    <n v="0"/>
    <n v="0"/>
    <n v="350.4"/>
    <n v="0"/>
    <n v="0"/>
    <n v="390.99"/>
  </r>
  <r>
    <x v="1"/>
    <s v="Mid-States General Office Div"/>
    <x v="70"/>
    <x v="70"/>
    <s v="01008"/>
    <s v="Expense Labor Accrual"/>
    <n v="0"/>
    <n v="0"/>
    <n v="20.3"/>
    <n v="-20.3"/>
    <n v="0"/>
    <n v="0"/>
    <n v="0"/>
    <n v="0"/>
    <n v="0"/>
    <n v="210.24"/>
    <n v="-210.24"/>
    <n v="0"/>
    <n v="0"/>
  </r>
  <r>
    <x v="1"/>
    <s v="Mid-States General Office Div"/>
    <x v="72"/>
    <x v="72"/>
    <s v="01000"/>
    <s v="Non-project Labor"/>
    <n v="0"/>
    <n v="0"/>
    <n v="0"/>
    <n v="0"/>
    <n v="0"/>
    <n v="0"/>
    <n v="0"/>
    <n v="0"/>
    <n v="0"/>
    <n v="0"/>
    <n v="0"/>
    <n v="79"/>
    <n v="79"/>
  </r>
  <r>
    <x v="1"/>
    <s v="Mid-States General Office Div"/>
    <x v="72"/>
    <x v="72"/>
    <s v="01008"/>
    <s v="Expense Labor Accrual"/>
    <n v="0"/>
    <n v="0"/>
    <n v="0"/>
    <n v="0"/>
    <n v="0"/>
    <n v="0"/>
    <n v="0"/>
    <n v="0"/>
    <n v="0"/>
    <n v="0"/>
    <n v="0"/>
    <n v="19.75"/>
    <n v="19.75"/>
  </r>
  <r>
    <x v="1"/>
    <s v="Mid-States General Office Div"/>
    <x v="73"/>
    <x v="73"/>
    <s v="01000"/>
    <s v="Non-project Labor"/>
    <n v="1896.92"/>
    <n v="523.62"/>
    <n v="0"/>
    <n v="0"/>
    <n v="0"/>
    <n v="0"/>
    <n v="0"/>
    <n v="0"/>
    <n v="0"/>
    <n v="0"/>
    <n v="0"/>
    <n v="0"/>
    <n v="2420.54"/>
  </r>
  <r>
    <x v="1"/>
    <s v="Mid-States General Office Div"/>
    <x v="73"/>
    <x v="73"/>
    <s v="01008"/>
    <s v="Expense Labor Accrual"/>
    <n v="3.5800000000000018"/>
    <n v="-333.45"/>
    <n v="-235.63"/>
    <n v="0"/>
    <n v="0"/>
    <n v="0"/>
    <n v="0"/>
    <n v="0"/>
    <n v="0"/>
    <n v="0"/>
    <n v="0"/>
    <n v="0"/>
    <n v="-565.5"/>
  </r>
  <r>
    <x v="1"/>
    <s v="Mid-States General Office Div"/>
    <x v="95"/>
    <x v="95"/>
    <s v="01000"/>
    <s v="Non-project Labor"/>
    <n v="8415.74"/>
    <n v="8415.7199999999993"/>
    <n v="8415.73"/>
    <n v="8552.49"/>
    <n v="8689.24"/>
    <n v="13033.86"/>
    <n v="8689.25"/>
    <n v="8689.24"/>
    <n v="8689.24"/>
    <n v="8689.24"/>
    <n v="13033.87"/>
    <n v="8819.57"/>
    <n v="112133.19"/>
  </r>
  <r>
    <x v="1"/>
    <s v="Mid-States General Office Div"/>
    <x v="95"/>
    <x v="95"/>
    <s v="01008"/>
    <s v="Expense Labor Accrual"/>
    <n v="420.79"/>
    <n v="1262.3499999999999"/>
    <n v="420.8"/>
    <n v="923.62"/>
    <n v="950.98"/>
    <n v="-3910.16"/>
    <n v="1303.3900000000001"/>
    <n v="434.46"/>
    <n v="434.46"/>
    <n v="868.92"/>
    <n v="-3041.23"/>
    <n v="32.58"/>
    <n v="100.96000000000011"/>
  </r>
  <r>
    <x v="1"/>
    <s v="Mid-States General Office Div"/>
    <x v="95"/>
    <x v="95"/>
    <s v="05411"/>
    <s v="Meals and Entertainment"/>
    <n v="0"/>
    <n v="184.71"/>
    <n v="199.37"/>
    <n v="0"/>
    <n v="0"/>
    <n v="0"/>
    <n v="0"/>
    <n v="462.6"/>
    <n v="0"/>
    <n v="68.41"/>
    <n v="0"/>
    <n v="342.25"/>
    <n v="1257.3400000000001"/>
  </r>
  <r>
    <x v="1"/>
    <s v="Mid-States General Office Div"/>
    <x v="95"/>
    <x v="95"/>
    <s v="05413"/>
    <s v="Transportation"/>
    <n v="0"/>
    <n v="0"/>
    <n v="54.1"/>
    <n v="0"/>
    <n v="0"/>
    <n v="0"/>
    <n v="0"/>
    <n v="132"/>
    <n v="0"/>
    <n v="0"/>
    <n v="0"/>
    <n v="132"/>
    <n v="318.10000000000002"/>
  </r>
  <r>
    <x v="1"/>
    <s v="Mid-States General Office Div"/>
    <x v="95"/>
    <x v="95"/>
    <s v="05414"/>
    <s v="Lodging"/>
    <n v="0"/>
    <n v="1182.19"/>
    <n v="0"/>
    <n v="0"/>
    <n v="0"/>
    <n v="0"/>
    <n v="0"/>
    <n v="376.27"/>
    <n v="0"/>
    <n v="0"/>
    <n v="0"/>
    <n v="378.45"/>
    <n v="1936.91"/>
  </r>
  <r>
    <x v="1"/>
    <s v="Mid-States General Office Div"/>
    <x v="75"/>
    <x v="75"/>
    <s v="01000"/>
    <s v="Non-project Labor"/>
    <n v="2612.4600000000005"/>
    <n v="4251.0300000000007"/>
    <n v="4023.88"/>
    <n v="3477.98"/>
    <n v="2460.0699999999997"/>
    <n v="3019.13"/>
    <n v="2927.62"/>
    <n v="3152.87"/>
    <n v="3571.19"/>
    <n v="2615.04"/>
    <n v="5107.91"/>
    <n v="4882.03"/>
    <n v="42101.21"/>
  </r>
  <r>
    <x v="1"/>
    <s v="Mid-States General Office Div"/>
    <x v="75"/>
    <x v="75"/>
    <s v="01008"/>
    <s v="Expense Labor Accrual"/>
    <n v="-167.95000000000002"/>
    <n v="1129.22"/>
    <n v="98.990000000000009"/>
    <n v="74.84"/>
    <n v="-364.74999999999994"/>
    <n v="-1218.8399999999999"/>
    <n v="667.85"/>
    <n v="247.74"/>
    <n v="366.82"/>
    <n v="-216.59000000000003"/>
    <n v="-717.69999999999982"/>
    <n v="369.18999999999994"/>
    <n v="268.82000000000016"/>
  </r>
  <r>
    <x v="1"/>
    <s v="Mid-States General Office Div"/>
    <x v="76"/>
    <x v="76"/>
    <s v="01000"/>
    <s v="Non-project Labor"/>
    <n v="55700.810000000005"/>
    <n v="53760.68"/>
    <n v="54664.89"/>
    <n v="52172.61"/>
    <n v="56029.25"/>
    <n v="84168.59"/>
    <n v="76294.63"/>
    <n v="73137.159999999989"/>
    <n v="69813.3"/>
    <n v="72837.630000000019"/>
    <n v="104086.49"/>
    <n v="52494.58"/>
    <n v="805160.61999999988"/>
  </r>
  <r>
    <x v="1"/>
    <s v="Mid-States General Office Div"/>
    <x v="76"/>
    <x v="76"/>
    <s v="01008"/>
    <s v="Expense Labor Accrual"/>
    <n v="3628.04"/>
    <n v="7482.06"/>
    <n v="3140.15"/>
    <n v="3971.12"/>
    <n v="7916.9099999999989"/>
    <n v="-25192.390000000003"/>
    <n v="16489.77"/>
    <n v="2393.8700000000003"/>
    <n v="1994.94"/>
    <n v="8795.91"/>
    <n v="-26354.830000000005"/>
    <n v="-4224.0899999999992"/>
    <n v="41.459999999989122"/>
  </r>
  <r>
    <x v="1"/>
    <s v="Mid-States General Office Div"/>
    <x v="76"/>
    <x v="76"/>
    <s v="05010"/>
    <s v="Office Supplies"/>
    <n v="0"/>
    <n v="0"/>
    <n v="0"/>
    <n v="0"/>
    <n v="0"/>
    <n v="0"/>
    <n v="82.3"/>
    <n v="0"/>
    <n v="0"/>
    <n v="0"/>
    <n v="0"/>
    <n v="0"/>
    <n v="82.3"/>
  </r>
  <r>
    <x v="1"/>
    <s v="Mid-States General Office Div"/>
    <x v="76"/>
    <x v="76"/>
    <s v="05411"/>
    <s v="Meals and Entertainment"/>
    <n v="0"/>
    <n v="88.44"/>
    <n v="0"/>
    <n v="0"/>
    <n v="14.5"/>
    <n v="43.3"/>
    <n v="0"/>
    <n v="0"/>
    <n v="0"/>
    <n v="0"/>
    <n v="3510.12"/>
    <n v="0"/>
    <n v="3656.3599999999997"/>
  </r>
  <r>
    <x v="1"/>
    <s v="Mid-States General Office Div"/>
    <x v="76"/>
    <x v="76"/>
    <s v="05413"/>
    <s v="Transportation"/>
    <n v="0"/>
    <n v="274.45"/>
    <n v="0"/>
    <n v="0"/>
    <n v="0"/>
    <n v="0"/>
    <n v="0"/>
    <n v="0"/>
    <n v="0"/>
    <n v="0"/>
    <n v="0"/>
    <n v="0"/>
    <n v="274.45"/>
  </r>
  <r>
    <x v="1"/>
    <s v="Mid-States General Office Div"/>
    <x v="76"/>
    <x v="76"/>
    <s v="06111"/>
    <s v="Contract Labor"/>
    <n v="1215.42"/>
    <n v="1232.27"/>
    <n v="1252.3"/>
    <n v="1269.69"/>
    <n v="1296.8"/>
    <n v="1318.77"/>
    <n v="1333.63"/>
    <n v="1359.54"/>
    <n v="1384.6"/>
    <n v="1405.51"/>
    <n v="1422.05"/>
    <n v="1436.53"/>
    <n v="15927.110000000002"/>
  </r>
  <r>
    <x v="1"/>
    <s v="Mid-States General Office Div"/>
    <x v="76"/>
    <x v="76"/>
    <s v="06113"/>
    <s v="Payment Services"/>
    <n v="98748.94"/>
    <n v="111507.36"/>
    <n v="108862.36"/>
    <n v="103252.73"/>
    <n v="105509.06"/>
    <n v="105756.32"/>
    <n v="114932.45"/>
    <n v="129367.17"/>
    <n v="139080.49"/>
    <n v="137552.01"/>
    <n v="133225.06"/>
    <n v="131152.53"/>
    <n v="1418946.4800000002"/>
  </r>
  <r>
    <x v="1"/>
    <s v="Mid-States General Office Div"/>
    <x v="76"/>
    <x v="76"/>
    <s v="06116"/>
    <s v="Bill Print Fees"/>
    <n v="1986.12"/>
    <n v="2003.01"/>
    <n v="1929.85"/>
    <n v="1906.22"/>
    <n v="1947.4"/>
    <n v="1832.45"/>
    <n v="1929.73"/>
    <n v="1861.67"/>
    <n v="2331.17"/>
    <n v="2962.53"/>
    <n v="2511.06"/>
    <n v="1937.4"/>
    <n v="25138.610000000004"/>
  </r>
  <r>
    <x v="1"/>
    <s v="Mid-States General Office Div"/>
    <x v="76"/>
    <x v="76"/>
    <s v="07499"/>
    <s v="Misc Employee Welfare Exp"/>
    <n v="0"/>
    <n v="0"/>
    <n v="0"/>
    <n v="0"/>
    <n v="0"/>
    <n v="161.97999999999999"/>
    <n v="0"/>
    <n v="0"/>
    <n v="0"/>
    <n v="0"/>
    <n v="0"/>
    <n v="0"/>
    <n v="161.97999999999999"/>
  </r>
  <r>
    <x v="1"/>
    <s v="Mid-States General Office Div"/>
    <x v="77"/>
    <x v="77"/>
    <s v="09929"/>
    <s v="Misc Uncol Acct-Write Off"/>
    <n v="0"/>
    <n v="0"/>
    <n v="0"/>
    <n v="0"/>
    <n v="0"/>
    <n v="0"/>
    <n v="0"/>
    <n v="0"/>
    <n v="0"/>
    <n v="0"/>
    <n v="0"/>
    <n v="1358.48"/>
    <n v="1358.48"/>
  </r>
  <r>
    <x v="1"/>
    <s v="Mid-States General Office Div"/>
    <x v="78"/>
    <x v="78"/>
    <s v="01000"/>
    <s v="Non-project Labor"/>
    <n v="13186.8"/>
    <n v="13186.8"/>
    <n v="13186.8"/>
    <n v="13318.66"/>
    <n v="13450.56"/>
    <n v="20175.830000000002"/>
    <n v="13450.54"/>
    <n v="13555.58"/>
    <n v="13450.56"/>
    <n v="13450.53"/>
    <n v="20175.84"/>
    <n v="13450.54"/>
    <n v="174039.04000000001"/>
  </r>
  <r>
    <x v="1"/>
    <s v="Mid-States General Office Div"/>
    <x v="78"/>
    <x v="78"/>
    <s v="01008"/>
    <s v="Expense Labor Accrual"/>
    <n v="659.34"/>
    <n v="1978.02"/>
    <n v="659.34"/>
    <n v="1397.8"/>
    <n v="1424.19"/>
    <n v="-6052.75"/>
    <n v="2017.58"/>
    <n v="719.79"/>
    <n v="625.27"/>
    <n v="1345.04"/>
    <n v="-4707.68"/>
    <n v="0"/>
    <n v="65.940000000000509"/>
  </r>
  <r>
    <x v="1"/>
    <s v="Mid-States General Office Div"/>
    <x v="78"/>
    <x v="78"/>
    <s v="04212"/>
    <s v="IT Equipment"/>
    <n v="0"/>
    <n v="0"/>
    <n v="0"/>
    <n v="0"/>
    <n v="0"/>
    <n v="0"/>
    <n v="0"/>
    <n v="0"/>
    <n v="0"/>
    <n v="0"/>
    <n v="0"/>
    <n v="267.67"/>
    <n v="267.67"/>
  </r>
  <r>
    <x v="1"/>
    <s v="Mid-States General Office Div"/>
    <x v="78"/>
    <x v="78"/>
    <s v="05411"/>
    <s v="Meals and Entertainment"/>
    <n v="1195.3499999999999"/>
    <n v="545.46"/>
    <n v="140.66"/>
    <n v="185.35"/>
    <n v="78.28"/>
    <n v="130.93"/>
    <n v="13.69"/>
    <n v="13.69"/>
    <n v="138.44"/>
    <n v="0"/>
    <n v="0"/>
    <n v="0"/>
    <n v="2441.8500000000004"/>
  </r>
  <r>
    <x v="1"/>
    <s v="Mid-States General Office Div"/>
    <x v="78"/>
    <x v="78"/>
    <s v="05412"/>
    <s v="Spousal &amp; Dependent Travel"/>
    <n v="10.31"/>
    <n v="0"/>
    <n v="0"/>
    <n v="0"/>
    <n v="0"/>
    <n v="25.6"/>
    <n v="0"/>
    <n v="0"/>
    <n v="0"/>
    <n v="0"/>
    <n v="0"/>
    <n v="0"/>
    <n v="35.910000000000004"/>
  </r>
  <r>
    <x v="1"/>
    <s v="Mid-States General Office Div"/>
    <x v="78"/>
    <x v="78"/>
    <s v="05413"/>
    <s v="Transportation"/>
    <n v="1107.52"/>
    <n v="1617.56"/>
    <n v="2678.24"/>
    <n v="212.77"/>
    <n v="1772.29"/>
    <n v="546.33000000000004"/>
    <n v="633.14"/>
    <n v="217.68"/>
    <n v="397.01"/>
    <n v="57.09"/>
    <n v="103.11"/>
    <n v="650.70000000000005"/>
    <n v="9993.4400000000023"/>
  </r>
  <r>
    <x v="1"/>
    <s v="Mid-States General Office Div"/>
    <x v="78"/>
    <x v="78"/>
    <s v="05414"/>
    <s v="Lodging"/>
    <n v="801.14"/>
    <n v="379.96"/>
    <n v="803.65"/>
    <n v="859.42"/>
    <n v="643.69000000000005"/>
    <n v="326.06"/>
    <n v="225.75"/>
    <n v="180.88"/>
    <n v="338.69"/>
    <n v="0"/>
    <n v="171.32"/>
    <n v="0"/>
    <n v="4730.5599999999995"/>
  </r>
  <r>
    <x v="1"/>
    <s v="Mid-States General Office Div"/>
    <x v="78"/>
    <x v="78"/>
    <s v="05420"/>
    <s v="Employee Development"/>
    <n v="712.5"/>
    <n v="0"/>
    <n v="0"/>
    <n v="0"/>
    <n v="0"/>
    <n v="0"/>
    <n v="0"/>
    <n v="0"/>
    <n v="0"/>
    <n v="0"/>
    <n v="0"/>
    <n v="0"/>
    <n v="712.5"/>
  </r>
  <r>
    <x v="1"/>
    <s v="Mid-States General Office Div"/>
    <x v="96"/>
    <x v="96"/>
    <s v="04040"/>
    <s v="Community Rel&amp;Trade Shows"/>
    <n v="0"/>
    <n v="0"/>
    <n v="0"/>
    <n v="0"/>
    <n v="0"/>
    <n v="0"/>
    <n v="1809.94"/>
    <n v="0"/>
    <n v="0"/>
    <n v="0"/>
    <n v="0"/>
    <n v="0"/>
    <n v="1809.94"/>
  </r>
  <r>
    <x v="1"/>
    <s v="Mid-States General Office Div"/>
    <x v="96"/>
    <x v="96"/>
    <s v="04046"/>
    <s v="Customer Relations &amp; Assist"/>
    <n v="31.54"/>
    <n v="0"/>
    <n v="28.97"/>
    <n v="2589.3000000000002"/>
    <n v="25.3"/>
    <n v="2.4700000000000002"/>
    <n v="79.73"/>
    <n v="32.65"/>
    <n v="0"/>
    <n v="27.6"/>
    <n v="2.69"/>
    <n v="0"/>
    <n v="2820.2500000000005"/>
  </r>
  <r>
    <x v="1"/>
    <s v="Mid-States General Office Div"/>
    <x v="79"/>
    <x v="79"/>
    <s v="01000"/>
    <s v="Non-project Labor"/>
    <n v="12793.2"/>
    <n v="12639.02"/>
    <n v="12588.72"/>
    <n v="12807.64"/>
    <n v="13186.18"/>
    <n v="19494.670000000002"/>
    <n v="12980.220000000001"/>
    <n v="12992.04"/>
    <n v="13047.75"/>
    <n v="13219.94"/>
    <n v="19667.84"/>
    <n v="13073.98"/>
    <n v="168491.2"/>
  </r>
  <r>
    <x v="1"/>
    <s v="Mid-States General Office Div"/>
    <x v="79"/>
    <x v="79"/>
    <s v="01008"/>
    <s v="Expense Labor Accrual"/>
    <n v="588.63"/>
    <n v="1849.6000000000001"/>
    <n v="606.79999999999995"/>
    <n v="1390.23"/>
    <n v="1545.73"/>
    <n v="-5981.21"/>
    <n v="1942.9699999999998"/>
    <n v="654.34"/>
    <n v="677.46"/>
    <n v="1408.09"/>
    <n v="-4654"/>
    <n v="-9.4699999999999989"/>
    <n v="19.169999999999419"/>
  </r>
  <r>
    <x v="1"/>
    <s v="Mid-States General Office Div"/>
    <x v="79"/>
    <x v="79"/>
    <s v="03003"/>
    <s v="Capitalized transportation costs"/>
    <n v="0"/>
    <n v="0"/>
    <n v="-6"/>
    <n v="0"/>
    <n v="0"/>
    <n v="0"/>
    <n v="0"/>
    <n v="0"/>
    <n v="0"/>
    <n v="0"/>
    <n v="0"/>
    <n v="0"/>
    <n v="-6"/>
  </r>
  <r>
    <x v="1"/>
    <s v="Mid-States General Office Div"/>
    <x v="79"/>
    <x v="79"/>
    <s v="03004"/>
    <s v="Vehicle Expense"/>
    <n v="0"/>
    <n v="0"/>
    <n v="24"/>
    <n v="0"/>
    <n v="0"/>
    <n v="0"/>
    <n v="0"/>
    <n v="0"/>
    <n v="0"/>
    <n v="0"/>
    <n v="0"/>
    <n v="0"/>
    <n v="24"/>
  </r>
  <r>
    <x v="1"/>
    <s v="Mid-States General Office Div"/>
    <x v="79"/>
    <x v="79"/>
    <s v="04022"/>
    <s v="Promo Sales, Misc"/>
    <n v="0"/>
    <n v="2627.42"/>
    <n v="0"/>
    <n v="0"/>
    <n v="0"/>
    <n v="0"/>
    <n v="0"/>
    <n v="0"/>
    <n v="0"/>
    <n v="0"/>
    <n v="0"/>
    <n v="0"/>
    <n v="2627.42"/>
  </r>
  <r>
    <x v="1"/>
    <s v="Mid-States General Office Div"/>
    <x v="79"/>
    <x v="79"/>
    <s v="04145"/>
    <s v="Printing/Slides/Graphics"/>
    <n v="0"/>
    <n v="0"/>
    <n v="0"/>
    <n v="0"/>
    <n v="0"/>
    <n v="0"/>
    <n v="0"/>
    <n v="0"/>
    <n v="0"/>
    <n v="2330.1799999999998"/>
    <n v="0"/>
    <n v="0"/>
    <n v="2330.1799999999998"/>
  </r>
  <r>
    <x v="1"/>
    <s v="Mid-States General Office Div"/>
    <x v="79"/>
    <x v="79"/>
    <s v="05010"/>
    <s v="Office Supplies"/>
    <n v="0"/>
    <n v="0"/>
    <n v="0"/>
    <n v="0"/>
    <n v="0"/>
    <n v="0"/>
    <n v="0"/>
    <n v="51.94"/>
    <n v="0"/>
    <n v="301.81"/>
    <n v="0"/>
    <n v="0"/>
    <n v="353.75"/>
  </r>
  <r>
    <x v="1"/>
    <s v="Mid-States General Office Div"/>
    <x v="79"/>
    <x v="79"/>
    <s v="05411"/>
    <s v="Meals and Entertainment"/>
    <n v="113.58"/>
    <n v="775.1"/>
    <n v="631.55999999999995"/>
    <n v="59.49"/>
    <n v="650.27"/>
    <n v="0"/>
    <n v="269.40999999999997"/>
    <n v="771.78"/>
    <n v="1329.25"/>
    <n v="344.3"/>
    <n v="843.72"/>
    <n v="696.91000000000008"/>
    <n v="6485.37"/>
  </r>
  <r>
    <x v="1"/>
    <s v="Mid-States General Office Div"/>
    <x v="79"/>
    <x v="79"/>
    <s v="05412"/>
    <s v="Spousal &amp; Dependent Travel"/>
    <n v="0"/>
    <n v="0"/>
    <n v="0"/>
    <n v="0"/>
    <n v="0"/>
    <n v="0"/>
    <n v="0"/>
    <n v="0"/>
    <n v="0"/>
    <n v="0"/>
    <n v="1150.5999999999999"/>
    <n v="0"/>
    <n v="1150.5999999999999"/>
  </r>
  <r>
    <x v="1"/>
    <s v="Mid-States General Office Div"/>
    <x v="79"/>
    <x v="79"/>
    <s v="05413"/>
    <s v="Transportation"/>
    <n v="135.59"/>
    <n v="2001.21"/>
    <n v="653.98"/>
    <n v="16.38"/>
    <n v="471.37"/>
    <n v="31.44"/>
    <n v="405.37"/>
    <n v="998.77"/>
    <n v="367.86"/>
    <n v="1750.26"/>
    <n v="546.64"/>
    <n v="1145.3600000000001"/>
    <n v="8524.2300000000014"/>
  </r>
  <r>
    <x v="1"/>
    <s v="Mid-States General Office Div"/>
    <x v="79"/>
    <x v="79"/>
    <s v="05414"/>
    <s v="Lodging"/>
    <n v="347.67"/>
    <n v="1542.38"/>
    <n v="574.94000000000005"/>
    <n v="424.24"/>
    <n v="510.34"/>
    <n v="324.61"/>
    <n v="324.61"/>
    <n v="712.96"/>
    <n v="1208.0999999999999"/>
    <n v="1098.3699999999999"/>
    <n v="303.35000000000002"/>
    <n v="445.74"/>
    <n v="7817.31"/>
  </r>
  <r>
    <x v="1"/>
    <s v="Mid-States General Office Div"/>
    <x v="79"/>
    <x v="79"/>
    <s v="07499"/>
    <s v="Misc Employee Welfare Exp"/>
    <n v="0"/>
    <n v="0"/>
    <n v="0"/>
    <n v="0"/>
    <n v="0"/>
    <n v="391.93"/>
    <n v="146.83000000000001"/>
    <n v="343.62"/>
    <n v="0"/>
    <n v="0"/>
    <n v="0"/>
    <n v="0"/>
    <n v="882.38"/>
  </r>
  <r>
    <x v="1"/>
    <s v="Mid-States General Office Div"/>
    <x v="79"/>
    <x v="79"/>
    <s v="07601"/>
    <s v="Vehicle Cap Accrual"/>
    <n v="0"/>
    <n v="0"/>
    <n v="0"/>
    <n v="0"/>
    <n v="0"/>
    <n v="0"/>
    <n v="0"/>
    <n v="0"/>
    <n v="0"/>
    <n v="0"/>
    <n v="0"/>
    <n v="0"/>
    <n v="0"/>
  </r>
  <r>
    <x v="1"/>
    <s v="Mid-States General Office Div"/>
    <x v="80"/>
    <x v="80"/>
    <s v="04046"/>
    <s v="Customer Relations &amp; Assist"/>
    <n v="0"/>
    <n v="0"/>
    <n v="331.36"/>
    <n v="0"/>
    <n v="0"/>
    <n v="0"/>
    <n v="1797.92"/>
    <n v="0"/>
    <n v="569.82000000000005"/>
    <n v="2600.62"/>
    <n v="0"/>
    <n v="0"/>
    <n v="5299.72"/>
  </r>
  <r>
    <x v="1"/>
    <s v="Mid-States General Office Div"/>
    <x v="81"/>
    <x v="81"/>
    <s v="04021"/>
    <s v="Promo Other, Misc"/>
    <n v="0"/>
    <n v="0"/>
    <n v="384.92"/>
    <n v="5614"/>
    <n v="0"/>
    <n v="0"/>
    <n v="0"/>
    <n v="0"/>
    <n v="0"/>
    <n v="0"/>
    <n v="0"/>
    <n v="0"/>
    <n v="5998.92"/>
  </r>
  <r>
    <x v="1"/>
    <s v="Mid-States General Office Div"/>
    <x v="81"/>
    <x v="81"/>
    <s v="04040"/>
    <s v="Community Rel&amp;Trade Shows"/>
    <n v="0"/>
    <n v="0"/>
    <n v="0"/>
    <n v="0"/>
    <n v="7129.53"/>
    <n v="587.07000000000005"/>
    <n v="0"/>
    <n v="0"/>
    <n v="0"/>
    <n v="112.82"/>
    <n v="0"/>
    <n v="0"/>
    <n v="7829.4199999999992"/>
  </r>
  <r>
    <x v="1"/>
    <s v="Mid-States General Office Div"/>
    <x v="83"/>
    <x v="83"/>
    <s v="04863"/>
    <s v="A&amp;G Overhead Clearing"/>
    <n v="-6832.78"/>
    <n v="-30018.27"/>
    <n v="-19069.07"/>
    <n v="-6712.25"/>
    <n v="-23165.31"/>
    <n v="-8587.26"/>
    <n v="-8201.84"/>
    <n v="-28148.29"/>
    <n v="-83718.84"/>
    <n v="-5656.08"/>
    <n v="-25190.09"/>
    <n v="-6051.93"/>
    <n v="-251352.00999999998"/>
  </r>
  <r>
    <x v="1"/>
    <s v="Mid-States General Office Div"/>
    <x v="84"/>
    <x v="84"/>
    <s v="02001"/>
    <s v="Inventory Materials"/>
    <n v="0"/>
    <n v="0"/>
    <n v="151250"/>
    <n v="-151250"/>
    <n v="0"/>
    <n v="0"/>
    <n v="0"/>
    <n v="0"/>
    <n v="0"/>
    <n v="0"/>
    <n v="0"/>
    <n v="0"/>
    <n v="0"/>
  </r>
  <r>
    <x v="1"/>
    <s v="Mid-States General Office Div"/>
    <x v="84"/>
    <x v="84"/>
    <s v="02004"/>
    <s v="Warehouse Loading Charge"/>
    <n v="0"/>
    <n v="0"/>
    <n v="1512.5"/>
    <n v="-7562.5"/>
    <n v="0"/>
    <n v="0"/>
    <n v="0"/>
    <n v="0"/>
    <n v="0"/>
    <n v="0"/>
    <n v="0"/>
    <n v="0"/>
    <n v="-6050"/>
  </r>
  <r>
    <x v="1"/>
    <s v="Mid-States General Office Div"/>
    <x v="84"/>
    <x v="84"/>
    <s v="04582"/>
    <s v="Building Maintenance"/>
    <n v="0"/>
    <n v="0"/>
    <n v="0"/>
    <n v="0"/>
    <n v="0"/>
    <n v="0"/>
    <n v="0"/>
    <n v="0"/>
    <n v="3249.7"/>
    <n v="0"/>
    <n v="0"/>
    <n v="0"/>
    <n v="3249.7"/>
  </r>
  <r>
    <x v="1"/>
    <s v="Mid-States General Office Div"/>
    <x v="84"/>
    <x v="84"/>
    <s v="05010"/>
    <s v="Office Supplies"/>
    <n v="0"/>
    <n v="0"/>
    <n v="0"/>
    <n v="0"/>
    <n v="0"/>
    <n v="0"/>
    <n v="57.1"/>
    <n v="-3.99"/>
    <n v="0"/>
    <n v="0"/>
    <n v="0"/>
    <n v="0"/>
    <n v="53.11"/>
  </r>
  <r>
    <x v="1"/>
    <s v="Mid-States General Office Div"/>
    <x v="84"/>
    <x v="84"/>
    <s v="05111"/>
    <s v="Postage/Delivery Services"/>
    <n v="0"/>
    <n v="0"/>
    <n v="0"/>
    <n v="0"/>
    <n v="0"/>
    <n v="0"/>
    <n v="0"/>
    <n v="0"/>
    <n v="0"/>
    <n v="44.86"/>
    <n v="0"/>
    <n v="0"/>
    <n v="44.86"/>
  </r>
  <r>
    <x v="1"/>
    <s v="Mid-States General Office Div"/>
    <x v="84"/>
    <x v="84"/>
    <s v="05421"/>
    <s v="Training"/>
    <n v="0"/>
    <n v="0"/>
    <n v="0"/>
    <n v="0"/>
    <n v="0"/>
    <n v="0"/>
    <n v="0"/>
    <n v="0"/>
    <n v="0"/>
    <n v="0"/>
    <n v="0"/>
    <n v="0"/>
    <n v="0"/>
  </r>
  <r>
    <x v="1"/>
    <s v="Mid-States General Office Div"/>
    <x v="84"/>
    <x v="84"/>
    <s v="06111"/>
    <s v="Contract Labor"/>
    <n v="0"/>
    <n v="0"/>
    <n v="0"/>
    <n v="0"/>
    <n v="0"/>
    <n v="0"/>
    <n v="0"/>
    <n v="0"/>
    <n v="-175400"/>
    <n v="0"/>
    <n v="3492"/>
    <n v="0"/>
    <n v="-171908"/>
  </r>
  <r>
    <x v="1"/>
    <s v="Mid-States General Office Div"/>
    <x v="84"/>
    <x v="84"/>
    <s v="07590"/>
    <s v="Misc General Expense"/>
    <n v="0"/>
    <n v="0"/>
    <n v="0"/>
    <n v="0"/>
    <n v="0"/>
    <n v="0"/>
    <n v="0"/>
    <n v="-511.32"/>
    <n v="0"/>
    <n v="0"/>
    <n v="0"/>
    <n v="0"/>
    <n v="-511.32"/>
  </r>
  <r>
    <x v="1"/>
    <s v="Mid-States General Office Div"/>
    <x v="85"/>
    <x v="85"/>
    <s v="09341"/>
    <s v="Admin &amp; General Expenses"/>
    <n v="-999611.37"/>
    <n v="-1020944.71"/>
    <n v="-1061692.01"/>
    <n v="-423580.67"/>
    <n v="-752824.04"/>
    <n v="-777398.5"/>
    <n v="-647845.76"/>
    <n v="-867131.62"/>
    <n v="-441297.27"/>
    <n v="-726777.9"/>
    <n v="-826783.05"/>
    <n v="-545382.23"/>
    <n v="-9091269.1300000008"/>
  </r>
  <r>
    <x v="1"/>
    <s v="Mid-States General Office Div"/>
    <x v="85"/>
    <x v="85"/>
    <s v="41101"/>
    <s v="Billed from Accounting &amp; Tax"/>
    <n v="172028.25"/>
    <n v="171866.6"/>
    <n v="175770.44"/>
    <n v="170933.53"/>
    <n v="165031.58000000002"/>
    <n v="191091.25"/>
    <n v="208332.38"/>
    <n v="128723.20999999999"/>
    <n v="161490.37"/>
    <n v="171035.25999999998"/>
    <n v="196409.8"/>
    <n v="173037.41999999998"/>
    <n v="2085750.0899999999"/>
  </r>
  <r>
    <x v="1"/>
    <s v="Mid-States General Office Div"/>
    <x v="85"/>
    <x v="85"/>
    <s v="41103"/>
    <s v="Billed from Customer Service Center"/>
    <n v="371741.16000000003"/>
    <n v="391886.77999999997"/>
    <n v="358954.69"/>
    <n v="391995.06999999995"/>
    <n v="404735.12"/>
    <n v="373417.95999999996"/>
    <n v="452424.98"/>
    <n v="392543.33999999997"/>
    <n v="382050.46"/>
    <n v="412577.14"/>
    <n v="427962.55000000005"/>
    <n v="371391.35"/>
    <n v="4731680.5999999996"/>
  </r>
  <r>
    <x v="1"/>
    <s v="Mid-States General Office Div"/>
    <x v="85"/>
    <x v="85"/>
    <s v="41105"/>
    <s v="Billed from Gas Supply"/>
    <n v="11465.17"/>
    <n v="12036.17"/>
    <n v="11044.47"/>
    <n v="16378.33"/>
    <n v="62848.1"/>
    <n v="27299.53"/>
    <n v="50738.87"/>
    <n v="39582.990000000005"/>
    <n v="40736.990000000005"/>
    <n v="52782.07"/>
    <n v="68995.7"/>
    <n v="70044.240000000005"/>
    <n v="463952.63"/>
  </r>
  <r>
    <x v="1"/>
    <s v="Mid-States General Office Div"/>
    <x v="85"/>
    <x v="85"/>
    <s v="41107"/>
    <s v="Billed from HR"/>
    <n v="132521.79999999999"/>
    <n v="134735.81"/>
    <n v="132828.24"/>
    <n v="155837.10999999999"/>
    <n v="139937.46"/>
    <n v="138300.28999999998"/>
    <n v="139988.79999999999"/>
    <n v="137914.62"/>
    <n v="135648.63999999998"/>
    <n v="132233.69"/>
    <n v="170020.67"/>
    <n v="148082.60999999999"/>
    <n v="1698049.7399999998"/>
  </r>
  <r>
    <x v="1"/>
    <s v="Mid-States General Office Div"/>
    <x v="85"/>
    <x v="85"/>
    <s v="41108"/>
    <s v="Billed from HR Other"/>
    <n v="341839.11"/>
    <n v="399292.71"/>
    <n v="78963.63"/>
    <n v="117996.84"/>
    <n v="82565.929999999993"/>
    <n v="221024.34"/>
    <n v="159659.96"/>
    <n v="145905.13"/>
    <n v="127061.75999999999"/>
    <n v="85636.24"/>
    <n v="783359.9"/>
    <n v="-31889.120000000003"/>
    <n v="2511416.4299999997"/>
  </r>
  <r>
    <x v="1"/>
    <s v="Mid-States General Office Div"/>
    <x v="85"/>
    <x v="85"/>
    <s v="41109"/>
    <s v="Billed from IT"/>
    <n v="547717.46"/>
    <n v="578273.65"/>
    <n v="558275.61"/>
    <n v="538149.83000000007"/>
    <n v="517829.76"/>
    <n v="527147.07000000007"/>
    <n v="568954.04"/>
    <n v="537573.44999999995"/>
    <n v="515708.06"/>
    <n v="557578.03999999992"/>
    <n v="585948.27"/>
    <n v="557824.57999999996"/>
    <n v="6590979.8200000003"/>
  </r>
  <r>
    <x v="1"/>
    <s v="Mid-States General Office Div"/>
    <x v="85"/>
    <x v="85"/>
    <s v="41113"/>
    <s v="Billed from Legal &amp; Gov't Affairs"/>
    <n v="170022.3"/>
    <n v="114510.19"/>
    <n v="114167.45999999999"/>
    <n v="147710.22999999998"/>
    <n v="89047.959999999992"/>
    <n v="110085.13"/>
    <n v="148558.25"/>
    <n v="77878.780000000013"/>
    <n v="232429.74"/>
    <n v="144939.31"/>
    <n v="115775.01000000001"/>
    <n v="144731.24"/>
    <n v="1609855.6"/>
  </r>
  <r>
    <x v="1"/>
    <s v="Mid-States General Office Div"/>
    <x v="85"/>
    <x v="85"/>
    <s v="41115"/>
    <s v="Billed from Planning &amp; Rates"/>
    <n v="55122.49"/>
    <n v="55516.39"/>
    <n v="48013.53"/>
    <n v="50882.79"/>
    <n v="50324.84"/>
    <n v="49698.7"/>
    <n v="52762.09"/>
    <n v="48421.36"/>
    <n v="47410.49"/>
    <n v="46801.81"/>
    <n v="87983.25"/>
    <n v="51185.81"/>
    <n v="644123.55000000005"/>
  </r>
  <r>
    <x v="1"/>
    <s v="Mid-States General Office Div"/>
    <x v="85"/>
    <x v="85"/>
    <s v="41119"/>
    <s v="Billed from Treasury and Investor Relations"/>
    <n v="29342.13"/>
    <n v="29558.83"/>
    <n v="33265.949999999997"/>
    <n v="34973.26"/>
    <n v="33918.83"/>
    <n v="24299.3"/>
    <n v="34429.72"/>
    <n v="27924.18"/>
    <n v="15656.41"/>
    <n v="30932.98"/>
    <n v="43879.55"/>
    <n v="28614.25"/>
    <n v="366795.38999999996"/>
  </r>
  <r>
    <x v="1"/>
    <s v="Mid-States General Office Div"/>
    <x v="85"/>
    <x v="85"/>
    <s v="41120"/>
    <s v="Billed from Risk Mgmt"/>
    <n v="367593.8"/>
    <n v="335837.44"/>
    <n v="365452.97"/>
    <n v="417412.27"/>
    <n v="418764.57"/>
    <n v="419829.08"/>
    <n v="418863.57"/>
    <n v="417332.7"/>
    <n v="417408.57"/>
    <n v="417805.84"/>
    <n v="423557.45"/>
    <n v="421001.72"/>
    <n v="4840859.9799999995"/>
  </r>
  <r>
    <x v="1"/>
    <s v="Mid-States General Office Div"/>
    <x v="85"/>
    <x v="85"/>
    <s v="41121"/>
    <s v="Billed from Management Committee"/>
    <n v="113094.73"/>
    <n v="70107.03"/>
    <n v="23129.439999999999"/>
    <n v="79852.350000000006"/>
    <n v="44021.59"/>
    <n v="44060.05"/>
    <n v="65859.540000000008"/>
    <n v="60013.37"/>
    <n v="61878.5"/>
    <n v="67029.67"/>
    <n v="398143.09"/>
    <n v="85836.239999999991"/>
    <n v="1113025.6000000001"/>
  </r>
  <r>
    <x v="1"/>
    <s v="Mid-States General Office Div"/>
    <x v="85"/>
    <x v="85"/>
    <s v="41123"/>
    <s v="Billing for Overhead Capitalized"/>
    <n v="-865571.8"/>
    <n v="-983585.48"/>
    <n v="-1082786.53"/>
    <n v="-745368.75"/>
    <n v="-853479.76"/>
    <n v="-811626.43"/>
    <n v="-839962.72"/>
    <n v="-866274.95"/>
    <n v="-821916.6"/>
    <n v="-806200.56"/>
    <n v="-842825.3"/>
    <n v="-1401000.34"/>
    <n v="-10920599.220000001"/>
  </r>
  <r>
    <x v="1"/>
    <s v="Mid-States General Office Div"/>
    <x v="85"/>
    <x v="85"/>
    <s v="41126"/>
    <s v="Billed from Utility Operations Council"/>
    <n v="107.24"/>
    <n v="35.159999999999997"/>
    <n v="0"/>
    <n v="0"/>
    <n v="0"/>
    <n v="0"/>
    <n v="0"/>
    <n v="0"/>
    <n v="0"/>
    <n v="84.65"/>
    <n v="0"/>
    <n v="0"/>
    <n v="227.04999999999998"/>
  </r>
  <r>
    <x v="1"/>
    <s v="Mid-States General Office Div"/>
    <x v="85"/>
    <x v="85"/>
    <s v="41131"/>
    <s v="Billing for CSC O&amp;M"/>
    <n v="-371741.16"/>
    <n v="-391886.78"/>
    <n v="-358954.69"/>
    <n v="-391995.06"/>
    <n v="-404735.11"/>
    <n v="-373417.96"/>
    <n v="-452424.98"/>
    <n v="-392543.34"/>
    <n v="-382050.46"/>
    <n v="-412577.14"/>
    <n v="-427962.55"/>
    <n v="-371391.35"/>
    <n v="-4731680.5799999991"/>
  </r>
  <r>
    <x v="1"/>
    <s v="Mid-States General Office Div"/>
    <x v="85"/>
    <x v="85"/>
    <s v="41132"/>
    <s v="Billing for SS O&amp;M"/>
    <n v="-1234774.95"/>
    <n v="-1081239.96"/>
    <n v="-613642"/>
    <n v="-1177801.92"/>
    <n v="-931305.41"/>
    <n v="-1165841.58"/>
    <n v="-1189398.23"/>
    <n v="-934869.25"/>
    <n v="-1095328.06"/>
    <n v="-1085754.17"/>
    <n v="-2255504.5099999998"/>
    <n v="-403745.05"/>
    <n v="-13169205.090000002"/>
  </r>
  <r>
    <x v="1"/>
    <s v="Mid-States General Office Div"/>
    <x v="85"/>
    <x v="85"/>
    <s v="41138"/>
    <s v="Billed from Safety &amp; Enterprise Svc"/>
    <n v="123570.78"/>
    <n v="127406.59999999999"/>
    <n v="119241.03"/>
    <n v="163349.46"/>
    <n v="137899.46"/>
    <n v="183397.7"/>
    <n v="135469.79"/>
    <n v="146300.88"/>
    <n v="126415.25"/>
    <n v="144960.04999999999"/>
    <n v="182985.40000000002"/>
    <n v="121211.2"/>
    <n v="1712207.6000000003"/>
  </r>
  <r>
    <x v="1"/>
    <s v="Mid-States General Office Div"/>
    <x v="85"/>
    <x v="85"/>
    <s v="41139"/>
    <s v="Billed from Gas Control Services"/>
    <n v="35921.5"/>
    <n v="35648.870000000003"/>
    <n v="36275.75"/>
    <n v="29694.67"/>
    <n v="42595.09"/>
    <n v="41235.57"/>
    <n v="45743.94"/>
    <n v="33573.519999999997"/>
    <n v="35399.879999999997"/>
    <n v="40135.120000000003"/>
    <n v="41271.72"/>
    <n v="35065.19"/>
    <n v="452560.82"/>
  </r>
  <r>
    <x v="1"/>
    <s v="Mid-States General Office Div"/>
    <x v="86"/>
    <x v="86"/>
    <s v="06111"/>
    <s v="Contract Labor"/>
    <n v="2282.5300000000002"/>
    <n v="2820.75"/>
    <n v="1668.95"/>
    <n v="4753.37"/>
    <n v="2510.9"/>
    <n v="2480.6400000000003"/>
    <n v="1891.26"/>
    <n v="3472.95"/>
    <n v="2195"/>
    <n v="15435.17"/>
    <n v="10333.9"/>
    <n v="5386.73"/>
    <n v="55232.149999999994"/>
  </r>
  <r>
    <x v="1"/>
    <s v="Mid-States General Office Div"/>
    <x v="86"/>
    <x v="86"/>
    <s v="06121"/>
    <s v="Legal"/>
    <n v="28382.5"/>
    <n v="32272.5"/>
    <n v="9955"/>
    <n v="52344.12"/>
    <n v="24206.2"/>
    <n v="23802.5"/>
    <n v="0"/>
    <n v="19390.02"/>
    <n v="0"/>
    <n v="-19390.02"/>
    <n v="-100352.82"/>
    <n v="0"/>
    <n v="70610"/>
  </r>
  <r>
    <x v="1"/>
    <s v="Mid-States General Office Div"/>
    <x v="87"/>
    <x v="87"/>
    <s v="04069"/>
    <s v="Blueflame Property Insurance"/>
    <n v="244.57"/>
    <n v="244.57"/>
    <n v="244.57"/>
    <n v="244.57"/>
    <n v="244.57"/>
    <n v="244.57"/>
    <n v="244.57"/>
    <n v="244.57"/>
    <n v="260.92"/>
    <n v="260.92"/>
    <n v="260.92"/>
    <n v="260.92"/>
    <n v="3000.24"/>
  </r>
  <r>
    <x v="1"/>
    <s v="Mid-States General Office Div"/>
    <x v="87"/>
    <x v="87"/>
    <s v="04072"/>
    <s v="Insurance Capitalized"/>
    <n v="-398.97"/>
    <n v="-396.76"/>
    <n v="-395.77"/>
    <n v="-190.72"/>
    <n v="-190.72"/>
    <n v="-266.75"/>
    <n v="-539.29"/>
    <n v="-539.29"/>
    <n v="-552.70000000000005"/>
    <n v="-607.65"/>
    <n v="-607.54"/>
    <n v="-607.54"/>
    <n v="-5293.7"/>
  </r>
  <r>
    <x v="1"/>
    <s v="Mid-States General Office Div"/>
    <x v="88"/>
    <x v="88"/>
    <s v="01208"/>
    <s v="Workers Comp Benefits Variance"/>
    <n v="-906.63"/>
    <n v="3043.63"/>
    <n v="1886.36"/>
    <n v="8157.44"/>
    <n v="-847.52"/>
    <n v="-36743.96"/>
    <n v="-1365.97"/>
    <n v="-256.38"/>
    <n v="1909.6"/>
    <n v="77.36"/>
    <n v="-332.45"/>
    <n v="783.64"/>
    <n v="-24594.880000000005"/>
  </r>
  <r>
    <x v="1"/>
    <s v="Mid-States General Office Div"/>
    <x v="88"/>
    <x v="88"/>
    <s v="01221"/>
    <s v="Workers Comp Benefits Load"/>
    <n v="8719.9499999999989"/>
    <n v="9850.2999999999993"/>
    <n v="8938.880000000001"/>
    <n v="7711.2800000000007"/>
    <n v="7672.86"/>
    <n v="7372.0599999999995"/>
    <n v="8326.48"/>
    <n v="7138.31"/>
    <n v="6927.8799999999992"/>
    <n v="7273.43"/>
    <n v="7883.8099999999995"/>
    <n v="7167.9"/>
    <n v="94983.139999999985"/>
  </r>
  <r>
    <x v="1"/>
    <s v="Mid-States General Office Div"/>
    <x v="88"/>
    <x v="88"/>
    <s v="04070"/>
    <s v="Insurance-Other"/>
    <n v="413.1"/>
    <n v="413.1"/>
    <n v="413.1"/>
    <n v="413.1"/>
    <n v="413.1"/>
    <n v="675.27"/>
    <n v="413.1"/>
    <n v="413.1"/>
    <n v="413.1"/>
    <n v="480.12"/>
    <n v="479.98"/>
    <n v="479.98"/>
    <n v="5420.15"/>
  </r>
  <r>
    <x v="1"/>
    <s v="Mid-States General Office Div"/>
    <x v="89"/>
    <x v="89"/>
    <s v="01202"/>
    <s v="Pension Benefits Load"/>
    <n v="7782.369999999999"/>
    <n v="8702.9599999999991"/>
    <n v="7567.32"/>
    <n v="6757.619999999999"/>
    <n v="7566.4299999999994"/>
    <n v="6041.83"/>
    <n v="7671.8700000000008"/>
    <n v="6529.9900000000007"/>
    <n v="6405.8099999999995"/>
    <n v="7526.0500000000029"/>
    <n v="7135.7200000000012"/>
    <n v="5708.1600000000017"/>
    <n v="85396.13"/>
  </r>
  <r>
    <x v="1"/>
    <s v="Mid-States General Office Div"/>
    <x v="89"/>
    <x v="89"/>
    <s v="01203"/>
    <s v="OPEB Benefits Load"/>
    <n v="4432.6099999999997"/>
    <n v="4925.25"/>
    <n v="4315.5200000000004"/>
    <n v="4143.6099999999997"/>
    <n v="4817.9699999999993"/>
    <n v="3788.9"/>
    <n v="4869.68"/>
    <n v="4134.5599999999995"/>
    <n v="4039.19"/>
    <n v="4686.33"/>
    <n v="4471.8499999999995"/>
    <n v="3496.5399999999995"/>
    <n v="52122.01"/>
  </r>
  <r>
    <x v="1"/>
    <s v="Mid-States General Office Div"/>
    <x v="89"/>
    <x v="89"/>
    <s v="01206"/>
    <s v="Pension Benefits Variance"/>
    <n v="-2944.45"/>
    <n v="-6536.24"/>
    <n v="-3685.78"/>
    <n v="-3798.19"/>
    <n v="-3720.04"/>
    <n v="-1771.55"/>
    <n v="-4930.53"/>
    <n v="-2638.53"/>
    <n v="-1234.1600000000001"/>
    <n v="-4259.6099999999997"/>
    <n v="-4524.3900000000003"/>
    <n v="-2161.2800000000002"/>
    <n v="-42204.749999999993"/>
  </r>
  <r>
    <x v="1"/>
    <s v="Mid-States General Office Div"/>
    <x v="89"/>
    <x v="89"/>
    <s v="01207"/>
    <s v="OPEB Benefits Variance"/>
    <n v="-2360.73"/>
    <n v="-4237.63"/>
    <n v="-2753.84"/>
    <n v="-1271.42"/>
    <n v="-1236.17"/>
    <n v="-214.38"/>
    <n v="-1822.04"/>
    <n v="-698.09"/>
    <n v="24.94"/>
    <n v="-1570.41"/>
    <n v="-1646.59"/>
    <n v="-443.25"/>
    <n v="-18229.609999999997"/>
  </r>
  <r>
    <x v="1"/>
    <s v="Mid-States General Office Div"/>
    <x v="89"/>
    <x v="89"/>
    <s v="01251"/>
    <s v="Medical Benefits Load"/>
    <n v="43530.170000000006"/>
    <n v="48581.140000000007"/>
    <n v="42343.99"/>
    <n v="49977.67"/>
    <n v="56221.999999999993"/>
    <n v="44807.880000000005"/>
    <n v="56982.899999999994"/>
    <n v="48486.289999999994"/>
    <n v="47539.530000000006"/>
    <n v="55766.05"/>
    <n v="52915.87999999999"/>
    <n v="42210.770000000019"/>
    <n v="589364.27"/>
  </r>
  <r>
    <x v="1"/>
    <s v="Mid-States General Office Div"/>
    <x v="89"/>
    <x v="89"/>
    <s v="01252"/>
    <s v="Medical Benefits Variance"/>
    <n v="14812.37"/>
    <n v="-24451.98"/>
    <n v="12018.77"/>
    <n v="-17925.7"/>
    <n v="-24901.64"/>
    <n v="-21240.97"/>
    <n v="33678.49"/>
    <n v="-33223.85"/>
    <n v="-20197.12"/>
    <n v="-34408.870000000003"/>
    <n v="-105485.82"/>
    <n v="-28586.880000000001"/>
    <n v="-249913.2"/>
  </r>
  <r>
    <x v="1"/>
    <s v="Mid-States General Office Div"/>
    <x v="89"/>
    <x v="89"/>
    <s v="01257"/>
    <s v="ESOP Benefits Load"/>
    <n v="9748.1200000000026"/>
    <n v="10888.550000000001"/>
    <n v="9480.9300000000021"/>
    <n v="10661.409999999998"/>
    <n v="12188.569999999996"/>
    <n v="9650.65"/>
    <n v="12336.759999999998"/>
    <n v="10485.960000000001"/>
    <n v="10263.07"/>
    <n v="11974.4"/>
    <n v="11393.570000000002"/>
    <n v="9000.6699999999983"/>
    <n v="128072.66000000002"/>
  </r>
  <r>
    <x v="1"/>
    <s v="Mid-States General Office Div"/>
    <x v="89"/>
    <x v="89"/>
    <s v="01258"/>
    <s v="ESOP Benefits Variance"/>
    <n v="2083.46"/>
    <n v="-911.05"/>
    <n v="-1527.91"/>
    <n v="2432.7800000000002"/>
    <n v="2697.98"/>
    <n v="3328.27"/>
    <n v="3726.65"/>
    <n v="4000.29"/>
    <n v="7109.36"/>
    <n v="131.96"/>
    <n v="2876.92"/>
    <n v="3144.11"/>
    <n v="29092.82"/>
  </r>
  <r>
    <x v="1"/>
    <s v="Mid-States General Office Div"/>
    <x v="89"/>
    <x v="89"/>
    <s v="01261"/>
    <s v="Other Benefits Variance"/>
    <n v="449.21"/>
    <n v="935.02"/>
    <n v="919.01"/>
    <n v="0"/>
    <n v="658.57"/>
    <n v="4.46"/>
    <n v="2501.58"/>
    <n v="1535.17"/>
    <n v="-1760.29"/>
    <n v="874.81"/>
    <n v="934.58"/>
    <n v="927.44"/>
    <n v="7979.5600000000013"/>
  </r>
  <r>
    <x v="1"/>
    <s v="Mid-States General Office Div"/>
    <x v="89"/>
    <x v="89"/>
    <s v="01263"/>
    <s v="RSP FACC Benefits Load"/>
    <n v="3622.1699999999992"/>
    <n v="4018.2000000000007"/>
    <n v="3527.6600000000003"/>
    <n v="4610.17"/>
    <n v="5387.33"/>
    <n v="4228.1900000000005"/>
    <n v="5442.9699999999984"/>
    <n v="4619.74"/>
    <n v="4510.8000000000011"/>
    <n v="5224.7800000000007"/>
    <n v="4989.8799999999992"/>
    <n v="3889.74"/>
    <n v="54071.63"/>
  </r>
  <r>
    <x v="1"/>
    <s v="Mid-States General Office Div"/>
    <x v="89"/>
    <x v="89"/>
    <s v="01264"/>
    <s v="RSP FACC Benefits Variance"/>
    <n v="3275.15"/>
    <n v="2026.47"/>
    <n v="3535.95"/>
    <n v="1869.31"/>
    <n v="2496.6999999999998"/>
    <n v="13129.59"/>
    <n v="2768.59"/>
    <n v="4483.93"/>
    <n v="5226.76"/>
    <n v="2850.28"/>
    <n v="13418.35"/>
    <n v="5412.92"/>
    <n v="60494"/>
  </r>
  <r>
    <x v="1"/>
    <s v="Mid-States General Office Div"/>
    <x v="89"/>
    <x v="89"/>
    <s v="01266"/>
    <s v="Life Benefits Load"/>
    <n v="490.41000000000008"/>
    <n v="546.70999999999992"/>
    <n v="477.15000000000003"/>
    <n v="650.01"/>
    <n v="734.6099999999999"/>
    <n v="584.36000000000013"/>
    <n v="744.24999999999989"/>
    <n v="633.11"/>
    <n v="620.42999999999984"/>
    <n v="726.64"/>
    <n v="690.01"/>
    <n v="548.91999999999996"/>
    <n v="7446.61"/>
  </r>
  <r>
    <x v="1"/>
    <s v="Mid-States General Office Div"/>
    <x v="89"/>
    <x v="89"/>
    <s v="01267"/>
    <s v="Life Benefits Variance"/>
    <n v="-96.63"/>
    <n v="-247.45"/>
    <n v="7596.38"/>
    <n v="-29"/>
    <n v="-24.26"/>
    <n v="6178.81"/>
    <n v="-68.16"/>
    <n v="7.11"/>
    <n v="6436.03"/>
    <n v="1815.09"/>
    <n v="1993.8"/>
    <n v="2210.0700000000002"/>
    <n v="25771.79"/>
  </r>
  <r>
    <x v="1"/>
    <s v="Mid-States General Office Div"/>
    <x v="89"/>
    <x v="89"/>
    <s v="01269"/>
    <s v="LTD Benefits Load"/>
    <n v="1569.3500000000004"/>
    <n v="1749.47"/>
    <n v="1526.9199999999998"/>
    <n v="1814.5499999999997"/>
    <n v="2050.7999999999997"/>
    <n v="1631.34"/>
    <n v="2077.7399999999998"/>
    <n v="1767.38"/>
    <n v="1732.0000000000002"/>
    <n v="2028.5499999999997"/>
    <n v="1926.3999999999999"/>
    <n v="1532.41"/>
    <n v="21406.91"/>
  </r>
  <r>
    <x v="1"/>
    <s v="Mid-States General Office Div"/>
    <x v="89"/>
    <x v="89"/>
    <s v="01270"/>
    <s v="LTD Benefits Variance"/>
    <n v="-3655.88"/>
    <n v="-4319.84"/>
    <n v="6246.24"/>
    <n v="-4303.55"/>
    <n v="-4260.6000000000004"/>
    <n v="5371.05"/>
    <n v="-4657.63"/>
    <n v="-3983.33"/>
    <n v="5944.87"/>
    <n v="-1200.57"/>
    <n v="-1285.52"/>
    <n v="-644.51"/>
    <n v="-10749.270000000002"/>
  </r>
  <r>
    <x v="1"/>
    <s v="Mid-States General Office Div"/>
    <x v="89"/>
    <x v="89"/>
    <s v="01294"/>
    <s v="NSC-OPEB Benefits Load"/>
    <n v="-33260.460000000006"/>
    <n v="-37730.68"/>
    <n v="-32249.279999999999"/>
    <n v="-31132.23"/>
    <n v="-32203.309999999994"/>
    <n v="-26581.899999999998"/>
    <n v="-32881.68"/>
    <n v="-28141.400000000005"/>
    <n v="-27854.44"/>
    <n v="-33607.970000000008"/>
    <n v="-31439.9"/>
    <n v="-26349.710000000006"/>
    <n v="-373432.96000000008"/>
  </r>
  <r>
    <x v="1"/>
    <s v="Mid-States General Office Div"/>
    <x v="89"/>
    <x v="89"/>
    <s v="01295"/>
    <s v="NSC-OPEB Benefits Variance"/>
    <n v="17265.37"/>
    <n v="35784.18"/>
    <n v="21101.86"/>
    <n v="-4427.6499999999996"/>
    <n v="-4702.09"/>
    <n v="-17659.13"/>
    <n v="1333.17"/>
    <n v="-10608.45"/>
    <n v="-17638.48"/>
    <n v="101.78"/>
    <n v="749.34"/>
    <n v="-14057.31"/>
    <n v="7242.5900000000092"/>
  </r>
  <r>
    <x v="1"/>
    <s v="Mid-States General Office Div"/>
    <x v="89"/>
    <x v="89"/>
    <s v="01296"/>
    <s v="NSC-OPEB Benefits Projects"/>
    <n v="0"/>
    <n v="0"/>
    <n v="0"/>
    <n v="0"/>
    <n v="0"/>
    <n v="0"/>
    <n v="0"/>
    <n v="0"/>
    <n v="-406.91999999999996"/>
    <n v="406.91999999999996"/>
    <n v="0"/>
    <n v="0"/>
    <n v="0"/>
  </r>
  <r>
    <x v="1"/>
    <s v="Mid-States General Office Div"/>
    <x v="89"/>
    <x v="89"/>
    <s v="01297"/>
    <s v="NSC-Pension Benefits Load"/>
    <n v="-4437.2400000000007"/>
    <n v="-4961.59"/>
    <n v="-4314.670000000001"/>
    <n v="-3143.94"/>
    <n v="-3519.9900000000011"/>
    <n v="-2810.8300000000008"/>
    <n v="-3569.0600000000004"/>
    <n v="-3037.8300000000008"/>
    <n v="-2980.0999999999995"/>
    <n v="-3501.3499999999995"/>
    <n v="-3319.7099999999991"/>
    <n v="-2655.67"/>
    <n v="-42251.98"/>
  </r>
  <r>
    <x v="1"/>
    <s v="Mid-States General Office Div"/>
    <x v="89"/>
    <x v="89"/>
    <s v="01298"/>
    <s v="NSC-Pension Benefits Variance"/>
    <n v="6645.25"/>
    <n v="8786.26"/>
    <n v="7121.28"/>
    <n v="5154.12"/>
    <n v="5094.51"/>
    <n v="4314.3500000000004"/>
    <n v="5825.82"/>
    <n v="4503.5"/>
    <n v="4043.6"/>
    <n v="4987.74"/>
    <n v="5520.79"/>
    <n v="4346.6099999999997"/>
    <n v="66343.829999999987"/>
  </r>
  <r>
    <x v="1"/>
    <s v="Mid-States General Office Div"/>
    <x v="89"/>
    <x v="89"/>
    <s v="01299"/>
    <s v="NSC-Pension Benefits Projects"/>
    <n v="0"/>
    <n v="0"/>
    <n v="0"/>
    <n v="0"/>
    <n v="0"/>
    <n v="0"/>
    <n v="0"/>
    <n v="0"/>
    <n v="-33.25"/>
    <n v="33.25"/>
    <n v="0"/>
    <n v="0"/>
    <n v="0"/>
  </r>
  <r>
    <x v="1"/>
    <s v="Mid-States General Office Div"/>
    <x v="89"/>
    <x v="89"/>
    <s v="05411"/>
    <s v="Meals and Entertainment"/>
    <n v="694.88"/>
    <n v="0"/>
    <n v="0"/>
    <n v="0"/>
    <n v="0"/>
    <n v="0"/>
    <n v="0"/>
    <n v="0"/>
    <n v="0"/>
    <n v="0"/>
    <n v="0"/>
    <n v="0"/>
    <n v="694.88"/>
  </r>
  <r>
    <x v="1"/>
    <s v="Mid-States General Office Div"/>
    <x v="89"/>
    <x v="89"/>
    <s v="07421"/>
    <s v="Service Awards"/>
    <n v="15195.37"/>
    <n v="13585.6"/>
    <n v="9365.9699999999993"/>
    <n v="5270.22"/>
    <n v="3593.32"/>
    <n v="1663.94"/>
    <n v="1602.77"/>
    <n v="516.09"/>
    <n v="10399.41"/>
    <n v="-197.47"/>
    <n v="6660.56"/>
    <n v="8331.14"/>
    <n v="75986.92"/>
  </r>
  <r>
    <x v="1"/>
    <s v="Mid-States General Office Div"/>
    <x v="89"/>
    <x v="89"/>
    <s v="07443"/>
    <s v="Uniforms"/>
    <n v="83.84"/>
    <n v="353.84"/>
    <n v="203.06"/>
    <n v="400.21"/>
    <n v="82.62"/>
    <n v="811.02"/>
    <n v="27.71"/>
    <n v="519.41999999999996"/>
    <n v="1999.78"/>
    <n v="331.40999999999997"/>
    <n v="0"/>
    <n v="373.02"/>
    <n v="5185.93"/>
  </r>
  <r>
    <x v="1"/>
    <s v="Mid-States General Office Div"/>
    <x v="89"/>
    <x v="89"/>
    <s v="07444"/>
    <s v="Uniforms Capitalized"/>
    <n v="-47.79"/>
    <n v="-201.69"/>
    <n v="-116.98"/>
    <n v="-116.06"/>
    <n v="-23.96"/>
    <n v="-235.19"/>
    <n v="-22.72"/>
    <n v="-132.85"/>
    <n v="-1641.21"/>
    <n v="-238.99"/>
    <n v="0"/>
    <n v="-305.88"/>
    <n v="-3083.3199999999997"/>
  </r>
  <r>
    <x v="1"/>
    <s v="Mid-States General Office Div"/>
    <x v="89"/>
    <x v="89"/>
    <s v="07450"/>
    <s v="Capitalized Restricted Stock"/>
    <n v="-48237.079999999994"/>
    <n v="-20889.170000000002"/>
    <n v="0"/>
    <n v="-12500.339999999998"/>
    <n v="-5038.3599999999997"/>
    <n v="-5209.9900000000007"/>
    <n v="-14731.65"/>
    <n v="-13781.279999999999"/>
    <n v="-14731.650000000001"/>
    <n v="-14256.399999999998"/>
    <n v="-147318.84000000003"/>
    <n v="-21699.41"/>
    <n v="-318394.17"/>
  </r>
  <r>
    <x v="1"/>
    <s v="Mid-States General Office Div"/>
    <x v="89"/>
    <x v="89"/>
    <s v="07452"/>
    <s v="Variable Pay &amp; Mgmt Incentive Plans"/>
    <n v="467000"/>
    <n v="643128"/>
    <n v="0"/>
    <n v="151903.16"/>
    <n v="186703.55"/>
    <n v="235559.98"/>
    <n v="257574.93"/>
    <n v="239962.97"/>
    <n v="193731.57"/>
    <n v="173918.11"/>
    <n v="1499297.53"/>
    <n v="-114674.78"/>
    <n v="3934105.02"/>
  </r>
  <r>
    <x v="1"/>
    <s v="Mid-States General Office Div"/>
    <x v="89"/>
    <x v="89"/>
    <s v="07454"/>
    <s v="VPP &amp; MIP - Capital Credit"/>
    <n v="-267000"/>
    <n v="-369399"/>
    <n v="0"/>
    <n v="-125150.87"/>
    <n v="-153822.41"/>
    <n v="-194074.53"/>
    <n v="-212212.34"/>
    <n v="-197702.09"/>
    <n v="-159612.70000000001"/>
    <n v="-143288.67000000001"/>
    <n v="-1235249.97"/>
    <n v="144634.99"/>
    <n v="-2912877.59"/>
  </r>
  <r>
    <x v="1"/>
    <s v="Mid-States General Office Div"/>
    <x v="89"/>
    <x v="89"/>
    <s v="07458"/>
    <s v="Restricted Stock - Long Term Incentive Plan - Performance Based"/>
    <n v="73887.520000000004"/>
    <n v="38906.21"/>
    <n v="0"/>
    <n v="40849.189999999995"/>
    <n v="13404.569999999998"/>
    <n v="13851.42"/>
    <n v="13851.419999999998"/>
    <n v="12957.799999999996"/>
    <n v="13851.419999999998"/>
    <n v="13404.569999999998"/>
    <n v="128256.27000000002"/>
    <n v="23718.35"/>
    <n v="386938.74"/>
  </r>
  <r>
    <x v="1"/>
    <s v="Mid-States General Office Div"/>
    <x v="89"/>
    <x v="89"/>
    <s v="07460"/>
    <s v="RSU-Long Term Incentive Plan - Time Lapse"/>
    <n v="17572.13"/>
    <n v="0"/>
    <n v="0"/>
    <n v="5921.05"/>
    <n v="5730.03"/>
    <n v="5921.05"/>
    <n v="5921.05"/>
    <n v="5539.1100000000006"/>
    <n v="5921.05"/>
    <n v="5730.03"/>
    <n v="60936.14"/>
    <n v="4998.5499999999993"/>
    <n v="124190.19000000002"/>
  </r>
  <r>
    <x v="1"/>
    <s v="Mid-States General Office Div"/>
    <x v="89"/>
    <x v="89"/>
    <s v="07463"/>
    <s v="RSU-Managment Incentive Plan"/>
    <n v="154.78"/>
    <n v="0"/>
    <n v="0"/>
    <n v="52.15"/>
    <n v="90.67"/>
    <n v="106.34"/>
    <n v="106.34"/>
    <n v="99.48"/>
    <n v="106.34"/>
    <n v="102.91"/>
    <n v="106.34"/>
    <n v="102.91"/>
    <n v="1028.2600000000002"/>
  </r>
  <r>
    <x v="1"/>
    <s v="Mid-States General Office Div"/>
    <x v="89"/>
    <x v="89"/>
    <s v="07487"/>
    <s v="COLI CSV &amp; Premiums"/>
    <n v="-2387.3200000000002"/>
    <n v="3271.92"/>
    <n v="6361.77"/>
    <n v="2919.15"/>
    <n v="-9862.18"/>
    <n v="-5272.02"/>
    <n v="-1545.32"/>
    <n v="-4427.91"/>
    <n v="-3403.71"/>
    <n v="5959.58"/>
    <n v="6252.24"/>
    <n v="-8550.25"/>
    <n v="-10684.05"/>
  </r>
  <r>
    <x v="1"/>
    <s v="Mid-States General Office Div"/>
    <x v="89"/>
    <x v="89"/>
    <s v="07489"/>
    <s v="NQ Retirement Cost"/>
    <n v="2653"/>
    <n v="2653"/>
    <n v="2653"/>
    <n v="1392.92"/>
    <n v="1392.92"/>
    <n v="1395.3"/>
    <n v="1395.3"/>
    <n v="1395.3"/>
    <n v="1395.3"/>
    <n v="1395.3"/>
    <n v="1395.3"/>
    <n v="1395.3"/>
    <n v="20511.939999999995"/>
  </r>
  <r>
    <x v="1"/>
    <s v="Mid-States General Office Div"/>
    <x v="89"/>
    <x v="89"/>
    <s v="07490"/>
    <s v="SERP Capitalized"/>
    <n v="-1512.21"/>
    <n v="-1512.21"/>
    <n v="-1512.21"/>
    <n v="-1142.19"/>
    <n v="-1142.19"/>
    <n v="-1144.1500000000001"/>
    <n v="-1144.1500000000001"/>
    <n v="-1144.1500000000001"/>
    <n v="-1144.1500000000001"/>
    <n v="-1144.1500000000001"/>
    <n v="-1144.1500000000001"/>
    <n v="-1144.1500000000001"/>
    <n v="-14830.059999999998"/>
  </r>
  <r>
    <x v="1"/>
    <s v="Mid-States General Office Div"/>
    <x v="89"/>
    <x v="89"/>
    <s v="07492"/>
    <s v="NSC-NQ Retirement Cost"/>
    <n v="3779.7"/>
    <n v="3779.7"/>
    <n v="3502.2"/>
    <n v="3852.67"/>
    <n v="3852.67"/>
    <n v="3840.34"/>
    <n v="3840.34"/>
    <n v="3840.34"/>
    <n v="3840.34"/>
    <n v="3840.34"/>
    <n v="3840.34"/>
    <n v="3840.34"/>
    <n v="45649.319999999992"/>
  </r>
  <r>
    <x v="1"/>
    <s v="Mid-States General Office Div"/>
    <x v="89"/>
    <x v="89"/>
    <s v="07493"/>
    <s v="NSC-SERP Capitalized"/>
    <n v="-660.74"/>
    <n v="-660.74"/>
    <n v="-383.24"/>
    <n v="-1110.96"/>
    <n v="-1110.96"/>
    <n v="-1100.8499999999999"/>
    <n v="-1100.8499999999999"/>
    <n v="-1100.8499999999999"/>
    <n v="-1100.8499999999999"/>
    <n v="-1100.8499999999999"/>
    <n v="-1100.8499999999999"/>
    <n v="-1100.8499999999999"/>
    <n v="-11632.590000000002"/>
  </r>
  <r>
    <x v="1"/>
    <s v="Mid-States General Office Div"/>
    <x v="89"/>
    <x v="89"/>
    <s v="07499"/>
    <s v="Misc Employee Welfare Exp"/>
    <n v="107.74"/>
    <n v="522.24"/>
    <n v="765.06999999999994"/>
    <n v="532.72"/>
    <n v="58.55"/>
    <n v="204.76"/>
    <n v="174.54"/>
    <n v="433.22999999999996"/>
    <n v="119.10999999999999"/>
    <n v="-3.63"/>
    <n v="-22.58"/>
    <n v="61.09"/>
    <n v="2952.84"/>
  </r>
  <r>
    <x v="1"/>
    <s v="Mid-States General Office Div"/>
    <x v="89"/>
    <x v="89"/>
    <s v="07604"/>
    <s v="Restricted Stock Cap Accrual"/>
    <n v="0"/>
    <n v="0"/>
    <n v="0"/>
    <n v="0"/>
    <n v="0"/>
    <n v="0"/>
    <n v="0"/>
    <n v="0"/>
    <n v="0"/>
    <n v="0"/>
    <n v="0"/>
    <n v="0"/>
    <n v="0"/>
  </r>
  <r>
    <x v="1"/>
    <s v="Mid-States General Office Div"/>
    <x v="89"/>
    <x v="89"/>
    <s v="07608"/>
    <s v="Uniform Cap Accrual"/>
    <n v="0"/>
    <n v="0"/>
    <n v="0"/>
    <n v="0"/>
    <n v="0"/>
    <n v="0"/>
    <n v="0"/>
    <n v="0"/>
    <n v="0"/>
    <n v="0"/>
    <n v="0"/>
    <n v="0"/>
    <n v="0"/>
  </r>
  <r>
    <x v="1"/>
    <s v="Mid-States General Office Div"/>
    <x v="92"/>
    <x v="92"/>
    <s v="04046"/>
    <s v="Customer Relations &amp; Assist"/>
    <n v="0"/>
    <n v="0"/>
    <n v="9965.73"/>
    <n v="0"/>
    <n v="0"/>
    <n v="0"/>
    <n v="0"/>
    <n v="0"/>
    <n v="0"/>
    <n v="0"/>
    <n v="0"/>
    <n v="0"/>
    <n v="9965.73"/>
  </r>
  <r>
    <x v="1"/>
    <s v="Mid-States General Office Div"/>
    <x v="92"/>
    <x v="92"/>
    <s v="05415"/>
    <s v="Membership Fees"/>
    <n v="0"/>
    <n v="0"/>
    <n v="0"/>
    <n v="0"/>
    <n v="0"/>
    <n v="0"/>
    <n v="0"/>
    <n v="480"/>
    <n v="0"/>
    <n v="0"/>
    <n v="0"/>
    <n v="0"/>
    <n v="480"/>
  </r>
  <r>
    <x v="1"/>
    <s v="Mid-States General Office Div"/>
    <x v="92"/>
    <x v="92"/>
    <s v="07510"/>
    <s v="Association Dues"/>
    <n v="0"/>
    <n v="0"/>
    <n v="0"/>
    <n v="0"/>
    <n v="0"/>
    <n v="0"/>
    <n v="0"/>
    <n v="0"/>
    <n v="0"/>
    <n v="0"/>
    <n v="7500"/>
    <n v="0"/>
    <n v="7500"/>
  </r>
  <r>
    <x v="1"/>
    <s v="Mid-States General Office Div"/>
    <x v="92"/>
    <x v="92"/>
    <s v="07590"/>
    <s v="Misc General Expense"/>
    <n v="389.61"/>
    <n v="0"/>
    <n v="0"/>
    <n v="0"/>
    <n v="0"/>
    <n v="0"/>
    <n v="241.45"/>
    <n v="0"/>
    <n v="0"/>
    <n v="0"/>
    <n v="0"/>
    <n v="230.48"/>
    <n v="861.54"/>
  </r>
  <r>
    <x v="1"/>
    <s v="Mid-States General Office Div"/>
    <x v="97"/>
    <x v="97"/>
    <s v="04561"/>
    <s v="842 Variable Real Estate Lease Expense"/>
    <n v="0"/>
    <n v="0"/>
    <n v="0"/>
    <n v="0"/>
    <n v="0"/>
    <n v="0"/>
    <n v="0"/>
    <n v="0"/>
    <n v="0"/>
    <n v="-0.03"/>
    <n v="0"/>
    <n v="0"/>
    <n v="-0.03"/>
  </r>
  <r>
    <x v="1"/>
    <s v="Mid-States General Office Div"/>
    <x v="97"/>
    <x v="97"/>
    <s v="04580"/>
    <s v="Building Lease/Rents Capitalized"/>
    <n v="0"/>
    <n v="0"/>
    <n v="0"/>
    <n v="0"/>
    <n v="0"/>
    <n v="0"/>
    <n v="0"/>
    <n v="0"/>
    <n v="0"/>
    <n v="0.02"/>
    <n v="0"/>
    <n v="0"/>
    <n v="0.02"/>
  </r>
  <r>
    <x v="2"/>
    <s v="Tennessee Division "/>
    <x v="0"/>
    <x v="0"/>
    <s v="07590"/>
    <s v="Misc General Expense"/>
    <n v="0"/>
    <n v="0"/>
    <n v="0"/>
    <n v="0"/>
    <n v="0"/>
    <n v="0"/>
    <n v="0"/>
    <n v="66724.240000000005"/>
    <n v="-66724.240000000005"/>
    <n v="0"/>
    <n v="0"/>
    <n v="0"/>
    <n v="0"/>
  </r>
  <r>
    <x v="2"/>
    <s v="Tennessee Division "/>
    <x v="0"/>
    <x v="0"/>
    <s v="09344"/>
    <s v="Depr &amp; Taxes Other Expense"/>
    <n v="680.23"/>
    <n v="681.16"/>
    <n v="680.5"/>
    <n v="699.53"/>
    <n v="699.53"/>
    <n v="904.04"/>
    <n v="732.25"/>
    <n v="608.66"/>
    <n v="780.77"/>
    <n v="777.5"/>
    <n v="781.8"/>
    <n v="762.28"/>
    <n v="8788.25"/>
  </r>
  <r>
    <x v="2"/>
    <s v="Tennessee Division "/>
    <x v="0"/>
    <x v="0"/>
    <s v="30004"/>
    <s v="Depr Exp-Transmission Plant"/>
    <n v="29970.06"/>
    <n v="29970.06"/>
    <n v="61447.03"/>
    <n v="35101.279999999999"/>
    <n v="35147.17"/>
    <n v="35156.28"/>
    <n v="35108.83"/>
    <n v="35109.11"/>
    <n v="35109.47"/>
    <n v="35109.47"/>
    <n v="35109.47"/>
    <n v="28262.43"/>
    <n v="430600.65999999986"/>
  </r>
  <r>
    <x v="2"/>
    <s v="Tennessee Division "/>
    <x v="0"/>
    <x v="0"/>
    <s v="30005"/>
    <s v="Depr Exp-Distribution Plant"/>
    <n v="1309396.58"/>
    <n v="1304502.67"/>
    <n v="1248577.3899999999"/>
    <n v="1295037.58"/>
    <n v="1294448.4099999999"/>
    <n v="1293653.1100000001"/>
    <n v="1293166.4099999999"/>
    <n v="1292317.97"/>
    <n v="1291003.95"/>
    <n v="1289228.8500000001"/>
    <n v="1286725.3"/>
    <n v="1527463.76"/>
    <n v="15725521.98"/>
  </r>
  <r>
    <x v="2"/>
    <s v="Tennessee Division "/>
    <x v="0"/>
    <x v="0"/>
    <s v="30007"/>
    <s v="Depr Exp-General Plant"/>
    <n v="51262.48"/>
    <n v="50556.7"/>
    <n v="39955.980000000003"/>
    <n v="47219.34"/>
    <n v="47188.95"/>
    <n v="47214.09"/>
    <n v="46747.97"/>
    <n v="46679.98"/>
    <n v="46775.99"/>
    <n v="45879.68"/>
    <n v="45886.23"/>
    <n v="37978.68"/>
    <n v="553346.06999999995"/>
  </r>
  <r>
    <x v="2"/>
    <s v="Tennessee Division "/>
    <x v="0"/>
    <x v="0"/>
    <s v="30031"/>
    <s v="Vehicle Depreciation"/>
    <n v="9690.09"/>
    <n v="9690.09"/>
    <n v="10006.969999999999"/>
    <n v="9767.92"/>
    <n v="9767.92"/>
    <n v="9768"/>
    <n v="4408.3"/>
    <n v="0"/>
    <n v="0"/>
    <n v="0"/>
    <n v="0"/>
    <n v="1604.24"/>
    <n v="64703.53"/>
  </r>
  <r>
    <x v="2"/>
    <s v="Tennessee Division "/>
    <x v="0"/>
    <x v="0"/>
    <s v="30032"/>
    <s v="Vehicle Depreciation Capitalized"/>
    <n v="-5674.26"/>
    <n v="-5635.85"/>
    <n v="-5848.25"/>
    <n v="-9181.84"/>
    <n v="-9181.84"/>
    <n v="-9181.92"/>
    <n v="-4143.8"/>
    <n v="0"/>
    <n v="29314.63"/>
    <n v="0"/>
    <n v="0"/>
    <n v="-946.26"/>
    <n v="-20479.39"/>
  </r>
  <r>
    <x v="2"/>
    <s v="Tennessee Division "/>
    <x v="0"/>
    <x v="0"/>
    <s v="30041"/>
    <s v="Heavy Equipment Depreciation"/>
    <n v="132.05000000000001"/>
    <n v="132.05000000000001"/>
    <n v="132.05000000000001"/>
    <n v="132.05000000000001"/>
    <n v="132.05000000000001"/>
    <n v="132.05000000000001"/>
    <n v="132.05000000000001"/>
    <n v="132.05000000000001"/>
    <n v="132.05000000000001"/>
    <n v="132.05000000000001"/>
    <n v="132.05000000000001"/>
    <n v="178.52"/>
    <n v="1631.0699999999997"/>
  </r>
  <r>
    <x v="2"/>
    <s v="Tennessee Division "/>
    <x v="0"/>
    <x v="0"/>
    <s v="30042"/>
    <s v="Heavy Equipment Depreciation Capitalized"/>
    <n v="-129.41"/>
    <n v="-129.41"/>
    <n v="-129.41"/>
    <n v="-129.41"/>
    <n v="-129.41"/>
    <n v="-129.41"/>
    <n v="-129.41"/>
    <n v="-129.41"/>
    <n v="-129.41"/>
    <n v="-129.41"/>
    <n v="-129.41"/>
    <n v="-174.95"/>
    <n v="-1598.4600000000003"/>
  </r>
  <r>
    <x v="2"/>
    <s v="Tennessee Division "/>
    <x v="0"/>
    <x v="0"/>
    <s v="30051"/>
    <s v="Stores Depreciation"/>
    <n v="6.81"/>
    <n v="6.81"/>
    <n v="6.81"/>
    <n v="6.81"/>
    <n v="6.81"/>
    <n v="6.81"/>
    <n v="6.81"/>
    <n v="6.81"/>
    <n v="6.81"/>
    <n v="6.81"/>
    <n v="6.81"/>
    <n v="0"/>
    <n v="74.910000000000011"/>
  </r>
  <r>
    <x v="2"/>
    <s v="Tennessee Division "/>
    <x v="0"/>
    <x v="0"/>
    <s v="30052"/>
    <s v="Stores Depreciation Capitalized"/>
    <n v="-3.99"/>
    <n v="-3.96"/>
    <n v="-3.98"/>
    <n v="-6.4"/>
    <n v="-6.4"/>
    <n v="-6.4"/>
    <n v="-6.4"/>
    <n v="-4.04"/>
    <n v="-4.0199999999999996"/>
    <n v="-4.0999999999999996"/>
    <n v="-3.99"/>
    <n v="0"/>
    <n v="-53.679999999999993"/>
  </r>
  <r>
    <x v="2"/>
    <s v="Tennessee Division "/>
    <x v="0"/>
    <x v="0"/>
    <s v="30061"/>
    <s v="Tools &amp; Shop Depreciation"/>
    <n v="35578.25"/>
    <n v="36554.54"/>
    <n v="48260.36"/>
    <n v="36158.720000000001"/>
    <n v="36125.99"/>
    <n v="36657.64"/>
    <n v="36719.67"/>
    <n v="36719.67"/>
    <n v="36748.449999999997"/>
    <n v="36613.879999999997"/>
    <n v="36641.050000000003"/>
    <n v="37088.339999999997"/>
    <n v="449866.55999999994"/>
  </r>
  <r>
    <x v="2"/>
    <s v="Tennessee Division "/>
    <x v="0"/>
    <x v="0"/>
    <s v="30062"/>
    <s v="Tools &amp; Shop Depreciation Capitalized"/>
    <n v="-20833.7"/>
    <n v="-21260.47"/>
    <n v="-28204.22"/>
    <n v="-33989.199999999997"/>
    <n v="-33958.43"/>
    <n v="-34458.18"/>
    <n v="-34516.49"/>
    <n v="-21802.98"/>
    <n v="15736.7"/>
    <n v="-22052.65"/>
    <n v="-21463.86"/>
    <n v="-21876.47"/>
    <n v="-278679.94999999995"/>
  </r>
  <r>
    <x v="2"/>
    <s v="Tennessee Division "/>
    <x v="0"/>
    <x v="0"/>
    <s v="41124"/>
    <s v="Billing from SS - Taxes Other and Depr"/>
    <n v="62496.32"/>
    <n v="61378.31"/>
    <n v="72101.36"/>
    <n v="63620.53"/>
    <n v="63665.4"/>
    <n v="63085.49"/>
    <n v="63061"/>
    <n v="60693.84"/>
    <n v="61399.46"/>
    <n v="61585.03"/>
    <n v="63600.68"/>
    <n v="64849.01"/>
    <n v="761536.43"/>
  </r>
  <r>
    <x v="2"/>
    <s v="Tennessee Division "/>
    <x v="0"/>
    <x v="0"/>
    <s v="41129"/>
    <s v="Billing from CSC -  Depr &amp; Taxes Other"/>
    <n v="43269.5"/>
    <n v="43275.98"/>
    <n v="43275.95"/>
    <n v="43081.26"/>
    <n v="43124.11"/>
    <n v="41021.97"/>
    <n v="41033.870000000003"/>
    <n v="41061.79"/>
    <n v="41061.17"/>
    <n v="41061.17"/>
    <n v="41091.199999999997"/>
    <n v="38715.25"/>
    <n v="501073.22"/>
  </r>
  <r>
    <x v="2"/>
    <s v="Tennessee Division "/>
    <x v="1"/>
    <x v="1"/>
    <s v="09344"/>
    <s v="Depr &amp; Taxes Other Expense"/>
    <n v="3427.92"/>
    <n v="3427.92"/>
    <n v="3427.92"/>
    <n v="3478.93"/>
    <n v="3478.9"/>
    <n v="3478.9"/>
    <n v="3478.9"/>
    <n v="3478.9"/>
    <n v="3478.9"/>
    <n v="3478.9"/>
    <n v="3478.9"/>
    <n v="3478.9"/>
    <n v="41593.890000000007"/>
  </r>
  <r>
    <x v="2"/>
    <s v="Tennessee Division "/>
    <x v="2"/>
    <x v="2"/>
    <s v="01210"/>
    <s v="Fica Load"/>
    <n v="12981.420000000004"/>
    <n v="10313.550000000001"/>
    <n v="12129.340000000002"/>
    <n v="12394.240000000002"/>
    <n v="29340.28"/>
    <n v="34328.47"/>
    <n v="14378.910000000002"/>
    <n v="12781.55"/>
    <n v="13247.880000000001"/>
    <n v="10230.810000000001"/>
    <n v="35652.650000000009"/>
    <n v="17136.649999999998"/>
    <n v="214915.75000000003"/>
  </r>
  <r>
    <x v="2"/>
    <s v="Tennessee Division "/>
    <x v="2"/>
    <x v="2"/>
    <s v="01211"/>
    <s v="Futa Load"/>
    <n v="7.3199999999999994"/>
    <n v="10.940000000000001"/>
    <n v="17.5"/>
    <n v="11.02"/>
    <n v="18.84"/>
    <n v="16.740000000000002"/>
    <n v="1026.3599999999999"/>
    <n v="179.3"/>
    <n v="5.89"/>
    <n v="6.43"/>
    <n v="54.109999999999985"/>
    <n v="34.630000000000003"/>
    <n v="1389.08"/>
  </r>
  <r>
    <x v="2"/>
    <s v="Tennessee Division "/>
    <x v="2"/>
    <x v="2"/>
    <s v="01212"/>
    <s v="Suta Load"/>
    <n v="2.23"/>
    <n v="3.6699999999999995"/>
    <n v="7.5399999999999991"/>
    <n v="6.68"/>
    <n v="6.87"/>
    <n v="7.1399999999999988"/>
    <n v="314.10000000000002"/>
    <n v="169.46"/>
    <n v="24.419999999999995"/>
    <n v="1.6"/>
    <n v="13.68"/>
    <n v="12.459999999999997"/>
    <n v="569.85"/>
  </r>
  <r>
    <x v="2"/>
    <s v="Tennessee Division "/>
    <x v="2"/>
    <x v="2"/>
    <s v="01213"/>
    <s v="Fica Load Accrual"/>
    <n v="-1642.3700000000003"/>
    <n v="746.68000000000006"/>
    <n v="1423.6200000000003"/>
    <n v="1371.8000000000002"/>
    <n v="13101.67"/>
    <n v="-14816.769999999997"/>
    <n v="30.150000000000006"/>
    <n v="0.13000000000000012"/>
    <n v="872.26999999999987"/>
    <n v="-485.48"/>
    <n v="-196.39000000000004"/>
    <n v="-1657.9199999999998"/>
    <n v="-1252.6099999999972"/>
  </r>
  <r>
    <x v="2"/>
    <s v="Tennessee Division "/>
    <x v="2"/>
    <x v="2"/>
    <s v="01214"/>
    <s v="Futa Load Accrual"/>
    <n v="-1.7300000000000002"/>
    <n v="2.71"/>
    <n v="3.8500000000000005"/>
    <n v="-2.1799999999999997"/>
    <n v="6.6"/>
    <n v="-10.409999999999997"/>
    <n v="407.73"/>
    <n v="-329.81999999999982"/>
    <n v="-77.719999999999985"/>
    <n v="0.88000000000000012"/>
    <n v="5.17"/>
    <n v="-0.35000000000000003"/>
    <n v="4.7300000000002429"/>
  </r>
  <r>
    <x v="2"/>
    <s v="Tennessee Division "/>
    <x v="2"/>
    <x v="2"/>
    <s v="01215"/>
    <s v="Suta Load Accrual"/>
    <n v="-0.76"/>
    <n v="0.96000000000000019"/>
    <n v="2.17"/>
    <n v="0.20999999999999996"/>
    <n v="0.80000000000000016"/>
    <n v="-3.6299999999999994"/>
    <n v="124.43"/>
    <n v="-49.370000000000005"/>
    <n v="-63.989999999999995"/>
    <n v="-11.309999999999997"/>
    <n v="1.34"/>
    <n v="0.84000000000000008"/>
    <n v="1.6900000000000106"/>
  </r>
  <r>
    <x v="2"/>
    <s v="Tennessee Division "/>
    <x v="2"/>
    <x v="2"/>
    <s v="01256"/>
    <s v="Payroll Tax Projects"/>
    <n v="0"/>
    <n v="0"/>
    <n v="65.45"/>
    <n v="0"/>
    <n v="0"/>
    <n v="0"/>
    <n v="0"/>
    <n v="378.16"/>
    <n v="-378.16"/>
    <n v="0"/>
    <n v="0"/>
    <n v="0"/>
    <n v="65.449999999999989"/>
  </r>
  <r>
    <x v="2"/>
    <s v="Tennessee Division "/>
    <x v="2"/>
    <x v="2"/>
    <s v="09345"/>
    <s v="Taxes Other Than Inc Tax"/>
    <n v="20523.72"/>
    <n v="22873.19"/>
    <n v="10515.87"/>
    <n v="122454.63"/>
    <n v="-116695.54"/>
    <n v="22336.87"/>
    <n v="18149.52"/>
    <n v="16631.080000000002"/>
    <n v="15202.16"/>
    <n v="20051.55"/>
    <n v="17564.68"/>
    <n v="14985.09"/>
    <n v="184592.81999999998"/>
  </r>
  <r>
    <x v="2"/>
    <s v="Tennessee Division "/>
    <x v="2"/>
    <x v="2"/>
    <s v="30101"/>
    <s v="Ad Valorem - Accrual"/>
    <n v="438451.59"/>
    <n v="438451.59"/>
    <n v="438451.59"/>
    <n v="-38352.410000000003"/>
    <n v="440447.59"/>
    <n v="201047.59"/>
    <n v="386424.74"/>
    <n v="-400729.53"/>
    <n v="399270.47"/>
    <n v="399270.47"/>
    <n v="399270.47"/>
    <n v="426012.88"/>
    <n v="3528017.04"/>
  </r>
  <r>
    <x v="2"/>
    <s v="Tennessee Division "/>
    <x v="2"/>
    <x v="2"/>
    <s v="30104"/>
    <s v="State Supv &amp; Inspection"/>
    <n v="78814.63"/>
    <n v="78814.63"/>
    <n v="78814.63"/>
    <n v="78814.63"/>
    <n v="78814.63"/>
    <n v="78814.63"/>
    <n v="78814.63"/>
    <n v="78814.63"/>
    <n v="78814.63"/>
    <n v="58123.82"/>
    <n v="58123.82"/>
    <n v="58123.82"/>
    <n v="883703.12999999989"/>
  </r>
  <r>
    <x v="2"/>
    <s v="Tennessee Division "/>
    <x v="2"/>
    <x v="2"/>
    <s v="30105"/>
    <s v="Corp/State Franchise Tax"/>
    <n v="113333"/>
    <n v="113333"/>
    <n v="113333"/>
    <n v="125833"/>
    <n v="125833"/>
    <n v="125833"/>
    <n v="125833"/>
    <n v="125833"/>
    <n v="125833"/>
    <n v="125833"/>
    <n v="125833"/>
    <n v="-1330270.26"/>
    <n v="16392.739999999991"/>
  </r>
  <r>
    <x v="2"/>
    <s v="Tennessee Division "/>
    <x v="2"/>
    <x v="2"/>
    <s v="30107"/>
    <s v="City Franchise"/>
    <n v="166.67"/>
    <n v="166.67"/>
    <n v="166.67"/>
    <n v="166.67"/>
    <n v="166.67"/>
    <n v="166.67"/>
    <n v="166.67"/>
    <n v="166.67"/>
    <n v="166.67"/>
    <n v="166.67"/>
    <n v="166.67"/>
    <n v="166.67"/>
    <n v="2000.0400000000002"/>
  </r>
  <r>
    <x v="2"/>
    <s v="Tennessee Division "/>
    <x v="2"/>
    <x v="2"/>
    <s v="30109"/>
    <s v="State Gross Receipts"/>
    <n v="65879.33"/>
    <n v="65548.89"/>
    <n v="69744.460000000006"/>
    <n v="88223.93"/>
    <n v="121923.32"/>
    <n v="203146.68"/>
    <n v="234952.13"/>
    <n v="192507.33"/>
    <n v="125906.11"/>
    <n v="99248.95"/>
    <n v="66122.850000000006"/>
    <n v="54842.02"/>
    <n v="1388046"/>
  </r>
  <r>
    <x v="2"/>
    <s v="Tennessee Division "/>
    <x v="2"/>
    <x v="2"/>
    <s v="41129"/>
    <s v="Billing from CSC -  Depr &amp; Taxes Other"/>
    <n v="13997.36"/>
    <n v="15333.13"/>
    <n v="10746.5"/>
    <n v="12945.87"/>
    <n v="11712.31"/>
    <n v="13457.2"/>
    <n v="18440.89"/>
    <n v="13804.69"/>
    <n v="13883.27"/>
    <n v="14483.72"/>
    <n v="20311.580000000002"/>
    <n v="6534.5"/>
    <n v="165651.02000000002"/>
  </r>
  <r>
    <x v="2"/>
    <s v="Tennessee Division "/>
    <x v="2"/>
    <x v="2"/>
    <s v="41130"/>
    <s v="Billing for SS Depr &amp; Taxes Other"/>
    <n v="21417.34"/>
    <n v="20118.98"/>
    <n v="15427.63"/>
    <n v="16514.57"/>
    <n v="34454.480000000003"/>
    <n v="11382.35"/>
    <n v="23141.200000000001"/>
    <n v="18599.82"/>
    <n v="18428.740000000002"/>
    <n v="19294.189999999999"/>
    <n v="28381.75"/>
    <n v="8987.33"/>
    <n v="236148.38"/>
  </r>
  <r>
    <x v="2"/>
    <s v="Tennessee Division "/>
    <x v="3"/>
    <x v="3"/>
    <s v="30201"/>
    <s v="Federal Income Taxes"/>
    <n v="0"/>
    <n v="0"/>
    <n v="-2743216"/>
    <n v="0"/>
    <n v="0"/>
    <n v="86704"/>
    <n v="0"/>
    <n v="0"/>
    <n v="1575425"/>
    <n v="0"/>
    <n v="0"/>
    <n v="919479"/>
    <n v="-161608"/>
  </r>
  <r>
    <x v="2"/>
    <s v="Tennessee Division "/>
    <x v="3"/>
    <x v="3"/>
    <s v="30202"/>
    <s v="State Income Taxes"/>
    <n v="0"/>
    <n v="0"/>
    <n v="387015"/>
    <n v="0"/>
    <n v="0"/>
    <n v="-169560"/>
    <n v="0"/>
    <n v="0"/>
    <n v="-335683"/>
    <n v="0"/>
    <n v="0"/>
    <n v="154408"/>
    <n v="36180"/>
  </r>
  <r>
    <x v="2"/>
    <s v="Tennessee Division "/>
    <x v="4"/>
    <x v="4"/>
    <s v="30201"/>
    <s v="Federal Income Taxes"/>
    <n v="0"/>
    <n v="0"/>
    <n v="4122216"/>
    <n v="0"/>
    <n v="0"/>
    <n v="-1577919"/>
    <n v="0"/>
    <n v="0"/>
    <n v="2173444"/>
    <n v="0"/>
    <n v="0"/>
    <n v="403082"/>
    <n v="5120823"/>
  </r>
  <r>
    <x v="2"/>
    <s v="Tennessee Division "/>
    <x v="4"/>
    <x v="4"/>
    <s v="30202"/>
    <s v="State Income Taxes"/>
    <n v="0"/>
    <n v="0"/>
    <n v="3130"/>
    <n v="0"/>
    <n v="0"/>
    <n v="22068024"/>
    <n v="0"/>
    <n v="0"/>
    <n v="1417392"/>
    <n v="0"/>
    <n v="0"/>
    <n v="269538"/>
    <n v="23758084"/>
  </r>
  <r>
    <x v="2"/>
    <s v="Tennessee Division "/>
    <x v="4"/>
    <x v="4"/>
    <s v="30208"/>
    <s v="Amortization of Excess Deferred"/>
    <n v="-371866.41"/>
    <n v="-371866.41"/>
    <n v="-371866"/>
    <n v="-371866.41"/>
    <n v="-371866.41"/>
    <n v="-371866"/>
    <n v="-371866.41"/>
    <n v="-371866.41"/>
    <n v="-17852"/>
    <n v="-17851.59"/>
    <n v="-17851.59"/>
    <n v="-15709"/>
    <n v="-3044194.6399999997"/>
  </r>
  <r>
    <x v="2"/>
    <s v="Tennessee Division "/>
    <x v="98"/>
    <x v="98"/>
    <s v="01006"/>
    <s v="O&amp;M Project Labor and Contra"/>
    <n v="18.25"/>
    <n v="18.25"/>
    <n v="18.25"/>
    <n v="0"/>
    <n v="18.8"/>
    <n v="37.6"/>
    <n v="0"/>
    <n v="18.8"/>
    <n v="0"/>
    <n v="0"/>
    <n v="0"/>
    <n v="0"/>
    <n v="129.95000000000002"/>
  </r>
  <r>
    <x v="2"/>
    <s v="Tennessee Division "/>
    <x v="98"/>
    <x v="98"/>
    <s v="01014"/>
    <s v="Expense Labor Transfer Out"/>
    <n v="-18.25"/>
    <n v="-18.25"/>
    <n v="-18.25"/>
    <n v="0"/>
    <n v="-18.8"/>
    <n v="-37.6"/>
    <n v="0"/>
    <n v="-18.8"/>
    <n v="0"/>
    <n v="0"/>
    <n v="0"/>
    <n v="0"/>
    <n v="-129.95000000000002"/>
  </r>
  <r>
    <x v="2"/>
    <s v="Tennessee Division "/>
    <x v="5"/>
    <x v="5"/>
    <s v="30526"/>
    <s v="Misc Other Revenue"/>
    <n v="-1125"/>
    <n v="-1150"/>
    <n v="-1150"/>
    <n v="-1150"/>
    <n v="-1150"/>
    <n v="-1125"/>
    <n v="-1125"/>
    <n v="-1125"/>
    <n v="-1125"/>
    <n v="-1125"/>
    <n v="-1125"/>
    <n v="-1125"/>
    <n v="-13600"/>
  </r>
  <r>
    <x v="2"/>
    <s v="Tennessee Division "/>
    <x v="6"/>
    <x v="6"/>
    <s v="41134"/>
    <s v="Billed from SS - Below the line"/>
    <n v="-335.34"/>
    <n v="2770.92"/>
    <n v="3096.15"/>
    <n v="-51670.42"/>
    <n v="-43352.77"/>
    <n v="-51943.82"/>
    <n v="-42208.67"/>
    <n v="-41207.42"/>
    <n v="-39475.4"/>
    <n v="-33153.78"/>
    <n v="-45740.47"/>
    <n v="-70550.59"/>
    <n v="-413771.61"/>
  </r>
  <r>
    <x v="2"/>
    <s v="Tennessee Division "/>
    <x v="7"/>
    <x v="7"/>
    <s v="00000"/>
    <s v="Default"/>
    <n v="-141206.46"/>
    <n v="-144445.85"/>
    <n v="-105673.65"/>
    <n v="-61094.48"/>
    <n v="-44574.45"/>
    <n v="-55807.54"/>
    <n v="-65500.99"/>
    <n v="-71952.22"/>
    <n v="-114183.81"/>
    <n v="-155632.46"/>
    <n v="-122054.01"/>
    <n v="-165192.15"/>
    <n v="-1247318.0699999998"/>
  </r>
  <r>
    <x v="2"/>
    <s v="Tennessee Division "/>
    <x v="8"/>
    <x v="8"/>
    <s v="30607"/>
    <s v="Incentive Rates Income"/>
    <n v="-171796.12"/>
    <n v="-159504.49"/>
    <n v="-163876.71"/>
    <n v="-183433.85"/>
    <n v="-209352.15"/>
    <n v="-208258.53"/>
    <n v="-290302.7"/>
    <n v="-90755.77"/>
    <n v="0.03"/>
    <n v="-187445.06"/>
    <n v="-104152.34"/>
    <n v="-122688.84"/>
    <n v="-1891566.53"/>
  </r>
  <r>
    <x v="2"/>
    <s v="Tennessee Division "/>
    <x v="8"/>
    <x v="8"/>
    <s v="41134"/>
    <s v="Billed from SS - Below the line"/>
    <n v="0"/>
    <n v="0"/>
    <n v="-2901.62"/>
    <n v="-1.29"/>
    <n v="0"/>
    <n v="0"/>
    <n v="0"/>
    <n v="0"/>
    <n v="0"/>
    <n v="0"/>
    <n v="0"/>
    <n v="0"/>
    <n v="-2902.91"/>
  </r>
  <r>
    <x v="2"/>
    <s v="Tennessee Division "/>
    <x v="9"/>
    <x v="9"/>
    <s v="30557"/>
    <s v="Gain or loss on disposition of leased property"/>
    <n v="0"/>
    <n v="0"/>
    <n v="0"/>
    <n v="0"/>
    <n v="0"/>
    <n v="-0.01"/>
    <n v="0"/>
    <n v="0"/>
    <n v="0"/>
    <n v="0"/>
    <n v="0"/>
    <n v="0"/>
    <n v="-0.01"/>
  </r>
  <r>
    <x v="2"/>
    <s v="Tennessee Division "/>
    <x v="9"/>
    <x v="9"/>
    <s v="41136"/>
    <s v="Billed from HQ -  Below the line"/>
    <n v="0"/>
    <n v="0"/>
    <n v="0"/>
    <n v="0"/>
    <n v="0"/>
    <n v="0"/>
    <n v="0"/>
    <n v="0.01"/>
    <n v="0"/>
    <n v="0"/>
    <n v="0"/>
    <n v="0"/>
    <n v="0.01"/>
  </r>
  <r>
    <x v="2"/>
    <s v="Tennessee Division "/>
    <x v="99"/>
    <x v="99"/>
    <s v="30557"/>
    <s v="Gain or loss on disposition of leased property"/>
    <n v="0"/>
    <n v="0"/>
    <n v="0"/>
    <n v="0"/>
    <n v="0"/>
    <n v="0"/>
    <n v="0"/>
    <n v="0"/>
    <n v="0"/>
    <n v="0"/>
    <n v="0"/>
    <n v="0"/>
    <n v="0"/>
  </r>
  <r>
    <x v="2"/>
    <s v="Tennessee Division "/>
    <x v="10"/>
    <x v="10"/>
    <s v="07520"/>
    <s v="Do Not Use - Donations"/>
    <n v="0"/>
    <n v="0"/>
    <n v="0"/>
    <n v="0"/>
    <n v="0"/>
    <n v="0"/>
    <n v="0"/>
    <n v="0"/>
    <n v="0"/>
    <n v="0"/>
    <n v="1000"/>
    <n v="0"/>
    <n v="1000"/>
  </r>
  <r>
    <x v="2"/>
    <s v="Tennessee Division "/>
    <x v="10"/>
    <x v="10"/>
    <s v="30702"/>
    <s v="FSTC- Kids (Miscellaneous)"/>
    <n v="5000"/>
    <n v="18550"/>
    <n v="62750"/>
    <n v="750"/>
    <n v="10700"/>
    <n v="0"/>
    <n v="1400"/>
    <n v="1000"/>
    <n v="0"/>
    <n v="2545.94"/>
    <n v="13900"/>
    <n v="0"/>
    <n v="116595.94"/>
  </r>
  <r>
    <x v="2"/>
    <s v="Tennessee Division "/>
    <x v="10"/>
    <x v="10"/>
    <s v="30703"/>
    <s v="FSTC-Neighbors (Agency Programs)"/>
    <n v="0"/>
    <n v="0"/>
    <n v="0"/>
    <n v="250"/>
    <n v="0"/>
    <n v="0"/>
    <n v="0"/>
    <n v="7500"/>
    <n v="0"/>
    <n v="2500"/>
    <n v="5000"/>
    <n v="1000"/>
    <n v="16250"/>
  </r>
  <r>
    <x v="2"/>
    <s v="Tennessee Division "/>
    <x v="10"/>
    <x v="10"/>
    <s v="30705"/>
    <s v="FSTC- Neighbors (Health)"/>
    <n v="2000"/>
    <n v="5900"/>
    <n v="0"/>
    <n v="0"/>
    <n v="0"/>
    <n v="0"/>
    <n v="0"/>
    <n v="7500"/>
    <n v="4000"/>
    <n v="0"/>
    <n v="-500"/>
    <n v="750"/>
    <n v="19650"/>
  </r>
  <r>
    <x v="2"/>
    <s v="Tennessee Division "/>
    <x v="10"/>
    <x v="10"/>
    <s v="30706"/>
    <s v="FSTC-Neighbors (Museum &amp; Arts)"/>
    <n v="0"/>
    <n v="0"/>
    <n v="0"/>
    <n v="0"/>
    <n v="0"/>
    <n v="0"/>
    <n v="0"/>
    <n v="0"/>
    <n v="0"/>
    <n v="0"/>
    <n v="5500"/>
    <n v="200"/>
    <n v="5700"/>
  </r>
  <r>
    <x v="2"/>
    <s v="Tennessee Division "/>
    <x v="10"/>
    <x v="10"/>
    <s v="30710"/>
    <s v="FSTC-Neighbors (Kids/Youth Welfare)"/>
    <n v="0"/>
    <n v="1000"/>
    <n v="700"/>
    <n v="0"/>
    <n v="0"/>
    <n v="0"/>
    <n v="0"/>
    <n v="500"/>
    <n v="1500"/>
    <n v="750"/>
    <n v="0"/>
    <n v="0"/>
    <n v="4450"/>
  </r>
  <r>
    <x v="2"/>
    <s v="Tennessee Division "/>
    <x v="10"/>
    <x v="10"/>
    <s v="30711"/>
    <s v="FSTC-Neighbors (Energy Assistance)"/>
    <n v="0"/>
    <n v="3842.51"/>
    <n v="24500"/>
    <n v="0"/>
    <n v="169871.16"/>
    <n v="92500"/>
    <n v="-179528.72"/>
    <n v="0"/>
    <n v="0"/>
    <n v="60000"/>
    <n v="0"/>
    <n v="0"/>
    <n v="171184.95000000004"/>
  </r>
  <r>
    <x v="2"/>
    <s v="Tennessee Division "/>
    <x v="10"/>
    <x v="10"/>
    <s v="30735"/>
    <s v="FSTC- Neighbors (ZNE)"/>
    <n v="0"/>
    <n v="495"/>
    <n v="41949.08"/>
    <n v="366.49"/>
    <n v="750"/>
    <n v="0"/>
    <n v="0"/>
    <n v="625"/>
    <n v="0"/>
    <n v="0"/>
    <n v="0"/>
    <n v="0"/>
    <n v="44185.57"/>
  </r>
  <r>
    <x v="2"/>
    <s v="Tennessee Division "/>
    <x v="10"/>
    <x v="10"/>
    <s v="30736"/>
    <s v="FSTC- Neighbors Miscellaneous"/>
    <n v="3948.12"/>
    <n v="35500"/>
    <n v="19950"/>
    <n v="16775"/>
    <n v="7900"/>
    <n v="30000"/>
    <n v="12500"/>
    <n v="41200"/>
    <n v="2000"/>
    <n v="3000"/>
    <n v="3500"/>
    <n v="6500"/>
    <n v="182773.12"/>
  </r>
  <r>
    <x v="2"/>
    <s v="Tennessee Division "/>
    <x v="10"/>
    <x v="10"/>
    <s v="41134"/>
    <s v="Billed from SS - Below the line"/>
    <n v="0"/>
    <n v="1362.4"/>
    <n v="26748.03"/>
    <n v="9258.4"/>
    <n v="726.98"/>
    <n v="18891.7"/>
    <n v="7212.75"/>
    <n v="1010.6"/>
    <n v="8446.5"/>
    <n v="14464.62"/>
    <n v="6520"/>
    <n v="0"/>
    <n v="94641.98000000001"/>
  </r>
  <r>
    <x v="2"/>
    <s v="Tennessee Division "/>
    <x v="10"/>
    <x v="10"/>
    <s v="41136"/>
    <s v="Billed from HQ -  Below the line"/>
    <n v="0"/>
    <n v="0"/>
    <n v="2148"/>
    <n v="0"/>
    <n v="-2215"/>
    <n v="0"/>
    <n v="0"/>
    <n v="0"/>
    <n v="0"/>
    <n v="0"/>
    <n v="0"/>
    <n v="282.63"/>
    <n v="215.63"/>
  </r>
  <r>
    <x v="2"/>
    <s v="Tennessee Division "/>
    <x v="11"/>
    <x v="11"/>
    <s v="41134"/>
    <s v="Billed from SS - Below the line"/>
    <n v="0"/>
    <n v="4023.48"/>
    <n v="181.93"/>
    <n v="129.69999999999999"/>
    <n v="47.45"/>
    <n v="2359.84"/>
    <n v="0"/>
    <n v="-4009.47"/>
    <n v="0"/>
    <n v="0"/>
    <n v="-2371.13"/>
    <n v="0"/>
    <n v="361.79999999999973"/>
  </r>
  <r>
    <x v="2"/>
    <s v="Tennessee Division "/>
    <x v="12"/>
    <x v="12"/>
    <s v="01000"/>
    <s v="Non-project Labor"/>
    <n v="350.78"/>
    <n v="350.78"/>
    <n v="350.78"/>
    <n v="357.8"/>
    <n v="364.82"/>
    <n v="552.91"/>
    <n v="364.82"/>
    <n v="364.82"/>
    <n v="364.82"/>
    <n v="364.82"/>
    <n v="547.23"/>
    <n v="370.29"/>
    <n v="4704.670000000001"/>
  </r>
  <r>
    <x v="2"/>
    <s v="Tennessee Division "/>
    <x v="12"/>
    <x v="12"/>
    <s v="01008"/>
    <s v="Expense Labor Accrual"/>
    <n v="17.53"/>
    <n v="52.62"/>
    <n v="17.54"/>
    <n v="39.29"/>
    <n v="40.69"/>
    <n v="-163.22"/>
    <n v="53.78"/>
    <n v="18.239999999999998"/>
    <n v="18.239999999999998"/>
    <n v="36.479999999999997"/>
    <n v="-127.68"/>
    <n v="1.36"/>
    <n v="4.8699999999999628"/>
  </r>
  <r>
    <x v="2"/>
    <s v="Tennessee Division "/>
    <x v="12"/>
    <x v="12"/>
    <s v="01202"/>
    <s v="Pension Benefits Load"/>
    <n v="12.23"/>
    <n v="13.39"/>
    <n v="12.23"/>
    <n v="10.32"/>
    <n v="10.54"/>
    <n v="10.130000000000001"/>
    <n v="10.88"/>
    <n v="9.9600000000000009"/>
    <n v="9.9600000000000009"/>
    <n v="10.43"/>
    <n v="10.91"/>
    <n v="9.66"/>
    <n v="130.64000000000001"/>
  </r>
  <r>
    <x v="2"/>
    <s v="Tennessee Division "/>
    <x v="12"/>
    <x v="12"/>
    <s v="01203"/>
    <s v="OPEB Benefits Load"/>
    <n v="6.33"/>
    <n v="6.94"/>
    <n v="6.34"/>
    <n v="5.28"/>
    <n v="5.39"/>
    <n v="5.18"/>
    <n v="5.57"/>
    <n v="5.09"/>
    <n v="5.09"/>
    <n v="5.34"/>
    <n v="5.58"/>
    <n v="4.9400000000000004"/>
    <n v="67.070000000000007"/>
  </r>
  <r>
    <x v="2"/>
    <s v="Tennessee Division "/>
    <x v="12"/>
    <x v="12"/>
    <s v="01221"/>
    <s v="Workers Comp Benefits Load"/>
    <n v="3.28"/>
    <n v="3.59"/>
    <n v="3.28"/>
    <n v="2.74"/>
    <n v="2.8"/>
    <n v="2.69"/>
    <n v="2.89"/>
    <n v="2.64"/>
    <n v="2.64"/>
    <n v="2.77"/>
    <n v="2.89"/>
    <n v="2.56"/>
    <n v="34.770000000000003"/>
  </r>
  <r>
    <x v="2"/>
    <s v="Tennessee Division "/>
    <x v="12"/>
    <x v="12"/>
    <s v="01251"/>
    <s v="Medical Benefits Load"/>
    <n v="66.44"/>
    <n v="72.77"/>
    <n v="66.44"/>
    <n v="74.81"/>
    <n v="76.400000000000006"/>
    <n v="73.42"/>
    <n v="78.86"/>
    <n v="72.17"/>
    <n v="72.17"/>
    <n v="75.599999999999994"/>
    <n v="79.040000000000006"/>
    <n v="70.02"/>
    <n v="878.14"/>
  </r>
  <r>
    <x v="2"/>
    <s v="Tennessee Division "/>
    <x v="12"/>
    <x v="12"/>
    <s v="01257"/>
    <s v="ESOP Benefits Load"/>
    <n v="15.06"/>
    <n v="16.5"/>
    <n v="15.06"/>
    <n v="14.81"/>
    <n v="15.13"/>
    <n v="14.54"/>
    <n v="15.61"/>
    <n v="14.29"/>
    <n v="14.29"/>
    <n v="14.97"/>
    <n v="15.65"/>
    <n v="13.86"/>
    <n v="179.76999999999998"/>
  </r>
  <r>
    <x v="2"/>
    <s v="Tennessee Division "/>
    <x v="12"/>
    <x v="12"/>
    <s v="01263"/>
    <s v="RSP FACC Benefits Load"/>
    <n v="5.05"/>
    <n v="5.53"/>
    <n v="5.05"/>
    <n v="5.72"/>
    <n v="5.84"/>
    <n v="5.61"/>
    <n v="6.03"/>
    <n v="5.52"/>
    <n v="5.52"/>
    <n v="5.78"/>
    <n v="6.04"/>
    <n v="5.35"/>
    <n v="67.039999999999992"/>
  </r>
  <r>
    <x v="2"/>
    <s v="Tennessee Division "/>
    <x v="12"/>
    <x v="12"/>
    <s v="01266"/>
    <s v="Life Benefits Load"/>
    <n v="0.74"/>
    <n v="0.81"/>
    <n v="0.74"/>
    <n v="0.95"/>
    <n v="0.97"/>
    <n v="0.94"/>
    <n v="1"/>
    <n v="0.92"/>
    <n v="0.92"/>
    <n v="0.96"/>
    <n v="1.01"/>
    <n v="0.89"/>
    <n v="10.85"/>
  </r>
  <r>
    <x v="2"/>
    <s v="Tennessee Division "/>
    <x v="12"/>
    <x v="12"/>
    <s v="01269"/>
    <s v="LTD Benefits Load"/>
    <n v="2.36"/>
    <n v="2.58"/>
    <n v="2.36"/>
    <n v="2.66"/>
    <n v="2.72"/>
    <n v="2.61"/>
    <n v="2.8"/>
    <n v="2.57"/>
    <n v="2.57"/>
    <n v="2.69"/>
    <n v="2.81"/>
    <n v="2.4900000000000002"/>
    <n v="31.22"/>
  </r>
  <r>
    <x v="2"/>
    <s v="Tennessee Division "/>
    <x v="12"/>
    <x v="12"/>
    <s v="01294"/>
    <s v="NSC-OPEB Benefits Load"/>
    <n v="-62.91"/>
    <n v="-68.900000000000006"/>
    <n v="-62.91"/>
    <n v="-63.18"/>
    <n v="-64.52"/>
    <n v="-62"/>
    <n v="-66.599999999999994"/>
    <n v="-60.94"/>
    <n v="-60.94"/>
    <n v="-63.85"/>
    <n v="-66.75"/>
    <n v="-59.13"/>
    <n v="-762.63"/>
  </r>
  <r>
    <x v="2"/>
    <s v="Tennessee Division "/>
    <x v="12"/>
    <x v="12"/>
    <s v="01297"/>
    <s v="NSC-Pension Benefits Load"/>
    <n v="-6.96"/>
    <n v="-7.62"/>
    <n v="-6.96"/>
    <n v="-4.8"/>
    <n v="-4.91"/>
    <n v="-4.72"/>
    <n v="-5.07"/>
    <n v="-4.6399999999999997"/>
    <n v="-4.6399999999999997"/>
    <n v="-4.8600000000000003"/>
    <n v="-5.08"/>
    <n v="-4.5"/>
    <n v="-64.759999999999991"/>
  </r>
  <r>
    <x v="2"/>
    <s v="Tennessee Division "/>
    <x v="12"/>
    <x v="12"/>
    <s v="04040"/>
    <s v="Community Rel&amp;Trade Shows"/>
    <n v="0"/>
    <n v="0"/>
    <n v="4.5599999999999996"/>
    <n v="0"/>
    <n v="0"/>
    <n v="0"/>
    <n v="0"/>
    <n v="0"/>
    <n v="0"/>
    <n v="0"/>
    <n v="0"/>
    <n v="0"/>
    <n v="4.5599999999999996"/>
  </r>
  <r>
    <x v="2"/>
    <s v="Tennessee Division "/>
    <x v="12"/>
    <x v="12"/>
    <s v="05010"/>
    <s v="Office Supplies"/>
    <n v="0"/>
    <n v="0"/>
    <n v="0"/>
    <n v="29.57"/>
    <n v="0"/>
    <n v="0"/>
    <n v="0"/>
    <n v="0"/>
    <n v="0"/>
    <n v="0.67"/>
    <n v="0"/>
    <n v="0"/>
    <n v="30.240000000000002"/>
  </r>
  <r>
    <x v="2"/>
    <s v="Tennessee Division "/>
    <x v="12"/>
    <x v="12"/>
    <s v="05411"/>
    <s v="Meals and Entertainment"/>
    <n v="0"/>
    <n v="0"/>
    <n v="42.79"/>
    <n v="2.1"/>
    <n v="27.12"/>
    <n v="85.42"/>
    <n v="29.02"/>
    <n v="4.4400000000000004"/>
    <n v="67.14"/>
    <n v="15.65"/>
    <n v="3000"/>
    <n v="368.37"/>
    <n v="3642.0499999999997"/>
  </r>
  <r>
    <x v="2"/>
    <s v="Tennessee Division "/>
    <x v="12"/>
    <x v="12"/>
    <s v="05413"/>
    <s v="Transportation"/>
    <n v="0"/>
    <n v="0"/>
    <n v="41"/>
    <n v="46.85"/>
    <n v="3.93"/>
    <n v="321.67"/>
    <n v="34.979999999999997"/>
    <n v="20.99"/>
    <n v="44.83"/>
    <n v="63.76"/>
    <n v="0"/>
    <n v="256.57"/>
    <n v="834.58000000000015"/>
  </r>
  <r>
    <x v="2"/>
    <s v="Tennessee Division "/>
    <x v="12"/>
    <x v="12"/>
    <s v="05414"/>
    <s v="Lodging"/>
    <n v="0"/>
    <n v="0"/>
    <n v="6.12"/>
    <n v="0"/>
    <n v="0"/>
    <n v="78.11"/>
    <n v="11.98"/>
    <n v="0"/>
    <n v="0"/>
    <n v="8.02"/>
    <n v="0"/>
    <n v="369.2"/>
    <n v="473.43"/>
  </r>
  <r>
    <x v="2"/>
    <s v="Tennessee Division "/>
    <x v="12"/>
    <x v="12"/>
    <s v="07590"/>
    <s v="Misc General Expense"/>
    <n v="1000"/>
    <n v="0"/>
    <n v="500"/>
    <n v="60"/>
    <n v="0"/>
    <n v="0"/>
    <n v="0"/>
    <n v="550"/>
    <n v="0"/>
    <n v="0"/>
    <n v="0"/>
    <n v="0"/>
    <n v="2110"/>
  </r>
  <r>
    <x v="2"/>
    <s v="Tennessee Division "/>
    <x v="12"/>
    <x v="12"/>
    <s v="30736"/>
    <s v="FSTC- Neighbors Miscellaneous"/>
    <n v="0"/>
    <n v="0"/>
    <n v="0"/>
    <n v="2000"/>
    <n v="0"/>
    <n v="0"/>
    <n v="0"/>
    <n v="3000"/>
    <n v="0"/>
    <n v="0"/>
    <n v="0"/>
    <n v="0"/>
    <n v="5000"/>
  </r>
  <r>
    <x v="2"/>
    <s v="Tennessee Division "/>
    <x v="12"/>
    <x v="12"/>
    <s v="30737"/>
    <s v="Political Activities"/>
    <n v="0"/>
    <n v="10099.709999999999"/>
    <n v="4500"/>
    <n v="9500"/>
    <n v="4500"/>
    <n v="4500"/>
    <n v="28972.75"/>
    <n v="7900"/>
    <n v="4500"/>
    <n v="4500"/>
    <n v="4545.05"/>
    <n v="4500"/>
    <n v="88017.51"/>
  </r>
  <r>
    <x v="2"/>
    <s v="Tennessee Division "/>
    <x v="12"/>
    <x v="12"/>
    <s v="41134"/>
    <s v="Billed from SS - Below the line"/>
    <n v="547.49"/>
    <n v="562.12"/>
    <n v="864.96"/>
    <n v="608.91999999999996"/>
    <n v="559.54999999999995"/>
    <n v="528.46"/>
    <n v="472.96"/>
    <n v="3881.37"/>
    <n v="1666.34"/>
    <n v="554.15"/>
    <n v="550.25"/>
    <n v="529.62"/>
    <n v="11326.19"/>
  </r>
  <r>
    <x v="2"/>
    <s v="Tennessee Division "/>
    <x v="12"/>
    <x v="12"/>
    <s v="41136"/>
    <s v="Billed from HQ -  Below the line"/>
    <n v="902.24"/>
    <n v="814.73"/>
    <n v="777.52"/>
    <n v="1422.12"/>
    <n v="1007.5"/>
    <n v="735.32"/>
    <n v="884.85"/>
    <n v="722.78"/>
    <n v="1028.6500000000001"/>
    <n v="810.14"/>
    <n v="1176.07"/>
    <n v="904.46"/>
    <n v="11186.379999999997"/>
  </r>
  <r>
    <x v="2"/>
    <s v="Tennessee Division "/>
    <x v="13"/>
    <x v="13"/>
    <s v="04040"/>
    <s v="Community Rel&amp;Trade Shows"/>
    <n v="0"/>
    <n v="649.16999999999996"/>
    <n v="-442.05"/>
    <n v="0"/>
    <n v="0"/>
    <n v="0"/>
    <n v="0"/>
    <n v="0"/>
    <n v="0"/>
    <n v="0"/>
    <n v="0"/>
    <n v="0"/>
    <n v="207.11999999999995"/>
  </r>
  <r>
    <x v="2"/>
    <s v="Tennessee Division "/>
    <x v="13"/>
    <x v="13"/>
    <s v="05411"/>
    <s v="Meals and Entertainment"/>
    <n v="34.68"/>
    <n v="703.71"/>
    <n v="4507.79"/>
    <n v="94.779999999999987"/>
    <n v="846.43000000000006"/>
    <n v="270.91000000000003"/>
    <n v="104.8"/>
    <n v="1143.21"/>
    <n v="405.21999999999997"/>
    <n v="132.12"/>
    <n v="153.87"/>
    <n v="792.36000000000013"/>
    <n v="9189.8800000000028"/>
  </r>
  <r>
    <x v="2"/>
    <s v="Tennessee Division "/>
    <x v="13"/>
    <x v="13"/>
    <s v="05412"/>
    <s v="Spousal &amp; Dependent Travel"/>
    <n v="0"/>
    <n v="0"/>
    <n v="81.86"/>
    <n v="0"/>
    <n v="0"/>
    <n v="0"/>
    <n v="0"/>
    <n v="0"/>
    <n v="0"/>
    <n v="0"/>
    <n v="0"/>
    <n v="326.83"/>
    <n v="408.69"/>
  </r>
  <r>
    <x v="2"/>
    <s v="Tennessee Division "/>
    <x v="13"/>
    <x v="13"/>
    <s v="07499"/>
    <s v="Misc Employee Welfare Exp"/>
    <n v="102.39"/>
    <n v="0"/>
    <n v="125.59"/>
    <n v="320.70000000000005"/>
    <n v="1731.56"/>
    <n v="362.62"/>
    <n v="0"/>
    <n v="76.77"/>
    <n v="194.18"/>
    <n v="210.46"/>
    <n v="312.81"/>
    <n v="246.93"/>
    <n v="3684.0099999999993"/>
  </r>
  <r>
    <x v="2"/>
    <s v="Tennessee Division "/>
    <x v="13"/>
    <x v="13"/>
    <s v="07520"/>
    <s v="Do Not Use - Donations"/>
    <n v="0"/>
    <n v="51.89"/>
    <n v="1452.81"/>
    <n v="0"/>
    <n v="0"/>
    <n v="692.23"/>
    <n v="317.14999999999998"/>
    <n v="180.88"/>
    <n v="0"/>
    <n v="56.02"/>
    <n v="1073.6199999999999"/>
    <n v="0"/>
    <n v="3824.6000000000004"/>
  </r>
  <r>
    <x v="2"/>
    <s v="Tennessee Division "/>
    <x v="13"/>
    <x v="13"/>
    <s v="07590"/>
    <s v="Misc General Expense"/>
    <n v="0"/>
    <n v="0"/>
    <n v="0"/>
    <n v="15161.75"/>
    <n v="784.78"/>
    <n v="242.57"/>
    <n v="3000"/>
    <n v="1750"/>
    <n v="0"/>
    <n v="0"/>
    <n v="0"/>
    <n v="2000"/>
    <n v="22939.1"/>
  </r>
  <r>
    <x v="2"/>
    <s v="Tennessee Division "/>
    <x v="13"/>
    <x v="13"/>
    <s v="30702"/>
    <s v="FSTC- Kids (Miscellaneous)"/>
    <n v="0"/>
    <n v="0"/>
    <n v="250"/>
    <n v="0"/>
    <n v="4000"/>
    <n v="0"/>
    <n v="400"/>
    <n v="0"/>
    <n v="0"/>
    <n v="0"/>
    <n v="0"/>
    <n v="0"/>
    <n v="4650"/>
  </r>
  <r>
    <x v="2"/>
    <s v="Tennessee Division "/>
    <x v="13"/>
    <x v="13"/>
    <s v="30703"/>
    <s v="FSTC-Neighbors (Agency Programs)"/>
    <n v="0"/>
    <n v="0"/>
    <n v="0"/>
    <n v="0"/>
    <n v="0"/>
    <n v="0"/>
    <n v="0"/>
    <n v="7500"/>
    <n v="0"/>
    <n v="2000"/>
    <n v="0"/>
    <n v="0"/>
    <n v="9500"/>
  </r>
  <r>
    <x v="2"/>
    <s v="Tennessee Division "/>
    <x v="13"/>
    <x v="13"/>
    <s v="30705"/>
    <s v="FSTC- Neighbors (Health)"/>
    <n v="0"/>
    <n v="5900"/>
    <n v="0"/>
    <n v="0"/>
    <n v="0"/>
    <n v="0"/>
    <n v="0"/>
    <n v="7500"/>
    <n v="0"/>
    <n v="0"/>
    <n v="0"/>
    <n v="750"/>
    <n v="14150"/>
  </r>
  <r>
    <x v="2"/>
    <s v="Tennessee Division "/>
    <x v="13"/>
    <x v="13"/>
    <s v="30706"/>
    <s v="FSTC-Neighbors (Museum &amp; Arts)"/>
    <n v="0"/>
    <n v="0"/>
    <n v="0"/>
    <n v="0"/>
    <n v="0"/>
    <n v="0"/>
    <n v="0"/>
    <n v="0"/>
    <n v="0"/>
    <n v="0"/>
    <n v="2500"/>
    <n v="0"/>
    <n v="2500"/>
  </r>
  <r>
    <x v="2"/>
    <s v="Tennessee Division "/>
    <x v="13"/>
    <x v="13"/>
    <s v="30710"/>
    <s v="FSTC-Neighbors (Kids/Youth Welfare)"/>
    <n v="0"/>
    <n v="0"/>
    <n v="0"/>
    <n v="0"/>
    <n v="0"/>
    <n v="0"/>
    <n v="0"/>
    <n v="500"/>
    <n v="0"/>
    <n v="0"/>
    <n v="0"/>
    <n v="0"/>
    <n v="500"/>
  </r>
  <r>
    <x v="2"/>
    <s v="Tennessee Division "/>
    <x v="13"/>
    <x v="13"/>
    <s v="30736"/>
    <s v="FSTC- Neighbors Miscellaneous"/>
    <n v="4800"/>
    <n v="5740"/>
    <n v="3400"/>
    <n v="3000"/>
    <n v="500"/>
    <n v="0"/>
    <n v="1250"/>
    <n v="32000"/>
    <n v="1250"/>
    <n v="2500"/>
    <n v="2500"/>
    <n v="0"/>
    <n v="56940"/>
  </r>
  <r>
    <x v="2"/>
    <s v="Tennessee Division "/>
    <x v="13"/>
    <x v="13"/>
    <s v="30740"/>
    <s v="Misc Income Deductions"/>
    <n v="0"/>
    <n v="0"/>
    <n v="50"/>
    <n v="260"/>
    <n v="560"/>
    <n v="1514.64"/>
    <n v="106.51"/>
    <n v="600"/>
    <n v="0"/>
    <n v="0"/>
    <n v="1615.4999999999998"/>
    <n v="144.18"/>
    <n v="4850.8300000000008"/>
  </r>
  <r>
    <x v="2"/>
    <s v="Tennessee Division "/>
    <x v="13"/>
    <x v="13"/>
    <s v="30743"/>
    <s v="Entertainment &amp; Sports Events"/>
    <n v="1500"/>
    <n v="9"/>
    <n v="20486.170000000002"/>
    <n v="17467.409999999996"/>
    <n v="49.38"/>
    <n v="160"/>
    <n v="150"/>
    <n v="3500"/>
    <n v="0"/>
    <n v="2501.1"/>
    <n v="0"/>
    <n v="502.51"/>
    <n v="46325.57"/>
  </r>
  <r>
    <x v="2"/>
    <s v="Tennessee Division "/>
    <x v="13"/>
    <x v="13"/>
    <s v="41134"/>
    <s v="Billed from SS - Below the line"/>
    <n v="5455.59"/>
    <n v="5512.59"/>
    <n v="15423.79"/>
    <n v="7170.75"/>
    <n v="5327.12"/>
    <n v="-3451.41"/>
    <n v="5329.64"/>
    <n v="4476.4399999999996"/>
    <n v="3873.09"/>
    <n v="5421.82"/>
    <n v="4000.56"/>
    <n v="5834.13"/>
    <n v="64374.11"/>
  </r>
  <r>
    <x v="2"/>
    <s v="Tennessee Division "/>
    <x v="13"/>
    <x v="13"/>
    <s v="41136"/>
    <s v="Billed from HQ -  Below the line"/>
    <n v="1653.02"/>
    <n v="2116.0100000000002"/>
    <n v="2446.89"/>
    <n v="14533.77"/>
    <n v="2129.4699999999998"/>
    <n v="15070.45"/>
    <n v="3694.05"/>
    <n v="7734.56"/>
    <n v="7663.83"/>
    <n v="1908.09"/>
    <n v="5773.27"/>
    <n v="1001.76"/>
    <n v="65725.17"/>
  </r>
  <r>
    <x v="2"/>
    <s v="Tennessee Division "/>
    <x v="14"/>
    <x v="14"/>
    <s v="41134"/>
    <s v="Billed from SS - Below the line"/>
    <n v="713904.35"/>
    <n v="713904.35"/>
    <n v="713904.35"/>
    <n v="766962.37"/>
    <n v="811461.37"/>
    <n v="816530.48"/>
    <n v="806392.26"/>
    <n v="811461.37"/>
    <n v="811461.37"/>
    <n v="811461.37"/>
    <n v="811461.37"/>
    <n v="828825.4"/>
    <n v="9417730.4100000001"/>
  </r>
  <r>
    <x v="2"/>
    <s v="Tennessee Division "/>
    <x v="15"/>
    <x v="15"/>
    <s v="41134"/>
    <s v="Billed from SS - Below the line"/>
    <n v="11270.71"/>
    <n v="11270.71"/>
    <n v="11270.71"/>
    <n v="10902.83"/>
    <n v="10902.83"/>
    <n v="10902.83"/>
    <n v="17661.64"/>
    <n v="12592.53"/>
    <n v="12592.53"/>
    <n v="12592.53"/>
    <n v="12592.53"/>
    <n v="12592.53"/>
    <n v="147144.91"/>
  </r>
  <r>
    <x v="2"/>
    <s v="Tennessee Division "/>
    <x v="15"/>
    <x v="15"/>
    <s v="41136"/>
    <s v="Billed from HQ -  Below the line"/>
    <n v="278.42"/>
    <n v="278.42"/>
    <n v="278.42"/>
    <n v="287.10000000000002"/>
    <n v="287.10000000000002"/>
    <n v="287.10000000000002"/>
    <n v="287.10000000000002"/>
    <n v="287.10000000000002"/>
    <n v="287.10000000000002"/>
    <n v="287.10000000000002"/>
    <n v="287.10000000000002"/>
    <n v="287.10000000000002"/>
    <n v="3419.1599999999994"/>
  </r>
  <r>
    <x v="2"/>
    <s v="Tennessee Division "/>
    <x v="16"/>
    <x v="16"/>
    <s v="41134"/>
    <s v="Billed from SS - Below the line"/>
    <n v="471.41"/>
    <n v="471.41"/>
    <n v="471.41"/>
    <n v="456.02"/>
    <n v="456.02"/>
    <n v="456.02"/>
    <n v="456.02"/>
    <n v="456.02"/>
    <n v="456.02"/>
    <n v="456.02"/>
    <n v="456.02"/>
    <n v="456.02"/>
    <n v="5518.4100000000017"/>
  </r>
  <r>
    <x v="2"/>
    <s v="Tennessee Division "/>
    <x v="17"/>
    <x v="17"/>
    <s v="41134"/>
    <s v="Billed from SS - Below the line"/>
    <n v="-1003.55"/>
    <n v="-1003.55"/>
    <n v="-1003.55"/>
    <n v="-970.79"/>
    <n v="-970.79"/>
    <n v="-970.79"/>
    <n v="-970.79"/>
    <n v="-970.79"/>
    <n v="-970.79"/>
    <n v="-970.79"/>
    <n v="-970.79"/>
    <n v="-970.79"/>
    <n v="-11747.760000000002"/>
  </r>
  <r>
    <x v="2"/>
    <s v="Tennessee Division "/>
    <x v="18"/>
    <x v="18"/>
    <s v="30119"/>
    <s v="Cust Deps-By Acct/Div"/>
    <n v="8856.86"/>
    <n v="8928.52"/>
    <n v="8954.66"/>
    <n v="9719.23"/>
    <n v="9322.56"/>
    <n v="9495.5400000000009"/>
    <n v="10870.87"/>
    <n v="11012.02"/>
    <n v="11304.49"/>
    <n v="10795.57"/>
    <n v="11192.44"/>
    <n v="10969.9"/>
    <n v="121422.66"/>
  </r>
  <r>
    <x v="2"/>
    <s v="Tennessee Division "/>
    <x v="18"/>
    <x v="18"/>
    <s v="30130"/>
    <s v="Deferred Interest Infrastructure"/>
    <n v="-221251.53"/>
    <n v="-262002.63"/>
    <n v="-477890.68"/>
    <n v="-487794.66"/>
    <n v="-509951.2"/>
    <n v="-534076.03"/>
    <n v="-551713.81999999995"/>
    <n v="-584771.11"/>
    <n v="-600740.31000000006"/>
    <n v="-621416.46"/>
    <n v="-658177.04"/>
    <n v="-226329.37"/>
    <n v="-5736114.8399999999"/>
  </r>
  <r>
    <x v="2"/>
    <s v="Tennessee Division "/>
    <x v="18"/>
    <x v="18"/>
    <s v="30157"/>
    <s v="Int on Taxes"/>
    <n v="27372.15"/>
    <n v="140938.27000000002"/>
    <n v="61225.22"/>
    <n v="56007.59"/>
    <n v="51411.96"/>
    <n v="44067.149999999994"/>
    <n v="29735.129999999997"/>
    <n v="18033.95"/>
    <n v="9136.43"/>
    <n v="14158.080000000002"/>
    <n v="26172.15"/>
    <n v="34674.639999999999"/>
    <n v="512932.72000000003"/>
  </r>
  <r>
    <x v="2"/>
    <s v="Tennessee Division "/>
    <x v="18"/>
    <x v="18"/>
    <s v="41134"/>
    <s v="Billed from SS - Below the line"/>
    <n v="11910.72"/>
    <n v="22244.89"/>
    <n v="80198.990000000005"/>
    <n v="25128.37"/>
    <n v="11253.06"/>
    <n v="6917.7"/>
    <n v="11455.86"/>
    <n v="11037.29"/>
    <n v="13335.69"/>
    <n v="13708.99"/>
    <n v="14029.64"/>
    <n v="15385.4"/>
    <n v="236606.6"/>
  </r>
  <r>
    <x v="2"/>
    <s v="Tennessee Division "/>
    <x v="19"/>
    <x v="19"/>
    <s v="00000"/>
    <s v="Default"/>
    <n v="-35067.4"/>
    <n v="-39105.800000000003"/>
    <n v="-28357.93"/>
    <n v="-15734.1"/>
    <n v="-11479.53"/>
    <n v="-14301.81"/>
    <n v="-16790.95"/>
    <n v="-18444.55"/>
    <n v="-29876.77"/>
    <n v="-40728.07"/>
    <n v="-31980.58"/>
    <n v="-43621.62"/>
    <n v="-325489.11"/>
  </r>
  <r>
    <x v="2"/>
    <s v="Tennessee Division "/>
    <x v="20"/>
    <x v="20"/>
    <s v="31101"/>
    <s v="Gas Rev-Dist Inc"/>
    <n v="-258214.74"/>
    <n v="-220743.99"/>
    <n v="-250631.23"/>
    <n v="-318258.26"/>
    <n v="-772963.96"/>
    <n v="-1521675.74"/>
    <n v="-2693561.96"/>
    <n v="-2464853.87"/>
    <n v="-1387755.04"/>
    <n v="-973391.69"/>
    <n v="-482045.74"/>
    <n v="-373934.36"/>
    <n v="-11718030.579999998"/>
  </r>
  <r>
    <x v="2"/>
    <s v="Tennessee Division "/>
    <x v="20"/>
    <x v="20"/>
    <s v="31108"/>
    <s v="Gas Rev-Dist Inc. Base Charges"/>
    <n v="-2584459.2400000002"/>
    <n v="-2586361.09"/>
    <n v="-2574293.29"/>
    <n v="-2876487.06"/>
    <n v="-2892570.34"/>
    <n v="-2905476.66"/>
    <n v="-2916837.51"/>
    <n v="-2921526.19"/>
    <n v="-2921927.21"/>
    <n v="-2927584.2"/>
    <n v="-2636114.9500000002"/>
    <n v="-3235961.85"/>
    <n v="-33979599.589999996"/>
  </r>
  <r>
    <x v="2"/>
    <s v="Tennessee Division "/>
    <x v="20"/>
    <x v="20"/>
    <s v="31128"/>
    <s v="Gas Cost Adjustment Surcharge"/>
    <n v="-710508.24"/>
    <n v="-606989.42000000004"/>
    <n v="-689627.65"/>
    <n v="-637581.76"/>
    <n v="-2089171.68"/>
    <n v="-4161265.84"/>
    <n v="-6998003.2800000003"/>
    <n v="-6084616.1399999997"/>
    <n v="-3429575.08"/>
    <n v="-2405008.75"/>
    <n v="-957250.67"/>
    <n v="-611928.01"/>
    <n v="-29381526.520000007"/>
  </r>
  <r>
    <x v="2"/>
    <s v="Tennessee Division "/>
    <x v="20"/>
    <x v="20"/>
    <s v="31183"/>
    <s v="Surcharge revenue"/>
    <n v="-4.47"/>
    <n v="-0.03"/>
    <n v="0"/>
    <n v="-1.26"/>
    <n v="-0.17"/>
    <n v="-0.87"/>
    <n v="-3.91"/>
    <n v="-7.85"/>
    <n v="-3.95"/>
    <n v="-7.12"/>
    <n v="-0.25"/>
    <n v="0"/>
    <n v="-29.880000000000003"/>
  </r>
  <r>
    <x v="2"/>
    <s v="Tennessee Division "/>
    <x v="20"/>
    <x v="20"/>
    <s v="31195"/>
    <s v="WNA"/>
    <n v="5.56"/>
    <n v="26985.34"/>
    <n v="13.23"/>
    <n v="-65204.480000000003"/>
    <n v="-187801.23"/>
    <n v="-254587.43"/>
    <n v="-55441.59"/>
    <n v="-183964.28"/>
    <n v="-487050.8"/>
    <n v="-274524.95"/>
    <n v="-609.53"/>
    <n v="-73.12"/>
    <n v="-1482253.28"/>
  </r>
  <r>
    <x v="2"/>
    <s v="Tennessee Division "/>
    <x v="21"/>
    <x v="21"/>
    <s v="31101"/>
    <s v="Gas Rev-Dist Inc"/>
    <n v="-7509"/>
    <n v="25"/>
    <n v="7578"/>
    <n v="-181982"/>
    <n v="-491511"/>
    <n v="-321415"/>
    <n v="-413091"/>
    <n v="589348"/>
    <n v="274761"/>
    <n v="415735"/>
    <n v="93566"/>
    <n v="9446"/>
    <n v="-25049"/>
  </r>
  <r>
    <x v="2"/>
    <s v="Tennessee Division "/>
    <x v="21"/>
    <x v="21"/>
    <s v="31108"/>
    <s v="Gas Rev-Dist Inc. Base Charges"/>
    <n v="1816"/>
    <n v="283"/>
    <n v="-138881"/>
    <n v="355"/>
    <n v="-3119"/>
    <n v="-4475"/>
    <n v="-7563"/>
    <n v="-5569"/>
    <n v="-3635"/>
    <n v="141616"/>
    <n v="-307667"/>
    <n v="1046"/>
    <n v="-325793"/>
  </r>
  <r>
    <x v="2"/>
    <s v="Tennessee Division "/>
    <x v="21"/>
    <x v="21"/>
    <s v="31128"/>
    <s v="Gas Cost Adjustment Surcharge"/>
    <n v="-20677"/>
    <n v="71"/>
    <n v="108644"/>
    <n v="-574251"/>
    <n v="-1356929"/>
    <n v="-726993"/>
    <n v="-876451"/>
    <n v="1456627"/>
    <n v="678976"/>
    <n v="1147884"/>
    <n v="237227"/>
    <n v="-5005"/>
    <n v="69123"/>
  </r>
  <r>
    <x v="2"/>
    <s v="Tennessee Division "/>
    <x v="21"/>
    <x v="21"/>
    <s v="31195"/>
    <s v="WNA"/>
    <n v="0"/>
    <n v="0"/>
    <n v="-32651.84"/>
    <n v="-22020.65"/>
    <n v="-37213.49"/>
    <n v="-71890.37"/>
    <n v="321176.89"/>
    <n v="-322309.52999999997"/>
    <n v="57635.79"/>
    <n v="107273.2"/>
    <n v="0"/>
    <n v="0"/>
    <n v="4.3655745685100555E-11"/>
  </r>
  <r>
    <x v="2"/>
    <s v="Tennessee Division "/>
    <x v="22"/>
    <x v="22"/>
    <s v="31101"/>
    <s v="Gas Rev-Dist Inc"/>
    <n v="-638729.74"/>
    <n v="-566873.93999999994"/>
    <n v="-620660.76"/>
    <n v="-709256.19"/>
    <n v="-1161617.43"/>
    <n v="-1860772.55"/>
    <n v="-3159823.52"/>
    <n v="-2872861.61"/>
    <n v="-1774778.85"/>
    <n v="-1364995.32"/>
    <n v="-853381.97"/>
    <n v="-806702.06"/>
    <n v="-16390453.939999999"/>
  </r>
  <r>
    <x v="2"/>
    <s v="Tennessee Division "/>
    <x v="22"/>
    <x v="22"/>
    <s v="31108"/>
    <s v="Gas Rev-Dist Inc. Base Charges"/>
    <n v="-744675.83"/>
    <n v="-740695"/>
    <n v="-736871.2"/>
    <n v="-745370.7"/>
    <n v="-758325.47"/>
    <n v="-770198.15"/>
    <n v="-776909.95"/>
    <n v="-776400.55"/>
    <n v="-775872.25"/>
    <n v="-779584.85"/>
    <n v="-769689.45"/>
    <n v="-891956"/>
    <n v="-9266549.4000000004"/>
  </r>
  <r>
    <x v="2"/>
    <s v="Tennessee Division "/>
    <x v="22"/>
    <x v="22"/>
    <s v="31128"/>
    <s v="Gas Cost Adjustment Surcharge"/>
    <n v="-889917.49"/>
    <n v="-783424.65"/>
    <n v="-857281.03"/>
    <n v="-714656.41"/>
    <n v="-1579069.57"/>
    <n v="-2554989.06"/>
    <n v="-4119688.61"/>
    <n v="-3542059.05"/>
    <n v="-2200004.61"/>
    <n v="-1695031.77"/>
    <n v="-849660.22"/>
    <n v="-647643.81999999995"/>
    <n v="-20433426.289999999"/>
  </r>
  <r>
    <x v="2"/>
    <s v="Tennessee Division "/>
    <x v="22"/>
    <x v="22"/>
    <s v="31183"/>
    <s v="Surcharge revenue"/>
    <n v="-0.03"/>
    <n v="0"/>
    <n v="0"/>
    <n v="0"/>
    <n v="0"/>
    <n v="0"/>
    <n v="0"/>
    <n v="0"/>
    <n v="-0.18"/>
    <n v="0"/>
    <n v="0"/>
    <n v="0"/>
    <n v="-0.21"/>
  </r>
  <r>
    <x v="2"/>
    <s v="Tennessee Division "/>
    <x v="22"/>
    <x v="22"/>
    <s v="31195"/>
    <s v="WNA"/>
    <n v="-414.34"/>
    <n v="26950.31"/>
    <n v="75.150000000000006"/>
    <n v="-70103.62"/>
    <n v="-162457.06"/>
    <n v="-225500.07"/>
    <n v="-74052.52"/>
    <n v="-196102.65"/>
    <n v="-433782.99"/>
    <n v="-234612.15"/>
    <n v="-530.89"/>
    <n v="45.58"/>
    <n v="-1370485.2499999998"/>
  </r>
  <r>
    <x v="2"/>
    <s v="Tennessee Division "/>
    <x v="23"/>
    <x v="23"/>
    <s v="31101"/>
    <s v="Gas Rev-Dist Inc"/>
    <n v="-199037.83"/>
    <n v="-174663.32"/>
    <n v="-203765.46"/>
    <n v="-218788.85"/>
    <n v="-273075.15000000002"/>
    <n v="-388894.78"/>
    <n v="-563378.37"/>
    <n v="-523830.03"/>
    <n v="-385934.45"/>
    <n v="-375694.94"/>
    <n v="-340879.09"/>
    <n v="-331762.24"/>
    <n v="-3979704.51"/>
  </r>
  <r>
    <x v="2"/>
    <s v="Tennessee Division "/>
    <x v="23"/>
    <x v="23"/>
    <s v="31108"/>
    <s v="Gas Rev-Dist Inc. Base Charges"/>
    <n v="-24061"/>
    <n v="-24803.05"/>
    <n v="-23137.05"/>
    <n v="-25389.35"/>
    <n v="-24429"/>
    <n v="-24429"/>
    <n v="-25678.5"/>
    <n v="-25015.3"/>
    <n v="-24513.9"/>
    <n v="-25848.3"/>
    <n v="-25474.25"/>
    <n v="-28532.5"/>
    <n v="-301311.19999999995"/>
  </r>
  <r>
    <x v="2"/>
    <s v="Tennessee Division "/>
    <x v="23"/>
    <x v="23"/>
    <s v="31128"/>
    <s v="Gas Cost Adjustment Surcharge"/>
    <n v="-425651.49"/>
    <n v="-441831.52"/>
    <n v="-485534.61"/>
    <n v="-421298.84"/>
    <n v="-384496.38"/>
    <n v="-671514.42"/>
    <n v="-974845.78"/>
    <n v="-841778.1"/>
    <n v="-655476.62"/>
    <n v="-666058.55000000005"/>
    <n v="-571660.13"/>
    <n v="-379978.51"/>
    <n v="-6920124.9499999993"/>
  </r>
  <r>
    <x v="2"/>
    <s v="Tennessee Division "/>
    <x v="23"/>
    <x v="23"/>
    <s v="31195"/>
    <s v="WNA"/>
    <n v="0"/>
    <n v="162.93"/>
    <n v="0"/>
    <n v="-7377.25"/>
    <n v="-19077.75"/>
    <n v="-25119.31"/>
    <n v="-2783.1"/>
    <n v="-29362.51"/>
    <n v="-51288.800000000003"/>
    <n v="-23770.19"/>
    <n v="-52.88"/>
    <n v="128.46"/>
    <n v="-158540.40000000002"/>
  </r>
  <r>
    <x v="2"/>
    <s v="Tennessee Division "/>
    <x v="24"/>
    <x v="24"/>
    <s v="31101"/>
    <s v="Gas Rev-Dist Inc"/>
    <n v="-17723"/>
    <n v="2196"/>
    <n v="21541"/>
    <n v="-169297"/>
    <n v="-480089"/>
    <n v="-377172"/>
    <n v="-420015"/>
    <n v="671172"/>
    <n v="266284"/>
    <n v="398147"/>
    <n v="13542"/>
    <n v="26529"/>
    <n v="-64885"/>
  </r>
  <r>
    <x v="2"/>
    <s v="Tennessee Division "/>
    <x v="24"/>
    <x v="24"/>
    <s v="31108"/>
    <s v="Gas Rev-Dist Inc. Base Charges"/>
    <n v="2611"/>
    <n v="2610"/>
    <n v="2781"/>
    <n v="85"/>
    <n v="-1762"/>
    <n v="-3651"/>
    <n v="-4988"/>
    <n v="-3884"/>
    <n v="-2143"/>
    <n v="-1168"/>
    <n v="-67996"/>
    <n v="2675"/>
    <n v="-74830"/>
  </r>
  <r>
    <x v="2"/>
    <s v="Tennessee Division "/>
    <x v="24"/>
    <x v="24"/>
    <s v="31128"/>
    <s v="Gas Cost Adjustment Surcharge"/>
    <n v="-24484"/>
    <n v="3034"/>
    <n v="144350"/>
    <n v="-332918"/>
    <n v="-664407"/>
    <n v="-423936"/>
    <n v="-428032"/>
    <n v="825152"/>
    <n v="327380"/>
    <n v="589909"/>
    <n v="86778"/>
    <n v="-4708"/>
    <n v="98118"/>
  </r>
  <r>
    <x v="2"/>
    <s v="Tennessee Division "/>
    <x v="24"/>
    <x v="24"/>
    <s v="31195"/>
    <s v="WNA"/>
    <n v="0"/>
    <n v="0"/>
    <n v="-28066.309999999998"/>
    <n v="-21626.170000000002"/>
    <n v="-39843.339999999997"/>
    <n v="-78300.53"/>
    <n v="328383.62"/>
    <n v="-318942.90999999997"/>
    <n v="61019.53"/>
    <n v="97376.11"/>
    <n v="0"/>
    <n v="0"/>
    <n v="4.3655745685100555E-11"/>
  </r>
  <r>
    <x v="2"/>
    <s v="Tennessee Division "/>
    <x v="25"/>
    <x v="25"/>
    <s v="31215"/>
    <s v="CB Gas Rev-Dist Inc"/>
    <n v="35139.97"/>
    <n v="-5440.14"/>
    <n v="-9390.44"/>
    <n v="-5133.04"/>
    <n v="-13653.49"/>
    <n v="-36971.08"/>
    <n v="-8120.05"/>
    <n v="10863.36"/>
    <n v="-14213.68"/>
    <n v="-48417.19"/>
    <n v="16099.36"/>
    <n v="-41447.25"/>
    <n v="-120683.67"/>
  </r>
  <r>
    <x v="2"/>
    <s v="Tennessee Division "/>
    <x v="25"/>
    <x v="25"/>
    <s v="31216"/>
    <s v="CB Gas Rev-Dist Inc Base Charges"/>
    <n v="458.95"/>
    <n v="0"/>
    <n v="0"/>
    <n v="0"/>
    <n v="0"/>
    <n v="0"/>
    <n v="40.83"/>
    <n v="0"/>
    <n v="0"/>
    <n v="-499.78"/>
    <n v="0"/>
    <n v="-164.2"/>
    <n v="-164.2"/>
  </r>
  <r>
    <x v="2"/>
    <s v="Tennessee Division "/>
    <x v="25"/>
    <x v="25"/>
    <s v="31217"/>
    <s v="CB Gas Cost Adjustment Surcharge"/>
    <n v="22135.66"/>
    <n v="-14607.25"/>
    <n v="-8460.86"/>
    <n v="156096.72"/>
    <n v="-138339.76999999999"/>
    <n v="-139672.54"/>
    <n v="38645.620000000003"/>
    <n v="25131.61"/>
    <n v="-19744.75"/>
    <n v="-72741.66"/>
    <n v="172268.71"/>
    <n v="14585.53"/>
    <n v="35297.01999999996"/>
  </r>
  <r>
    <x v="2"/>
    <s v="Tennessee Division "/>
    <x v="26"/>
    <x v="26"/>
    <s v="31101"/>
    <s v="Gas Rev-Dist Inc"/>
    <n v="-1291.1199999999999"/>
    <n v="-1198.75"/>
    <n v="-1362.26"/>
    <n v="-1620.2"/>
    <n v="-3144.07"/>
    <n v="-4748.78"/>
    <n v="-8880.2999999999993"/>
    <n v="-5458.47"/>
    <n v="-3443.51"/>
    <n v="-2676.32"/>
    <n v="-1502.86"/>
    <n v="-1601.73"/>
    <n v="-36928.370000000003"/>
  </r>
  <r>
    <x v="2"/>
    <s v="Tennessee Division "/>
    <x v="26"/>
    <x v="26"/>
    <s v="31108"/>
    <s v="Gas Rev-Dist Inc. Base Charges"/>
    <n v="-11406.25"/>
    <n v="-11296.75"/>
    <n v="-11315"/>
    <n v="-12686.75"/>
    <n v="-12514.5"/>
    <n v="-12595.5"/>
    <n v="-12636"/>
    <n v="-12150"/>
    <n v="-12129.75"/>
    <n v="-12109.5"/>
    <n v="-10917.5"/>
    <n v="-13464.5"/>
    <n v="-145222"/>
  </r>
  <r>
    <x v="2"/>
    <s v="Tennessee Division "/>
    <x v="26"/>
    <x v="26"/>
    <s v="31128"/>
    <s v="Gas Cost Adjustment Surcharge"/>
    <n v="-3554.01"/>
    <n v="-3300.59"/>
    <n v="-3749.46"/>
    <n v="-2495.23"/>
    <n v="-7310.18"/>
    <n v="-10953.9"/>
    <n v="-19481.86"/>
    <n v="-10925.38"/>
    <n v="-6782.06"/>
    <n v="-5249.73"/>
    <n v="-2310.0500000000002"/>
    <n v="-2033.86"/>
    <n v="-78146.31"/>
  </r>
  <r>
    <x v="2"/>
    <s v="Tennessee Division "/>
    <x v="26"/>
    <x v="26"/>
    <s v="31195"/>
    <s v="WNA"/>
    <n v="0.28000000000000003"/>
    <n v="0"/>
    <n v="0"/>
    <n v="-434.73"/>
    <n v="-882.33"/>
    <n v="-485.31"/>
    <n v="425.64"/>
    <n v="-1716.36"/>
    <n v="-1490.42"/>
    <n v="-820.4"/>
    <n v="-3.09"/>
    <n v="-6.43"/>
    <n v="-5413.1500000000005"/>
  </r>
  <r>
    <x v="2"/>
    <s v="Tennessee Division "/>
    <x v="27"/>
    <x v="27"/>
    <s v="31101"/>
    <s v="Gas Rev-Dist Inc"/>
    <n v="-70"/>
    <n v="0"/>
    <n v="70"/>
    <n v="-424"/>
    <n v="-1379"/>
    <n v="-611"/>
    <n v="-842"/>
    <n v="1729"/>
    <n v="295"/>
    <n v="1292"/>
    <n v="-75"/>
    <n v="61"/>
    <n v="46"/>
  </r>
  <r>
    <x v="2"/>
    <s v="Tennessee Division "/>
    <x v="27"/>
    <x v="27"/>
    <s v="31108"/>
    <s v="Gas Rev-Dist Inc. Base Charges"/>
    <n v="-9"/>
    <n v="0"/>
    <n v="-603"/>
    <n v="-20"/>
    <n v="20"/>
    <n v="-10"/>
    <n v="-10"/>
    <n v="71"/>
    <n v="40"/>
    <n v="667"/>
    <n v="-1209"/>
    <n v="0"/>
    <n v="-1063"/>
  </r>
  <r>
    <x v="2"/>
    <s v="Tennessee Division "/>
    <x v="27"/>
    <x v="27"/>
    <s v="31128"/>
    <s v="Gas Cost Adjustment Surcharge"/>
    <n v="-190"/>
    <n v="0"/>
    <n v="912"/>
    <n v="-1860"/>
    <n v="-3864"/>
    <n v="-1223"/>
    <n v="-1701"/>
    <n v="4340"/>
    <n v="741"/>
    <n v="3702"/>
    <n v="206"/>
    <n v="-36"/>
    <n v="1027"/>
  </r>
  <r>
    <x v="2"/>
    <s v="Tennessee Division "/>
    <x v="27"/>
    <x v="27"/>
    <s v="31195"/>
    <s v="WNA"/>
    <n v="0"/>
    <n v="0"/>
    <n v="-103.8"/>
    <n v="-67.570000000000007"/>
    <n v="-99.25"/>
    <n v="-150.82000000000002"/>
    <n v="801.79000000000008"/>
    <n v="-733.75"/>
    <n v="78.19"/>
    <n v="275.20999999999998"/>
    <n v="0"/>
    <n v="0"/>
    <n v="0"/>
  </r>
  <r>
    <x v="2"/>
    <s v="Tennessee Division "/>
    <x v="28"/>
    <x v="28"/>
    <s v="31201"/>
    <s v="Late Fee"/>
    <n v="-24551.5"/>
    <n v="-23025.18"/>
    <n v="-20010.86"/>
    <n v="-26935.02"/>
    <n v="-45703.03"/>
    <n v="-37994.800000000003"/>
    <n v="-92112.82"/>
    <n v="-94121.08"/>
    <n v="-73121.39"/>
    <n v="-46097.69"/>
    <n v="-36212.65"/>
    <n v="-39844.07"/>
    <n v="-559730.09000000008"/>
  </r>
  <r>
    <x v="2"/>
    <s v="Tennessee Division "/>
    <x v="29"/>
    <x v="29"/>
    <s v="31301"/>
    <s v="Misc Service Revenue"/>
    <n v="-12122"/>
    <n v="-16610"/>
    <n v="-16442"/>
    <n v="-58280"/>
    <n v="-40223"/>
    <n v="-20870"/>
    <n v="-22039"/>
    <n v="-14110"/>
    <n v="-14378"/>
    <n v="-11195"/>
    <n v="-14753"/>
    <n v="-11378"/>
    <n v="-252400"/>
  </r>
  <r>
    <x v="2"/>
    <s v="Tennessee Division "/>
    <x v="30"/>
    <x v="30"/>
    <s v="31101"/>
    <s v="Gas Rev-Dist Inc"/>
    <n v="-945597.85"/>
    <n v="-857379.12"/>
    <n v="-990277.03"/>
    <n v="-913477.41"/>
    <n v="-1076407.81"/>
    <n v="-1145387.28"/>
    <n v="-1217298.23"/>
    <n v="-1386509.27"/>
    <n v="-1192075.3600000001"/>
    <n v="-1110361.53"/>
    <n v="-1039351.77"/>
    <n v="-931284.56"/>
    <n v="-12805407.219999999"/>
  </r>
  <r>
    <x v="2"/>
    <s v="Tennessee Division "/>
    <x v="30"/>
    <x v="30"/>
    <s v="31108"/>
    <s v="Gas Rev-Dist Inc. Base Charges"/>
    <n v="-51104.5"/>
    <n v="-52034.5"/>
    <n v="-52034.5"/>
    <n v="-52034.5"/>
    <n v="-52034.5"/>
    <n v="-51575.55"/>
    <n v="-51575.55"/>
    <n v="-51575.55"/>
    <n v="-51116.6"/>
    <n v="-51265.55"/>
    <n v="-51265.55"/>
    <n v="-51265.55"/>
    <n v="-618882.4"/>
  </r>
  <r>
    <x v="2"/>
    <s v="Tennessee Division "/>
    <x v="30"/>
    <x v="30"/>
    <s v="31215"/>
    <s v="CB Gas Rev-Dist Inc"/>
    <n v="56301.7"/>
    <n v="-97622.89"/>
    <n v="76799.62"/>
    <n v="-162929.73000000001"/>
    <n v="-52383.59"/>
    <n v="-82843.39"/>
    <n v="-154947.76999999999"/>
    <n v="191488.71"/>
    <n v="75629.759999999995"/>
    <n v="59805.75"/>
    <n v="108067.21"/>
    <n v="-136937.20000000001"/>
    <n v="-119571.82000000008"/>
  </r>
  <r>
    <x v="2"/>
    <s v="Tennessee Division "/>
    <x v="30"/>
    <x v="30"/>
    <s v="31216"/>
    <s v="CB Gas Rev-Dist Inc Base Charges"/>
    <n v="-942.9"/>
    <n v="0"/>
    <n v="0"/>
    <n v="-338605"/>
    <n v="309298.84999999998"/>
    <n v="30096"/>
    <n v="1147.3"/>
    <n v="483.95"/>
    <n v="-632.9"/>
    <n v="-688.35"/>
    <n v="0"/>
    <n v="-15465.03"/>
    <n v="-15308.080000000047"/>
  </r>
  <r>
    <x v="2"/>
    <s v="Tennessee Division "/>
    <x v="100"/>
    <x v="100"/>
    <s v="31309"/>
    <s v="Other Gas Revenues"/>
    <n v="0"/>
    <n v="0"/>
    <n v="0"/>
    <n v="0"/>
    <n v="0"/>
    <n v="0"/>
    <n v="0"/>
    <n v="0"/>
    <n v="-1.62"/>
    <n v="-0.93"/>
    <n v="0"/>
    <n v="0"/>
    <n v="-2.5500000000000003"/>
  </r>
  <r>
    <x v="2"/>
    <s v="Tennessee Division "/>
    <x v="100"/>
    <x v="100"/>
    <s v="31388"/>
    <s v="Carbon Credits"/>
    <n v="0"/>
    <n v="0"/>
    <n v="0"/>
    <n v="0"/>
    <n v="0"/>
    <n v="0"/>
    <n v="0"/>
    <n v="0"/>
    <n v="0"/>
    <n v="0"/>
    <n v="0"/>
    <n v="-334.5"/>
    <n v="-334.5"/>
  </r>
  <r>
    <x v="2"/>
    <s v="Tennessee Division "/>
    <x v="101"/>
    <x v="101"/>
    <s v="04590"/>
    <s v="Utilities"/>
    <n v="50.739999999999995"/>
    <n v="87.87"/>
    <n v="17.87"/>
    <n v="86.330000000000013"/>
    <n v="51.97"/>
    <n v="55.650000000000006"/>
    <n v="67.180000000000007"/>
    <n v="43.35"/>
    <n v="57.74"/>
    <n v="56.1"/>
    <n v="56.04"/>
    <n v="57.04"/>
    <n v="687.88"/>
  </r>
  <r>
    <x v="2"/>
    <s v="Tennessee Division "/>
    <x v="102"/>
    <x v="102"/>
    <s v="04743"/>
    <s v="Hedging Settlements"/>
    <n v="0"/>
    <n v="0"/>
    <n v="0"/>
    <n v="0"/>
    <n v="0"/>
    <n v="55600"/>
    <n v="226673.9"/>
    <n v="325380.99000000005"/>
    <n v="314655.59999999998"/>
    <n v="194950.5"/>
    <n v="0"/>
    <n v="0"/>
    <n v="1117260.9900000002"/>
  </r>
  <r>
    <x v="2"/>
    <s v="Tennessee Division "/>
    <x v="32"/>
    <x v="32"/>
    <s v="04740"/>
    <s v="Cashouts"/>
    <n v="10531.75"/>
    <n v="17984.22"/>
    <n v="-47290"/>
    <n v="-4965.4799999999996"/>
    <n v="-33923.870000000003"/>
    <n v="-122454.54"/>
    <n v="35052.78"/>
    <n v="-49119.89"/>
    <n v="-7157.6"/>
    <n v="26298.47"/>
    <n v="6304.91"/>
    <n v="-27401.64"/>
    <n v="-196140.88999999996"/>
  </r>
  <r>
    <x v="2"/>
    <s v="Tennessee Division "/>
    <x v="32"/>
    <x v="32"/>
    <s v="04751"/>
    <s v="Gas Purchases"/>
    <n v="-444639.24"/>
    <n v="2039937.28"/>
    <n v="1697468.13"/>
    <n v="1781965.86"/>
    <n v="2752154.91"/>
    <n v="3819661.33"/>
    <n v="4271917.7300000004"/>
    <n v="8530837.4799999986"/>
    <n v="4857892.3900000006"/>
    <n v="969693.33000000007"/>
    <n v="1775561.43"/>
    <n v="1320770.42"/>
    <n v="33373221.049999997"/>
  </r>
  <r>
    <x v="2"/>
    <s v="Tennessee Division "/>
    <x v="33"/>
    <x v="33"/>
    <s v="04800"/>
    <s v="Reimbursement for Gas Loss"/>
    <n v="-1044.3"/>
    <n v="-1323.39"/>
    <n v="-1515.68"/>
    <n v="-6805.32"/>
    <n v="-688.3"/>
    <n v="-2702.55"/>
    <n v="-2559.27"/>
    <n v="-1960.11"/>
    <n v="-1256.81"/>
    <n v="-2290.02"/>
    <n v="-2483.81"/>
    <n v="-237.36"/>
    <n v="-24866.920000000002"/>
  </r>
  <r>
    <x v="2"/>
    <s v="Tennessee Division "/>
    <x v="34"/>
    <x v="34"/>
    <s v="04775"/>
    <s v="PGA Recoveries"/>
    <n v="709373.43"/>
    <n v="606419.89"/>
    <n v="688981.48"/>
    <n v="636984.55000000005"/>
    <n v="2087502.17"/>
    <n v="4158760.84"/>
    <n v="6993521.79"/>
    <n v="6079237.4699999997"/>
    <n v="3426806.95"/>
    <n v="2402578.3199999998"/>
    <n v="955989.55"/>
    <n v="610733.81000000006"/>
    <n v="29356890.249999996"/>
  </r>
  <r>
    <x v="2"/>
    <s v="Tennessee Division "/>
    <x v="35"/>
    <x v="35"/>
    <s v="04775"/>
    <s v="PGA Recoveries"/>
    <n v="888632.5"/>
    <n v="782287.98"/>
    <n v="855896.3"/>
    <n v="713787.51"/>
    <n v="1575616.31"/>
    <n v="2550388.04"/>
    <n v="4115034.64"/>
    <n v="3539826.15"/>
    <n v="2197500.3199999998"/>
    <n v="1692899.06"/>
    <n v="849413.02"/>
    <n v="647931.86"/>
    <n v="20409213.689999998"/>
  </r>
  <r>
    <x v="2"/>
    <s v="Tennessee Division "/>
    <x v="36"/>
    <x v="36"/>
    <s v="04775"/>
    <s v="PGA Recoveries"/>
    <n v="426055.14"/>
    <n v="442251.86"/>
    <n v="485955.26"/>
    <n v="421532.5"/>
    <n v="384925.92"/>
    <n v="671976.88"/>
    <n v="975192.84"/>
    <n v="842170.03"/>
    <n v="655476.62"/>
    <n v="666058.55000000005"/>
    <n v="571660.13"/>
    <n v="379978.51"/>
    <n v="6923234.2399999993"/>
  </r>
  <r>
    <x v="2"/>
    <s v="Tennessee Division "/>
    <x v="37"/>
    <x v="37"/>
    <s v="04775"/>
    <s v="PGA Recoveries"/>
    <n v="5090.8500000000004"/>
    <n v="4568.1899999999996"/>
    <n v="5340.25"/>
    <n v="3624.45"/>
    <n v="11971.87"/>
    <n v="17513.509999999998"/>
    <n v="28133.03"/>
    <n v="17989.8"/>
    <n v="11987.55"/>
    <n v="9696.82"/>
    <n v="3815.14"/>
    <n v="2947.32"/>
    <n v="122678.78000000001"/>
  </r>
  <r>
    <x v="2"/>
    <s v="Tennessee Division "/>
    <x v="38"/>
    <x v="38"/>
    <s v="04819"/>
    <s v="Unbilled PGA-Res"/>
    <n v="20677"/>
    <n v="-71"/>
    <n v="-108644"/>
    <n v="574251"/>
    <n v="1356929"/>
    <n v="726993"/>
    <n v="876451"/>
    <n v="-1456627"/>
    <n v="-678976"/>
    <n v="-1147884"/>
    <n v="-237227"/>
    <n v="5005"/>
    <n v="-69123"/>
  </r>
  <r>
    <x v="2"/>
    <s v="Tennessee Division "/>
    <x v="38"/>
    <x v="38"/>
    <s v="04820"/>
    <s v="Unbilled PGA-Comm"/>
    <n v="24484"/>
    <n v="-3034"/>
    <n v="-144350"/>
    <n v="332918"/>
    <n v="664407"/>
    <n v="423936"/>
    <n v="428032"/>
    <n v="-825152"/>
    <n v="-327380"/>
    <n v="-589909"/>
    <n v="-86778"/>
    <n v="4708"/>
    <n v="-98118"/>
  </r>
  <r>
    <x v="2"/>
    <s v="Tennessee Division "/>
    <x v="38"/>
    <x v="38"/>
    <s v="04821"/>
    <s v="Unbilled PGA-Ind"/>
    <n v="-22135.66"/>
    <n v="14607.25"/>
    <n v="8460.86"/>
    <n v="-156096.72"/>
    <n v="138339.76999999999"/>
    <n v="139672.54"/>
    <n v="-38645.620000000003"/>
    <n v="-25131.61"/>
    <n v="19744.75"/>
    <n v="72741.66"/>
    <n v="-172268.71"/>
    <n v="-14585.53"/>
    <n v="-35297.01999999996"/>
  </r>
  <r>
    <x v="2"/>
    <s v="Tennessee Division "/>
    <x v="38"/>
    <x v="38"/>
    <s v="04822"/>
    <s v="Unbilled PGA-PA"/>
    <n v="190"/>
    <n v="0"/>
    <n v="-912"/>
    <n v="1860"/>
    <n v="3864"/>
    <n v="1223"/>
    <n v="1701"/>
    <n v="-4340"/>
    <n v="-741"/>
    <n v="-3702"/>
    <n v="-206"/>
    <n v="36"/>
    <n v="-1027"/>
  </r>
  <r>
    <x v="2"/>
    <s v="Tennessee Division "/>
    <x v="39"/>
    <x v="39"/>
    <s v="04775"/>
    <s v="PGA Recoveries"/>
    <n v="-8471.840000000002"/>
    <n v="-2583532.7200000002"/>
    <n v="-2455980.67"/>
    <n v="-2593065.8699999996"/>
    <n v="-3587158.96"/>
    <n v="-6348279.1100000003"/>
    <n v="-8389248.9399999995"/>
    <n v="-12880104.42"/>
    <n v="-8026169.8799999999"/>
    <n v="-5305395.0699999994"/>
    <n v="-3322428.6799999997"/>
    <n v="-2706265.02"/>
    <n v="-58206101.180000007"/>
  </r>
  <r>
    <x v="2"/>
    <s v="Tennessee Division "/>
    <x v="40"/>
    <x v="40"/>
    <s v="04773"/>
    <s v="Demand-Storage"/>
    <n v="-52397.24"/>
    <n v="-72250.7"/>
    <n v="-42003.26"/>
    <n v="-51945.79"/>
    <n v="-61342.94"/>
    <n v="17668.810000000001"/>
    <n v="111844.59"/>
    <n v="124447.76"/>
    <n v="66694.2"/>
    <n v="78285.279999999999"/>
    <n v="-6298.89"/>
    <n v="63151.21"/>
    <n v="175853.02999999994"/>
  </r>
  <r>
    <x v="2"/>
    <s v="Tennessee Division "/>
    <x v="41"/>
    <x v="41"/>
    <s v="04756"/>
    <s v="Storage Injection/Withdrawal"/>
    <n v="-914801.36"/>
    <n v="4354.95"/>
    <n v="116028.39"/>
    <n v="66877.17"/>
    <n v="126732.74"/>
    <n v="758829.57"/>
    <n v="1819074.73"/>
    <n v="2141948.8499999996"/>
    <n v="756952.08"/>
    <n v="1819621.3099999998"/>
    <n v="104507.41"/>
    <n v="16073.43"/>
    <n v="6816199.2699999986"/>
  </r>
  <r>
    <x v="2"/>
    <s v="Tennessee Division "/>
    <x v="42"/>
    <x v="42"/>
    <s v="04756"/>
    <s v="Storage Injection/Withdrawal"/>
    <n v="-233236.88"/>
    <n v="-1086578.68"/>
    <n v="-934615.38"/>
    <n v="-863145.09"/>
    <n v="-880438.49"/>
    <n v="-282884.96000000002"/>
    <n v="-239562.23999999999"/>
    <n v="-387455.19"/>
    <n v="-218237.85"/>
    <n v="-63435.46"/>
    <n v="-604334.49"/>
    <n v="-510897.21"/>
    <n v="-6304821.9199999999"/>
  </r>
  <r>
    <x v="2"/>
    <s v="Tennessee Division "/>
    <x v="43"/>
    <x v="43"/>
    <s v="04801"/>
    <s v="Company Used Gas"/>
    <n v="-2547.44"/>
    <n v="-1476.35"/>
    <n v="-947.44"/>
    <n v="-1144.9599999999998"/>
    <n v="-665.80000000000007"/>
    <n v="-1577.04"/>
    <n v="-3388.77"/>
    <n v="-5617.25"/>
    <n v="-5909.07"/>
    <n v="-5302.78"/>
    <n v="-3594.7799999999997"/>
    <n v="-1388.62"/>
    <n v="-33560.299999999996"/>
  </r>
  <r>
    <x v="2"/>
    <s v="Tennessee Division "/>
    <x v="103"/>
    <x v="103"/>
    <s v="04755"/>
    <s v="Purchase Gas-Ind-Actual"/>
    <n v="97179.7"/>
    <n v="102627.78"/>
    <n v="99605.28"/>
    <n v="99602.69"/>
    <n v="99603.99"/>
    <n v="99604.01"/>
    <n v="99603.93"/>
    <n v="87277.98"/>
    <n v="93439.47"/>
    <n v="93441"/>
    <n v="93440.960000000006"/>
    <n v="93441.02"/>
    <n v="1158867.8099999998"/>
  </r>
  <r>
    <x v="2"/>
    <s v="Tennessee Division "/>
    <x v="55"/>
    <x v="55"/>
    <s v="02001"/>
    <s v="Inventory Materials"/>
    <n v="0"/>
    <n v="0"/>
    <n v="0"/>
    <n v="0"/>
    <n v="0"/>
    <n v="0"/>
    <n v="0"/>
    <n v="0"/>
    <n v="0"/>
    <n v="2048"/>
    <n v="199.68"/>
    <n v="0"/>
    <n v="2247.6799999999998"/>
  </r>
  <r>
    <x v="2"/>
    <s v="Tennessee Division "/>
    <x v="55"/>
    <x v="55"/>
    <s v="02004"/>
    <s v="Warehouse Loading Charge"/>
    <n v="0"/>
    <n v="0"/>
    <n v="0"/>
    <n v="0"/>
    <n v="0"/>
    <n v="0"/>
    <n v="0"/>
    <n v="0"/>
    <n v="0"/>
    <n v="20.48"/>
    <n v="2"/>
    <n v="0"/>
    <n v="22.48"/>
  </r>
  <r>
    <x v="2"/>
    <s v="Tennessee Division "/>
    <x v="55"/>
    <x v="55"/>
    <s v="05411"/>
    <s v="Meals and Entertainment"/>
    <n v="0"/>
    <n v="218.3"/>
    <n v="0"/>
    <n v="0"/>
    <n v="0"/>
    <n v="0"/>
    <n v="0"/>
    <n v="0"/>
    <n v="0"/>
    <n v="0"/>
    <n v="0"/>
    <n v="0"/>
    <n v="218.3"/>
  </r>
  <r>
    <x v="2"/>
    <s v="Tennessee Division "/>
    <x v="55"/>
    <x v="55"/>
    <s v="05413"/>
    <s v="Transportation"/>
    <n v="0"/>
    <n v="21.96"/>
    <n v="0"/>
    <n v="0"/>
    <n v="0"/>
    <n v="0"/>
    <n v="0"/>
    <n v="0"/>
    <n v="0"/>
    <n v="0"/>
    <n v="0"/>
    <n v="0"/>
    <n v="21.96"/>
  </r>
  <r>
    <x v="2"/>
    <s v="Tennessee Division "/>
    <x v="55"/>
    <x v="55"/>
    <s v="05414"/>
    <s v="Lodging"/>
    <n v="0"/>
    <n v="664.23"/>
    <n v="0"/>
    <n v="0"/>
    <n v="0"/>
    <n v="0"/>
    <n v="0"/>
    <n v="0"/>
    <n v="0"/>
    <n v="0"/>
    <n v="0"/>
    <n v="0"/>
    <n v="664.23"/>
  </r>
  <r>
    <x v="2"/>
    <s v="Tennessee Division "/>
    <x v="55"/>
    <x v="55"/>
    <s v="06111"/>
    <s v="Contract Labor"/>
    <n v="0"/>
    <n v="13272.6"/>
    <n v="32655.57"/>
    <n v="0"/>
    <n v="0"/>
    <n v="7530"/>
    <n v="0"/>
    <n v="0"/>
    <n v="0"/>
    <n v="0"/>
    <n v="0"/>
    <n v="0"/>
    <n v="53458.17"/>
  </r>
  <r>
    <x v="2"/>
    <s v="Tennessee Division "/>
    <x v="57"/>
    <x v="57"/>
    <s v="04771"/>
    <s v="Demand Charges-Transportation"/>
    <n v="1360437.89"/>
    <n v="1367005.5"/>
    <n v="1360469.04"/>
    <n v="1361475.28"/>
    <n v="1366616.07"/>
    <n v="1766240.49"/>
    <n v="1766308.5999999999"/>
    <n v="1773653.8299999998"/>
    <n v="1769966.2"/>
    <n v="1790594.74"/>
    <n v="1540390.57"/>
    <n v="1540443.23"/>
    <n v="18763601.439999998"/>
  </r>
  <r>
    <x v="2"/>
    <s v="Tennessee Division "/>
    <x v="57"/>
    <x v="57"/>
    <s v="04772"/>
    <s v="Commodity-Transportation"/>
    <n v="19838.18"/>
    <n v="47249.479999999996"/>
    <n v="39740.71"/>
    <n v="42360.55"/>
    <n v="50069.649999999994"/>
    <n v="71356.09"/>
    <n v="111678.91"/>
    <n v="159409.69"/>
    <n v="90333.290000000008"/>
    <n v="70508.989999999991"/>
    <n v="59545.680000000008"/>
    <n v="-147085.12999999998"/>
    <n v="615006.09000000008"/>
  </r>
  <r>
    <x v="2"/>
    <s v="Tennessee Division "/>
    <x v="57"/>
    <x v="57"/>
    <s v="04773"/>
    <s v="Demand-Storage"/>
    <n v="266330.48"/>
    <n v="268630.40999999997"/>
    <n v="268646.15999999997"/>
    <n v="268393.65000000002"/>
    <n v="268644.99"/>
    <n v="268541.90999999997"/>
    <n v="292207.98"/>
    <n v="268578.26"/>
    <n v="402237.45"/>
    <n v="426470.71"/>
    <n v="452830.65"/>
    <n v="452836.69"/>
    <n v="3904349.34"/>
  </r>
  <r>
    <x v="2"/>
    <s v="Tennessee Division "/>
    <x v="59"/>
    <x v="59"/>
    <s v="01000"/>
    <s v="Non-project Labor"/>
    <n v="61824.020000000004"/>
    <n v="53450.570000000007"/>
    <n v="53007.98"/>
    <n v="74010.489999999991"/>
    <n v="50707.06"/>
    <n v="82545.52"/>
    <n v="56440.67"/>
    <n v="47641.700000000004"/>
    <n v="48758.770000000004"/>
    <n v="56822.360000000008"/>
    <n v="77853.259999999995"/>
    <n v="56253.4"/>
    <n v="719315.8"/>
  </r>
  <r>
    <x v="2"/>
    <s v="Tennessee Division "/>
    <x v="59"/>
    <x v="59"/>
    <s v="01001"/>
    <s v="Capital Labor"/>
    <n v="421680.55"/>
    <n v="407152.45"/>
    <n v="399263.66000000009"/>
    <n v="437300.72000000003"/>
    <n v="402242.27999999991"/>
    <n v="617328.55999999994"/>
    <n v="419911.87"/>
    <n v="459476.94999999995"/>
    <n v="442648.25"/>
    <n v="511709.06"/>
    <n v="658123.3600000001"/>
    <n v="459750.41000000003"/>
    <n v="5636588.1200000001"/>
  </r>
  <r>
    <x v="2"/>
    <s v="Tennessee Division "/>
    <x v="59"/>
    <x v="59"/>
    <s v="01002"/>
    <s v="Capital Labor Contra"/>
    <n v="-420939.63"/>
    <n v="-402309.14"/>
    <n v="-397365.06999999989"/>
    <n v="-441149.43000000005"/>
    <n v="-405228.25"/>
    <n v="-617913.88"/>
    <n v="-420247.63999999996"/>
    <n v="-422355.21"/>
    <n v="-417538.39999999997"/>
    <n v="-508666.49"/>
    <n v="-657222.79999999981"/>
    <n v="-457871.46"/>
    <n v="-5568807.3999999994"/>
  </r>
  <r>
    <x v="2"/>
    <s v="Tennessee Division "/>
    <x v="59"/>
    <x v="59"/>
    <s v="01006"/>
    <s v="O&amp;M Project Labor and Contra"/>
    <n v="0"/>
    <n v="0"/>
    <n v="818.1"/>
    <n v="0"/>
    <n v="0"/>
    <n v="0"/>
    <n v="0"/>
    <n v="0"/>
    <n v="5635.22"/>
    <n v="2932.23"/>
    <n v="0"/>
    <n v="0"/>
    <n v="9385.5500000000011"/>
  </r>
  <r>
    <x v="2"/>
    <s v="Tennessee Division "/>
    <x v="59"/>
    <x v="59"/>
    <s v="01008"/>
    <s v="Expense Labor Accrual"/>
    <n v="3378.7900000000004"/>
    <n v="5505.5399999999991"/>
    <n v="2860.3"/>
    <n v="17493.239999999998"/>
    <n v="-8911.369999999999"/>
    <n v="-21734.23"/>
    <n v="8815.5600000000031"/>
    <n v="146.69000000000005"/>
    <n v="1656.4499999999998"/>
    <n v="9714.01"/>
    <n v="-21117.859999999997"/>
    <n v="1087.81"/>
    <n v="-1105.0699999999938"/>
  </r>
  <r>
    <x v="2"/>
    <s v="Tennessee Division "/>
    <x v="59"/>
    <x v="59"/>
    <s v="01011"/>
    <s v="Capital Labor Transfer In"/>
    <n v="258249.33999999997"/>
    <n v="230092.43"/>
    <n v="222652.47"/>
    <n v="268169.56"/>
    <n v="247163.77000000002"/>
    <n v="404484.35000000003"/>
    <n v="288852.95"/>
    <n v="244204.22"/>
    <n v="239813.7"/>
    <n v="331268.19"/>
    <n v="375262.51999999996"/>
    <n v="282140.48000000004"/>
    <n v="3392353.9800000004"/>
  </r>
  <r>
    <x v="2"/>
    <s v="Tennessee Division "/>
    <x v="59"/>
    <x v="59"/>
    <s v="01012"/>
    <s v="Capital Labor Transfer Out"/>
    <n v="-258990.26"/>
    <n v="-234935.73999999996"/>
    <n v="-224551.06"/>
    <n v="-264320.85000000003"/>
    <n v="-244177.80000000002"/>
    <n v="-403899.03"/>
    <n v="-288517.18"/>
    <n v="-281325.95999999996"/>
    <n v="-264923.55000000005"/>
    <n v="-334310.76"/>
    <n v="-376163.07999999996"/>
    <n v="-284019.43"/>
    <n v="-3460134.6999999997"/>
  </r>
  <r>
    <x v="2"/>
    <s v="Tennessee Division "/>
    <x v="59"/>
    <x v="59"/>
    <s v="01014"/>
    <s v="Expense Labor Transfer Out"/>
    <n v="0"/>
    <n v="0"/>
    <n v="0"/>
    <n v="0"/>
    <n v="0"/>
    <n v="0"/>
    <n v="0"/>
    <n v="0"/>
    <n v="-5635.22"/>
    <n v="-2932.23"/>
    <n v="0"/>
    <n v="0"/>
    <n v="-8567.4500000000007"/>
  </r>
  <r>
    <x v="2"/>
    <s v="Tennessee Division "/>
    <x v="59"/>
    <x v="59"/>
    <s v="02001"/>
    <s v="Inventory Materials"/>
    <n v="422.37"/>
    <n v="672.66000000000008"/>
    <n v="14.24"/>
    <n v="0"/>
    <n v="0"/>
    <n v="0"/>
    <n v="0"/>
    <n v="54000.02"/>
    <n v="12.2"/>
    <n v="0"/>
    <n v="0"/>
    <n v="12.38"/>
    <n v="55133.869999999988"/>
  </r>
  <r>
    <x v="2"/>
    <s v="Tennessee Division "/>
    <x v="59"/>
    <x v="59"/>
    <s v="02004"/>
    <s v="Warehouse Loading Charge"/>
    <n v="19.009999999999998"/>
    <n v="30.27"/>
    <n v="0.14000000000000001"/>
    <n v="0"/>
    <n v="0"/>
    <n v="0"/>
    <n v="0"/>
    <n v="540"/>
    <n v="0.12"/>
    <n v="0"/>
    <n v="0"/>
    <n v="0.12"/>
    <n v="589.66"/>
  </r>
  <r>
    <x v="2"/>
    <s v="Tennessee Division "/>
    <x v="59"/>
    <x v="59"/>
    <s v="02005"/>
    <s v="Non-Inventory Supplies"/>
    <n v="10261.91"/>
    <n v="1959.2199999999998"/>
    <n v="2827.42"/>
    <n v="1941.44"/>
    <n v="3274.24"/>
    <n v="2164.1700000000005"/>
    <n v="4075.36"/>
    <n v="5514.7400000000007"/>
    <n v="2396.7700000000004"/>
    <n v="6843.3499999999995"/>
    <n v="3639.7700000000004"/>
    <n v="2271.52"/>
    <n v="47169.909999999996"/>
  </r>
  <r>
    <x v="2"/>
    <s v="Tennessee Division "/>
    <x v="59"/>
    <x v="59"/>
    <s v="03003"/>
    <s v="Capitalized transportation costs"/>
    <n v="-3157.88"/>
    <n v="-2562.4300000000003"/>
    <n v="-3814.0200000000004"/>
    <n v="-6121.93"/>
    <n v="-2007.1799999999998"/>
    <n v="-1394.5500000000002"/>
    <n v="-3019.67"/>
    <n v="-1946.29"/>
    <n v="-1699.2600000000002"/>
    <n v="-3712.4300000000003"/>
    <n v="-1240.26"/>
    <n v="-9477.08"/>
    <n v="-40152.980000000003"/>
  </r>
  <r>
    <x v="2"/>
    <s v="Tennessee Division "/>
    <x v="59"/>
    <x v="59"/>
    <s v="03004"/>
    <s v="Vehicle Expense"/>
    <n v="4320.92"/>
    <n v="3747.7200000000003"/>
    <n v="5475.54"/>
    <n v="8972.33"/>
    <n v="2968.88"/>
    <n v="2080.2199999999998"/>
    <n v="4754.2800000000007"/>
    <n v="2661.6800000000003"/>
    <n v="2448.8700000000003"/>
    <n v="5004.5999999999995"/>
    <n v="1797.24"/>
    <n v="13018.36"/>
    <n v="57250.640000000007"/>
  </r>
  <r>
    <x v="2"/>
    <s v="Tennessee Division "/>
    <x v="59"/>
    <x v="59"/>
    <s v="04001"/>
    <s v="Safety, Newspaper"/>
    <n v="78.989999999999995"/>
    <n v="78.989999999999995"/>
    <n v="78.989999999999995"/>
    <n v="73.989999999999995"/>
    <n v="78.989999999999995"/>
    <n v="78.989999999999995"/>
    <n v="78.989999999999995"/>
    <n v="152.97999999999999"/>
    <n v="0"/>
    <n v="78.989999999999995"/>
    <n v="85.82"/>
    <n v="78.989999999999995"/>
    <n v="944.71"/>
  </r>
  <r>
    <x v="2"/>
    <s v="Tennessee Division "/>
    <x v="59"/>
    <x v="59"/>
    <s v="04002"/>
    <s v="Required By Law, Safety"/>
    <n v="4489.0199999999995"/>
    <n v="-4402.28"/>
    <n v="0"/>
    <n v="0"/>
    <n v="0"/>
    <n v="0"/>
    <n v="0"/>
    <n v="0"/>
    <n v="0"/>
    <n v="0"/>
    <n v="3999.42"/>
    <n v="0"/>
    <n v="4086.16"/>
  </r>
  <r>
    <x v="2"/>
    <s v="Tennessee Division "/>
    <x v="59"/>
    <x v="59"/>
    <s v="04018"/>
    <s v="Safety"/>
    <n v="471.07"/>
    <n v="60.37"/>
    <n v="470.65"/>
    <n v="348.22"/>
    <n v="632.53"/>
    <n v="220.29"/>
    <n v="443.74"/>
    <n v="316.62"/>
    <n v="1220.49"/>
    <n v="612.03"/>
    <n v="297.52999999999997"/>
    <n v="679.16000000000008"/>
    <n v="5772.6999999999989"/>
  </r>
  <r>
    <x v="2"/>
    <s v="Tennessee Division "/>
    <x v="59"/>
    <x v="59"/>
    <s v="04022"/>
    <s v="Promo Sales, Misc"/>
    <n v="0"/>
    <n v="0"/>
    <n v="0"/>
    <n v="0"/>
    <n v="0"/>
    <n v="0"/>
    <n v="583.46"/>
    <n v="0"/>
    <n v="516.67999999999995"/>
    <n v="0"/>
    <n v="0"/>
    <n v="0"/>
    <n v="1100.1399999999999"/>
  </r>
  <r>
    <x v="2"/>
    <s v="Tennessee Division "/>
    <x v="59"/>
    <x v="59"/>
    <s v="04040"/>
    <s v="Community Rel&amp;Trade Shows"/>
    <n v="2146.04"/>
    <n v="802.17"/>
    <n v="8331.4599999999991"/>
    <n v="574.59999999999991"/>
    <n v="917.53"/>
    <n v="810.56999999999994"/>
    <n v="654.36"/>
    <n v="1646.25"/>
    <n v="0"/>
    <n v="2911.78"/>
    <n v="596.16999999999996"/>
    <n v="633.39"/>
    <n v="20024.319999999996"/>
  </r>
  <r>
    <x v="2"/>
    <s v="Tennessee Division "/>
    <x v="59"/>
    <x v="59"/>
    <s v="04044"/>
    <s v="Advertising"/>
    <n v="0"/>
    <n v="5150"/>
    <n v="0"/>
    <n v="250"/>
    <n v="0"/>
    <n v="0"/>
    <n v="3500"/>
    <n v="0"/>
    <n v="3474.91"/>
    <n v="0"/>
    <n v="3000"/>
    <n v="0"/>
    <n v="15374.91"/>
  </r>
  <r>
    <x v="2"/>
    <s v="Tennessee Division "/>
    <x v="59"/>
    <x v="59"/>
    <s v="04046"/>
    <s v="Customer Relations &amp; Assist"/>
    <n v="0"/>
    <n v="0"/>
    <n v="1850.36"/>
    <n v="0"/>
    <n v="0"/>
    <n v="0"/>
    <n v="0"/>
    <n v="0"/>
    <n v="0"/>
    <n v="0"/>
    <n v="0"/>
    <n v="0"/>
    <n v="1850.36"/>
  </r>
  <r>
    <x v="2"/>
    <s v="Tennessee Division "/>
    <x v="59"/>
    <x v="59"/>
    <s v="04201"/>
    <s v="Software Maintenance"/>
    <n v="11500"/>
    <n v="0"/>
    <n v="0"/>
    <n v="0"/>
    <n v="0"/>
    <n v="0"/>
    <n v="0"/>
    <n v="0"/>
    <n v="0"/>
    <n v="0"/>
    <n v="0"/>
    <n v="0"/>
    <n v="11500"/>
  </r>
  <r>
    <x v="2"/>
    <s v="Tennessee Division "/>
    <x v="59"/>
    <x v="59"/>
    <s v="04212"/>
    <s v="IT Equipment"/>
    <n v="0"/>
    <n v="0"/>
    <n v="6499.46"/>
    <n v="839.42"/>
    <n v="666.31999999999994"/>
    <n v="330.18"/>
    <n v="53.99"/>
    <n v="1859.56"/>
    <n v="1183.05"/>
    <n v="2660.78"/>
    <n v="3690.72"/>
    <n v="3510.96"/>
    <n v="21294.44"/>
  </r>
  <r>
    <x v="2"/>
    <s v="Tennessee Division "/>
    <x v="59"/>
    <x v="59"/>
    <s v="04302"/>
    <s v="Heavy Equipment"/>
    <n v="613.72"/>
    <n v="627.81999999999994"/>
    <n v="2137.3900000000003"/>
    <n v="0"/>
    <n v="0"/>
    <n v="124.75"/>
    <n v="1135.1300000000001"/>
    <n v="0"/>
    <n v="0"/>
    <n v="4161.3"/>
    <n v="0"/>
    <n v="171.21"/>
    <n v="8971.32"/>
  </r>
  <r>
    <x v="2"/>
    <s v="Tennessee Division "/>
    <x v="59"/>
    <x v="59"/>
    <s v="04307"/>
    <s v="Heavy Equipment Capitalized"/>
    <n v="-601.45000000000005"/>
    <n v="-615.27"/>
    <n v="-2094.64"/>
    <n v="0"/>
    <n v="0"/>
    <n v="-122.26"/>
    <n v="-1112.43"/>
    <n v="0"/>
    <n v="0"/>
    <n v="-4078.07"/>
    <n v="0"/>
    <n v="-167.79"/>
    <n v="-8791.9100000000017"/>
  </r>
  <r>
    <x v="2"/>
    <s v="Tennessee Division "/>
    <x v="59"/>
    <x v="59"/>
    <s v="04564"/>
    <s v="842 Variable Copier Lease Expense"/>
    <n v="9.0500000000000007"/>
    <n v="20.84"/>
    <n v="9.16"/>
    <n v="6.82"/>
    <n v="0"/>
    <n v="0"/>
    <n v="0"/>
    <n v="0"/>
    <n v="0"/>
    <n v="0"/>
    <n v="0"/>
    <n v="0"/>
    <n v="45.87"/>
  </r>
  <r>
    <x v="2"/>
    <s v="Tennessee Division "/>
    <x v="59"/>
    <x v="59"/>
    <s v="04580"/>
    <s v="Building Lease/Rents Capitalized"/>
    <n v="0"/>
    <n v="0"/>
    <n v="0"/>
    <n v="0"/>
    <n v="-2272.92"/>
    <n v="0"/>
    <n v="0"/>
    <n v="0"/>
    <n v="0"/>
    <n v="0"/>
    <n v="0"/>
    <n v="0"/>
    <n v="-2272.92"/>
  </r>
  <r>
    <x v="2"/>
    <s v="Tennessee Division "/>
    <x v="59"/>
    <x v="59"/>
    <s v="04581"/>
    <s v="Non 842 Building Lease/Rents"/>
    <n v="0"/>
    <n v="0"/>
    <n v="0"/>
    <n v="0"/>
    <n v="2418"/>
    <n v="0"/>
    <n v="0"/>
    <n v="0"/>
    <n v="0"/>
    <n v="0"/>
    <n v="0"/>
    <n v="0"/>
    <n v="2418"/>
  </r>
  <r>
    <x v="2"/>
    <s v="Tennessee Division "/>
    <x v="59"/>
    <x v="59"/>
    <s v="04582"/>
    <s v="Building Maintenance"/>
    <n v="19560.22"/>
    <n v="16084.499999999998"/>
    <n v="43611.590000000004"/>
    <n v="26177.34"/>
    <n v="18459.72"/>
    <n v="16442.489999999998"/>
    <n v="17401.11"/>
    <n v="25522.559999999998"/>
    <n v="28571.32"/>
    <n v="24462.83"/>
    <n v="25229.800000000003"/>
    <n v="18982.239999999998"/>
    <n v="280505.71999999997"/>
  </r>
  <r>
    <x v="2"/>
    <s v="Tennessee Division "/>
    <x v="59"/>
    <x v="59"/>
    <s v="04590"/>
    <s v="Utilities"/>
    <n v="8551.89"/>
    <n v="11824.77"/>
    <n v="10770.140000000001"/>
    <n v="11876.02"/>
    <n v="9423.74"/>
    <n v="9831.4600000000009"/>
    <n v="9502.84"/>
    <n v="11913.77"/>
    <n v="9923.68"/>
    <n v="6092.17"/>
    <n v="6684.68"/>
    <n v="7856.78"/>
    <n v="114251.94"/>
  </r>
  <r>
    <x v="2"/>
    <s v="Tennessee Division "/>
    <x v="59"/>
    <x v="59"/>
    <s v="04592"/>
    <s v="Misc Rents"/>
    <n v="0"/>
    <n v="0"/>
    <n v="74.55"/>
    <n v="0"/>
    <n v="0"/>
    <n v="0"/>
    <n v="0"/>
    <n v="0"/>
    <n v="0"/>
    <n v="0"/>
    <n v="0"/>
    <n v="0"/>
    <n v="74.55"/>
  </r>
  <r>
    <x v="2"/>
    <s v="Tennessee Division "/>
    <x v="59"/>
    <x v="59"/>
    <s v="04599"/>
    <s v="Capitalized Utility Costs"/>
    <n v="-18856.349999999999"/>
    <n v="-18015.18"/>
    <n v="-38062.85"/>
    <n v="-35770.160000000003"/>
    <n v="-26210.469999999998"/>
    <n v="-24697.51"/>
    <n v="-25289.719999999998"/>
    <n v="-35190.149999999994"/>
    <n v="-36185.29"/>
    <n v="-28721.710000000003"/>
    <n v="-29999.599999999999"/>
    <n v="-25228.670000000002"/>
    <n v="-342227.66"/>
  </r>
  <r>
    <x v="2"/>
    <s v="Tennessee Division "/>
    <x v="59"/>
    <x v="59"/>
    <s v="05010"/>
    <s v="Office Supplies"/>
    <n v="5098.7500000000009"/>
    <n v="4990.08"/>
    <n v="3582.5"/>
    <n v="5119.3999999999996"/>
    <n v="1508.4299999999998"/>
    <n v="2046.6100000000001"/>
    <n v="2349.71"/>
    <n v="1923.87"/>
    <n v="1346.51"/>
    <n v="2049.92"/>
    <n v="1223.3600000000001"/>
    <n v="2290.98"/>
    <n v="33530.120000000003"/>
  </r>
  <r>
    <x v="2"/>
    <s v="Tennessee Division "/>
    <x v="59"/>
    <x v="59"/>
    <s v="05111"/>
    <s v="Postage/Delivery Services"/>
    <n v="422.55"/>
    <n v="326.7"/>
    <n v="509.07"/>
    <n v="162.79000000000002"/>
    <n v="601.41"/>
    <n v="4147.8100000000004"/>
    <n v="1419.04"/>
    <n v="1196.3400000000001"/>
    <n v="926.7700000000001"/>
    <n v="249"/>
    <n v="410.15"/>
    <n v="454.88"/>
    <n v="10826.509999999998"/>
  </r>
  <r>
    <x v="2"/>
    <s v="Tennessee Division "/>
    <x v="59"/>
    <x v="59"/>
    <s v="05215"/>
    <s v="842 Copier Lease Expense"/>
    <n v="2294.23"/>
    <n v="197.47"/>
    <n v="-1842.6"/>
    <n v="0"/>
    <n v="2013.94"/>
    <n v="2007.21"/>
    <n v="2018.4"/>
    <n v="2047.04"/>
    <n v="2063.79"/>
    <n v="2114.98"/>
    <n v="2061.41"/>
    <n v="2036.64"/>
    <n v="17012.509999999998"/>
  </r>
  <r>
    <x v="2"/>
    <s v="Tennessee Division "/>
    <x v="59"/>
    <x v="59"/>
    <s v="05310"/>
    <s v="Monthly Lines and service"/>
    <n v="13879.21"/>
    <n v="13896.550000000001"/>
    <n v="13896.079999999998"/>
    <n v="10303.260000000002"/>
    <n v="435.26"/>
    <n v="12483.949999999999"/>
    <n v="4979.82"/>
    <n v="4982.7400000000007"/>
    <n v="4983.74"/>
    <n v="4984.49"/>
    <n v="5854.07"/>
    <n v="5414.54"/>
    <n v="96093.71"/>
  </r>
  <r>
    <x v="2"/>
    <s v="Tennessee Division "/>
    <x v="59"/>
    <x v="59"/>
    <s v="05312"/>
    <s v="Long Distance"/>
    <n v="54.739999999999995"/>
    <n v="51.709999999999994"/>
    <n v="33.42"/>
    <n v="41.48"/>
    <n v="189"/>
    <n v="116.30000000000001"/>
    <n v="66.31"/>
    <n v="262.22000000000003"/>
    <n v="416.85"/>
    <n v="164.23"/>
    <n v="113.7"/>
    <n v="61.95"/>
    <n v="1571.9100000000003"/>
  </r>
  <r>
    <x v="2"/>
    <s v="Tennessee Division "/>
    <x v="59"/>
    <x v="59"/>
    <s v="05314"/>
    <s v="Toll Free Long Distance"/>
    <n v="2349.29"/>
    <n v="2308.3200000000002"/>
    <n v="2487"/>
    <n v="2364.67"/>
    <n v="3359.26"/>
    <n v="2765.88"/>
    <n v="1726.04"/>
    <n v="2345.1999999999998"/>
    <n v="2194.9500000000003"/>
    <n v="2718.84"/>
    <n v="2556.6400000000003"/>
    <n v="550.18999999999994"/>
    <n v="27726.280000000002"/>
  </r>
  <r>
    <x v="2"/>
    <s v="Tennessee Division "/>
    <x v="59"/>
    <x v="59"/>
    <s v="05331"/>
    <s v="WAN/LAN/Internet Service"/>
    <n v="1162.8700000000001"/>
    <n v="1162.8700000000001"/>
    <n v="1162.8700000000001"/>
    <n v="976.95"/>
    <n v="716.38"/>
    <n v="1002.1"/>
    <n v="1002.1"/>
    <n v="1002.1"/>
    <n v="124.95"/>
    <n v="1872.77"/>
    <n v="999.49"/>
    <n v="999.49"/>
    <n v="12184.940000000002"/>
  </r>
  <r>
    <x v="2"/>
    <s v="Tennessee Division "/>
    <x v="59"/>
    <x v="59"/>
    <s v="05364"/>
    <s v="Cellular, radio, pager charges"/>
    <n v="7586.07"/>
    <n v="6642.87"/>
    <n v="7329.5599999999995"/>
    <n v="7525.420000000001"/>
    <n v="7479.5700000000006"/>
    <n v="7497.9699999999993"/>
    <n v="7271.18"/>
    <n v="6464.8"/>
    <n v="6454.89"/>
    <n v="6504.0099999999993"/>
    <n v="6711.619999999999"/>
    <n v="6943.27"/>
    <n v="84411.23000000001"/>
  </r>
  <r>
    <x v="2"/>
    <s v="Tennessee Division "/>
    <x v="59"/>
    <x v="59"/>
    <s v="05376"/>
    <s v="Cell service for data uses"/>
    <n v="1675.6799999999998"/>
    <n v="1670.33"/>
    <n v="1777.56"/>
    <n v="1985.3100000000002"/>
    <n v="2206.3799999999997"/>
    <n v="2041.49"/>
    <n v="1415.85"/>
    <n v="1918.7499999999995"/>
    <n v="1999.4699999999998"/>
    <n v="1709.36"/>
    <n v="2161.5699999999997"/>
    <n v="2141.9299999999998"/>
    <n v="22703.68"/>
  </r>
  <r>
    <x v="2"/>
    <s v="Tennessee Division "/>
    <x v="59"/>
    <x v="59"/>
    <s v="05377"/>
    <s v="Cell phone equipment and accessories"/>
    <n v="2194.7000000000003"/>
    <n v="703.78"/>
    <n v="557.32000000000005"/>
    <n v="1208.1200000000001"/>
    <n v="1026.48"/>
    <n v="825.07999999999993"/>
    <n v="-7.87"/>
    <n v="782.42"/>
    <n v="536.84"/>
    <n v="1188.8499999999999"/>
    <n v="845.96"/>
    <n v="818.39"/>
    <n v="10680.07"/>
  </r>
  <r>
    <x v="2"/>
    <s v="Tennessee Division "/>
    <x v="59"/>
    <x v="59"/>
    <s v="05399"/>
    <s v="Capitalized Telecom Costs"/>
    <n v="-16103.490000000002"/>
    <n v="-14551.88"/>
    <n v="-14906.039999999999"/>
    <n v="-20724.45"/>
    <n v="-11199.619999999999"/>
    <n v="-22454.82"/>
    <n v="-13815.31"/>
    <n v="-14276.999999999996"/>
    <n v="-13291.640000000001"/>
    <n v="-15317.259999999998"/>
    <n v="-15611.080000000002"/>
    <n v="-15371.389999999998"/>
    <n v="-187623.98"/>
  </r>
  <r>
    <x v="2"/>
    <s v="Tennessee Division "/>
    <x v="59"/>
    <x v="59"/>
    <s v="05411"/>
    <s v="Meals and Entertainment"/>
    <n v="5244.9"/>
    <n v="18876.600000000002"/>
    <n v="8830.2400000000016"/>
    <n v="4204.6899999999996"/>
    <n v="6469.17"/>
    <n v="7448.1999999999989"/>
    <n v="4348.67"/>
    <n v="7417.45"/>
    <n v="6515.7699999999995"/>
    <n v="4615.6499999999996"/>
    <n v="8454.3599999999988"/>
    <n v="5922.1900000000005"/>
    <n v="88347.89"/>
  </r>
  <r>
    <x v="2"/>
    <s v="Tennessee Division "/>
    <x v="59"/>
    <x v="59"/>
    <s v="05412"/>
    <s v="Spousal &amp; Dependent Travel"/>
    <n v="0"/>
    <n v="0"/>
    <n v="0"/>
    <n v="0"/>
    <n v="0"/>
    <n v="105.24000000000001"/>
    <n v="0"/>
    <n v="32.93"/>
    <n v="0"/>
    <n v="0"/>
    <n v="0"/>
    <n v="16.809999999999999"/>
    <n v="154.98000000000002"/>
  </r>
  <r>
    <x v="2"/>
    <s v="Tennessee Division "/>
    <x v="59"/>
    <x v="59"/>
    <s v="05413"/>
    <s v="Transportation"/>
    <n v="1650.03"/>
    <n v="830.92"/>
    <n v="2631.1600000000003"/>
    <n v="2428.92"/>
    <n v="1150.1100000000001"/>
    <n v="2991.3999999999996"/>
    <n v="1091.92"/>
    <n v="3381.17"/>
    <n v="3026.8899999999994"/>
    <n v="686.95"/>
    <n v="4414.58"/>
    <n v="4236.62"/>
    <n v="28520.670000000002"/>
  </r>
  <r>
    <x v="2"/>
    <s v="Tennessee Division "/>
    <x v="59"/>
    <x v="59"/>
    <s v="05414"/>
    <s v="Lodging"/>
    <n v="7656.2"/>
    <n v="12085.25"/>
    <n v="2504.2199999999998"/>
    <n v="3516.67"/>
    <n v="3297.11"/>
    <n v="3816.37"/>
    <n v="1506.8500000000001"/>
    <n v="2408.66"/>
    <n v="2172.9299999999998"/>
    <n v="8698.51"/>
    <n v="8278.1899999999987"/>
    <n v="7257.19"/>
    <n v="63198.150000000009"/>
  </r>
  <r>
    <x v="2"/>
    <s v="Tennessee Division "/>
    <x v="59"/>
    <x v="59"/>
    <s v="05415"/>
    <s v="Membership Fees"/>
    <n v="0"/>
    <n v="0"/>
    <n v="40"/>
    <n v="0"/>
    <n v="2715"/>
    <n v="0"/>
    <n v="380"/>
    <n v="70"/>
    <n v="0"/>
    <n v="0"/>
    <n v="0"/>
    <n v="0"/>
    <n v="3205"/>
  </r>
  <r>
    <x v="2"/>
    <s v="Tennessee Division "/>
    <x v="59"/>
    <x v="59"/>
    <s v="05416"/>
    <s v="Club Dues - Nondeductible"/>
    <n v="0"/>
    <n v="0"/>
    <n v="110"/>
    <n v="0"/>
    <n v="0"/>
    <n v="0"/>
    <n v="0"/>
    <n v="0"/>
    <n v="0"/>
    <n v="0"/>
    <n v="0"/>
    <n v="0"/>
    <n v="110"/>
  </r>
  <r>
    <x v="2"/>
    <s v="Tennessee Division "/>
    <x v="59"/>
    <x v="59"/>
    <s v="05417"/>
    <s v="Club Dues - Deductible"/>
    <n v="6.43"/>
    <n v="0"/>
    <n v="25"/>
    <n v="0"/>
    <n v="0"/>
    <n v="0"/>
    <n v="0"/>
    <n v="0"/>
    <n v="0"/>
    <n v="0"/>
    <n v="0"/>
    <n v="0"/>
    <n v="31.43"/>
  </r>
  <r>
    <x v="2"/>
    <s v="Tennessee Division "/>
    <x v="59"/>
    <x v="59"/>
    <s v="05419"/>
    <s v="Misc Employee Expense"/>
    <n v="2439"/>
    <n v="3919.36"/>
    <n v="0"/>
    <n v="7585"/>
    <n v="0"/>
    <n v="0"/>
    <n v="-14070"/>
    <n v="0"/>
    <n v="7035"/>
    <n v="0"/>
    <n v="0"/>
    <n v="0"/>
    <n v="6908.3600000000006"/>
  </r>
  <r>
    <x v="2"/>
    <s v="Tennessee Division "/>
    <x v="59"/>
    <x v="59"/>
    <s v="05420"/>
    <s v="Employee Development"/>
    <n v="0"/>
    <n v="0"/>
    <n v="1420.77"/>
    <n v="0"/>
    <n v="0"/>
    <n v="0"/>
    <n v="0"/>
    <n v="0"/>
    <n v="0"/>
    <n v="0"/>
    <n v="2571.56"/>
    <n v="0"/>
    <n v="3992.33"/>
  </r>
  <r>
    <x v="2"/>
    <s v="Tennessee Division "/>
    <x v="59"/>
    <x v="59"/>
    <s v="05421"/>
    <s v="Training"/>
    <n v="433.51"/>
    <n v="1873.43"/>
    <n v="0"/>
    <n v="0"/>
    <n v="226.88"/>
    <n v="0"/>
    <n v="23252.16"/>
    <n v="2469.38"/>
    <n v="0"/>
    <n v="0"/>
    <n v="4011.34"/>
    <n v="8905.65"/>
    <n v="41172.35"/>
  </r>
  <r>
    <x v="2"/>
    <s v="Tennessee Division "/>
    <x v="59"/>
    <x v="59"/>
    <s v="05424"/>
    <s v="Books &amp; Manuals"/>
    <n v="0"/>
    <n v="178.96"/>
    <n v="0"/>
    <n v="0"/>
    <n v="0"/>
    <n v="0"/>
    <n v="0"/>
    <n v="0"/>
    <n v="0"/>
    <n v="0"/>
    <n v="0"/>
    <n v="0"/>
    <n v="178.96"/>
  </r>
  <r>
    <x v="2"/>
    <s v="Tennessee Division "/>
    <x v="59"/>
    <x v="59"/>
    <s v="05425"/>
    <s v="Regulatory Compliance Training"/>
    <n v="0"/>
    <n v="0"/>
    <n v="0"/>
    <n v="0"/>
    <n v="0"/>
    <n v="0"/>
    <n v="665"/>
    <n v="0"/>
    <n v="0"/>
    <n v="0"/>
    <n v="0"/>
    <n v="16827.48"/>
    <n v="17492.48"/>
  </r>
  <r>
    <x v="2"/>
    <s v="Tennessee Division "/>
    <x v="59"/>
    <x v="59"/>
    <s v="05426"/>
    <s v="Safety Training"/>
    <n v="0"/>
    <n v="0"/>
    <n v="0"/>
    <n v="0"/>
    <n v="0"/>
    <n v="0"/>
    <n v="0"/>
    <n v="1208.4000000000001"/>
    <n v="0"/>
    <n v="0"/>
    <n v="0"/>
    <n v="0"/>
    <n v="1208.4000000000001"/>
  </r>
  <r>
    <x v="2"/>
    <s v="Tennessee Division "/>
    <x v="59"/>
    <x v="59"/>
    <s v="05427"/>
    <s v="Technical (Job Skills) Training"/>
    <n v="0"/>
    <n v="0"/>
    <n v="0"/>
    <n v="0"/>
    <n v="0"/>
    <n v="0"/>
    <n v="395"/>
    <n v="208.52"/>
    <n v="0"/>
    <n v="233.09"/>
    <n v="0"/>
    <n v="537.4"/>
    <n v="1374.01"/>
  </r>
  <r>
    <x v="2"/>
    <s v="Tennessee Division "/>
    <x v="59"/>
    <x v="59"/>
    <s v="06111"/>
    <s v="Contract Labor"/>
    <n v="138386.29999999999"/>
    <n v="63409.26"/>
    <n v="-105994.93"/>
    <n v="20552.400000000001"/>
    <n v="44747.66"/>
    <n v="122112.96000000001"/>
    <n v="3795"/>
    <n v="-14981.61"/>
    <n v="34263.270000000004"/>
    <n v="45946.83"/>
    <n v="100327.07"/>
    <n v="39811.320000000007"/>
    <n v="492375.53000000009"/>
  </r>
  <r>
    <x v="2"/>
    <s v="Tennessee Division "/>
    <x v="59"/>
    <x v="59"/>
    <s v="07120"/>
    <s v="Environmental &amp; Safety"/>
    <n v="1380.69"/>
    <n v="775.16"/>
    <n v="1054.1799999999998"/>
    <n v="708.18999999999994"/>
    <n v="824.82"/>
    <n v="40.700000000000003"/>
    <n v="461.03"/>
    <n v="492.88"/>
    <n v="795.79"/>
    <n v="717.66"/>
    <n v="5016.1499999999996"/>
    <n v="75.739999999999995"/>
    <n v="12342.99"/>
  </r>
  <r>
    <x v="2"/>
    <s v="Tennessee Division "/>
    <x v="59"/>
    <x v="59"/>
    <s v="07421"/>
    <s v="Service Awards"/>
    <n v="0"/>
    <n v="0"/>
    <n v="168.45"/>
    <n v="0"/>
    <n v="0"/>
    <n v="0"/>
    <n v="0"/>
    <n v="0"/>
    <n v="0"/>
    <n v="0"/>
    <n v="0"/>
    <n v="0"/>
    <n v="168.45"/>
  </r>
  <r>
    <x v="2"/>
    <s v="Tennessee Division "/>
    <x v="59"/>
    <x v="59"/>
    <s v="07443"/>
    <s v="Uniforms"/>
    <n v="462.1"/>
    <n v="1280.73"/>
    <n v="2250.9"/>
    <n v="1733.64"/>
    <n v="2642.8199999999997"/>
    <n v="9468.75"/>
    <n v="2382.88"/>
    <n v="735.23"/>
    <n v="1992.61"/>
    <n v="1028.43"/>
    <n v="2913.26"/>
    <n v="2705.15"/>
    <n v="29596.5"/>
  </r>
  <r>
    <x v="2"/>
    <s v="Tennessee Division "/>
    <x v="59"/>
    <x v="59"/>
    <s v="07444"/>
    <s v="Uniforms Capitalized"/>
    <n v="-276.60000000000002"/>
    <n v="-662.28000000000009"/>
    <n v="-1537.96"/>
    <n v="-1629.62"/>
    <n v="-2484.25"/>
    <n v="-8900.6299999999992"/>
    <n v="-2239.91"/>
    <n v="-345.22999999999996"/>
    <n v="-1322.5"/>
    <n v="-748.7"/>
    <n v="-1787.52"/>
    <n v="-1900.4"/>
    <n v="-23835.600000000002"/>
  </r>
  <r>
    <x v="2"/>
    <s v="Tennessee Division "/>
    <x v="59"/>
    <x v="59"/>
    <s v="07495"/>
    <s v="Employee Broadcast and Publication"/>
    <n v="84.5"/>
    <n v="0"/>
    <n v="0"/>
    <n v="0"/>
    <n v="0"/>
    <n v="0"/>
    <n v="0"/>
    <n v="0"/>
    <n v="0"/>
    <n v="0"/>
    <n v="0"/>
    <n v="0"/>
    <n v="84.5"/>
  </r>
  <r>
    <x v="2"/>
    <s v="Tennessee Division "/>
    <x v="59"/>
    <x v="59"/>
    <s v="07499"/>
    <s v="Misc Employee Welfare Exp"/>
    <n v="307.18"/>
    <n v="1168.6499999999999"/>
    <n v="1346.04"/>
    <n v="1937.51"/>
    <n v="815.31"/>
    <n v="3975.41"/>
    <n v="1978.69"/>
    <n v="3462.53"/>
    <n v="3084.82"/>
    <n v="556.26"/>
    <n v="801.66"/>
    <n v="673.34999999999991"/>
    <n v="20107.41"/>
  </r>
  <r>
    <x v="2"/>
    <s v="Tennessee Division "/>
    <x v="59"/>
    <x v="59"/>
    <s v="07510"/>
    <s v="Association Dues"/>
    <n v="0"/>
    <n v="0"/>
    <n v="0"/>
    <n v="10000"/>
    <n v="550"/>
    <n v="0"/>
    <n v="8275"/>
    <n v="0"/>
    <n v="0"/>
    <n v="0"/>
    <n v="0"/>
    <n v="0"/>
    <n v="18825"/>
  </r>
  <r>
    <x v="2"/>
    <s v="Tennessee Division "/>
    <x v="59"/>
    <x v="59"/>
    <s v="07590"/>
    <s v="Misc General Expense"/>
    <n v="328.03"/>
    <n v="445.5"/>
    <n v="-303.33000000000004"/>
    <n v="675.98"/>
    <n v="164.67"/>
    <n v="0"/>
    <n v="0"/>
    <n v="0"/>
    <n v="810.12"/>
    <n v="314.53999999999996"/>
    <n v="0"/>
    <n v="0"/>
    <n v="2435.5099999999998"/>
  </r>
  <r>
    <x v="2"/>
    <s v="Tennessee Division "/>
    <x v="59"/>
    <x v="59"/>
    <s v="07601"/>
    <s v="Vehicle Cap Accrual"/>
    <n v="0"/>
    <n v="0"/>
    <n v="0"/>
    <n v="0"/>
    <n v="0"/>
    <n v="0"/>
    <n v="0"/>
    <n v="0"/>
    <n v="0"/>
    <n v="0"/>
    <n v="0"/>
    <n v="0"/>
    <n v="0"/>
  </r>
  <r>
    <x v="2"/>
    <s v="Tennessee Division "/>
    <x v="59"/>
    <x v="59"/>
    <s v="07607"/>
    <s v="Telecom Cap Accrual"/>
    <n v="0"/>
    <n v="0"/>
    <n v="0"/>
    <n v="0"/>
    <n v="0"/>
    <n v="0"/>
    <n v="0"/>
    <n v="0"/>
    <n v="0"/>
    <n v="0"/>
    <n v="0"/>
    <n v="0"/>
    <n v="0"/>
  </r>
  <r>
    <x v="2"/>
    <s v="Tennessee Division "/>
    <x v="59"/>
    <x v="59"/>
    <s v="07608"/>
    <s v="Uniform Cap Accrual"/>
    <n v="0"/>
    <n v="0"/>
    <n v="0"/>
    <n v="0"/>
    <n v="0"/>
    <n v="0"/>
    <n v="0"/>
    <n v="0"/>
    <n v="0"/>
    <n v="0"/>
    <n v="0"/>
    <n v="0"/>
    <n v="0"/>
  </r>
  <r>
    <x v="2"/>
    <s v="Tennessee Division "/>
    <x v="59"/>
    <x v="59"/>
    <s v="07609"/>
    <s v="Utility Cap Accrual"/>
    <n v="0"/>
    <n v="0"/>
    <n v="0"/>
    <n v="0"/>
    <n v="0"/>
    <n v="0"/>
    <n v="0"/>
    <n v="0"/>
    <n v="0"/>
    <n v="0"/>
    <n v="0"/>
    <n v="0"/>
    <n v="0"/>
  </r>
  <r>
    <x v="2"/>
    <s v="Tennessee Division "/>
    <x v="61"/>
    <x v="61"/>
    <s v="02001"/>
    <s v="Inventory Materials"/>
    <n v="0"/>
    <n v="23514.59"/>
    <n v="0"/>
    <n v="6909.62"/>
    <n v="0"/>
    <n v="310"/>
    <n v="0"/>
    <n v="0"/>
    <n v="0"/>
    <n v="0"/>
    <n v="7880.69"/>
    <n v="4533.32"/>
    <n v="43148.22"/>
  </r>
  <r>
    <x v="2"/>
    <s v="Tennessee Division "/>
    <x v="61"/>
    <x v="61"/>
    <s v="02004"/>
    <s v="Warehouse Loading Charge"/>
    <n v="0"/>
    <n v="1058.1600000000001"/>
    <n v="0"/>
    <n v="345.48"/>
    <n v="0"/>
    <n v="3.1"/>
    <n v="0"/>
    <n v="0"/>
    <n v="0"/>
    <n v="0"/>
    <n v="78.81"/>
    <n v="45.33"/>
    <n v="1530.8799999999999"/>
  </r>
  <r>
    <x v="2"/>
    <s v="Tennessee Division "/>
    <x v="62"/>
    <x v="62"/>
    <s v="01000"/>
    <s v="Non-project Labor"/>
    <n v="65358.040000000015"/>
    <n v="80761.150000000009"/>
    <n v="69351.28"/>
    <n v="86511.110000000015"/>
    <n v="98698.57"/>
    <n v="164489.39000000004"/>
    <n v="93711.85"/>
    <n v="99399.75"/>
    <n v="96457.3"/>
    <n v="83107.560000000012"/>
    <n v="164930.97"/>
    <n v="113533.06000000001"/>
    <n v="1216310.0300000003"/>
  </r>
  <r>
    <x v="2"/>
    <s v="Tennessee Division "/>
    <x v="62"/>
    <x v="62"/>
    <s v="01006"/>
    <s v="O&amp;M Project Labor and Contra"/>
    <n v="0"/>
    <n v="0"/>
    <n v="0"/>
    <n v="0"/>
    <n v="0"/>
    <n v="0"/>
    <n v="0"/>
    <n v="4727.0200000000004"/>
    <n v="-3027.54"/>
    <n v="0"/>
    <n v="0"/>
    <n v="0"/>
    <n v="1699.4800000000005"/>
  </r>
  <r>
    <x v="2"/>
    <s v="Tennessee Division "/>
    <x v="62"/>
    <x v="62"/>
    <s v="01008"/>
    <s v="Expense Labor Accrual"/>
    <n v="557.48"/>
    <n v="16735.09"/>
    <n v="-1666.8499999999995"/>
    <n v="17231.000000000004"/>
    <n v="17182.330000000002"/>
    <n v="-41674.080000000002"/>
    <n v="10069.83"/>
    <n v="8096.54"/>
    <n v="2647.4000000000005"/>
    <n v="1635.87"/>
    <n v="-22376.070000000003"/>
    <n v="894.79"/>
    <n v="9333.3300000000017"/>
  </r>
  <r>
    <x v="2"/>
    <s v="Tennessee Division "/>
    <x v="62"/>
    <x v="62"/>
    <s v="01014"/>
    <s v="Expense Labor Transfer Out"/>
    <n v="0"/>
    <n v="0"/>
    <n v="0"/>
    <n v="0"/>
    <n v="0"/>
    <n v="0"/>
    <n v="0"/>
    <n v="0"/>
    <n v="-1699.48"/>
    <n v="0"/>
    <n v="0"/>
    <n v="0"/>
    <n v="-1699.48"/>
  </r>
  <r>
    <x v="2"/>
    <s v="Tennessee Division "/>
    <x v="62"/>
    <x v="62"/>
    <s v="02001"/>
    <s v="Inventory Materials"/>
    <n v="453.64000000000067"/>
    <n v="21211.65"/>
    <n v="24506.89"/>
    <n v="85451.56"/>
    <n v="15551"/>
    <n v="23683.75"/>
    <n v="24852.46"/>
    <n v="-29694.55"/>
    <n v="23408.34"/>
    <n v="30720.92"/>
    <n v="35214.61"/>
    <n v="39000.449999999997"/>
    <n v="294360.71999999997"/>
  </r>
  <r>
    <x v="2"/>
    <s v="Tennessee Division "/>
    <x v="62"/>
    <x v="62"/>
    <s v="02004"/>
    <s v="Warehouse Loading Charge"/>
    <n v="20.410000000000064"/>
    <n v="954.5100000000001"/>
    <n v="245.07"/>
    <n v="4272.58"/>
    <n v="77.759999999999991"/>
    <n v="236.83999999999997"/>
    <n v="248.54000000000002"/>
    <n v="-296.95"/>
    <n v="234.07999999999998"/>
    <n v="307.21999999999997"/>
    <n v="352.15000000000003"/>
    <n v="390"/>
    <n v="7042.21"/>
  </r>
  <r>
    <x v="2"/>
    <s v="Tennessee Division "/>
    <x v="62"/>
    <x v="62"/>
    <s v="02005"/>
    <s v="Non-Inventory Supplies"/>
    <n v="3648.0599999999995"/>
    <n v="13577.94"/>
    <n v="9755.130000000001"/>
    <n v="5429.58"/>
    <n v="9889.92"/>
    <n v="9577.77"/>
    <n v="7017.0199999999995"/>
    <n v="5211.4499999999989"/>
    <n v="11619.08"/>
    <n v="5514.12"/>
    <n v="8956"/>
    <n v="8500.5300000000007"/>
    <n v="98696.599999999977"/>
  </r>
  <r>
    <x v="2"/>
    <s v="Tennessee Division "/>
    <x v="62"/>
    <x v="62"/>
    <s v="03002"/>
    <s v="Vehicle Lease Payments"/>
    <n v="50452.23"/>
    <n v="42287.69"/>
    <n v="50437.56"/>
    <n v="52371.409999999996"/>
    <n v="0"/>
    <n v="-46765.739999999991"/>
    <n v="4535.08"/>
    <n v="-6135.9900000000016"/>
    <n v="499.25"/>
    <n v="581.5"/>
    <n v="0"/>
    <n v="0"/>
    <n v="148262.99000000002"/>
  </r>
  <r>
    <x v="2"/>
    <s v="Tennessee Division "/>
    <x v="62"/>
    <x v="62"/>
    <s v="03003"/>
    <s v="Capitalized transportation costs"/>
    <n v="-88363"/>
    <n v="-81196.01999999999"/>
    <n v="-89929.010000000009"/>
    <n v="-83837.97"/>
    <n v="-64581"/>
    <n v="-69810.75"/>
    <n v="-71211.05"/>
    <n v="-90491.94"/>
    <n v="-81591.720000000016"/>
    <n v="-114223.80000000002"/>
    <n v="-71467.13"/>
    <n v="-95960.07"/>
    <n v="-1002663.46"/>
  </r>
  <r>
    <x v="2"/>
    <s v="Tennessee Division "/>
    <x v="62"/>
    <x v="62"/>
    <s v="03004"/>
    <s v="Vehicle Expense"/>
    <n v="81070.219999999987"/>
    <n v="80956.080000000016"/>
    <n v="85081.209999999992"/>
    <n v="81560.360000000015"/>
    <n v="64966.189999999995"/>
    <n v="67422.33"/>
    <n v="51335.149999999994"/>
    <n v="73453.909999999974"/>
    <n v="59575.91"/>
    <n v="108362.99999999999"/>
    <n v="73309.05"/>
    <n v="89705.150000000009"/>
    <n v="916798.56"/>
  </r>
  <r>
    <x v="2"/>
    <s v="Tennessee Division "/>
    <x v="62"/>
    <x v="62"/>
    <s v="03008"/>
    <s v="842 Vehicle Lease Expense"/>
    <n v="0"/>
    <n v="0"/>
    <n v="0"/>
    <n v="0"/>
    <n v="61417.45"/>
    <n v="97250.51"/>
    <n v="51743.64"/>
    <n v="54171.92"/>
    <n v="52718.590000000004"/>
    <n v="52601.400000000009"/>
    <n v="47310.51"/>
    <n v="47196.950000000004"/>
    <n v="464410.97000000003"/>
  </r>
  <r>
    <x v="2"/>
    <s v="Tennessee Division "/>
    <x v="62"/>
    <x v="62"/>
    <s v="03009"/>
    <s v="842 Variable Heavy Equip Lease Expense"/>
    <n v="846.91000000000008"/>
    <n v="832.99"/>
    <n v="6316.4400000000005"/>
    <n v="5252.34"/>
    <n v="614.88999999999987"/>
    <n v="0"/>
    <n v="552.42000000000007"/>
    <n v="842.06"/>
    <n v="-34.25"/>
    <n v="3356.51"/>
    <n v="519.64"/>
    <n v="8353.5899999999983"/>
    <n v="27453.539999999994"/>
  </r>
  <r>
    <x v="2"/>
    <s v="Tennessee Division "/>
    <x v="62"/>
    <x v="62"/>
    <s v="04018"/>
    <s v="Safety"/>
    <n v="0"/>
    <n v="0"/>
    <n v="1061.67"/>
    <n v="0"/>
    <n v="0"/>
    <n v="0"/>
    <n v="41.78"/>
    <n v="203.04"/>
    <n v="0"/>
    <n v="0"/>
    <n v="0"/>
    <n v="0"/>
    <n v="1306.49"/>
  </r>
  <r>
    <x v="2"/>
    <s v="Tennessee Division "/>
    <x v="62"/>
    <x v="62"/>
    <s v="04040"/>
    <s v="Community Rel&amp;Trade Shows"/>
    <n v="0"/>
    <n v="0"/>
    <n v="1152.25"/>
    <n v="150.26"/>
    <n v="0"/>
    <n v="0"/>
    <n v="0"/>
    <n v="0"/>
    <n v="0"/>
    <n v="359.01"/>
    <n v="1379.08"/>
    <n v="533.72"/>
    <n v="3574.3199999999997"/>
  </r>
  <r>
    <x v="2"/>
    <s v="Tennessee Division "/>
    <x v="62"/>
    <x v="62"/>
    <s v="04201"/>
    <s v="Software Maintenance"/>
    <n v="0"/>
    <n v="0"/>
    <n v="0"/>
    <n v="0"/>
    <n v="0"/>
    <n v="0"/>
    <n v="0"/>
    <n v="0"/>
    <n v="0"/>
    <n v="0"/>
    <n v="4186.03"/>
    <n v="4186.03"/>
    <n v="8372.06"/>
  </r>
  <r>
    <x v="2"/>
    <s v="Tennessee Division "/>
    <x v="62"/>
    <x v="62"/>
    <s v="04301"/>
    <s v="Equipment Lease"/>
    <n v="6543.38"/>
    <n v="6543.3799999999992"/>
    <n v="9909.3199999999979"/>
    <n v="9667.67"/>
    <n v="0"/>
    <n v="18429.600000000002"/>
    <n v="8203"/>
    <n v="7831.6900000000005"/>
    <n v="8740.24"/>
    <n v="9378.75"/>
    <n v="11712.880000000001"/>
    <n v="11141.34"/>
    <n v="108101.25"/>
  </r>
  <r>
    <x v="2"/>
    <s v="Tennessee Division "/>
    <x v="62"/>
    <x v="62"/>
    <s v="04302"/>
    <s v="Heavy Equipment"/>
    <n v="17026.339999999997"/>
    <n v="7193.24"/>
    <n v="9579.4700000000012"/>
    <n v="11620.250000000002"/>
    <n v="16128.49"/>
    <n v="5816.78"/>
    <n v="6436.24"/>
    <n v="-2389.4299999999994"/>
    <n v="24243.919999999998"/>
    <n v="21387.61"/>
    <n v="10096.9"/>
    <n v="30442.129999999997"/>
    <n v="157581.94"/>
  </r>
  <r>
    <x v="2"/>
    <s v="Tennessee Division "/>
    <x v="62"/>
    <x v="62"/>
    <s v="04307"/>
    <s v="Heavy Equipment Capitalized"/>
    <n v="-31097.31"/>
    <n v="-21447.25"/>
    <n v="-32473.239999999998"/>
    <n v="-32026.36"/>
    <n v="-24420.36"/>
    <n v="-30632.37"/>
    <n v="-21623.43"/>
    <n v="-14439.639999999998"/>
    <n v="-39131.39"/>
    <n v="-44583.079999999994"/>
    <n v="-26402"/>
    <n v="-51387.48"/>
    <n v="-369663.91"/>
  </r>
  <r>
    <x v="2"/>
    <s v="Tennessee Division "/>
    <x v="62"/>
    <x v="62"/>
    <s v="04309"/>
    <s v="Non-842 Heavy Equipment"/>
    <n v="7315.32"/>
    <n v="7315.32"/>
    <n v="7330.7099999999991"/>
    <n v="6139.71"/>
    <n v="8175.329999999999"/>
    <n v="7011.1399999999994"/>
    <n v="6873.0599999999995"/>
    <n v="8450"/>
    <n v="6980.0599999999995"/>
    <n v="11370.07"/>
    <n v="4611.38"/>
    <n v="2499.14"/>
    <n v="84071.24"/>
  </r>
  <r>
    <x v="2"/>
    <s v="Tennessee Division "/>
    <x v="62"/>
    <x v="62"/>
    <s v="04560"/>
    <s v="Non 842 Fleet Lease/Rents"/>
    <n v="3115.25"/>
    <n v="2901.25"/>
    <n v="5636.380000000001"/>
    <n v="-5260.82"/>
    <n v="-25549.71"/>
    <n v="2954.75"/>
    <n v="0"/>
    <n v="9581.4500000000007"/>
    <n v="3426.82"/>
    <n v="3490.87"/>
    <n v="-13910.749999999998"/>
    <n v="5124.12"/>
    <n v="-8490.3899999999958"/>
  </r>
  <r>
    <x v="2"/>
    <s v="Tennessee Division "/>
    <x v="62"/>
    <x v="62"/>
    <s v="04563"/>
    <s v="842 Variable Fleet Lease Expense"/>
    <n v="7774.869999999999"/>
    <n v="6098.39"/>
    <n v="5501.97"/>
    <n v="5626.08"/>
    <n v="10350.19"/>
    <n v="-0.12"/>
    <n v="7235.6299999999992"/>
    <n v="5794.29"/>
    <n v="7350.44"/>
    <n v="10894.56"/>
    <n v="6021.64"/>
    <n v="10916"/>
    <n v="83563.94"/>
  </r>
  <r>
    <x v="2"/>
    <s v="Tennessee Division "/>
    <x v="62"/>
    <x v="62"/>
    <s v="04582"/>
    <s v="Building Maintenance"/>
    <n v="299.11"/>
    <n v="0"/>
    <n v="557.95000000000005"/>
    <n v="300"/>
    <n v="235.34"/>
    <n v="0"/>
    <n v="0"/>
    <n v="0"/>
    <n v="0"/>
    <n v="0"/>
    <n v="0"/>
    <n v="26.14"/>
    <n v="1418.54"/>
  </r>
  <r>
    <x v="2"/>
    <s v="Tennessee Division "/>
    <x v="62"/>
    <x v="62"/>
    <s v="04585"/>
    <s v="Railroad easements and crossings"/>
    <n v="0"/>
    <n v="125"/>
    <n v="874.12"/>
    <n v="0"/>
    <n v="747.43"/>
    <n v="0"/>
    <n v="0"/>
    <n v="0"/>
    <n v="0"/>
    <n v="497.04"/>
    <n v="216"/>
    <n v="0"/>
    <n v="2459.59"/>
  </r>
  <r>
    <x v="2"/>
    <s v="Tennessee Division "/>
    <x v="62"/>
    <x v="62"/>
    <s v="04590"/>
    <s v="Utilities"/>
    <n v="2881.92"/>
    <n v="3994.9500000000003"/>
    <n v="3113.17"/>
    <n v="3242.14"/>
    <n v="2737.2599999999998"/>
    <n v="2984.79"/>
    <n v="3201.46"/>
    <n v="2781.6800000000003"/>
    <n v="2520.0900000000006"/>
    <n v="2616.39"/>
    <n v="3586.51"/>
    <n v="2735.7"/>
    <n v="36396.06"/>
  </r>
  <r>
    <x v="2"/>
    <s v="Tennessee Division "/>
    <x v="62"/>
    <x v="62"/>
    <s v="05010"/>
    <s v="Office Supplies"/>
    <n v="0"/>
    <n v="0"/>
    <n v="143.07"/>
    <n v="55.11"/>
    <n v="0"/>
    <n v="790.2"/>
    <n v="1200"/>
    <n v="52.81"/>
    <n v="0"/>
    <n v="30.26"/>
    <n v="0"/>
    <n v="0"/>
    <n v="2271.4500000000003"/>
  </r>
  <r>
    <x v="2"/>
    <s v="Tennessee Division "/>
    <x v="62"/>
    <x v="62"/>
    <s v="05111"/>
    <s v="Postage/Delivery Services"/>
    <n v="0"/>
    <n v="0"/>
    <n v="0"/>
    <n v="0"/>
    <n v="0"/>
    <n v="280.05"/>
    <n v="0"/>
    <n v="0"/>
    <n v="0"/>
    <n v="0"/>
    <n v="0"/>
    <n v="0"/>
    <n v="280.05"/>
  </r>
  <r>
    <x v="2"/>
    <s v="Tennessee Division "/>
    <x v="62"/>
    <x v="62"/>
    <s v="05411"/>
    <s v="Meals and Entertainment"/>
    <n v="1744.15"/>
    <n v="2332.9699999999998"/>
    <n v="2013.7"/>
    <n v="1500.38"/>
    <n v="1154.9099999999999"/>
    <n v="1401.31"/>
    <n v="1387.6499999999999"/>
    <n v="3949.33"/>
    <n v="2860.9199999999996"/>
    <n v="2602.33"/>
    <n v="1853.46"/>
    <n v="1235.48"/>
    <n v="24036.59"/>
  </r>
  <r>
    <x v="2"/>
    <s v="Tennessee Division "/>
    <x v="62"/>
    <x v="62"/>
    <s v="05413"/>
    <s v="Transportation"/>
    <n v="2240.9100000000003"/>
    <n v="2044.9"/>
    <n v="4042.2200000000003"/>
    <n v="3207.89"/>
    <n v="1083.58"/>
    <n v="1670.94"/>
    <n v="4198.8900000000003"/>
    <n v="1173.28"/>
    <n v="2518.17"/>
    <n v="625.85"/>
    <n v="623.62"/>
    <n v="350.44"/>
    <n v="23780.689999999995"/>
  </r>
  <r>
    <x v="2"/>
    <s v="Tennessee Division "/>
    <x v="62"/>
    <x v="62"/>
    <s v="05414"/>
    <s v="Lodging"/>
    <n v="678.84"/>
    <n v="2666.16"/>
    <n v="73.44"/>
    <n v="5712"/>
    <n v="595"/>
    <n v="0"/>
    <n v="1488"/>
    <n v="2083.9299999999998"/>
    <n v="1792"/>
    <n v="1826.6199999999997"/>
    <n v="7847.9100000000008"/>
    <n v="634"/>
    <n v="25397.9"/>
  </r>
  <r>
    <x v="2"/>
    <s v="Tennessee Division "/>
    <x v="62"/>
    <x v="62"/>
    <s v="05419"/>
    <s v="Misc Employee Expense"/>
    <n v="0"/>
    <n v="427.4"/>
    <n v="0"/>
    <n v="0"/>
    <n v="0"/>
    <n v="0"/>
    <n v="0"/>
    <n v="0"/>
    <n v="0"/>
    <n v="0"/>
    <n v="0"/>
    <n v="0"/>
    <n v="427.4"/>
  </r>
  <r>
    <x v="2"/>
    <s v="Tennessee Division "/>
    <x v="62"/>
    <x v="62"/>
    <s v="05420"/>
    <s v="Employee Development"/>
    <n v="0"/>
    <n v="0"/>
    <n v="0"/>
    <n v="0"/>
    <n v="0"/>
    <n v="0"/>
    <n v="0"/>
    <n v="0"/>
    <n v="0"/>
    <n v="0"/>
    <n v="0"/>
    <n v="169.29"/>
    <n v="169.29"/>
  </r>
  <r>
    <x v="2"/>
    <s v="Tennessee Division "/>
    <x v="62"/>
    <x v="62"/>
    <s v="05421"/>
    <s v="Training"/>
    <n v="0"/>
    <n v="0"/>
    <n v="613.32000000000005"/>
    <n v="0"/>
    <n v="0"/>
    <n v="0"/>
    <n v="0"/>
    <n v="0"/>
    <n v="0"/>
    <n v="0"/>
    <n v="0"/>
    <n v="0"/>
    <n v="613.32000000000005"/>
  </r>
  <r>
    <x v="2"/>
    <s v="Tennessee Division "/>
    <x v="62"/>
    <x v="62"/>
    <s v="05427"/>
    <s v="Technical (Job Skills) Training"/>
    <n v="0"/>
    <n v="0"/>
    <n v="0"/>
    <n v="0"/>
    <n v="0"/>
    <n v="0"/>
    <n v="0"/>
    <n v="0"/>
    <n v="0"/>
    <n v="0"/>
    <n v="0"/>
    <n v="2831.95"/>
    <n v="2831.95"/>
  </r>
  <r>
    <x v="2"/>
    <s v="Tennessee Division "/>
    <x v="62"/>
    <x v="62"/>
    <s v="05429"/>
    <s v="Work Environment Training"/>
    <n v="0"/>
    <n v="0"/>
    <n v="0"/>
    <n v="0"/>
    <n v="0"/>
    <n v="0"/>
    <n v="0"/>
    <n v="0"/>
    <n v="0"/>
    <n v="306.67"/>
    <n v="0"/>
    <n v="0"/>
    <n v="306.67"/>
  </r>
  <r>
    <x v="2"/>
    <s v="Tennessee Division "/>
    <x v="62"/>
    <x v="62"/>
    <s v="06111"/>
    <s v="Contract Labor"/>
    <n v="297701.63"/>
    <n v="296755"/>
    <n v="403789.66"/>
    <n v="279808.26"/>
    <n v="275471.93"/>
    <n v="462895.37"/>
    <n v="262995.61"/>
    <n v="276160.19"/>
    <n v="269838.12"/>
    <n v="287787.11"/>
    <n v="261365.91999999998"/>
    <n v="406263.61"/>
    <n v="3780832.4099999997"/>
  </r>
  <r>
    <x v="2"/>
    <s v="Tennessee Division "/>
    <x v="62"/>
    <x v="62"/>
    <s v="07120"/>
    <s v="Environmental &amp; Safety"/>
    <n v="82.09"/>
    <n v="0"/>
    <n v="0"/>
    <n v="0"/>
    <n v="0"/>
    <n v="0"/>
    <n v="81.64"/>
    <n v="0"/>
    <n v="499.64"/>
    <n v="0"/>
    <n v="0"/>
    <n v="0"/>
    <n v="663.37"/>
  </r>
  <r>
    <x v="2"/>
    <s v="Tennessee Division "/>
    <x v="62"/>
    <x v="62"/>
    <s v="07443"/>
    <s v="Uniforms"/>
    <n v="1048.9100000000001"/>
    <n v="4285.96"/>
    <n v="8653.5300000000007"/>
    <n v="4560.0200000000004"/>
    <n v="3868.47"/>
    <n v="2712.36"/>
    <n v="5726.46"/>
    <n v="1665.06"/>
    <n v="5585.18"/>
    <n v="6108.57"/>
    <n v="7816.64"/>
    <n v="4879.9400000000005"/>
    <n v="56911.100000000006"/>
  </r>
  <r>
    <x v="2"/>
    <s v="Tennessee Division "/>
    <x v="62"/>
    <x v="62"/>
    <s v="07444"/>
    <s v="Uniforms Capitalized"/>
    <n v="-690.46"/>
    <n v="-2883.1600000000003"/>
    <n v="-5947"/>
    <n v="-4286.42"/>
    <n v="-3636.3500000000004"/>
    <n v="-2549.62"/>
    <n v="-5382.87"/>
    <n v="-1060.25"/>
    <n v="-3786.63"/>
    <n v="-4184.4500000000007"/>
    <n v="-5316.82"/>
    <n v="-3012.32"/>
    <n v="-42736.35"/>
  </r>
  <r>
    <x v="2"/>
    <s v="Tennessee Division "/>
    <x v="62"/>
    <x v="62"/>
    <s v="07499"/>
    <s v="Misc Employee Welfare Exp"/>
    <n v="60"/>
    <n v="14"/>
    <n v="70"/>
    <n v="0"/>
    <n v="0"/>
    <n v="0"/>
    <n v="414.06"/>
    <n v="0"/>
    <n v="35.79"/>
    <n v="124.85"/>
    <n v="0"/>
    <n v="0"/>
    <n v="718.69999999999993"/>
  </r>
  <r>
    <x v="2"/>
    <s v="Tennessee Division "/>
    <x v="62"/>
    <x v="62"/>
    <s v="07590"/>
    <s v="Misc General Expense"/>
    <n v="0"/>
    <n v="0"/>
    <n v="0"/>
    <n v="0"/>
    <n v="0"/>
    <n v="0"/>
    <n v="0"/>
    <n v="-970.5"/>
    <n v="0"/>
    <n v="-564.20000000000005"/>
    <n v="1295.99"/>
    <n v="1358.57"/>
    <n v="1119.8599999999999"/>
  </r>
  <r>
    <x v="2"/>
    <s v="Tennessee Division "/>
    <x v="62"/>
    <x v="62"/>
    <s v="07601"/>
    <s v="Vehicle Cap Accrual"/>
    <n v="0"/>
    <n v="0"/>
    <n v="0"/>
    <n v="0"/>
    <n v="0"/>
    <n v="0"/>
    <n v="0"/>
    <n v="0"/>
    <n v="0"/>
    <n v="0"/>
    <n v="0"/>
    <n v="0"/>
    <n v="0"/>
  </r>
  <r>
    <x v="2"/>
    <s v="Tennessee Division "/>
    <x v="62"/>
    <x v="62"/>
    <s v="07608"/>
    <s v="Uniform Cap Accrual"/>
    <n v="0"/>
    <n v="0"/>
    <n v="0"/>
    <n v="0"/>
    <n v="0"/>
    <n v="0"/>
    <n v="0"/>
    <n v="0"/>
    <n v="0"/>
    <n v="0"/>
    <n v="0"/>
    <n v="0"/>
    <n v="0"/>
  </r>
  <r>
    <x v="2"/>
    <s v="Tennessee Division "/>
    <x v="63"/>
    <x v="63"/>
    <s v="01000"/>
    <s v="Non-project Labor"/>
    <n v="37543.360000000001"/>
    <n v="36578.459999999992"/>
    <n v="36222.280000000006"/>
    <n v="38875.870000000003"/>
    <n v="37355.33"/>
    <n v="55111.4"/>
    <n v="41855.67"/>
    <n v="38781.660000000003"/>
    <n v="35283.5"/>
    <n v="40695.760000000002"/>
    <n v="62876.06"/>
    <n v="42999.439999999995"/>
    <n v="504178.79000000004"/>
  </r>
  <r>
    <x v="2"/>
    <s v="Tennessee Division "/>
    <x v="63"/>
    <x v="63"/>
    <s v="01008"/>
    <s v="Expense Labor Accrual"/>
    <n v="1159.7"/>
    <n v="5197.2899999999991"/>
    <n v="1650.83"/>
    <n v="5214.3900000000003"/>
    <n v="2823.21"/>
    <n v="-16963.5"/>
    <n v="7557.0199999999995"/>
    <n v="709.49"/>
    <n v="190.01"/>
    <n v="6775.7"/>
    <n v="-13938.109999999999"/>
    <n v="270.52"/>
    <n v="646.54999999999882"/>
  </r>
  <r>
    <x v="2"/>
    <s v="Tennessee Division "/>
    <x v="63"/>
    <x v="63"/>
    <s v="02001"/>
    <s v="Inventory Materials"/>
    <n v="1611.48"/>
    <n v="213.45"/>
    <n v="260.95"/>
    <n v="2072.04"/>
    <n v="8241.02"/>
    <n v="6395.21"/>
    <n v="1496.48"/>
    <n v="0"/>
    <n v="8401.09"/>
    <n v="10047.14"/>
    <n v="1546.12"/>
    <n v="2886.36"/>
    <n v="43171.340000000004"/>
  </r>
  <r>
    <x v="2"/>
    <s v="Tennessee Division "/>
    <x v="63"/>
    <x v="63"/>
    <s v="02004"/>
    <s v="Warehouse Loading Charge"/>
    <n v="72.52"/>
    <n v="9.61"/>
    <n v="2.61"/>
    <n v="103.6"/>
    <n v="41.21"/>
    <n v="63.95"/>
    <n v="14.96"/>
    <n v="0"/>
    <n v="84.01"/>
    <n v="100.47"/>
    <n v="15.46"/>
    <n v="28.86"/>
    <n v="537.25999999999988"/>
  </r>
  <r>
    <x v="2"/>
    <s v="Tennessee Division "/>
    <x v="63"/>
    <x v="63"/>
    <s v="02005"/>
    <s v="Non-Inventory Supplies"/>
    <n v="180.59"/>
    <n v="202.8"/>
    <n v="68.2"/>
    <n v="215.39"/>
    <n v="557.30999999999995"/>
    <n v="210.78"/>
    <n v="2536.4299999999998"/>
    <n v="3615.54"/>
    <n v="-6.2999999999999545"/>
    <n v="1130.53"/>
    <n v="175.65"/>
    <n v="10.76"/>
    <n v="8897.68"/>
  </r>
  <r>
    <x v="2"/>
    <s v="Tennessee Division "/>
    <x v="63"/>
    <x v="63"/>
    <s v="03003"/>
    <s v="Capitalized transportation costs"/>
    <n v="-10.38"/>
    <n v="0"/>
    <n v="0"/>
    <n v="0"/>
    <n v="0"/>
    <n v="-11.93"/>
    <n v="0"/>
    <n v="-84.05"/>
    <n v="0"/>
    <n v="-7.07"/>
    <n v="-3.09"/>
    <n v="0"/>
    <n v="-116.52000000000001"/>
  </r>
  <r>
    <x v="2"/>
    <s v="Tennessee Division "/>
    <x v="63"/>
    <x v="63"/>
    <s v="03004"/>
    <s v="Vehicle Expense"/>
    <n v="39.94"/>
    <n v="0"/>
    <n v="0"/>
    <n v="0"/>
    <n v="0"/>
    <n v="26.66"/>
    <n v="0"/>
    <n v="328.61"/>
    <n v="0"/>
    <n v="27.26"/>
    <n v="11.99"/>
    <n v="0"/>
    <n v="434.46000000000004"/>
  </r>
  <r>
    <x v="2"/>
    <s v="Tennessee Division "/>
    <x v="63"/>
    <x v="63"/>
    <s v="04582"/>
    <s v="Building Maintenance"/>
    <n v="61.86"/>
    <n v="0"/>
    <n v="0"/>
    <n v="0"/>
    <n v="0"/>
    <n v="0"/>
    <n v="0"/>
    <n v="0"/>
    <n v="0"/>
    <n v="0"/>
    <n v="0"/>
    <n v="0"/>
    <n v="61.86"/>
  </r>
  <r>
    <x v="2"/>
    <s v="Tennessee Division "/>
    <x v="63"/>
    <x v="63"/>
    <s v="04590"/>
    <s v="Utilities"/>
    <n v="2050.94"/>
    <n v="4367.1899999999996"/>
    <n v="1008.1800000000001"/>
    <n v="3071.49"/>
    <n v="919.15000000000009"/>
    <n v="1913.3700000000001"/>
    <n v="2929.46"/>
    <n v="2144.56"/>
    <n v="1379.3"/>
    <n v="2412.25"/>
    <n v="1240.6500000000001"/>
    <n v="3588.92"/>
    <n v="27025.46"/>
  </r>
  <r>
    <x v="2"/>
    <s v="Tennessee Division "/>
    <x v="63"/>
    <x v="63"/>
    <s v="05010"/>
    <s v="Office Supplies"/>
    <n v="0"/>
    <n v="0"/>
    <n v="70.22"/>
    <n v="0"/>
    <n v="0"/>
    <n v="0"/>
    <n v="0"/>
    <n v="0"/>
    <n v="0"/>
    <n v="0"/>
    <n v="115.49"/>
    <n v="0"/>
    <n v="185.70999999999998"/>
  </r>
  <r>
    <x v="2"/>
    <s v="Tennessee Division "/>
    <x v="63"/>
    <x v="63"/>
    <s v="05111"/>
    <s v="Postage/Delivery Services"/>
    <n v="0"/>
    <n v="0"/>
    <n v="0"/>
    <n v="0"/>
    <n v="57.67"/>
    <n v="0"/>
    <n v="0"/>
    <n v="0"/>
    <n v="0"/>
    <n v="11.85"/>
    <n v="0"/>
    <n v="0"/>
    <n v="69.52"/>
  </r>
  <r>
    <x v="2"/>
    <s v="Tennessee Division "/>
    <x v="63"/>
    <x v="63"/>
    <s v="05411"/>
    <s v="Meals and Entertainment"/>
    <n v="33.24"/>
    <n v="0"/>
    <n v="0"/>
    <n v="0"/>
    <n v="0"/>
    <n v="44.68"/>
    <n v="0"/>
    <n v="0"/>
    <n v="0"/>
    <n v="333.78"/>
    <n v="20.57"/>
    <n v="104.55"/>
    <n v="536.81999999999994"/>
  </r>
  <r>
    <x v="2"/>
    <s v="Tennessee Division "/>
    <x v="63"/>
    <x v="63"/>
    <s v="05413"/>
    <s v="Transportation"/>
    <n v="19.73"/>
    <n v="0"/>
    <n v="0"/>
    <n v="0"/>
    <n v="0"/>
    <n v="0"/>
    <n v="0"/>
    <n v="0"/>
    <n v="0"/>
    <n v="0"/>
    <n v="0"/>
    <n v="0"/>
    <n v="19.73"/>
  </r>
  <r>
    <x v="2"/>
    <s v="Tennessee Division "/>
    <x v="63"/>
    <x v="63"/>
    <s v="05414"/>
    <s v="Lodging"/>
    <n v="178.57"/>
    <n v="0"/>
    <n v="138.9"/>
    <n v="0"/>
    <n v="0"/>
    <n v="142.91"/>
    <n v="0"/>
    <n v="79.48"/>
    <n v="489.61"/>
    <n v="516.91"/>
    <n v="176.35"/>
    <n v="558.21"/>
    <n v="2280.94"/>
  </r>
  <r>
    <x v="2"/>
    <s v="Tennessee Division "/>
    <x v="63"/>
    <x v="63"/>
    <s v="06111"/>
    <s v="Contract Labor"/>
    <n v="0"/>
    <n v="0"/>
    <n v="9500"/>
    <n v="0"/>
    <n v="0"/>
    <n v="0"/>
    <n v="0"/>
    <n v="4761.6400000000003"/>
    <n v="17374.7"/>
    <n v="10402.82"/>
    <n v="22116.38"/>
    <n v="23730.63"/>
    <n v="87886.170000000013"/>
  </r>
  <r>
    <x v="2"/>
    <s v="Tennessee Division "/>
    <x v="63"/>
    <x v="63"/>
    <s v="07443"/>
    <s v="Uniforms"/>
    <n v="0"/>
    <n v="186.56"/>
    <n v="0"/>
    <n v="0"/>
    <n v="0"/>
    <n v="212"/>
    <n v="212"/>
    <n v="530.88"/>
    <n v="0"/>
    <n v="0"/>
    <n v="0"/>
    <n v="0"/>
    <n v="1141.44"/>
  </r>
  <r>
    <x v="2"/>
    <s v="Tennessee Division "/>
    <x v="63"/>
    <x v="63"/>
    <s v="07444"/>
    <s v="Uniforms Capitalized"/>
    <n v="0"/>
    <n v="-49.38"/>
    <n v="0"/>
    <n v="0"/>
    <n v="0"/>
    <n v="-199.28"/>
    <n v="-199.28"/>
    <n v="-135.78"/>
    <n v="0"/>
    <n v="0"/>
    <n v="0"/>
    <n v="0"/>
    <n v="-583.72"/>
  </r>
  <r>
    <x v="2"/>
    <s v="Tennessee Division "/>
    <x v="63"/>
    <x v="63"/>
    <s v="07499"/>
    <s v="Misc Employee Welfare Exp"/>
    <n v="0"/>
    <n v="0"/>
    <n v="0"/>
    <n v="0"/>
    <n v="0"/>
    <n v="0"/>
    <n v="0"/>
    <n v="0"/>
    <n v="19.95"/>
    <n v="0"/>
    <n v="0"/>
    <n v="0"/>
    <n v="19.95"/>
  </r>
  <r>
    <x v="2"/>
    <s v="Tennessee Division "/>
    <x v="63"/>
    <x v="63"/>
    <s v="07590"/>
    <s v="Misc General Expense"/>
    <n v="0"/>
    <n v="-200"/>
    <n v="0"/>
    <n v="0"/>
    <n v="0"/>
    <n v="0"/>
    <n v="0"/>
    <n v="0"/>
    <n v="0"/>
    <n v="0"/>
    <n v="0"/>
    <n v="0"/>
    <n v="-200"/>
  </r>
  <r>
    <x v="2"/>
    <s v="Tennessee Division "/>
    <x v="63"/>
    <x v="63"/>
    <s v="07601"/>
    <s v="Vehicle Cap Accrual"/>
    <n v="0"/>
    <n v="0"/>
    <n v="0"/>
    <n v="0"/>
    <n v="0"/>
    <n v="0"/>
    <n v="0"/>
    <n v="0"/>
    <n v="0"/>
    <n v="0"/>
    <n v="0"/>
    <n v="0"/>
    <n v="0"/>
  </r>
  <r>
    <x v="2"/>
    <s v="Tennessee Division "/>
    <x v="63"/>
    <x v="63"/>
    <s v="07608"/>
    <s v="Uniform Cap Accrual"/>
    <n v="0"/>
    <n v="0"/>
    <n v="0"/>
    <n v="0"/>
    <n v="0"/>
    <n v="0"/>
    <n v="0"/>
    <n v="0"/>
    <n v="0"/>
    <n v="0"/>
    <n v="0"/>
    <n v="0"/>
    <n v="0"/>
  </r>
  <r>
    <x v="2"/>
    <s v="Tennessee Division "/>
    <x v="64"/>
    <x v="64"/>
    <s v="01000"/>
    <s v="Non-project Labor"/>
    <n v="265.89"/>
    <n v="0"/>
    <n v="0"/>
    <n v="0"/>
    <n v="0"/>
    <n v="0"/>
    <n v="0"/>
    <n v="0"/>
    <n v="0"/>
    <n v="288.16000000000003"/>
    <n v="0"/>
    <n v="0"/>
    <n v="554.04999999999995"/>
  </r>
  <r>
    <x v="2"/>
    <s v="Tennessee Division "/>
    <x v="64"/>
    <x v="64"/>
    <s v="01008"/>
    <s v="Expense Labor Accrual"/>
    <n v="79.77"/>
    <n v="-79.77"/>
    <n v="0"/>
    <n v="0"/>
    <n v="0"/>
    <n v="0"/>
    <n v="0"/>
    <n v="0"/>
    <n v="0"/>
    <n v="172.9"/>
    <n v="-172.9"/>
    <n v="0"/>
    <n v="0"/>
  </r>
  <r>
    <x v="2"/>
    <s v="Tennessee Division "/>
    <x v="65"/>
    <x v="65"/>
    <s v="04590"/>
    <s v="Utilities"/>
    <n v="20.149999999999999"/>
    <n v="21.26"/>
    <n v="20.059999999999999"/>
    <n v="21.36"/>
    <n v="22.45"/>
    <n v="28.19"/>
    <n v="23.91"/>
    <n v="26.98"/>
    <n v="22.8"/>
    <n v="22.44"/>
    <n v="22.3"/>
    <n v="22.6"/>
    <n v="274.5"/>
  </r>
  <r>
    <x v="2"/>
    <s v="Tennessee Division "/>
    <x v="66"/>
    <x v="66"/>
    <s v="01000"/>
    <s v="Non-project Labor"/>
    <n v="18813.57"/>
    <n v="22115.940000000002"/>
    <n v="20935.8"/>
    <n v="24377.800000000003"/>
    <n v="28481.759999999998"/>
    <n v="38531.340000000004"/>
    <n v="23733.149999999998"/>
    <n v="19713.2"/>
    <n v="17890.39"/>
    <n v="17999.349999999999"/>
    <n v="37613.589999999997"/>
    <n v="29328.93"/>
    <n v="299534.82"/>
  </r>
  <r>
    <x v="2"/>
    <s v="Tennessee Division "/>
    <x v="66"/>
    <x v="66"/>
    <s v="01008"/>
    <s v="Expense Labor Accrual"/>
    <n v="1566.5499999999997"/>
    <n v="4308.0999999999995"/>
    <n v="515.75"/>
    <n v="4158.76"/>
    <n v="5310.55"/>
    <n v="-13515.32"/>
    <n v="3071.35"/>
    <n v="-622.32000000000005"/>
    <n v="74.270000000000024"/>
    <n v="1854.3899999999999"/>
    <n v="-4530.66"/>
    <n v="1063.31"/>
    <n v="3254.73"/>
  </r>
  <r>
    <x v="2"/>
    <s v="Tennessee Division "/>
    <x v="66"/>
    <x v="66"/>
    <s v="02005"/>
    <s v="Non-Inventory Supplies"/>
    <n v="651.86"/>
    <n v="1840.1799999999998"/>
    <n v="-427.1"/>
    <n v="25.23"/>
    <n v="0"/>
    <n v="21.82"/>
    <n v="0"/>
    <n v="166.20000000000002"/>
    <n v="109.46"/>
    <n v="91.06"/>
    <n v="961"/>
    <n v="313.22000000000003"/>
    <n v="3752.9300000000003"/>
  </r>
  <r>
    <x v="2"/>
    <s v="Tennessee Division "/>
    <x v="66"/>
    <x v="66"/>
    <s v="03003"/>
    <s v="Capitalized transportation costs"/>
    <n v="0"/>
    <n v="-36.1"/>
    <n v="0"/>
    <n v="-26.78"/>
    <n v="-78.91"/>
    <n v="0"/>
    <n v="0"/>
    <n v="0"/>
    <n v="0"/>
    <n v="0"/>
    <n v="0"/>
    <n v="0"/>
    <n v="-141.79"/>
  </r>
  <r>
    <x v="2"/>
    <s v="Tennessee Division "/>
    <x v="66"/>
    <x v="66"/>
    <s v="03004"/>
    <s v="Vehicle Expense"/>
    <n v="0"/>
    <n v="52.91"/>
    <n v="0"/>
    <n v="38.409999999999997"/>
    <n v="114.78"/>
    <n v="0"/>
    <n v="0"/>
    <n v="0"/>
    <n v="0"/>
    <n v="0"/>
    <n v="0"/>
    <n v="0"/>
    <n v="206.1"/>
  </r>
  <r>
    <x v="2"/>
    <s v="Tennessee Division "/>
    <x v="66"/>
    <x v="66"/>
    <s v="05010"/>
    <s v="Office Supplies"/>
    <n v="0"/>
    <n v="86.55"/>
    <n v="0"/>
    <n v="0"/>
    <n v="0"/>
    <n v="0"/>
    <n v="0"/>
    <n v="0"/>
    <n v="0"/>
    <n v="0"/>
    <n v="0"/>
    <n v="0"/>
    <n v="86.55"/>
  </r>
  <r>
    <x v="2"/>
    <s v="Tennessee Division "/>
    <x v="66"/>
    <x v="66"/>
    <s v="05111"/>
    <s v="Postage/Delivery Services"/>
    <n v="0"/>
    <n v="0"/>
    <n v="0"/>
    <n v="0"/>
    <n v="0"/>
    <n v="0"/>
    <n v="0"/>
    <n v="168.33"/>
    <n v="0"/>
    <n v="66.069999999999993"/>
    <n v="0"/>
    <n v="0"/>
    <n v="234.4"/>
  </r>
  <r>
    <x v="2"/>
    <s v="Tennessee Division "/>
    <x v="66"/>
    <x v="66"/>
    <s v="05377"/>
    <s v="Cell phone equipment and accessories"/>
    <n v="0"/>
    <n v="38.409999999999997"/>
    <n v="0"/>
    <n v="0"/>
    <n v="0"/>
    <n v="0"/>
    <n v="0"/>
    <n v="0"/>
    <n v="0"/>
    <n v="0"/>
    <n v="0"/>
    <n v="0"/>
    <n v="38.409999999999997"/>
  </r>
  <r>
    <x v="2"/>
    <s v="Tennessee Division "/>
    <x v="66"/>
    <x v="66"/>
    <s v="05399"/>
    <s v="Capitalized Telecom Costs"/>
    <n v="0"/>
    <n v="-23.17"/>
    <n v="0"/>
    <n v="0"/>
    <n v="0"/>
    <n v="0"/>
    <n v="0"/>
    <n v="0"/>
    <n v="0"/>
    <n v="0"/>
    <n v="0"/>
    <n v="0"/>
    <n v="-23.17"/>
  </r>
  <r>
    <x v="2"/>
    <s v="Tennessee Division "/>
    <x v="66"/>
    <x v="66"/>
    <s v="05411"/>
    <s v="Meals and Entertainment"/>
    <n v="280.12"/>
    <n v="12.98"/>
    <n v="81.06"/>
    <n v="9.49"/>
    <n v="0"/>
    <n v="0"/>
    <n v="0"/>
    <n v="89.94"/>
    <n v="0"/>
    <n v="595.03"/>
    <n v="0"/>
    <n v="400.03"/>
    <n v="1468.6499999999999"/>
  </r>
  <r>
    <x v="2"/>
    <s v="Tennessee Division "/>
    <x v="66"/>
    <x v="66"/>
    <s v="05413"/>
    <s v="Transportation"/>
    <n v="0"/>
    <n v="0"/>
    <n v="420.46"/>
    <n v="0"/>
    <n v="0"/>
    <n v="0"/>
    <n v="0"/>
    <n v="0"/>
    <n v="0"/>
    <n v="0"/>
    <n v="0"/>
    <n v="593.16999999999996"/>
    <n v="1013.6299999999999"/>
  </r>
  <r>
    <x v="2"/>
    <s v="Tennessee Division "/>
    <x v="66"/>
    <x v="66"/>
    <s v="05414"/>
    <s v="Lodging"/>
    <n v="0"/>
    <n v="0"/>
    <n v="0"/>
    <n v="0"/>
    <n v="0"/>
    <n v="0"/>
    <n v="6298"/>
    <n v="0"/>
    <n v="1935"/>
    <n v="0"/>
    <n v="0"/>
    <n v="387"/>
    <n v="8620"/>
  </r>
  <r>
    <x v="2"/>
    <s v="Tennessee Division "/>
    <x v="66"/>
    <x v="66"/>
    <s v="07443"/>
    <s v="Uniforms"/>
    <n v="0"/>
    <n v="0"/>
    <n v="0"/>
    <n v="0"/>
    <n v="0"/>
    <n v="0"/>
    <n v="0"/>
    <n v="148.16"/>
    <n v="0"/>
    <n v="0"/>
    <n v="0"/>
    <n v="0"/>
    <n v="148.16"/>
  </r>
  <r>
    <x v="2"/>
    <s v="Tennessee Division "/>
    <x v="66"/>
    <x v="66"/>
    <s v="07444"/>
    <s v="Uniforms Capitalized"/>
    <n v="0"/>
    <n v="0"/>
    <n v="0"/>
    <n v="0"/>
    <n v="0"/>
    <n v="0"/>
    <n v="0"/>
    <n v="-102.75"/>
    <n v="0"/>
    <n v="0"/>
    <n v="0"/>
    <n v="0"/>
    <n v="-102.75"/>
  </r>
  <r>
    <x v="2"/>
    <s v="Tennessee Division "/>
    <x v="66"/>
    <x v="66"/>
    <s v="07601"/>
    <s v="Vehicle Cap Accrual"/>
    <n v="0"/>
    <n v="0"/>
    <n v="0"/>
    <n v="0"/>
    <n v="0"/>
    <n v="0"/>
    <n v="0"/>
    <n v="0"/>
    <n v="0"/>
    <n v="0"/>
    <n v="0"/>
    <n v="0"/>
    <n v="0"/>
  </r>
  <r>
    <x v="2"/>
    <s v="Tennessee Division "/>
    <x v="66"/>
    <x v="66"/>
    <s v="07607"/>
    <s v="Telecom Cap Accrual"/>
    <n v="0"/>
    <n v="0"/>
    <n v="0"/>
    <n v="0"/>
    <n v="0"/>
    <n v="0"/>
    <n v="0"/>
    <n v="0"/>
    <n v="0"/>
    <n v="0"/>
    <n v="0"/>
    <n v="0"/>
    <n v="0"/>
  </r>
  <r>
    <x v="2"/>
    <s v="Tennessee Division "/>
    <x v="66"/>
    <x v="66"/>
    <s v="07608"/>
    <s v="Uniform Cap Accrual"/>
    <n v="0"/>
    <n v="0"/>
    <n v="0"/>
    <n v="0"/>
    <n v="0"/>
    <n v="0"/>
    <n v="0"/>
    <n v="0"/>
    <n v="0"/>
    <n v="0"/>
    <n v="0"/>
    <n v="0"/>
    <n v="0"/>
  </r>
  <r>
    <x v="2"/>
    <s v="Tennessee Division "/>
    <x v="67"/>
    <x v="67"/>
    <s v="04582"/>
    <s v="Building Maintenance"/>
    <n v="268.89"/>
    <n v="0"/>
    <n v="0"/>
    <n v="0"/>
    <n v="0"/>
    <n v="0"/>
    <n v="0"/>
    <n v="0"/>
    <n v="0"/>
    <n v="0"/>
    <n v="0"/>
    <n v="0"/>
    <n v="268.89"/>
  </r>
  <r>
    <x v="2"/>
    <s v="Tennessee Division "/>
    <x v="68"/>
    <x v="68"/>
    <s v="04599"/>
    <s v="Capitalized Utility Costs"/>
    <n v="-1356.82"/>
    <n v="-785.17"/>
    <n v="-502.95000000000005"/>
    <n v="-1076.26"/>
    <n v="-625.85"/>
    <n v="-1482.41"/>
    <n v="-3185.44"/>
    <n v="-5280.2199999999993"/>
    <n v="-5554.53"/>
    <n v="-4984.6099999999997"/>
    <n v="-3379.1"/>
    <n v="-1305.3100000000002"/>
    <n v="-29518.67"/>
  </r>
  <r>
    <x v="2"/>
    <s v="Tennessee Division "/>
    <x v="68"/>
    <x v="68"/>
    <s v="04801"/>
    <s v="Company Used Gas"/>
    <n v="2547.44"/>
    <n v="1476.35"/>
    <n v="947.44"/>
    <n v="1144.9599999999998"/>
    <n v="665.80000000000007"/>
    <n v="1577.04"/>
    <n v="3388.77"/>
    <n v="5617.25"/>
    <n v="5909.07"/>
    <n v="5302.78"/>
    <n v="3594.7799999999997"/>
    <n v="1388.62"/>
    <n v="33560.299999999996"/>
  </r>
  <r>
    <x v="2"/>
    <s v="Tennessee Division "/>
    <x v="68"/>
    <x v="68"/>
    <s v="07609"/>
    <s v="Utility Cap Accrual"/>
    <n v="0"/>
    <n v="0"/>
    <n v="0"/>
    <n v="0"/>
    <n v="0"/>
    <n v="0"/>
    <n v="0"/>
    <n v="0"/>
    <n v="0"/>
    <n v="0"/>
    <n v="0"/>
    <n v="0"/>
    <n v="0"/>
  </r>
  <r>
    <x v="2"/>
    <s v="Tennessee Division "/>
    <x v="69"/>
    <x v="69"/>
    <s v="03009"/>
    <s v="842 Variable Heavy Equip Lease Expense"/>
    <n v="0"/>
    <n v="0"/>
    <n v="0"/>
    <n v="0.3"/>
    <n v="0"/>
    <n v="0"/>
    <n v="0"/>
    <n v="0"/>
    <n v="0"/>
    <n v="0"/>
    <n v="0"/>
    <n v="0"/>
    <n v="0.3"/>
  </r>
  <r>
    <x v="2"/>
    <s v="Tennessee Division "/>
    <x v="69"/>
    <x v="69"/>
    <s v="04307"/>
    <s v="Heavy Equipment Capitalized"/>
    <n v="-12605.52"/>
    <n v="-12187.89"/>
    <n v="-12188.02"/>
    <n v="-12188.18"/>
    <n v="-13629.19"/>
    <n v="-12187.89"/>
    <n v="-12605.52"/>
    <n v="-12188.02"/>
    <n v="-12187.89"/>
    <n v="-12187.94"/>
    <n v="-13627.6"/>
    <n v="-12188.02"/>
    <n v="-149971.68"/>
  </r>
  <r>
    <x v="2"/>
    <s v="Tennessee Division "/>
    <x v="69"/>
    <x v="69"/>
    <s v="04308"/>
    <s v="842 Locusview Lease Expense"/>
    <n v="12436.62"/>
    <n v="12436.62"/>
    <n v="12436.76"/>
    <n v="12436.62"/>
    <n v="13907.34"/>
    <n v="12436.62"/>
    <n v="12862.78"/>
    <n v="12436.76"/>
    <n v="12436.62"/>
    <n v="12436.67"/>
    <n v="13905.71"/>
    <n v="12436.76"/>
    <n v="152605.88"/>
  </r>
  <r>
    <x v="2"/>
    <s v="Tennessee Division "/>
    <x v="69"/>
    <x v="69"/>
    <s v="04309"/>
    <s v="Non-842 Heavy Equipment"/>
    <n v="426.16"/>
    <n v="0"/>
    <n v="0"/>
    <n v="0"/>
    <n v="0"/>
    <n v="0"/>
    <n v="0"/>
    <n v="0"/>
    <n v="0"/>
    <n v="0"/>
    <n v="0"/>
    <n v="0"/>
    <n v="426.16"/>
  </r>
  <r>
    <x v="2"/>
    <s v="Tennessee Division "/>
    <x v="69"/>
    <x v="69"/>
    <s v="04561"/>
    <s v="842 Variable Real Estate Lease Expense"/>
    <n v="318.39999999999998"/>
    <n v="316.68"/>
    <n v="316.68"/>
    <n v="335"/>
    <n v="145.82000000000002"/>
    <n v="564.6099999999999"/>
    <n v="564.6099999999999"/>
    <n v="-273.08999999999997"/>
    <n v="145.80000000000001"/>
    <n v="145.80000000000001"/>
    <n v="145.80000000000001"/>
    <n v="1472.28"/>
    <n v="4198.3900000000003"/>
  </r>
  <r>
    <x v="2"/>
    <s v="Tennessee Division "/>
    <x v="69"/>
    <x v="69"/>
    <s v="04578"/>
    <s v="842 Real Estate Lease Expense"/>
    <n v="47746.329999999994"/>
    <n v="47746.34"/>
    <n v="47746.33"/>
    <n v="46173.87"/>
    <n v="46173.909999999996"/>
    <n v="46173.909999999996"/>
    <n v="46173.899999999994"/>
    <n v="46867.09"/>
    <n v="46867.070000000007"/>
    <n v="46867.06"/>
    <n v="46867.079999999994"/>
    <n v="41640.58"/>
    <n v="557043.47"/>
  </r>
  <r>
    <x v="2"/>
    <s v="Tennessee Division "/>
    <x v="69"/>
    <x v="69"/>
    <s v="04580"/>
    <s v="Building Lease/Rents Capitalized"/>
    <n v="-28251.510000000002"/>
    <n v="-28238.239999999998"/>
    <n v="-29191.84"/>
    <n v="-42758.290000000008"/>
    <n v="-43134.33"/>
    <n v="-42775.990000000005"/>
    <n v="-43151.990000000005"/>
    <n v="-43016.130000000005"/>
    <n v="-43409.87"/>
    <n v="-43409.86"/>
    <n v="-43409.880000000005"/>
    <n v="-39880.910000000003"/>
    <n v="-470628.83999999997"/>
  </r>
  <r>
    <x v="2"/>
    <s v="Tennessee Division "/>
    <x v="69"/>
    <x v="69"/>
    <s v="04581"/>
    <s v="Non 842 Building Lease/Rents"/>
    <n v="400"/>
    <n v="400"/>
    <n v="601.5"/>
    <n v="400"/>
    <n v="800"/>
    <n v="0"/>
    <n v="400"/>
    <n v="400"/>
    <n v="400"/>
    <n v="400"/>
    <n v="400"/>
    <n v="400"/>
    <n v="5001.5"/>
  </r>
  <r>
    <x v="2"/>
    <s v="Tennessee Division "/>
    <x v="69"/>
    <x v="69"/>
    <s v="04582"/>
    <s v="Building Maintenance"/>
    <n v="5142.16"/>
    <n v="5539.9"/>
    <n v="5150.03"/>
    <n v="3794.5299999999997"/>
    <n v="3700.1"/>
    <n v="2258.44"/>
    <n v="3253.42"/>
    <n v="2516.8200000000002"/>
    <n v="5336.04"/>
    <n v="2996.3199999999997"/>
    <n v="5332.18"/>
    <n v="4727.75"/>
    <n v="49747.689999999995"/>
  </r>
  <r>
    <x v="2"/>
    <s v="Tennessee Division "/>
    <x v="69"/>
    <x v="69"/>
    <s v="04590"/>
    <s v="Utilities"/>
    <n v="2696.58"/>
    <n v="2945.2699999999995"/>
    <n v="3116.69"/>
    <n v="2450.7600000000002"/>
    <n v="2540.6800000000003"/>
    <n v="2029.37"/>
    <n v="2344.42"/>
    <n v="2186.59"/>
    <n v="2296.2600000000002"/>
    <n v="2503.8200000000002"/>
    <n v="2127.61"/>
    <n v="2545.13"/>
    <n v="29783.179999999997"/>
  </r>
  <r>
    <x v="2"/>
    <s v="Tennessee Division "/>
    <x v="69"/>
    <x v="69"/>
    <s v="04599"/>
    <s v="Capitalized Utility Costs"/>
    <n v="-5226.99"/>
    <n v="-5835.82"/>
    <n v="-5859.47"/>
    <n v="-5870.57"/>
    <n v="-5866.33"/>
    <n v="-4030.5499999999997"/>
    <n v="-5261.9699999999993"/>
    <n v="-4421.1899999999996"/>
    <n v="-7174.3600000000006"/>
    <n v="-5170.13"/>
    <n v="-7012.2"/>
    <n v="-6836.4999999999991"/>
    <n v="-68566.079999999987"/>
  </r>
  <r>
    <x v="2"/>
    <s v="Tennessee Division "/>
    <x v="69"/>
    <x v="69"/>
    <s v="06111"/>
    <s v="Contract Labor"/>
    <n v="0"/>
    <n v="0"/>
    <n v="0"/>
    <n v="0"/>
    <n v="0"/>
    <n v="0"/>
    <n v="0"/>
    <n v="0"/>
    <n v="200"/>
    <n v="-200"/>
    <n v="0"/>
    <n v="0"/>
    <n v="0"/>
  </r>
  <r>
    <x v="2"/>
    <s v="Tennessee Division "/>
    <x v="69"/>
    <x v="69"/>
    <s v="07603"/>
    <s v="Rent Cap Accrual"/>
    <n v="0"/>
    <n v="0"/>
    <n v="0"/>
    <n v="0"/>
    <n v="0"/>
    <n v="0"/>
    <n v="0"/>
    <n v="0"/>
    <n v="0"/>
    <n v="0"/>
    <n v="0"/>
    <n v="0"/>
    <n v="0"/>
  </r>
  <r>
    <x v="2"/>
    <s v="Tennessee Division "/>
    <x v="69"/>
    <x v="69"/>
    <s v="07609"/>
    <s v="Utility Cap Accrual"/>
    <n v="0"/>
    <n v="0"/>
    <n v="0"/>
    <n v="0"/>
    <n v="0"/>
    <n v="0"/>
    <n v="0"/>
    <n v="0"/>
    <n v="0"/>
    <n v="0"/>
    <n v="0"/>
    <n v="0"/>
    <n v="0"/>
  </r>
  <r>
    <x v="2"/>
    <s v="Tennessee Division "/>
    <x v="104"/>
    <x v="104"/>
    <s v="04582"/>
    <s v="Building Maintenance"/>
    <n v="1086.53"/>
    <n v="4082.7"/>
    <n v="0"/>
    <n v="0"/>
    <n v="0"/>
    <n v="0"/>
    <n v="0"/>
    <n v="0"/>
    <n v="0"/>
    <n v="0"/>
    <n v="0"/>
    <n v="0"/>
    <n v="5169.2299999999996"/>
  </r>
  <r>
    <x v="2"/>
    <s v="Tennessee Division "/>
    <x v="70"/>
    <x v="70"/>
    <s v="01000"/>
    <s v="Non-project Labor"/>
    <n v="3417.6800000000003"/>
    <n v="1817.51"/>
    <n v="4461.2"/>
    <n v="7170.2199999999993"/>
    <n v="3252.0999999999995"/>
    <n v="6622.17"/>
    <n v="7181.56"/>
    <n v="2166.7199999999998"/>
    <n v="4621.8300000000008"/>
    <n v="5634.6100000000006"/>
    <n v="6799.45"/>
    <n v="10883.74"/>
    <n v="64028.789999999994"/>
  </r>
  <r>
    <x v="2"/>
    <s v="Tennessee Division "/>
    <x v="70"/>
    <x v="70"/>
    <s v="01008"/>
    <s v="Expense Labor Accrual"/>
    <n v="-337.86"/>
    <n v="-207.42000000000002"/>
    <n v="1412.73"/>
    <n v="2071.52"/>
    <n v="-2025.6600000000003"/>
    <n v="-1172.76"/>
    <n v="1768.9099999999999"/>
    <n v="-1897.5900000000001"/>
    <n v="1335.8999999999999"/>
    <n v="1069.8300000000002"/>
    <n v="-2247.5"/>
    <n v="1587.67"/>
    <n v="1357.7699999999998"/>
  </r>
  <r>
    <x v="2"/>
    <s v="Tennessee Division "/>
    <x v="70"/>
    <x v="70"/>
    <s v="02005"/>
    <s v="Non-Inventory Supplies"/>
    <n v="0"/>
    <n v="0"/>
    <n v="0"/>
    <n v="0"/>
    <n v="0"/>
    <n v="447.51"/>
    <n v="157.61000000000001"/>
    <n v="22.78"/>
    <n v="70.64"/>
    <n v="336.51"/>
    <n v="272.75"/>
    <n v="0"/>
    <n v="1307.8"/>
  </r>
  <r>
    <x v="2"/>
    <s v="Tennessee Division "/>
    <x v="70"/>
    <x v="70"/>
    <s v="03003"/>
    <s v="Capitalized transportation costs"/>
    <n v="0"/>
    <n v="-62.43"/>
    <n v="0"/>
    <n v="0"/>
    <n v="0"/>
    <n v="0"/>
    <n v="0"/>
    <n v="0"/>
    <n v="0"/>
    <n v="0"/>
    <n v="0"/>
    <n v="-91.46"/>
    <n v="-153.88999999999999"/>
  </r>
  <r>
    <x v="2"/>
    <s v="Tennessee Division "/>
    <x v="70"/>
    <x v="70"/>
    <s v="03004"/>
    <s v="Vehicle Expense"/>
    <n v="0"/>
    <n v="86.43"/>
    <n v="0"/>
    <n v="0"/>
    <n v="0"/>
    <n v="0"/>
    <n v="0"/>
    <n v="0"/>
    <n v="0"/>
    <n v="0"/>
    <n v="0"/>
    <n v="149.35"/>
    <n v="235.78"/>
  </r>
  <r>
    <x v="2"/>
    <s v="Tennessee Division "/>
    <x v="70"/>
    <x v="70"/>
    <s v="04582"/>
    <s v="Building Maintenance"/>
    <n v="0"/>
    <n v="0"/>
    <n v="0"/>
    <n v="0"/>
    <n v="0"/>
    <n v="0"/>
    <n v="867.03"/>
    <n v="0"/>
    <n v="0"/>
    <n v="0"/>
    <n v="0"/>
    <n v="0"/>
    <n v="867.03"/>
  </r>
  <r>
    <x v="2"/>
    <s v="Tennessee Division "/>
    <x v="70"/>
    <x v="70"/>
    <s v="04590"/>
    <s v="Utilities"/>
    <n v="362.04"/>
    <n v="393.34000000000003"/>
    <n v="379.49"/>
    <n v="336.63"/>
    <n v="329.44"/>
    <n v="336.82"/>
    <n v="612.27"/>
    <n v="270.96000000000004"/>
    <n v="345.25"/>
    <n v="550.52"/>
    <n v="171.35000000000002"/>
    <n v="265.83"/>
    <n v="4353.9400000000005"/>
  </r>
  <r>
    <x v="2"/>
    <s v="Tennessee Division "/>
    <x v="70"/>
    <x v="70"/>
    <s v="05411"/>
    <s v="Meals and Entertainment"/>
    <n v="678.24"/>
    <n v="428.67"/>
    <n v="0"/>
    <n v="327.22000000000003"/>
    <n v="58.24"/>
    <n v="573.55999999999995"/>
    <n v="38.51"/>
    <n v="818.68000000000006"/>
    <n v="438.32000000000005"/>
    <n v="1022.39"/>
    <n v="704.06"/>
    <n v="197.61"/>
    <n v="5285.5000000000009"/>
  </r>
  <r>
    <x v="2"/>
    <s v="Tennessee Division "/>
    <x v="70"/>
    <x v="70"/>
    <s v="05413"/>
    <s v="Transportation"/>
    <n v="1080.23"/>
    <n v="1831.3899999999999"/>
    <n v="585.96"/>
    <n v="1741.74"/>
    <n v="743.79"/>
    <n v="1709.23"/>
    <n v="0"/>
    <n v="982.67000000000007"/>
    <n v="1036.8399999999999"/>
    <n v="1162.48"/>
    <n v="114.19"/>
    <n v="15"/>
    <n v="11003.52"/>
  </r>
  <r>
    <x v="2"/>
    <s v="Tennessee Division "/>
    <x v="70"/>
    <x v="70"/>
    <s v="05414"/>
    <s v="Lodging"/>
    <n v="0"/>
    <n v="0"/>
    <n v="0"/>
    <n v="0"/>
    <n v="0"/>
    <n v="874.18"/>
    <n v="0"/>
    <n v="0"/>
    <n v="0"/>
    <n v="554.14"/>
    <n v="0"/>
    <n v="1501.67"/>
    <n v="2929.99"/>
  </r>
  <r>
    <x v="2"/>
    <s v="Tennessee Division "/>
    <x v="70"/>
    <x v="70"/>
    <s v="07120"/>
    <s v="Environmental &amp; Safety"/>
    <n v="0"/>
    <n v="0"/>
    <n v="0"/>
    <n v="0"/>
    <n v="0"/>
    <n v="0"/>
    <n v="0"/>
    <n v="0"/>
    <n v="0"/>
    <n v="46.08"/>
    <n v="39.479999999999997"/>
    <n v="0"/>
    <n v="85.56"/>
  </r>
  <r>
    <x v="2"/>
    <s v="Tennessee Division "/>
    <x v="70"/>
    <x v="70"/>
    <s v="07499"/>
    <s v="Misc Employee Welfare Exp"/>
    <n v="0"/>
    <n v="0"/>
    <n v="0"/>
    <n v="0"/>
    <n v="0"/>
    <n v="0"/>
    <n v="0"/>
    <n v="9.9600000000000009"/>
    <n v="208.24"/>
    <n v="31.12"/>
    <n v="0"/>
    <n v="0"/>
    <n v="249.32000000000002"/>
  </r>
  <r>
    <x v="2"/>
    <s v="Tennessee Division "/>
    <x v="70"/>
    <x v="70"/>
    <s v="07601"/>
    <s v="Vehicle Cap Accrual"/>
    <n v="0"/>
    <n v="0"/>
    <n v="0"/>
    <n v="0"/>
    <n v="0"/>
    <n v="0"/>
    <n v="0"/>
    <n v="0"/>
    <n v="0"/>
    <n v="0"/>
    <n v="0"/>
    <n v="0"/>
    <n v="0"/>
  </r>
  <r>
    <x v="2"/>
    <s v="Tennessee Division "/>
    <x v="71"/>
    <x v="71"/>
    <s v="02005"/>
    <s v="Non-Inventory Supplies"/>
    <n v="47.01"/>
    <n v="0"/>
    <n v="0"/>
    <n v="0"/>
    <n v="0"/>
    <n v="25.44"/>
    <n v="15.86"/>
    <n v="0"/>
    <n v="0"/>
    <n v="0"/>
    <n v="0"/>
    <n v="0"/>
    <n v="88.31"/>
  </r>
  <r>
    <x v="2"/>
    <s v="Tennessee Division "/>
    <x v="71"/>
    <x v="71"/>
    <s v="06111"/>
    <s v="Contract Labor"/>
    <n v="13089.33"/>
    <n v="30000"/>
    <n v="7500"/>
    <n v="0"/>
    <n v="0"/>
    <n v="0"/>
    <n v="0"/>
    <n v="0"/>
    <n v="0"/>
    <n v="14500"/>
    <n v="0"/>
    <n v="43000"/>
    <n v="108089.33"/>
  </r>
  <r>
    <x v="2"/>
    <s v="Tennessee Division "/>
    <x v="105"/>
    <x v="105"/>
    <s v="01000"/>
    <s v="Non-project Labor"/>
    <n v="0"/>
    <n v="0"/>
    <n v="0"/>
    <n v="0"/>
    <n v="0"/>
    <n v="0"/>
    <n v="0"/>
    <n v="0"/>
    <n v="0"/>
    <n v="0"/>
    <n v="176"/>
    <n v="0"/>
    <n v="176"/>
  </r>
  <r>
    <x v="2"/>
    <s v="Tennessee Division "/>
    <x v="105"/>
    <x v="105"/>
    <s v="01008"/>
    <s v="Expense Labor Accrual"/>
    <n v="0"/>
    <n v="0"/>
    <n v="0"/>
    <n v="0"/>
    <n v="0"/>
    <n v="0"/>
    <n v="0"/>
    <n v="0"/>
    <n v="0"/>
    <n v="0"/>
    <n v="29.33"/>
    <n v="-29.33"/>
    <n v="0"/>
  </r>
  <r>
    <x v="2"/>
    <s v="Tennessee Division "/>
    <x v="73"/>
    <x v="73"/>
    <s v="01000"/>
    <s v="Non-project Labor"/>
    <n v="173.08"/>
    <n v="120.96"/>
    <n v="33"/>
    <n v="0"/>
    <n v="89.32"/>
    <n v="87.09"/>
    <n v="109.6"/>
    <n v="290.58"/>
    <n v="344.45"/>
    <n v="354.48"/>
    <n v="96.88"/>
    <n v="238.96"/>
    <n v="1938.4"/>
  </r>
  <r>
    <x v="2"/>
    <s v="Tennessee Division "/>
    <x v="73"/>
    <x v="73"/>
    <s v="01008"/>
    <s v="Expense Labor Accrual"/>
    <n v="-123.25999999999999"/>
    <n v="2.509999999999998"/>
    <n v="-37.93"/>
    <n v="-16.5"/>
    <n v="62.52"/>
    <n v="-48"/>
    <n v="29.32"/>
    <n v="86.919999999999987"/>
    <n v="41.47"/>
    <n v="40.46"/>
    <n v="-196.54"/>
    <n v="43.59"/>
    <n v="-115.44"/>
  </r>
  <r>
    <x v="2"/>
    <s v="Tennessee Division "/>
    <x v="73"/>
    <x v="73"/>
    <s v="02005"/>
    <s v="Non-Inventory Supplies"/>
    <n v="0"/>
    <n v="0"/>
    <n v="0"/>
    <n v="0"/>
    <n v="0"/>
    <n v="0"/>
    <n v="0"/>
    <n v="0"/>
    <n v="0"/>
    <n v="0"/>
    <n v="507.05"/>
    <n v="0"/>
    <n v="507.05"/>
  </r>
  <r>
    <x v="2"/>
    <s v="Tennessee Division "/>
    <x v="74"/>
    <x v="74"/>
    <s v="02005"/>
    <s v="Non-Inventory Supplies"/>
    <n v="0"/>
    <n v="38.39"/>
    <n v="0"/>
    <n v="0"/>
    <n v="73.05"/>
    <n v="0"/>
    <n v="130.41"/>
    <n v="0"/>
    <n v="0"/>
    <n v="398.46"/>
    <n v="239.47"/>
    <n v="0"/>
    <n v="879.78"/>
  </r>
  <r>
    <x v="2"/>
    <s v="Tennessee Division "/>
    <x v="75"/>
    <x v="75"/>
    <s v="01000"/>
    <s v="Non-project Labor"/>
    <n v="14194.78"/>
    <n v="12186.269999999999"/>
    <n v="8865.49"/>
    <n v="10986.13"/>
    <n v="11508.48"/>
    <n v="10292.98"/>
    <n v="9996.27"/>
    <n v="7345.6900000000005"/>
    <n v="7921.9699999999993"/>
    <n v="9719.32"/>
    <n v="8401.9599999999991"/>
    <n v="11530.490000000002"/>
    <n v="122949.83"/>
  </r>
  <r>
    <x v="2"/>
    <s v="Tennessee Division "/>
    <x v="75"/>
    <x v="75"/>
    <s v="01008"/>
    <s v="Expense Labor Accrual"/>
    <n v="2487.75"/>
    <n v="1225.3999999999999"/>
    <n v="-1051.0700000000002"/>
    <n v="2158.92"/>
    <n v="1464.26"/>
    <n v="-6340.45"/>
    <n v="2283.02"/>
    <n v="-692.94999999999993"/>
    <n v="655.43000000000018"/>
    <n v="1870.6100000000001"/>
    <n v="-4431.2700000000004"/>
    <n v="1482.3000000000002"/>
    <n v="1111.9500000000007"/>
  </r>
  <r>
    <x v="2"/>
    <s v="Tennessee Division "/>
    <x v="75"/>
    <x v="75"/>
    <s v="04562"/>
    <s v="842 Variable Tower Lease Expense"/>
    <n v="1333.28"/>
    <n v="1264.5"/>
    <n v="1333.1200000000001"/>
    <n v="1398.3"/>
    <n v="1377.8"/>
    <n v="1423.93"/>
    <n v="1464.47"/>
    <n v="1489.67"/>
    <n v="1500.82"/>
    <n v="1537.34"/>
    <n v="1539.71"/>
    <n v="1539.71"/>
    <n v="17202.649999999998"/>
  </r>
  <r>
    <x v="2"/>
    <s v="Tennessee Division "/>
    <x v="75"/>
    <x v="75"/>
    <s v="04582"/>
    <s v="Building Maintenance"/>
    <n v="111.28"/>
    <n v="0"/>
    <n v="0"/>
    <n v="0"/>
    <n v="0"/>
    <n v="0"/>
    <n v="0"/>
    <n v="0"/>
    <n v="0"/>
    <n v="0"/>
    <n v="0"/>
    <n v="0"/>
    <n v="111.28"/>
  </r>
  <r>
    <x v="2"/>
    <s v="Tennessee Division "/>
    <x v="75"/>
    <x v="75"/>
    <s v="04590"/>
    <s v="Utilities"/>
    <n v="44.58"/>
    <n v="290.44"/>
    <n v="0"/>
    <n v="280.91000000000003"/>
    <n v="190.23000000000002"/>
    <n v="110.68"/>
    <n v="179.77"/>
    <n v="146.76999999999998"/>
    <n v="103.46"/>
    <n v="123.56"/>
    <n v="236.05"/>
    <n v="150.43"/>
    <n v="1856.88"/>
  </r>
  <r>
    <x v="2"/>
    <s v="Tennessee Division "/>
    <x v="75"/>
    <x v="75"/>
    <s v="05353"/>
    <s v="842 Tower Lease Expense"/>
    <n v="14076.2"/>
    <n v="17794.099999999999"/>
    <n v="17794.12"/>
    <n v="18566.72"/>
    <n v="18566.68"/>
    <n v="18566.72"/>
    <n v="18566.61"/>
    <n v="18566.66"/>
    <n v="18566.7"/>
    <n v="18566.7"/>
    <n v="18566.63"/>
    <n v="18566.689999999999"/>
    <n v="216764.53000000003"/>
  </r>
  <r>
    <x v="2"/>
    <s v="Tennessee Division "/>
    <x v="76"/>
    <x v="76"/>
    <s v="01000"/>
    <s v="Non-project Labor"/>
    <n v="16571.12"/>
    <n v="13923.539999999999"/>
    <n v="15130.859999999999"/>
    <n v="9273.0299999999988"/>
    <n v="9480.18"/>
    <n v="14529.910000000002"/>
    <n v="9863.57"/>
    <n v="10552.77"/>
    <n v="12029.300000000001"/>
    <n v="13182.61"/>
    <n v="16760.91"/>
    <n v="10281.68"/>
    <n v="151579.47999999998"/>
  </r>
  <r>
    <x v="2"/>
    <s v="Tennessee Division "/>
    <x v="76"/>
    <x v="76"/>
    <s v="01008"/>
    <s v="Expense Labor Accrual"/>
    <n v="532.47"/>
    <n v="1294.2600000000002"/>
    <n v="1299.8599999999999"/>
    <n v="-2001.62"/>
    <n v="1072.3100000000002"/>
    <n v="-4214.4799999999996"/>
    <n v="1523.7800000000002"/>
    <n v="803.31999999999994"/>
    <n v="1265.9000000000001"/>
    <n v="1894.9099999999999"/>
    <n v="-5116.07"/>
    <n v="-223.08000000000004"/>
    <n v="-1868.4399999999987"/>
  </r>
  <r>
    <x v="2"/>
    <s v="Tennessee Division "/>
    <x v="76"/>
    <x v="76"/>
    <s v="02005"/>
    <s v="Non-Inventory Supplies"/>
    <n v="0"/>
    <n v="-350.21"/>
    <n v="0"/>
    <n v="0"/>
    <n v="0"/>
    <n v="0"/>
    <n v="0"/>
    <n v="0"/>
    <n v="0"/>
    <n v="0"/>
    <n v="0"/>
    <n v="0"/>
    <n v="-350.21"/>
  </r>
  <r>
    <x v="2"/>
    <s v="Tennessee Division "/>
    <x v="76"/>
    <x v="76"/>
    <s v="02006"/>
    <s v="Purchasing Card Charges"/>
    <n v="0"/>
    <n v="0"/>
    <n v="0.11"/>
    <n v="0"/>
    <n v="0"/>
    <n v="0"/>
    <n v="0"/>
    <n v="0"/>
    <n v="0"/>
    <n v="0"/>
    <n v="0"/>
    <n v="0"/>
    <n v="0.11"/>
  </r>
  <r>
    <x v="2"/>
    <s v="Tennessee Division "/>
    <x v="76"/>
    <x v="76"/>
    <s v="03003"/>
    <s v="Capitalized transportation costs"/>
    <n v="0"/>
    <n v="0"/>
    <n v="0"/>
    <n v="-117.99"/>
    <n v="0"/>
    <n v="0"/>
    <n v="0"/>
    <n v="0"/>
    <n v="0"/>
    <n v="0"/>
    <n v="0"/>
    <n v="0"/>
    <n v="-117.99"/>
  </r>
  <r>
    <x v="2"/>
    <s v="Tennessee Division "/>
    <x v="76"/>
    <x v="76"/>
    <s v="03004"/>
    <s v="Vehicle Expense"/>
    <n v="0"/>
    <n v="0"/>
    <n v="0"/>
    <n v="169.23"/>
    <n v="0"/>
    <n v="0"/>
    <n v="0"/>
    <n v="0"/>
    <n v="0"/>
    <n v="0"/>
    <n v="0"/>
    <n v="0"/>
    <n v="169.23"/>
  </r>
  <r>
    <x v="2"/>
    <s v="Tennessee Division "/>
    <x v="76"/>
    <x v="76"/>
    <s v="04040"/>
    <s v="Community Rel&amp;Trade Shows"/>
    <n v="0"/>
    <n v="203.92"/>
    <n v="0"/>
    <n v="500.27"/>
    <n v="0"/>
    <n v="0"/>
    <n v="0"/>
    <n v="0"/>
    <n v="0"/>
    <n v="0"/>
    <n v="0"/>
    <n v="0"/>
    <n v="704.18999999999994"/>
  </r>
  <r>
    <x v="2"/>
    <s v="Tennessee Division "/>
    <x v="76"/>
    <x v="76"/>
    <s v="04582"/>
    <s v="Building Maintenance"/>
    <n v="1.1200000000000001"/>
    <n v="0"/>
    <n v="0"/>
    <n v="0"/>
    <n v="0"/>
    <n v="0"/>
    <n v="0"/>
    <n v="0"/>
    <n v="0"/>
    <n v="0"/>
    <n v="0"/>
    <n v="0"/>
    <n v="1.1200000000000001"/>
  </r>
  <r>
    <x v="2"/>
    <s v="Tennessee Division "/>
    <x v="76"/>
    <x v="76"/>
    <s v="05010"/>
    <s v="Office Supplies"/>
    <n v="0"/>
    <n v="-135.75"/>
    <n v="61.25"/>
    <n v="0"/>
    <n v="2.8"/>
    <n v="0"/>
    <n v="129.62"/>
    <n v="152.29"/>
    <n v="0"/>
    <n v="0"/>
    <n v="116.79"/>
    <n v="0"/>
    <n v="327"/>
  </r>
  <r>
    <x v="2"/>
    <s v="Tennessee Division "/>
    <x v="76"/>
    <x v="76"/>
    <s v="05111"/>
    <s v="Postage/Delivery Services"/>
    <n v="0"/>
    <n v="0"/>
    <n v="21.5"/>
    <n v="0"/>
    <n v="0"/>
    <n v="0"/>
    <n v="0"/>
    <n v="0"/>
    <n v="0"/>
    <n v="0"/>
    <n v="0"/>
    <n v="0"/>
    <n v="21.5"/>
  </r>
  <r>
    <x v="2"/>
    <s v="Tennessee Division "/>
    <x v="76"/>
    <x v="76"/>
    <s v="05351"/>
    <s v="AMI Tower Rent"/>
    <n v="0"/>
    <n v="0"/>
    <n v="3693.08"/>
    <n v="0"/>
    <n v="0"/>
    <n v="17890.48"/>
    <n v="0"/>
    <n v="0"/>
    <n v="0"/>
    <n v="0"/>
    <n v="0"/>
    <n v="0"/>
    <n v="21583.559999999998"/>
  </r>
  <r>
    <x v="2"/>
    <s v="Tennessee Division "/>
    <x v="76"/>
    <x v="76"/>
    <s v="05411"/>
    <s v="Meals and Entertainment"/>
    <n v="235.98"/>
    <n v="689.02"/>
    <n v="258.8"/>
    <n v="1030.92"/>
    <n v="635.66999999999996"/>
    <n v="526.66"/>
    <n v="2263.11"/>
    <n v="573.64"/>
    <n v="1578.49"/>
    <n v="1085.3400000000001"/>
    <n v="2076.7799999999997"/>
    <n v="574.04999999999995"/>
    <n v="11528.46"/>
  </r>
  <r>
    <x v="2"/>
    <s v="Tennessee Division "/>
    <x v="76"/>
    <x v="76"/>
    <s v="05413"/>
    <s v="Transportation"/>
    <n v="0"/>
    <n v="40.61"/>
    <n v="0"/>
    <n v="0"/>
    <n v="0"/>
    <n v="0"/>
    <n v="0"/>
    <n v="48.91"/>
    <n v="0"/>
    <n v="0"/>
    <n v="0"/>
    <n v="0"/>
    <n v="89.52"/>
  </r>
  <r>
    <x v="2"/>
    <s v="Tennessee Division "/>
    <x v="76"/>
    <x v="76"/>
    <s v="05417"/>
    <s v="Club Dues - Deductible"/>
    <n v="0"/>
    <n v="0"/>
    <n v="0"/>
    <n v="0"/>
    <n v="0"/>
    <n v="0"/>
    <n v="0"/>
    <n v="0"/>
    <n v="0"/>
    <n v="0"/>
    <n v="0"/>
    <n v="0"/>
    <n v="0"/>
  </r>
  <r>
    <x v="2"/>
    <s v="Tennessee Division "/>
    <x v="76"/>
    <x v="76"/>
    <s v="06112"/>
    <s v="Collection Fees"/>
    <n v="173.62"/>
    <n v="2162.4299999999998"/>
    <n v="0"/>
    <n v="98.41"/>
    <n v="338.75"/>
    <n v="656.02"/>
    <n v="366.42"/>
    <n v="324.23"/>
    <n v="107.19"/>
    <n v="233.1"/>
    <n v="487.56"/>
    <n v="333.95"/>
    <n v="5281.6799999999994"/>
  </r>
  <r>
    <x v="2"/>
    <s v="Tennessee Division "/>
    <x v="76"/>
    <x v="76"/>
    <s v="06116"/>
    <s v="Bill Print Fees"/>
    <n v="47310.67"/>
    <n v="51393.9"/>
    <n v="49116.639999999999"/>
    <n v="47606.18"/>
    <n v="50205.81"/>
    <n v="49145.89"/>
    <n v="54106.13"/>
    <n v="52455.14"/>
    <n v="88327.6"/>
    <n v="78394.399999999994"/>
    <n v="51796.26"/>
    <n v="47167.29"/>
    <n v="667025.91000000015"/>
  </r>
  <r>
    <x v="2"/>
    <s v="Tennessee Division "/>
    <x v="76"/>
    <x v="76"/>
    <s v="07499"/>
    <s v="Misc Employee Welfare Exp"/>
    <n v="0"/>
    <n v="0"/>
    <n v="0"/>
    <n v="90.28"/>
    <n v="1212.58"/>
    <n v="1361.6299999999999"/>
    <n v="7.57"/>
    <n v="0"/>
    <n v="0"/>
    <n v="0"/>
    <n v="0"/>
    <n v="323.60000000000002"/>
    <n v="2995.66"/>
  </r>
  <r>
    <x v="2"/>
    <s v="Tennessee Division "/>
    <x v="76"/>
    <x v="76"/>
    <s v="07601"/>
    <s v="Vehicle Cap Accrual"/>
    <n v="0"/>
    <n v="0"/>
    <n v="0"/>
    <n v="0"/>
    <n v="0"/>
    <n v="0"/>
    <n v="0"/>
    <n v="0"/>
    <n v="0"/>
    <n v="0"/>
    <n v="0"/>
    <n v="0"/>
    <n v="0"/>
  </r>
  <r>
    <x v="2"/>
    <s v="Tennessee Division "/>
    <x v="77"/>
    <x v="77"/>
    <s v="09927"/>
    <s v="Cust Uncol Acct-Write Off"/>
    <n v="-23413.08"/>
    <n v="24948.42"/>
    <n v="-128953.91"/>
    <n v="5562.43"/>
    <n v="51745.51"/>
    <n v="81692.69"/>
    <n v="76256.59"/>
    <n v="103615.45"/>
    <n v="74748.09"/>
    <n v="-27394.55"/>
    <n v="45802"/>
    <n v="64383"/>
    <n v="348992.63999999996"/>
  </r>
  <r>
    <x v="2"/>
    <s v="Tennessee Division "/>
    <x v="106"/>
    <x v="106"/>
    <s v="04046"/>
    <s v="Customer Relations &amp; Assist"/>
    <n v="3000"/>
    <n v="0"/>
    <n v="7043"/>
    <n v="0"/>
    <n v="0"/>
    <n v="0"/>
    <n v="0"/>
    <n v="0"/>
    <n v="0"/>
    <n v="0"/>
    <n v="0"/>
    <n v="0"/>
    <n v="10043"/>
  </r>
  <r>
    <x v="2"/>
    <s v="Tennessee Division "/>
    <x v="78"/>
    <x v="78"/>
    <s v="01000"/>
    <s v="Non-project Labor"/>
    <n v="6226.42"/>
    <n v="6226.42"/>
    <n v="6226.42"/>
    <n v="6350.94"/>
    <n v="6475.47"/>
    <n v="9814.14"/>
    <n v="6475.46"/>
    <n v="6475.47"/>
    <n v="6475.46"/>
    <n v="6475.46"/>
    <n v="9713.19"/>
    <n v="6572.6"/>
    <n v="83507.450000000012"/>
  </r>
  <r>
    <x v="2"/>
    <s v="Tennessee Division "/>
    <x v="78"/>
    <x v="78"/>
    <s v="01008"/>
    <s v="Expense Labor Accrual"/>
    <n v="311.32"/>
    <n v="933.96"/>
    <n v="311.32"/>
    <n v="697.35"/>
    <n v="722.27"/>
    <n v="-2897.14"/>
    <n v="954.49"/>
    <n v="323.77999999999997"/>
    <n v="323.77"/>
    <n v="647.54999999999995"/>
    <n v="-2266.41"/>
    <n v="24.28"/>
    <n v="86.540000000000219"/>
  </r>
  <r>
    <x v="2"/>
    <s v="Tennessee Division "/>
    <x v="78"/>
    <x v="78"/>
    <s v="04002"/>
    <s v="Required By Law, Safety"/>
    <n v="0"/>
    <n v="4402.28"/>
    <n v="0"/>
    <n v="0"/>
    <n v="0"/>
    <n v="4220.04"/>
    <n v="0"/>
    <n v="0"/>
    <n v="0"/>
    <n v="1053"/>
    <n v="0"/>
    <n v="2130.42"/>
    <n v="11805.74"/>
  </r>
  <r>
    <x v="2"/>
    <s v="Tennessee Division "/>
    <x v="78"/>
    <x v="78"/>
    <s v="04040"/>
    <s v="Community Rel&amp;Trade Shows"/>
    <n v="0"/>
    <n v="0"/>
    <n v="830.96"/>
    <n v="26838"/>
    <n v="2469.38"/>
    <n v="7550.21"/>
    <n v="0"/>
    <n v="0"/>
    <n v="548.75"/>
    <n v="7313.41"/>
    <n v="11618.95"/>
    <n v="0"/>
    <n v="57169.66"/>
  </r>
  <r>
    <x v="2"/>
    <s v="Tennessee Division "/>
    <x v="78"/>
    <x v="78"/>
    <s v="04044"/>
    <s v="Advertising"/>
    <n v="0"/>
    <n v="0"/>
    <n v="1495"/>
    <n v="0"/>
    <n v="0"/>
    <n v="0"/>
    <n v="0"/>
    <n v="0"/>
    <n v="0"/>
    <n v="0"/>
    <n v="10000"/>
    <n v="214"/>
    <n v="11709"/>
  </r>
  <r>
    <x v="2"/>
    <s v="Tennessee Division "/>
    <x v="78"/>
    <x v="78"/>
    <s v="04046"/>
    <s v="Customer Relations &amp; Assist"/>
    <n v="0"/>
    <n v="811.04"/>
    <n v="0"/>
    <n v="3419.81"/>
    <n v="0"/>
    <n v="0"/>
    <n v="0"/>
    <n v="0"/>
    <n v="0"/>
    <n v="0"/>
    <n v="0"/>
    <n v="0"/>
    <n v="4230.8500000000004"/>
  </r>
  <r>
    <x v="2"/>
    <s v="Tennessee Division "/>
    <x v="78"/>
    <x v="78"/>
    <s v="05010"/>
    <s v="Office Supplies"/>
    <n v="0"/>
    <n v="0"/>
    <n v="524.95000000000005"/>
    <n v="0"/>
    <n v="0"/>
    <n v="0"/>
    <n v="0"/>
    <n v="0"/>
    <n v="0"/>
    <n v="11.91"/>
    <n v="0"/>
    <n v="0"/>
    <n v="536.86"/>
  </r>
  <r>
    <x v="2"/>
    <s v="Tennessee Division "/>
    <x v="78"/>
    <x v="78"/>
    <s v="05411"/>
    <s v="Meals and Entertainment"/>
    <n v="0"/>
    <n v="0"/>
    <n v="556.1"/>
    <n v="0"/>
    <n v="0"/>
    <n v="126.94"/>
    <n v="415.38"/>
    <n v="0"/>
    <n v="0"/>
    <n v="1371.11"/>
    <n v="93.89"/>
    <n v="268.37"/>
    <n v="2831.7899999999995"/>
  </r>
  <r>
    <x v="2"/>
    <s v="Tennessee Division "/>
    <x v="78"/>
    <x v="78"/>
    <s v="05413"/>
    <s v="Transportation"/>
    <n v="0"/>
    <n v="0"/>
    <n v="1455.7"/>
    <n v="0"/>
    <n v="0"/>
    <n v="364.26"/>
    <n v="260.5"/>
    <n v="0"/>
    <n v="0"/>
    <n v="894.07"/>
    <n v="0"/>
    <n v="444.95"/>
    <n v="3419.48"/>
  </r>
  <r>
    <x v="2"/>
    <s v="Tennessee Division "/>
    <x v="78"/>
    <x v="78"/>
    <s v="05414"/>
    <s v="Lodging"/>
    <n v="0"/>
    <n v="0"/>
    <n v="108.59"/>
    <n v="0"/>
    <n v="0"/>
    <n v="0"/>
    <n v="227.6"/>
    <n v="0"/>
    <n v="0"/>
    <n v="142.32"/>
    <n v="0"/>
    <n v="574.28"/>
    <n v="1052.79"/>
  </r>
  <r>
    <x v="2"/>
    <s v="Tennessee Division "/>
    <x v="78"/>
    <x v="78"/>
    <s v="05419"/>
    <s v="Misc Employee Expense"/>
    <n v="0"/>
    <n v="2100.73"/>
    <n v="197.46"/>
    <n v="0"/>
    <n v="0"/>
    <n v="0"/>
    <n v="0"/>
    <n v="0"/>
    <n v="0"/>
    <n v="0"/>
    <n v="368.32"/>
    <n v="0"/>
    <n v="2666.51"/>
  </r>
  <r>
    <x v="2"/>
    <s v="Tennessee Division "/>
    <x v="78"/>
    <x v="78"/>
    <s v="07590"/>
    <s v="Misc General Expense"/>
    <n v="37.81"/>
    <n v="35.46"/>
    <n v="250"/>
    <n v="0"/>
    <n v="0"/>
    <n v="0"/>
    <n v="0"/>
    <n v="0"/>
    <n v="0"/>
    <n v="269.92"/>
    <n v="0"/>
    <n v="0"/>
    <n v="593.19000000000005"/>
  </r>
  <r>
    <x v="2"/>
    <s v="Tennessee Division "/>
    <x v="96"/>
    <x v="96"/>
    <s v="04044"/>
    <s v="Advertising"/>
    <n v="0"/>
    <n v="23690"/>
    <n v="0"/>
    <n v="0"/>
    <n v="0"/>
    <n v="0"/>
    <n v="0"/>
    <n v="0"/>
    <n v="0"/>
    <n v="0"/>
    <n v="0"/>
    <n v="0"/>
    <n v="23690"/>
  </r>
  <r>
    <x v="2"/>
    <s v="Tennessee Division "/>
    <x v="79"/>
    <x v="79"/>
    <s v="01000"/>
    <s v="Non-project Labor"/>
    <n v="14483.470000000001"/>
    <n v="14709.11"/>
    <n v="14576.210000000001"/>
    <n v="14744.890000000001"/>
    <n v="15409.939999999999"/>
    <n v="23190.16"/>
    <n v="15859.89"/>
    <n v="14871.07"/>
    <n v="13246.730000000001"/>
    <n v="7379.34"/>
    <n v="10979.31"/>
    <n v="7580.2100000000009"/>
    <n v="167030.32999999999"/>
  </r>
  <r>
    <x v="2"/>
    <s v="Tennessee Division "/>
    <x v="79"/>
    <x v="79"/>
    <s v="01008"/>
    <s v="Expense Labor Accrual"/>
    <n v="715.92"/>
    <n v="2274.0600000000004"/>
    <n v="669.01"/>
    <n v="1558.8200000000002"/>
    <n v="1940.0300000000002"/>
    <n v="-6921.94"/>
    <n v="2478.94"/>
    <n v="348.03"/>
    <n v="-68.620000000000019"/>
    <n v="-2195.7600000000002"/>
    <n v="-2597.7199999999998"/>
    <n v="65.16"/>
    <n v="-1734.0699999999972"/>
  </r>
  <r>
    <x v="2"/>
    <s v="Tennessee Division "/>
    <x v="79"/>
    <x v="79"/>
    <s v="04212"/>
    <s v="IT Equipment"/>
    <n v="0"/>
    <n v="0"/>
    <n v="0"/>
    <n v="0"/>
    <n v="0"/>
    <n v="0"/>
    <n v="0"/>
    <n v="0"/>
    <n v="0"/>
    <n v="0"/>
    <n v="0"/>
    <n v="43.34"/>
    <n v="43.34"/>
  </r>
  <r>
    <x v="2"/>
    <s v="Tennessee Division "/>
    <x v="79"/>
    <x v="79"/>
    <s v="05010"/>
    <s v="Office Supplies"/>
    <n v="55.14"/>
    <n v="0"/>
    <n v="0"/>
    <n v="19.059999999999999"/>
    <n v="0"/>
    <n v="0"/>
    <n v="0"/>
    <n v="0"/>
    <n v="0"/>
    <n v="0"/>
    <n v="0"/>
    <n v="0"/>
    <n v="74.2"/>
  </r>
  <r>
    <x v="2"/>
    <s v="Tennessee Division "/>
    <x v="79"/>
    <x v="79"/>
    <s v="05111"/>
    <s v="Postage/Delivery Services"/>
    <n v="0"/>
    <n v="0"/>
    <n v="1968"/>
    <n v="0"/>
    <n v="0"/>
    <n v="0"/>
    <n v="0"/>
    <n v="0"/>
    <n v="0"/>
    <n v="0"/>
    <n v="0"/>
    <n v="0"/>
    <n v="1968"/>
  </r>
  <r>
    <x v="2"/>
    <s v="Tennessee Division "/>
    <x v="79"/>
    <x v="79"/>
    <s v="05377"/>
    <s v="Cell phone equipment and accessories"/>
    <n v="0"/>
    <n v="0"/>
    <n v="0"/>
    <n v="0"/>
    <n v="0"/>
    <n v="0"/>
    <n v="19.8"/>
    <n v="0"/>
    <n v="0"/>
    <n v="0"/>
    <n v="0"/>
    <n v="0"/>
    <n v="19.8"/>
  </r>
  <r>
    <x v="2"/>
    <s v="Tennessee Division "/>
    <x v="79"/>
    <x v="79"/>
    <s v="05399"/>
    <s v="Capitalized Telecom Costs"/>
    <n v="0"/>
    <n v="0"/>
    <n v="0"/>
    <n v="0"/>
    <n v="0"/>
    <n v="0"/>
    <n v="-18.61"/>
    <n v="0"/>
    <n v="0"/>
    <n v="0"/>
    <n v="0"/>
    <n v="0"/>
    <n v="-18.61"/>
  </r>
  <r>
    <x v="2"/>
    <s v="Tennessee Division "/>
    <x v="79"/>
    <x v="79"/>
    <s v="05411"/>
    <s v="Meals and Entertainment"/>
    <n v="337.9"/>
    <n v="474.4"/>
    <n v="1125.21"/>
    <n v="383.97"/>
    <n v="619.1"/>
    <n v="232.55"/>
    <n v="707"/>
    <n v="798.31"/>
    <n v="382.92"/>
    <n v="392.14"/>
    <n v="301.95"/>
    <n v="314.71000000000004"/>
    <n v="6070.1600000000008"/>
  </r>
  <r>
    <x v="2"/>
    <s v="Tennessee Division "/>
    <x v="79"/>
    <x v="79"/>
    <s v="05412"/>
    <s v="Spousal &amp; Dependent Travel"/>
    <n v="0"/>
    <n v="0"/>
    <n v="0"/>
    <n v="0"/>
    <n v="0"/>
    <n v="0"/>
    <n v="0"/>
    <n v="0"/>
    <n v="0"/>
    <n v="6.59"/>
    <n v="0"/>
    <n v="0"/>
    <n v="6.59"/>
  </r>
  <r>
    <x v="2"/>
    <s v="Tennessee Division "/>
    <x v="79"/>
    <x v="79"/>
    <s v="05413"/>
    <s v="Transportation"/>
    <n v="3830.41"/>
    <n v="3922.04"/>
    <n v="9321.4599999999991"/>
    <n v="898.66"/>
    <n v="5434.79"/>
    <n v="4000.72"/>
    <n v="5175.99"/>
    <n v="5401.84"/>
    <n v="3846.4500000000003"/>
    <n v="5360.28"/>
    <n v="3387.05"/>
    <n v="2321.29"/>
    <n v="52900.98"/>
  </r>
  <r>
    <x v="2"/>
    <s v="Tennessee Division "/>
    <x v="79"/>
    <x v="79"/>
    <s v="05414"/>
    <s v="Lodging"/>
    <n v="0"/>
    <n v="106.49"/>
    <n v="841.53"/>
    <n v="128.88"/>
    <n v="103.6"/>
    <n v="324.61"/>
    <n v="0"/>
    <n v="763.06"/>
    <n v="358.37"/>
    <n v="402.53"/>
    <n v="245.96"/>
    <n v="151.78"/>
    <n v="3426.81"/>
  </r>
  <r>
    <x v="2"/>
    <s v="Tennessee Division "/>
    <x v="79"/>
    <x v="79"/>
    <s v="05415"/>
    <s v="Membership Fees"/>
    <n v="707"/>
    <n v="0"/>
    <n v="0"/>
    <n v="73.58"/>
    <n v="0"/>
    <n v="0"/>
    <n v="0"/>
    <n v="0"/>
    <n v="0"/>
    <n v="0"/>
    <n v="0"/>
    <n v="0"/>
    <n v="780.58"/>
  </r>
  <r>
    <x v="2"/>
    <s v="Tennessee Division "/>
    <x v="79"/>
    <x v="79"/>
    <s v="05417"/>
    <s v="Club Dues - Deductible"/>
    <n v="0"/>
    <n v="0"/>
    <n v="0"/>
    <n v="0"/>
    <n v="0"/>
    <n v="0"/>
    <n v="100"/>
    <n v="0"/>
    <n v="0"/>
    <n v="0"/>
    <n v="0"/>
    <n v="0"/>
    <n v="100"/>
  </r>
  <r>
    <x v="2"/>
    <s v="Tennessee Division "/>
    <x v="79"/>
    <x v="79"/>
    <s v="05421"/>
    <s v="Training"/>
    <n v="0"/>
    <n v="125"/>
    <n v="0"/>
    <n v="29.95"/>
    <n v="0"/>
    <n v="0"/>
    <n v="0"/>
    <n v="0"/>
    <n v="0"/>
    <n v="0"/>
    <n v="0"/>
    <n v="0"/>
    <n v="154.94999999999999"/>
  </r>
  <r>
    <x v="2"/>
    <s v="Tennessee Division "/>
    <x v="79"/>
    <x v="79"/>
    <s v="07443"/>
    <s v="Uniforms"/>
    <n v="0"/>
    <n v="0"/>
    <n v="200"/>
    <n v="0"/>
    <n v="0"/>
    <n v="0"/>
    <n v="137.13"/>
    <n v="0"/>
    <n v="0"/>
    <n v="0"/>
    <n v="0"/>
    <n v="0"/>
    <n v="337.13"/>
  </r>
  <r>
    <x v="2"/>
    <s v="Tennessee Division "/>
    <x v="79"/>
    <x v="79"/>
    <s v="07444"/>
    <s v="Uniforms Capitalized"/>
    <n v="0"/>
    <n v="0"/>
    <n v="-180"/>
    <n v="0"/>
    <n v="0"/>
    <n v="0"/>
    <n v="-128.9"/>
    <n v="0"/>
    <n v="0"/>
    <n v="0"/>
    <n v="0"/>
    <n v="0"/>
    <n v="-308.89999999999998"/>
  </r>
  <r>
    <x v="2"/>
    <s v="Tennessee Division "/>
    <x v="79"/>
    <x v="79"/>
    <s v="07499"/>
    <s v="Misc Employee Welfare Exp"/>
    <n v="0"/>
    <n v="0"/>
    <n v="383.78"/>
    <n v="0"/>
    <n v="0"/>
    <n v="31.42"/>
    <n v="0"/>
    <n v="11"/>
    <n v="0"/>
    <n v="0"/>
    <n v="0"/>
    <n v="803.83"/>
    <n v="1230.03"/>
  </r>
  <r>
    <x v="2"/>
    <s v="Tennessee Division "/>
    <x v="79"/>
    <x v="79"/>
    <s v="07608"/>
    <s v="Uniform Cap Accrual"/>
    <n v="0"/>
    <n v="0"/>
    <n v="0"/>
    <n v="0"/>
    <n v="0"/>
    <n v="0"/>
    <n v="0"/>
    <n v="0"/>
    <n v="0"/>
    <n v="0"/>
    <n v="0"/>
    <n v="0"/>
    <n v="0"/>
  </r>
  <r>
    <x v="2"/>
    <s v="Tennessee Division "/>
    <x v="80"/>
    <x v="80"/>
    <s v="04044"/>
    <s v="Advertising"/>
    <n v="0"/>
    <n v="14000"/>
    <n v="0"/>
    <n v="0"/>
    <n v="1700"/>
    <n v="1400"/>
    <n v="0"/>
    <n v="0"/>
    <n v="0"/>
    <n v="0"/>
    <n v="0"/>
    <n v="0"/>
    <n v="17100"/>
  </r>
  <r>
    <x v="2"/>
    <s v="Tennessee Division "/>
    <x v="80"/>
    <x v="80"/>
    <s v="04046"/>
    <s v="Customer Relations &amp; Assist"/>
    <n v="330"/>
    <n v="633.88"/>
    <n v="7619.28"/>
    <n v="2427.4"/>
    <n v="384.13"/>
    <n v="633.88"/>
    <n v="522.05999999999995"/>
    <n v="10617.38"/>
    <n v="633.88"/>
    <n v="0"/>
    <n v="175"/>
    <n v="3061.28"/>
    <n v="27038.169999999995"/>
  </r>
  <r>
    <x v="2"/>
    <s v="Tennessee Division "/>
    <x v="80"/>
    <x v="80"/>
    <s v="07510"/>
    <s v="Association Dues"/>
    <n v="0"/>
    <n v="0"/>
    <n v="500"/>
    <n v="0"/>
    <n v="595"/>
    <n v="0"/>
    <n v="8673"/>
    <n v="0"/>
    <n v="575"/>
    <n v="607"/>
    <n v="0"/>
    <n v="0"/>
    <n v="10950"/>
  </r>
  <r>
    <x v="2"/>
    <s v="Tennessee Division "/>
    <x v="81"/>
    <x v="81"/>
    <s v="04040"/>
    <s v="Community Rel&amp;Trade Shows"/>
    <n v="0"/>
    <n v="622.28"/>
    <n v="0"/>
    <n v="0"/>
    <n v="0"/>
    <n v="0"/>
    <n v="0"/>
    <n v="329.25"/>
    <n v="274.38"/>
    <n v="2048.75"/>
    <n v="0"/>
    <n v="0"/>
    <n v="3274.66"/>
  </r>
  <r>
    <x v="2"/>
    <s v="Tennessee Division "/>
    <x v="81"/>
    <x v="81"/>
    <s v="04044"/>
    <s v="Advertising"/>
    <n v="10300"/>
    <n v="15500"/>
    <n v="500"/>
    <n v="1000"/>
    <n v="600"/>
    <n v="0"/>
    <n v="0"/>
    <n v="0"/>
    <n v="0"/>
    <n v="1329.74"/>
    <n v="0"/>
    <n v="0"/>
    <n v="29229.74"/>
  </r>
  <r>
    <x v="2"/>
    <s v="Tennessee Division "/>
    <x v="81"/>
    <x v="81"/>
    <s v="04046"/>
    <s v="Customer Relations &amp; Assist"/>
    <n v="0"/>
    <n v="0"/>
    <n v="0"/>
    <n v="0"/>
    <n v="0"/>
    <n v="0"/>
    <n v="0"/>
    <n v="548.75"/>
    <n v="0"/>
    <n v="0"/>
    <n v="0"/>
    <n v="0"/>
    <n v="548.75"/>
  </r>
  <r>
    <x v="2"/>
    <s v="Tennessee Division "/>
    <x v="81"/>
    <x v="81"/>
    <s v="06111"/>
    <s v="Contract Labor"/>
    <n v="0"/>
    <n v="0"/>
    <n v="0"/>
    <n v="0"/>
    <n v="0"/>
    <n v="0"/>
    <n v="0"/>
    <n v="0"/>
    <n v="0"/>
    <n v="0"/>
    <n v="63449.72"/>
    <n v="56989.91"/>
    <n v="120439.63"/>
  </r>
  <r>
    <x v="2"/>
    <s v="Tennessee Division "/>
    <x v="82"/>
    <x v="82"/>
    <s v="04028"/>
    <s v="Carbon Credits"/>
    <n v="0"/>
    <n v="0"/>
    <n v="0"/>
    <n v="0"/>
    <n v="0"/>
    <n v="0"/>
    <n v="0"/>
    <n v="0"/>
    <n v="0"/>
    <n v="0"/>
    <n v="0"/>
    <n v="334.5"/>
    <n v="334.5"/>
  </r>
  <r>
    <x v="2"/>
    <s v="Tennessee Division "/>
    <x v="83"/>
    <x v="83"/>
    <s v="01000"/>
    <s v="Non-project Labor"/>
    <n v="7180.65"/>
    <n v="9009.86"/>
    <n v="2683.51"/>
    <n v="1341.74"/>
    <n v="0"/>
    <n v="0"/>
    <n v="0"/>
    <n v="0"/>
    <n v="0"/>
    <n v="0"/>
    <n v="0"/>
    <n v="0"/>
    <n v="20215.760000000002"/>
  </r>
  <r>
    <x v="2"/>
    <s v="Tennessee Division "/>
    <x v="83"/>
    <x v="83"/>
    <s v="01008"/>
    <s v="Expense Labor Accrual"/>
    <n v="359.04"/>
    <n v="1900.24"/>
    <n v="-2712.68"/>
    <n v="-536.72"/>
    <n v="-805.04"/>
    <n v="0"/>
    <n v="0"/>
    <n v="0"/>
    <n v="0"/>
    <n v="0"/>
    <n v="0"/>
    <n v="0"/>
    <n v="-1795.1599999999996"/>
  </r>
  <r>
    <x v="2"/>
    <s v="Tennessee Division "/>
    <x v="84"/>
    <x v="84"/>
    <s v="04023"/>
    <s v="GCA Public Notice Publication"/>
    <n v="0"/>
    <n v="0"/>
    <n v="0"/>
    <n v="0"/>
    <n v="0"/>
    <n v="0"/>
    <n v="2191.71"/>
    <n v="0"/>
    <n v="0"/>
    <n v="0"/>
    <n v="0"/>
    <n v="0"/>
    <n v="2191.71"/>
  </r>
  <r>
    <x v="2"/>
    <s v="Tennessee Division "/>
    <x v="84"/>
    <x v="84"/>
    <s v="04070"/>
    <s v="Insurance-Other"/>
    <n v="100"/>
    <n v="0"/>
    <n v="100"/>
    <n v="100"/>
    <n v="0"/>
    <n v="0"/>
    <n v="200"/>
    <n v="360"/>
    <n v="300"/>
    <n v="200"/>
    <n v="0"/>
    <n v="0"/>
    <n v="1360"/>
  </r>
  <r>
    <x v="2"/>
    <s v="Tennessee Division "/>
    <x v="84"/>
    <x v="84"/>
    <s v="04582"/>
    <s v="Building Maintenance"/>
    <n v="0"/>
    <n v="0"/>
    <n v="0"/>
    <n v="0"/>
    <n v="0"/>
    <n v="0"/>
    <n v="0"/>
    <n v="0"/>
    <n v="297.49"/>
    <n v="0"/>
    <n v="0"/>
    <n v="0"/>
    <n v="297.49"/>
  </r>
  <r>
    <x v="2"/>
    <s v="Tennessee Division "/>
    <x v="84"/>
    <x v="84"/>
    <s v="05111"/>
    <s v="Postage/Delivery Services"/>
    <n v="0"/>
    <n v="0"/>
    <n v="111.9"/>
    <n v="117.47"/>
    <n v="63.99"/>
    <n v="0"/>
    <n v="0"/>
    <n v="0"/>
    <n v="666.15"/>
    <n v="192"/>
    <n v="0"/>
    <n v="84.06"/>
    <n v="1235.57"/>
  </r>
  <r>
    <x v="2"/>
    <s v="Tennessee Division "/>
    <x v="84"/>
    <x v="84"/>
    <s v="05411"/>
    <s v="Meals and Entertainment"/>
    <n v="0"/>
    <n v="0"/>
    <n v="23"/>
    <n v="0"/>
    <n v="25.28"/>
    <n v="0"/>
    <n v="270.89999999999998"/>
    <n v="0"/>
    <n v="0"/>
    <n v="0"/>
    <n v="0"/>
    <n v="0"/>
    <n v="319.17999999999995"/>
  </r>
  <r>
    <x v="2"/>
    <s v="Tennessee Division "/>
    <x v="84"/>
    <x v="84"/>
    <s v="05413"/>
    <s v="Transportation"/>
    <n v="0"/>
    <n v="0"/>
    <n v="190.24"/>
    <n v="0"/>
    <n v="1305.5999999999999"/>
    <n v="0"/>
    <n v="0"/>
    <n v="0"/>
    <n v="0"/>
    <n v="0"/>
    <n v="0"/>
    <n v="0"/>
    <n v="1495.84"/>
  </r>
  <r>
    <x v="2"/>
    <s v="Tennessee Division "/>
    <x v="84"/>
    <x v="84"/>
    <s v="05414"/>
    <s v="Lodging"/>
    <n v="0"/>
    <n v="0"/>
    <n v="192.84"/>
    <n v="0"/>
    <n v="578.44000000000005"/>
    <n v="0"/>
    <n v="0"/>
    <n v="0"/>
    <n v="0"/>
    <n v="0"/>
    <n v="0"/>
    <n v="0"/>
    <n v="771.28000000000009"/>
  </r>
  <r>
    <x v="2"/>
    <s v="Tennessee Division "/>
    <x v="84"/>
    <x v="84"/>
    <s v="07499"/>
    <s v="Misc Employee Welfare Exp"/>
    <n v="0"/>
    <n v="10.35"/>
    <n v="0"/>
    <n v="0"/>
    <n v="0"/>
    <n v="0"/>
    <n v="0"/>
    <n v="0"/>
    <n v="0"/>
    <n v="0"/>
    <n v="0"/>
    <n v="0"/>
    <n v="10.35"/>
  </r>
  <r>
    <x v="2"/>
    <s v="Tennessee Division "/>
    <x v="84"/>
    <x v="84"/>
    <s v="07590"/>
    <s v="Misc General Expense"/>
    <n v="0"/>
    <n v="0"/>
    <n v="0"/>
    <n v="0"/>
    <n v="0"/>
    <n v="0"/>
    <n v="0"/>
    <n v="17153.96"/>
    <n v="0"/>
    <n v="0"/>
    <n v="0"/>
    <n v="0"/>
    <n v="17153.96"/>
  </r>
  <r>
    <x v="2"/>
    <s v="Tennessee Division "/>
    <x v="84"/>
    <x v="84"/>
    <s v="07592"/>
    <s v="Vendor Comp Sales Tax"/>
    <n v="-24.82"/>
    <n v="0"/>
    <n v="0"/>
    <n v="0"/>
    <n v="0"/>
    <n v="0"/>
    <n v="0"/>
    <n v="0"/>
    <n v="0"/>
    <n v="0"/>
    <n v="0"/>
    <n v="0"/>
    <n v="-24.82"/>
  </r>
  <r>
    <x v="2"/>
    <s v="Tennessee Division "/>
    <x v="85"/>
    <x v="85"/>
    <s v="09341"/>
    <s v="Admin &amp; General Expenses"/>
    <n v="416737.98"/>
    <n v="425631.85"/>
    <n v="442619.4"/>
    <n v="179216.98"/>
    <n v="318519.84999999998"/>
    <n v="328917.31"/>
    <n v="274103.53999999998"/>
    <n v="366883.39"/>
    <n v="186712.87"/>
    <n v="307499.73"/>
    <n v="349811.91"/>
    <n v="230751.22"/>
    <n v="3827406.0300000007"/>
  </r>
  <r>
    <x v="2"/>
    <s v="Tennessee Division "/>
    <x v="85"/>
    <x v="85"/>
    <s v="41131"/>
    <s v="Billing for CSC O&amp;M"/>
    <n v="161744.57999999999"/>
    <n v="170509.94"/>
    <n v="156181.19"/>
    <n v="172164.23"/>
    <n v="177759.66"/>
    <n v="164005.17000000001"/>
    <n v="198705.05"/>
    <n v="172405.03"/>
    <n v="167796.56"/>
    <n v="181203.88"/>
    <n v="187961.15"/>
    <n v="163115.07999999999"/>
    <n v="2073551.52"/>
  </r>
  <r>
    <x v="2"/>
    <s v="Tennessee Division "/>
    <x v="85"/>
    <x v="85"/>
    <s v="41132"/>
    <s v="Billing for SS O&amp;M"/>
    <n v="514777.68"/>
    <n v="450768.94"/>
    <n v="255827.35"/>
    <n v="498327.99"/>
    <n v="394035.32"/>
    <n v="493267.57"/>
    <n v="503234.39"/>
    <n v="395543.18"/>
    <n v="463433.3"/>
    <n v="459382.59"/>
    <n v="954303.96"/>
    <n v="170824.53"/>
    <n v="5553726.7999999998"/>
  </r>
  <r>
    <x v="2"/>
    <s v="Tennessee Division "/>
    <x v="86"/>
    <x v="86"/>
    <s v="06111"/>
    <s v="Contract Labor"/>
    <n v="1350"/>
    <n v="0"/>
    <n v="4730"/>
    <n v="7600"/>
    <n v="0"/>
    <n v="15872.75"/>
    <n v="0"/>
    <n v="0"/>
    <n v="0"/>
    <n v="0"/>
    <n v="0"/>
    <n v="0"/>
    <n v="29552.75"/>
  </r>
  <r>
    <x v="2"/>
    <s v="Tennessee Division "/>
    <x v="86"/>
    <x v="86"/>
    <s v="06121"/>
    <s v="Legal"/>
    <n v="36737.769999999997"/>
    <n v="19997.14"/>
    <n v="16453.11"/>
    <n v="6798.03"/>
    <n v="237.5"/>
    <n v="15797.54"/>
    <n v="1054.05"/>
    <n v="0"/>
    <n v="10644.29"/>
    <n v="4088.79"/>
    <n v="50500.5"/>
    <n v="47478"/>
    <n v="209786.71999999997"/>
  </r>
  <r>
    <x v="2"/>
    <s v="Tennessee Division "/>
    <x v="87"/>
    <x v="87"/>
    <s v="04069"/>
    <s v="Blueflame Property Insurance"/>
    <n v="32251.99"/>
    <n v="32251.99"/>
    <n v="32251.99"/>
    <n v="32251.99"/>
    <n v="32251.99"/>
    <n v="32251.99"/>
    <n v="32251.99"/>
    <n v="32251.99"/>
    <n v="34925.160000000003"/>
    <n v="34925.160000000003"/>
    <n v="34925.160000000003"/>
    <n v="34925.160000000003"/>
    <n v="397716.56000000006"/>
  </r>
  <r>
    <x v="2"/>
    <s v="Tennessee Division "/>
    <x v="87"/>
    <x v="87"/>
    <s v="04072"/>
    <s v="Insurance Capitalized"/>
    <n v="-21033.21"/>
    <n v="-20856.439999999999"/>
    <n v="-20864.39"/>
    <n v="-32591.42"/>
    <n v="-32497.42"/>
    <n v="-33881.26"/>
    <n v="-32685.42"/>
    <n v="-32835.82"/>
    <n v="-35292.199999999997"/>
    <n v="-35779.67"/>
    <n v="-35590.870000000003"/>
    <n v="-35590.870000000003"/>
    <n v="-369498.99"/>
  </r>
  <r>
    <x v="2"/>
    <s v="Tennessee Division "/>
    <x v="88"/>
    <x v="88"/>
    <s v="01293"/>
    <s v="Workers Comp Benefits Projects"/>
    <n v="0"/>
    <n v="0"/>
    <n v="7.28"/>
    <n v="0"/>
    <n v="0"/>
    <n v="0"/>
    <n v="0"/>
    <n v="32.619999999999997"/>
    <n v="-32.620000000000005"/>
    <n v="0"/>
    <n v="0"/>
    <n v="0"/>
    <n v="7.279999999999994"/>
  </r>
  <r>
    <x v="2"/>
    <s v="Tennessee Division "/>
    <x v="88"/>
    <x v="88"/>
    <s v="04070"/>
    <s v="Insurance-Other"/>
    <n v="2319.73"/>
    <n v="2319.73"/>
    <n v="2319.73"/>
    <n v="2319.73"/>
    <n v="2319.73"/>
    <n v="3791.9"/>
    <n v="2319.73"/>
    <n v="2319.73"/>
    <n v="2319.73"/>
    <n v="2938.32"/>
    <n v="2937.47"/>
    <n v="2937.47"/>
    <n v="31163"/>
  </r>
  <r>
    <x v="2"/>
    <s v="Tennessee Division "/>
    <x v="88"/>
    <x v="88"/>
    <s v="05418"/>
    <s v="Settlement"/>
    <n v="5245.99"/>
    <n v="4214.6099999999997"/>
    <n v="3225.79"/>
    <n v="5075.1400000000003"/>
    <n v="2595.71"/>
    <n v="6226.35"/>
    <n v="624.4"/>
    <n v="0"/>
    <n v="8693.2800000000007"/>
    <n v="5283.96"/>
    <n v="3219.47"/>
    <n v="108.2"/>
    <n v="44512.899999999994"/>
  </r>
  <r>
    <x v="2"/>
    <s v="Tennessee Division "/>
    <x v="89"/>
    <x v="89"/>
    <s v="01202"/>
    <s v="Pension Benefits Load"/>
    <n v="8478.51"/>
    <n v="9562.1899999999987"/>
    <n v="7793.7399999999989"/>
    <n v="8360.9000000000015"/>
    <n v="7290.2"/>
    <n v="7533.03"/>
    <n v="7898.2799999999988"/>
    <n v="6617.9999999999991"/>
    <n v="6529.95"/>
    <n v="6893.6399999999994"/>
    <n v="8248.2200000000012"/>
    <n v="7682.2000000000016"/>
    <n v="92888.859999999986"/>
  </r>
  <r>
    <x v="2"/>
    <s v="Tennessee Division "/>
    <x v="89"/>
    <x v="89"/>
    <s v="01203"/>
    <s v="OPEB Benefits Load"/>
    <n v="4443.05"/>
    <n v="5027.090000000002"/>
    <n v="4037.52"/>
    <n v="4283.16"/>
    <n v="3722.9999999999995"/>
    <n v="3853.46"/>
    <n v="4040.26"/>
    <n v="3385.39"/>
    <n v="3340.3100000000009"/>
    <n v="3526.38"/>
    <n v="4219.29"/>
    <n v="3929.77"/>
    <n v="47808.679999999993"/>
  </r>
  <r>
    <x v="2"/>
    <s v="Tennessee Division "/>
    <x v="89"/>
    <x v="89"/>
    <s v="01251"/>
    <s v="Medical Benefits Load"/>
    <n v="46226.879999999997"/>
    <n v="52185.280000000006"/>
    <n v="42348.4"/>
    <n v="60593.390000000007"/>
    <n v="52816.819999999992"/>
    <n v="54585.530000000006"/>
    <n v="57232.130000000012"/>
    <n v="47955.45"/>
    <n v="47316.97"/>
    <n v="49952.279999999992"/>
    <n v="59768"/>
    <n v="55666.440000000039"/>
    <n v="626647.57000000018"/>
  </r>
  <r>
    <x v="2"/>
    <s v="Tennessee Division "/>
    <x v="89"/>
    <x v="89"/>
    <s v="01253"/>
    <s v="Medical Benefits Projects"/>
    <n v="0"/>
    <n v="0"/>
    <n v="147.59"/>
    <n v="0"/>
    <n v="0"/>
    <n v="0"/>
    <n v="0"/>
    <n v="890.57"/>
    <n v="-890.57"/>
    <n v="0"/>
    <n v="0"/>
    <n v="0"/>
    <n v="147.59000000000003"/>
  </r>
  <r>
    <x v="2"/>
    <s v="Tennessee Division "/>
    <x v="89"/>
    <x v="89"/>
    <s v="01257"/>
    <s v="ESOP Benefits Load"/>
    <n v="10465.209999999999"/>
    <n v="11809.300000000001"/>
    <n v="9601.1800000000021"/>
    <n v="12003.42"/>
    <n v="10449.900000000001"/>
    <n v="10807.019999999999"/>
    <n v="11330.990000000002"/>
    <n v="9494.3599999999988"/>
    <n v="9367.9599999999991"/>
    <n v="9889.73"/>
    <n v="11833.039999999999"/>
    <n v="11021.02"/>
    <n v="128073.12999999999"/>
  </r>
  <r>
    <x v="2"/>
    <s v="Tennessee Division "/>
    <x v="89"/>
    <x v="89"/>
    <s v="01259"/>
    <s v="ESOP Benefits Projects"/>
    <n v="0"/>
    <n v="0"/>
    <n v="33.46"/>
    <n v="0"/>
    <n v="0"/>
    <n v="0"/>
    <n v="0"/>
    <n v="176.32"/>
    <n v="-176.32"/>
    <n v="0"/>
    <n v="0"/>
    <n v="0"/>
    <n v="33.460000000000008"/>
  </r>
  <r>
    <x v="2"/>
    <s v="Tennessee Division "/>
    <x v="89"/>
    <x v="89"/>
    <s v="01262"/>
    <s v="Other Benefits Projects"/>
    <n v="0"/>
    <n v="0"/>
    <n v="0"/>
    <n v="0"/>
    <n v="0"/>
    <n v="0"/>
    <n v="0"/>
    <n v="0"/>
    <n v="0"/>
    <n v="0"/>
    <n v="0"/>
    <n v="0"/>
    <n v="0"/>
  </r>
  <r>
    <x v="2"/>
    <s v="Tennessee Division "/>
    <x v="89"/>
    <x v="89"/>
    <s v="01263"/>
    <s v="RSP FACC Benefits Load"/>
    <n v="3550.4900000000002"/>
    <n v="4020.87"/>
    <n v="3215.88"/>
    <n v="4638.5100000000011"/>
    <n v="4029.7999999999997"/>
    <n v="4172.13"/>
    <n v="4374.3999999999996"/>
    <n v="3665.39"/>
    <n v="3616.58"/>
    <n v="3817.9999999999995"/>
    <n v="4568.2500000000009"/>
    <n v="4254.75"/>
    <n v="47925.05"/>
  </r>
  <r>
    <x v="2"/>
    <s v="Tennessee Division "/>
    <x v="89"/>
    <x v="89"/>
    <s v="01265"/>
    <s v="RSP FACC Benefits Projects"/>
    <n v="0"/>
    <n v="0"/>
    <n v="11.21"/>
    <n v="0"/>
    <n v="0"/>
    <n v="0"/>
    <n v="0"/>
    <n v="68.069999999999993"/>
    <n v="-68.069999999999993"/>
    <n v="0"/>
    <n v="0"/>
    <n v="0"/>
    <n v="11.210000000000008"/>
  </r>
  <r>
    <x v="2"/>
    <s v="Tennessee Division "/>
    <x v="89"/>
    <x v="89"/>
    <s v="01266"/>
    <s v="Life Benefits Load"/>
    <n v="513.49000000000012"/>
    <n v="579.96999999999991"/>
    <n v="469.48999999999995"/>
    <n v="772"/>
    <n v="672.68999999999994"/>
    <n v="695.36"/>
    <n v="729.07"/>
    <n v="610.88"/>
    <n v="602.75"/>
    <n v="636.31999999999994"/>
    <n v="761.4"/>
    <n v="709.12999999999988"/>
    <n v="7752.5499999999993"/>
  </r>
  <r>
    <x v="2"/>
    <s v="Tennessee Division "/>
    <x v="89"/>
    <x v="89"/>
    <s v="01268"/>
    <s v="Life Benefits Projects"/>
    <n v="0"/>
    <n v="0"/>
    <n v="1.64"/>
    <n v="0"/>
    <n v="0"/>
    <n v="0"/>
    <n v="0"/>
    <n v="11.34"/>
    <n v="-11.34"/>
    <n v="0"/>
    <n v="0"/>
    <n v="0"/>
    <n v="1.6400000000000006"/>
  </r>
  <r>
    <x v="2"/>
    <s v="Tennessee Division "/>
    <x v="89"/>
    <x v="89"/>
    <s v="01269"/>
    <s v="LTD Benefits Load"/>
    <n v="1643.1300000000003"/>
    <n v="1855.93"/>
    <n v="1502.3699999999997"/>
    <n v="2155.1799999999998"/>
    <n v="1877.9699999999998"/>
    <n v="1941.1999999999998"/>
    <n v="2035.2999999999997"/>
    <n v="1705.42"/>
    <n v="1682.7200000000003"/>
    <n v="1776.4299999999994"/>
    <n v="2125.4899999999998"/>
    <n v="1979.6600000000003"/>
    <n v="22280.799999999999"/>
  </r>
  <r>
    <x v="2"/>
    <s v="Tennessee Division "/>
    <x v="89"/>
    <x v="89"/>
    <s v="01271"/>
    <s v="LTD Benefits Projects"/>
    <n v="0"/>
    <n v="0"/>
    <n v="5.24"/>
    <n v="0"/>
    <n v="0"/>
    <n v="0"/>
    <n v="0"/>
    <n v="31.669999999999998"/>
    <n v="-31.669999999999995"/>
    <n v="0"/>
    <n v="0"/>
    <n v="0"/>
    <n v="5.240000000000002"/>
  </r>
  <r>
    <x v="2"/>
    <s v="Tennessee Division "/>
    <x v="89"/>
    <x v="89"/>
    <s v="01291"/>
    <s v="Pension Benefits Projects"/>
    <n v="0"/>
    <n v="0"/>
    <n v="27.16"/>
    <n v="0"/>
    <n v="0"/>
    <n v="0"/>
    <n v="0"/>
    <n v="126.68"/>
    <n v="-126.68"/>
    <n v="0"/>
    <n v="0"/>
    <n v="0"/>
    <n v="27.159999999999997"/>
  </r>
  <r>
    <x v="2"/>
    <s v="Tennessee Division "/>
    <x v="89"/>
    <x v="89"/>
    <s v="01292"/>
    <s v="OPEB Benefits Projects"/>
    <n v="0"/>
    <n v="0"/>
    <n v="14.07"/>
    <n v="0"/>
    <n v="0"/>
    <n v="0"/>
    <n v="0"/>
    <n v="62.87"/>
    <n v="-62.87"/>
    <n v="0"/>
    <n v="0"/>
    <n v="0"/>
    <n v="14.07"/>
  </r>
  <r>
    <x v="2"/>
    <s v="Tennessee Division "/>
    <x v="89"/>
    <x v="89"/>
    <s v="01294"/>
    <s v="NSC-OPEB Benefits Load"/>
    <n v="-42763.159999999996"/>
    <n v="-47955.820000000007"/>
    <n v="-40098.710000000006"/>
    <n v="-51069.48"/>
    <n v="-44703.170000000006"/>
    <n v="-46096.4"/>
    <n v="-48331.380000000005"/>
    <n v="-40497.39"/>
    <n v="-39958.25"/>
    <n v="-42183.700000000004"/>
    <n v="-50472.860000000008"/>
    <n v="-47009.19000000001"/>
    <n v="-541139.51000000013"/>
  </r>
  <r>
    <x v="2"/>
    <s v="Tennessee Division "/>
    <x v="89"/>
    <x v="89"/>
    <s v="01296"/>
    <s v="NSC-OPEB Benefits Projects"/>
    <n v="-3.12"/>
    <n v="-3.12"/>
    <n v="-142.85"/>
    <n v="0"/>
    <n v="-2.99"/>
    <n v="-5.98"/>
    <n v="0"/>
    <n v="-755.06"/>
    <n v="337.18999999999994"/>
    <n v="-51.639999999999873"/>
    <n v="466.52"/>
    <n v="0"/>
    <n v="-161.04999999999984"/>
  </r>
  <r>
    <x v="2"/>
    <s v="Tennessee Division "/>
    <x v="89"/>
    <x v="89"/>
    <s v="01297"/>
    <s v="NSC-Pension Benefits Load"/>
    <n v="-4827.51"/>
    <n v="-5444.7899999999991"/>
    <n v="-4436.8"/>
    <n v="-3891.0299999999997"/>
    <n v="-3392.78"/>
    <n v="-3505.7799999999993"/>
    <n v="-3675.74"/>
    <n v="-3079.94"/>
    <n v="-3038.9199999999992"/>
    <n v="-3208.18"/>
    <n v="-3838.62"/>
    <n v="-3575.1800000000003"/>
    <n v="-45915.27"/>
  </r>
  <r>
    <x v="2"/>
    <s v="Tennessee Division "/>
    <x v="89"/>
    <x v="89"/>
    <s v="01299"/>
    <s v="NSC-Pension Benefits Projects"/>
    <n v="-0.34"/>
    <n v="-0.34"/>
    <n v="-15.8"/>
    <n v="0"/>
    <n v="-0.24"/>
    <n v="-0.49"/>
    <n v="0"/>
    <n v="-61.7"/>
    <n v="27.560000000000002"/>
    <n v="-4.2200000000000024"/>
    <n v="38.119999999999997"/>
    <n v="0"/>
    <n v="-17.449999999999996"/>
  </r>
  <r>
    <x v="2"/>
    <s v="Tennessee Division "/>
    <x v="89"/>
    <x v="89"/>
    <s v="07443"/>
    <s v="Uniforms"/>
    <n v="4835.47"/>
    <n v="3456.62"/>
    <n v="1292.3500000000001"/>
    <n v="4310.42"/>
    <n v="5429.52"/>
    <n v="1836.52"/>
    <n v="1030.4099999999999"/>
    <n v="38.44"/>
    <n v="282.42"/>
    <n v="296.62"/>
    <n v="4035.63"/>
    <n v="133.52000000000001"/>
    <n v="26977.94"/>
  </r>
  <r>
    <x v="2"/>
    <s v="Tennessee Division "/>
    <x v="89"/>
    <x v="89"/>
    <s v="07444"/>
    <s v="Uniforms Capitalized"/>
    <n v="-3444.5299999999997"/>
    <n v="-2122.85"/>
    <n v="-839.39999999999986"/>
    <n v="-4051.8099999999995"/>
    <n v="-5103.75"/>
    <n v="-1726.33"/>
    <n v="-968.57999999999993"/>
    <n v="-22.55"/>
    <n v="-218.58"/>
    <n v="-107.42"/>
    <n v="-3127.48"/>
    <n v="-81.77"/>
    <n v="-21815.05"/>
  </r>
  <r>
    <x v="2"/>
    <s v="Tennessee Division "/>
    <x v="89"/>
    <x v="89"/>
    <s v="07499"/>
    <s v="Misc Employee Welfare Exp"/>
    <n v="215.12"/>
    <n v="0"/>
    <n v="0"/>
    <n v="0"/>
    <n v="0"/>
    <n v="0"/>
    <n v="0"/>
    <n v="98.78"/>
    <n v="0"/>
    <n v="0"/>
    <n v="0"/>
    <n v="0"/>
    <n v="313.89999999999998"/>
  </r>
  <r>
    <x v="2"/>
    <s v="Tennessee Division "/>
    <x v="89"/>
    <x v="89"/>
    <s v="07608"/>
    <s v="Uniform Cap Accrual"/>
    <n v="0"/>
    <n v="0"/>
    <n v="0"/>
    <n v="0"/>
    <n v="0"/>
    <n v="0"/>
    <n v="0"/>
    <n v="0"/>
    <n v="0"/>
    <n v="0"/>
    <n v="0"/>
    <n v="0"/>
    <n v="0"/>
  </r>
  <r>
    <x v="2"/>
    <s v="Tennessee Division "/>
    <x v="90"/>
    <x v="90"/>
    <s v="04044"/>
    <s v="Advertising"/>
    <n v="0"/>
    <n v="0"/>
    <n v="0"/>
    <n v="402.5"/>
    <n v="0"/>
    <n v="0"/>
    <n v="0"/>
    <n v="0"/>
    <n v="0"/>
    <n v="0"/>
    <n v="0"/>
    <n v="0"/>
    <n v="402.5"/>
  </r>
  <r>
    <x v="2"/>
    <s v="Tennessee Division "/>
    <x v="92"/>
    <x v="92"/>
    <s v="04002"/>
    <s v="Required By Law, Safety"/>
    <n v="0"/>
    <n v="0"/>
    <n v="0"/>
    <n v="0"/>
    <n v="0"/>
    <n v="0"/>
    <n v="0"/>
    <n v="0"/>
    <n v="0"/>
    <n v="0"/>
    <n v="5152.49"/>
    <n v="0"/>
    <n v="5152.49"/>
  </r>
  <r>
    <x v="2"/>
    <s v="Tennessee Division "/>
    <x v="92"/>
    <x v="92"/>
    <s v="07510"/>
    <s v="Association Dues"/>
    <n v="5903.26"/>
    <n v="4343.26"/>
    <n v="24343.260000000002"/>
    <n v="4343.26"/>
    <n v="4888.26"/>
    <n v="5918.72"/>
    <n v="6288.53"/>
    <n v="30968.53"/>
    <n v="10228.529999999999"/>
    <n v="5228.53"/>
    <n v="5228.53"/>
    <n v="21103.53"/>
    <n v="128786.2"/>
  </r>
  <r>
    <x v="2"/>
    <s v="Tennessee Division "/>
    <x v="92"/>
    <x v="92"/>
    <s v="07590"/>
    <s v="Misc General Expense"/>
    <n v="0"/>
    <n v="1780"/>
    <n v="500"/>
    <n v="0"/>
    <n v="0"/>
    <n v="0"/>
    <n v="0"/>
    <n v="2061.5100000000002"/>
    <n v="2500"/>
    <n v="100"/>
    <n v="0"/>
    <n v="921.91"/>
    <n v="7863.42"/>
  </r>
  <r>
    <x v="2"/>
    <s v="Tennessee Division "/>
    <x v="97"/>
    <x v="97"/>
    <s v="04561"/>
    <s v="842 Variable Real Estate Lease Expense"/>
    <n v="0"/>
    <n v="0"/>
    <n v="0"/>
    <n v="0"/>
    <n v="0"/>
    <n v="0"/>
    <n v="0"/>
    <n v="0"/>
    <n v="0"/>
    <n v="-0.02"/>
    <n v="0"/>
    <n v="0"/>
    <n v="-0.02"/>
  </r>
  <r>
    <x v="2"/>
    <s v="Tennessee Division "/>
    <x v="97"/>
    <x v="97"/>
    <s v="04580"/>
    <s v="Building Lease/Rents Capitalized"/>
    <n v="0"/>
    <n v="0"/>
    <n v="0"/>
    <n v="0"/>
    <n v="0"/>
    <n v="0"/>
    <n v="0"/>
    <n v="0"/>
    <n v="0"/>
    <n v="0.02"/>
    <n v="0"/>
    <n v="0"/>
    <n v="0.02"/>
  </r>
  <r>
    <x v="3"/>
    <s v="Virginia Division "/>
    <x v="0"/>
    <x v="0"/>
    <s v="07590"/>
    <s v="Misc General Expense"/>
    <n v="0"/>
    <n v="0"/>
    <n v="0"/>
    <n v="0"/>
    <n v="0"/>
    <n v="0"/>
    <n v="0"/>
    <n v="-16043.77"/>
    <n v="16043.77"/>
    <n v="0"/>
    <n v="0"/>
    <n v="0"/>
    <n v="0"/>
  </r>
  <r>
    <x v="3"/>
    <s v="Virginia Division "/>
    <x v="0"/>
    <x v="0"/>
    <s v="09344"/>
    <s v="Depr &amp; Taxes Other Expense"/>
    <n v="122.21"/>
    <n v="122.38"/>
    <n v="122.26"/>
    <n v="127.64"/>
    <n v="127.64"/>
    <n v="164.95"/>
    <n v="133.61000000000001"/>
    <n v="111.06"/>
    <n v="142.46"/>
    <n v="141.86000000000001"/>
    <n v="142.65"/>
    <n v="139.09"/>
    <n v="1597.8100000000002"/>
  </r>
  <r>
    <x v="3"/>
    <s v="Virginia Division "/>
    <x v="0"/>
    <x v="0"/>
    <s v="30005"/>
    <s v="Depr Exp-Distribution Plant"/>
    <n v="236344.3"/>
    <n v="238194.13"/>
    <n v="273095.44"/>
    <n v="243673.57"/>
    <n v="243367.57"/>
    <n v="692938.1"/>
    <n v="276903.11"/>
    <n v="276989.92"/>
    <n v="277124.15000000002"/>
    <n v="280138.65999999997"/>
    <n v="283118.31"/>
    <n v="284409.52"/>
    <n v="3606296.78"/>
  </r>
  <r>
    <x v="3"/>
    <s v="Virginia Division "/>
    <x v="0"/>
    <x v="0"/>
    <s v="30007"/>
    <s v="Depr Exp-General Plant"/>
    <n v="4914.33"/>
    <n v="4914.33"/>
    <n v="3783.61"/>
    <n v="4670.16"/>
    <n v="4670.16"/>
    <n v="-1558.71"/>
    <n v="3932.38"/>
    <n v="3932.38"/>
    <n v="4053.41"/>
    <n v="4053.41"/>
    <n v="4020.57"/>
    <n v="3607.51"/>
    <n v="44993.540000000008"/>
  </r>
  <r>
    <x v="3"/>
    <s v="Virginia Division "/>
    <x v="0"/>
    <x v="0"/>
    <s v="30031"/>
    <s v="Vehicle Depreciation"/>
    <n v="20.32"/>
    <n v="20.32"/>
    <n v="20.32"/>
    <n v="20.32"/>
    <n v="20.32"/>
    <n v="261.37"/>
    <n v="36.39"/>
    <n v="36.39"/>
    <n v="36.39"/>
    <n v="36.39"/>
    <n v="36.39"/>
    <n v="36.39"/>
    <n v="581.30999999999995"/>
  </r>
  <r>
    <x v="3"/>
    <s v="Virginia Division "/>
    <x v="0"/>
    <x v="0"/>
    <s v="30032"/>
    <s v="Vehicle Depreciation Capitalized"/>
    <n v="-11.9"/>
    <n v="-11.82"/>
    <n v="-11.88"/>
    <n v="-18.690000000000001"/>
    <n v="-18.690000000000001"/>
    <n v="-240.46"/>
    <n v="-33.479999999999997"/>
    <n v="-21.61"/>
    <n v="-7070.13"/>
    <n v="-21.92"/>
    <n v="-21.32"/>
    <n v="-21.46"/>
    <n v="-7503.36"/>
  </r>
  <r>
    <x v="3"/>
    <s v="Virginia Division "/>
    <x v="0"/>
    <x v="0"/>
    <s v="30041"/>
    <s v="Heavy Equipment Depreciation"/>
    <n v="300.55"/>
    <n v="300.55"/>
    <n v="300.55"/>
    <n v="300.55"/>
    <n v="300.55"/>
    <n v="-733.55"/>
    <n v="231.61"/>
    <n v="231.61"/>
    <n v="231.61"/>
    <n v="231.61"/>
    <n v="231.61"/>
    <n v="231.61"/>
    <n v="2158.8600000000006"/>
  </r>
  <r>
    <x v="3"/>
    <s v="Virginia Division "/>
    <x v="0"/>
    <x v="0"/>
    <s v="30042"/>
    <s v="Heavy Equipment Depreciation Capitalized"/>
    <n v="-294.54000000000002"/>
    <n v="-294.54000000000002"/>
    <n v="-294.54000000000002"/>
    <n v="-294.54000000000002"/>
    <n v="-294.54000000000002"/>
    <n v="718.88"/>
    <n v="-226.98"/>
    <n v="-226.98"/>
    <n v="-226.98"/>
    <n v="-226.98"/>
    <n v="-226.98"/>
    <n v="-226.98"/>
    <n v="-2115.6999999999998"/>
  </r>
  <r>
    <x v="3"/>
    <s v="Virginia Division "/>
    <x v="0"/>
    <x v="0"/>
    <s v="30061"/>
    <s v="Tools &amp; Shop Depreciation"/>
    <n v="7979.29"/>
    <n v="8131.86"/>
    <n v="12490.37"/>
    <n v="8765.19"/>
    <n v="8788.56"/>
    <n v="-67318.13"/>
    <n v="3584.13"/>
    <n v="3584.13"/>
    <n v="3852.83"/>
    <n v="3859.67"/>
    <n v="3859.67"/>
    <n v="3859.55"/>
    <n v="1437.1199999999944"/>
  </r>
  <r>
    <x v="3"/>
    <s v="Virginia Division "/>
    <x v="0"/>
    <x v="0"/>
    <s v="30062"/>
    <s v="Tools &amp; Shop Depreciation Capitalized"/>
    <n v="-4672.46"/>
    <n v="-4729.57"/>
    <n v="-7299.6"/>
    <n v="-8063.97"/>
    <n v="-8085.48"/>
    <n v="61932.68"/>
    <n v="-3297.4"/>
    <n v="-2128.14"/>
    <n v="-11267.36"/>
    <n v="-2324.69"/>
    <n v="-2260.9499999999998"/>
    <n v="-2276.5500000000002"/>
    <n v="5526.5099999999966"/>
  </r>
  <r>
    <x v="3"/>
    <s v="Virginia Division "/>
    <x v="0"/>
    <x v="0"/>
    <s v="41124"/>
    <s v="Billing from SS - Taxes Other and Depr"/>
    <n v="11937.81"/>
    <n v="11736.91"/>
    <n v="13663.83"/>
    <n v="12418.91"/>
    <n v="12451.52"/>
    <n v="11651.33"/>
    <n v="11654.71"/>
    <n v="11222.65"/>
    <n v="11342.04"/>
    <n v="11374.25"/>
    <n v="11695.61"/>
    <n v="12569.48"/>
    <n v="143719.05000000002"/>
  </r>
  <r>
    <x v="3"/>
    <s v="Virginia Division "/>
    <x v="0"/>
    <x v="0"/>
    <s v="41129"/>
    <s v="Billing from CSC -  Depr &amp; Taxes Other"/>
    <n v="6619.94"/>
    <n v="6620.94"/>
    <n v="6620.93"/>
    <n v="6491.21"/>
    <n v="6493.82"/>
    <n v="5765.74"/>
    <n v="5767.44"/>
    <n v="5771.3"/>
    <n v="5771.21"/>
    <n v="5771.21"/>
    <n v="5749.49"/>
    <n v="5760.44"/>
    <n v="73203.67"/>
  </r>
  <r>
    <x v="3"/>
    <s v="Virginia Division "/>
    <x v="1"/>
    <x v="1"/>
    <s v="09344"/>
    <s v="Depr &amp; Taxes Other Expense"/>
    <n v="615.86"/>
    <n v="615.86"/>
    <n v="615.86"/>
    <n v="634.79"/>
    <n v="634.77"/>
    <n v="634.77"/>
    <n v="634.77"/>
    <n v="634.77"/>
    <n v="634.77"/>
    <n v="634.77"/>
    <n v="634.77"/>
    <n v="634.77"/>
    <n v="7560.5300000000025"/>
  </r>
  <r>
    <x v="3"/>
    <s v="Virginia Division "/>
    <x v="2"/>
    <x v="2"/>
    <s v="01210"/>
    <s v="Fica Load"/>
    <n v="5397.42"/>
    <n v="4824.7299999999996"/>
    <n v="5870.06"/>
    <n v="4410.7"/>
    <n v="11889.640000000001"/>
    <n v="13246.78"/>
    <n v="5627.7699999999986"/>
    <n v="5786.58"/>
    <n v="5745.75"/>
    <n v="4726.7399999999989"/>
    <n v="16446.019999999997"/>
    <n v="6997.47"/>
    <n v="90969.66"/>
  </r>
  <r>
    <x v="3"/>
    <s v="Virginia Division "/>
    <x v="2"/>
    <x v="2"/>
    <s v="01211"/>
    <s v="Futa Load"/>
    <n v="3.0499999999999994"/>
    <n v="5.1199999999999992"/>
    <n v="8.4700000000000006"/>
    <n v="3.91"/>
    <n v="7.6599999999999993"/>
    <n v="6.4499999999999993"/>
    <n v="401.70000000000005"/>
    <n v="81.180000000000007"/>
    <n v="2.57"/>
    <n v="2.9699999999999998"/>
    <n v="24.97"/>
    <n v="14.149999999999997"/>
    <n v="562.20000000000005"/>
  </r>
  <r>
    <x v="3"/>
    <s v="Virginia Division "/>
    <x v="2"/>
    <x v="2"/>
    <s v="01212"/>
    <s v="Suta Load"/>
    <n v="0.89000000000000012"/>
    <n v="1.74"/>
    <n v="3.6300000000000003"/>
    <n v="2.3800000000000003"/>
    <n v="2.7899999999999996"/>
    <n v="2.7600000000000007"/>
    <n v="122.90000000000002"/>
    <n v="76.699999999999989"/>
    <n v="10.589999999999998"/>
    <n v="0.72000000000000008"/>
    <n v="6.31"/>
    <n v="5.0899999999999981"/>
    <n v="236.50000000000003"/>
  </r>
  <r>
    <x v="3"/>
    <s v="Virginia Division "/>
    <x v="2"/>
    <x v="2"/>
    <s v="01213"/>
    <s v="Fica Load Accrual"/>
    <n v="-525.98000000000013"/>
    <n v="551.90000000000009"/>
    <n v="763.93000000000018"/>
    <n v="-288.66000000000003"/>
    <n v="5676.36"/>
    <n v="-6114.93"/>
    <n v="43.280000000000015"/>
    <n v="352.84000000000003"/>
    <n v="268.98"/>
    <n v="-36.859999999999985"/>
    <n v="-95.05999999999996"/>
    <n v="-991.62000000000023"/>
    <n v="-395.82000000000016"/>
  </r>
  <r>
    <x v="3"/>
    <s v="Virginia Division "/>
    <x v="2"/>
    <x v="2"/>
    <s v="01214"/>
    <s v="Futa Load Accrual"/>
    <n v="-0.66"/>
    <n v="1.4300000000000002"/>
    <n v="1.9900000000000002"/>
    <n v="-1.9500000000000004"/>
    <n v="2.9999999999999996"/>
    <n v="-4.2599999999999989"/>
    <n v="159.59"/>
    <n v="-124.14999999999999"/>
    <n v="-35.179999999999993"/>
    <n v="0.44999999999999996"/>
    <n v="2.37"/>
    <n v="-0.63000000000000012"/>
    <n v="2.0000000000000311"/>
  </r>
  <r>
    <x v="3"/>
    <s v="Virginia Division "/>
    <x v="2"/>
    <x v="2"/>
    <s v="01215"/>
    <s v="Suta Load Accrual"/>
    <n v="-0.26"/>
    <n v="0.51"/>
    <n v="1.08"/>
    <n v="-0.41000000000000003"/>
    <n v="0.51"/>
    <n v="-1.5100000000000002"/>
    <n v="48.71"/>
    <n v="-14.65"/>
    <n v="-29.19"/>
    <n v="-4.879999999999999"/>
    <n v="0.60000000000000009"/>
    <n v="0.26000000000000006"/>
    <n v="0.77000000000000379"/>
  </r>
  <r>
    <x v="3"/>
    <s v="Virginia Division "/>
    <x v="2"/>
    <x v="2"/>
    <s v="01256"/>
    <s v="Payroll Tax Projects"/>
    <n v="1.46"/>
    <n v="1.46"/>
    <n v="262.27"/>
    <n v="16.54"/>
    <n v="1.5"/>
    <n v="3"/>
    <n v="0"/>
    <n v="1.5"/>
    <n v="0"/>
    <n v="12"/>
    <n v="0"/>
    <n v="0"/>
    <n v="299.73"/>
  </r>
  <r>
    <x v="3"/>
    <s v="Virginia Division "/>
    <x v="2"/>
    <x v="2"/>
    <s v="09345"/>
    <s v="Taxes Other Than Inc Tax"/>
    <n v="3687.28"/>
    <n v="4109.38"/>
    <n v="1889.28"/>
    <n v="22343.41"/>
    <n v="-21292.59"/>
    <n v="4075.65"/>
    <n v="3311.61"/>
    <n v="3034.55"/>
    <n v="2773.83"/>
    <n v="3658.66"/>
    <n v="3204.9"/>
    <n v="2734.22"/>
    <n v="33530.179999999993"/>
  </r>
  <r>
    <x v="3"/>
    <s v="Virginia Division "/>
    <x v="2"/>
    <x v="2"/>
    <s v="30101"/>
    <s v="Ad Valorem - Accrual"/>
    <n v="59576"/>
    <n v="59576"/>
    <n v="59576"/>
    <n v="-14"/>
    <n v="17126"/>
    <n v="8556"/>
    <n v="49556"/>
    <n v="49556"/>
    <n v="49556"/>
    <n v="49556"/>
    <n v="49556"/>
    <n v="49556"/>
    <n v="501732"/>
  </r>
  <r>
    <x v="3"/>
    <s v="Virginia Division "/>
    <x v="2"/>
    <x v="2"/>
    <s v="30107"/>
    <s v="City Franchise"/>
    <n v="1959.35"/>
    <n v="1813.74"/>
    <n v="2003.41"/>
    <n v="2479.6"/>
    <n v="4570.51"/>
    <n v="7242.63"/>
    <n v="10230.86"/>
    <n v="9150.2800000000007"/>
    <n v="6532.14"/>
    <n v="4549.8999999999996"/>
    <n v="3068.25"/>
    <n v="2347.16"/>
    <n v="55947.83"/>
  </r>
  <r>
    <x v="3"/>
    <s v="Virginia Division "/>
    <x v="2"/>
    <x v="2"/>
    <s v="41129"/>
    <s v="Billing from CSC -  Depr &amp; Taxes Other"/>
    <n v="2142.5500000000002"/>
    <n v="2347.02"/>
    <n v="1644.95"/>
    <n v="1951.31"/>
    <n v="1765.38"/>
    <n v="2028.39"/>
    <n v="2779.57"/>
    <n v="2080.7600000000002"/>
    <n v="2092.61"/>
    <n v="2183.11"/>
    <n v="3061.54"/>
    <n v="984.94"/>
    <n v="25062.13"/>
  </r>
  <r>
    <x v="3"/>
    <s v="Virginia Division "/>
    <x v="2"/>
    <x v="2"/>
    <s v="41130"/>
    <s v="Billing for SS Depr &amp; Taxes Other"/>
    <n v="3847.83"/>
    <n v="3614.56"/>
    <n v="2771.72"/>
    <n v="3013.3"/>
    <n v="6286.66"/>
    <n v="2076.86"/>
    <n v="4222.41"/>
    <n v="3393.77"/>
    <n v="3362.56"/>
    <n v="3520.47"/>
    <n v="5178.6099999999997"/>
    <n v="1639.85"/>
    <n v="42928.6"/>
  </r>
  <r>
    <x v="3"/>
    <s v="Virginia Division "/>
    <x v="3"/>
    <x v="3"/>
    <s v="30201"/>
    <s v="Federal Income Taxes"/>
    <n v="0"/>
    <n v="0"/>
    <n v="414320"/>
    <n v="0"/>
    <n v="0"/>
    <n v="45111"/>
    <n v="0"/>
    <n v="0"/>
    <n v="358034"/>
    <n v="0"/>
    <n v="0"/>
    <n v="21358"/>
    <n v="838823"/>
  </r>
  <r>
    <x v="3"/>
    <s v="Virginia Division "/>
    <x v="3"/>
    <x v="3"/>
    <s v="30202"/>
    <s v="State Income Taxes"/>
    <n v="0"/>
    <n v="0"/>
    <n v="220739"/>
    <n v="0"/>
    <n v="0"/>
    <n v="-27937"/>
    <n v="0"/>
    <n v="0"/>
    <n v="-39474"/>
    <n v="0"/>
    <n v="0"/>
    <n v="17038"/>
    <n v="170366"/>
  </r>
  <r>
    <x v="3"/>
    <s v="Virginia Division "/>
    <x v="4"/>
    <x v="4"/>
    <s v="30201"/>
    <s v="Federal Income Taxes"/>
    <n v="0"/>
    <n v="0"/>
    <n v="-6750"/>
    <n v="0"/>
    <n v="0"/>
    <n v="322680"/>
    <n v="0"/>
    <n v="0"/>
    <n v="335001"/>
    <n v="0"/>
    <n v="0"/>
    <n v="132519"/>
    <n v="783450"/>
  </r>
  <r>
    <x v="3"/>
    <s v="Virginia Division "/>
    <x v="4"/>
    <x v="4"/>
    <s v="30202"/>
    <s v="State Income Taxes"/>
    <n v="0"/>
    <n v="0"/>
    <n v="-81743"/>
    <n v="0"/>
    <n v="0"/>
    <n v="72761"/>
    <n v="0"/>
    <n v="0"/>
    <n v="128127"/>
    <n v="0"/>
    <n v="0"/>
    <n v="21839"/>
    <n v="140984"/>
  </r>
  <r>
    <x v="3"/>
    <s v="Virginia Division "/>
    <x v="4"/>
    <x v="4"/>
    <s v="30208"/>
    <s v="Amortization of Excess Deferred"/>
    <n v="-64281"/>
    <n v="-64281"/>
    <n v="-64281"/>
    <n v="-64280.99"/>
    <n v="-64280.99"/>
    <n v="-64281"/>
    <n v="-64280.99"/>
    <n v="-64280.99"/>
    <n v="-64281"/>
    <n v="-3845.61"/>
    <n v="-3845.61"/>
    <n v="-3846"/>
    <n v="-590066.17999999993"/>
  </r>
  <r>
    <x v="3"/>
    <s v="Virginia Division "/>
    <x v="107"/>
    <x v="107"/>
    <s v="30304"/>
    <s v="Gross Sales - Jobbing"/>
    <n v="-5000"/>
    <n v="-5000"/>
    <n v="-5000"/>
    <n v="-5000"/>
    <n v="-5000"/>
    <n v="-5000"/>
    <n v="-5000"/>
    <n v="-5000"/>
    <n v="-5000"/>
    <n v="-5000"/>
    <n v="-5000"/>
    <n v="-5000"/>
    <n v="-60000"/>
  </r>
  <r>
    <x v="3"/>
    <s v="Virginia Division "/>
    <x v="98"/>
    <x v="98"/>
    <s v="01006"/>
    <s v="O&amp;M Project Labor and Contra"/>
    <n v="0"/>
    <n v="0"/>
    <n v="0"/>
    <n v="0"/>
    <n v="0"/>
    <n v="0"/>
    <n v="0"/>
    <n v="0"/>
    <n v="0"/>
    <n v="150.04"/>
    <n v="0"/>
    <n v="0"/>
    <n v="150.04"/>
  </r>
  <r>
    <x v="3"/>
    <s v="Virginia Division "/>
    <x v="98"/>
    <x v="98"/>
    <s v="01008"/>
    <s v="Expense Labor Accrual"/>
    <n v="2.44"/>
    <n v="2.73"/>
    <n v="0.92"/>
    <n v="-9.1300000000000008"/>
    <n v="13.16"/>
    <n v="-10.029999999999999"/>
    <n v="-3.13"/>
    <n v="0"/>
    <n v="0"/>
    <n v="90.02"/>
    <n v="-90.02"/>
    <n v="0"/>
    <n v="-3.0400000000000063"/>
  </r>
  <r>
    <x v="3"/>
    <s v="Virginia Division "/>
    <x v="98"/>
    <x v="98"/>
    <s v="01013"/>
    <s v="Expense Labor Transfer In"/>
    <n v="18.25"/>
    <n v="18.25"/>
    <n v="18.25"/>
    <n v="0"/>
    <n v="18.8"/>
    <n v="37.6"/>
    <n v="0"/>
    <n v="18.8"/>
    <n v="0"/>
    <n v="150.04"/>
    <n v="0"/>
    <n v="0"/>
    <n v="279.99"/>
  </r>
  <r>
    <x v="3"/>
    <s v="Virginia Division "/>
    <x v="98"/>
    <x v="98"/>
    <s v="01014"/>
    <s v="Expense Labor Transfer Out"/>
    <n v="0"/>
    <n v="0"/>
    <n v="0"/>
    <n v="0"/>
    <n v="0"/>
    <n v="0"/>
    <n v="0"/>
    <n v="0"/>
    <n v="0"/>
    <n v="-150.04"/>
    <n v="0"/>
    <n v="0"/>
    <n v="-150.04"/>
  </r>
  <r>
    <x v="3"/>
    <s v="Virginia Division "/>
    <x v="98"/>
    <x v="98"/>
    <s v="01202"/>
    <s v="Pension Benefits Load"/>
    <n v="0.08"/>
    <n v="0.09"/>
    <n v="0.03"/>
    <n v="-0.24"/>
    <n v="0.34"/>
    <n v="-0.26"/>
    <n v="-0.08"/>
    <n v="0"/>
    <n v="0"/>
    <n v="2.34"/>
    <n v="-2.34"/>
    <n v="0"/>
    <n v="-4.0000000000000036E-2"/>
  </r>
  <r>
    <x v="3"/>
    <s v="Virginia Division "/>
    <x v="98"/>
    <x v="98"/>
    <s v="01203"/>
    <s v="OPEB Benefits Load"/>
    <n v="0.04"/>
    <n v="0.05"/>
    <n v="0.02"/>
    <n v="-0.12"/>
    <n v="0.18"/>
    <n v="-0.13"/>
    <n v="-0.04"/>
    <n v="0"/>
    <n v="0"/>
    <n v="1.2"/>
    <n v="-1.2"/>
    <n v="0"/>
    <n v="0"/>
  </r>
  <r>
    <x v="3"/>
    <s v="Virginia Division "/>
    <x v="98"/>
    <x v="98"/>
    <s v="01221"/>
    <s v="Workers Comp Benefits Load"/>
    <n v="0.02"/>
    <n v="0.02"/>
    <n v="0.01"/>
    <n v="-0.06"/>
    <n v="0.09"/>
    <n v="-7.0000000000000007E-2"/>
    <n v="-0.02"/>
    <n v="0"/>
    <n v="0"/>
    <n v="0.62"/>
    <n v="-0.62"/>
    <n v="0"/>
    <n v="-1.0000000000000009E-2"/>
  </r>
  <r>
    <x v="3"/>
    <s v="Virginia Division "/>
    <x v="98"/>
    <x v="98"/>
    <s v="01251"/>
    <s v="Medical Benefits Load"/>
    <n v="0.44"/>
    <n v="0.49"/>
    <n v="0.17"/>
    <n v="-1.72"/>
    <n v="2.48"/>
    <n v="-1.89"/>
    <n v="-0.59"/>
    <n v="0"/>
    <n v="0"/>
    <n v="16.96"/>
    <n v="-16.96"/>
    <n v="0"/>
    <n v="-0.62000000000000099"/>
  </r>
  <r>
    <x v="3"/>
    <s v="Virginia Division "/>
    <x v="98"/>
    <x v="98"/>
    <s v="01257"/>
    <s v="ESOP Benefits Load"/>
    <n v="0.1"/>
    <n v="0.11"/>
    <n v="0.04"/>
    <n v="-0.34"/>
    <n v="0.49"/>
    <n v="-0.37"/>
    <n v="-0.12"/>
    <n v="0"/>
    <n v="0"/>
    <n v="3.36"/>
    <n v="-3.36"/>
    <n v="0"/>
    <n v="-8.9999999999999858E-2"/>
  </r>
  <r>
    <x v="3"/>
    <s v="Virginia Division "/>
    <x v="98"/>
    <x v="98"/>
    <s v="01263"/>
    <s v="RSP FACC Benefits Load"/>
    <n v="0.03"/>
    <n v="0.04"/>
    <n v="0.01"/>
    <n v="-0.13"/>
    <n v="0.19"/>
    <n v="-0.14000000000000001"/>
    <n v="-0.05"/>
    <n v="0"/>
    <n v="0"/>
    <n v="1.3"/>
    <n v="-1.3"/>
    <n v="0"/>
    <n v="-5.0000000000000044E-2"/>
  </r>
  <r>
    <x v="3"/>
    <s v="Virginia Division "/>
    <x v="98"/>
    <x v="98"/>
    <s v="01266"/>
    <s v="Life Benefits Load"/>
    <n v="0"/>
    <n v="0.01"/>
    <n v="0"/>
    <n v="-0.02"/>
    <n v="0.03"/>
    <n v="-0.02"/>
    <n v="-0.01"/>
    <n v="0"/>
    <n v="0"/>
    <n v="0.22"/>
    <n v="-0.22"/>
    <n v="0"/>
    <n v="-1.0000000000000009E-2"/>
  </r>
  <r>
    <x v="3"/>
    <s v="Virginia Division "/>
    <x v="98"/>
    <x v="98"/>
    <s v="01269"/>
    <s v="LTD Benefits Load"/>
    <n v="0.02"/>
    <n v="0.02"/>
    <n v="0.01"/>
    <n v="-0.06"/>
    <n v="0.09"/>
    <n v="-7.0000000000000007E-2"/>
    <n v="-0.02"/>
    <n v="0"/>
    <n v="0"/>
    <n v="0.6"/>
    <n v="-0.6"/>
    <n v="0"/>
    <n v="-1.0000000000000009E-2"/>
  </r>
  <r>
    <x v="3"/>
    <s v="Virginia Division "/>
    <x v="98"/>
    <x v="98"/>
    <s v="01294"/>
    <s v="NSC-OPEB Benefits Load"/>
    <n v="-0.42"/>
    <n v="-0.47"/>
    <n v="-0.16"/>
    <n v="1.45"/>
    <n v="-2.09"/>
    <n v="1.6"/>
    <n v="0.5"/>
    <n v="0"/>
    <n v="0"/>
    <n v="-14.32"/>
    <n v="14.32"/>
    <n v="0"/>
    <n v="0.41000000000000014"/>
  </r>
  <r>
    <x v="3"/>
    <s v="Virginia Division "/>
    <x v="98"/>
    <x v="98"/>
    <s v="01297"/>
    <s v="NSC-Pension Benefits Load"/>
    <n v="-0.05"/>
    <n v="-0.05"/>
    <n v="-0.02"/>
    <n v="0.11"/>
    <n v="-0.16"/>
    <n v="0.12"/>
    <n v="0.04"/>
    <n v="0"/>
    <n v="0"/>
    <n v="-1.0900000000000001"/>
    <n v="1.0900000000000001"/>
    <n v="0"/>
    <n v="-1.0000000000000009E-2"/>
  </r>
  <r>
    <x v="3"/>
    <s v="Virginia Division "/>
    <x v="5"/>
    <x v="5"/>
    <s v="30526"/>
    <s v="Misc Other Revenue"/>
    <n v="-850"/>
    <n v="-850"/>
    <n v="-850"/>
    <n v="-850"/>
    <n v="-850"/>
    <n v="-850"/>
    <n v="-850"/>
    <n v="-850"/>
    <n v="-850"/>
    <n v="-850"/>
    <n v="-850"/>
    <n v="-850"/>
    <n v="-10200"/>
  </r>
  <r>
    <x v="3"/>
    <s v="Virginia Division "/>
    <x v="6"/>
    <x v="6"/>
    <s v="41134"/>
    <s v="Billed from SS - Below the line"/>
    <n v="-47.76"/>
    <n v="394.67"/>
    <n v="441"/>
    <n v="-7449.42"/>
    <n v="-6250.25"/>
    <n v="-7488.83"/>
    <n v="-6085.3"/>
    <n v="-5940.95"/>
    <n v="-5691.24"/>
    <n v="-4779.84"/>
    <n v="-6594.49"/>
    <n v="-10171.4"/>
    <n v="-59663.81"/>
  </r>
  <r>
    <x v="3"/>
    <s v="Virginia Division "/>
    <x v="8"/>
    <x v="8"/>
    <s v="41134"/>
    <s v="Billed from SS - Below the line"/>
    <n v="0"/>
    <n v="0"/>
    <n v="-413.29"/>
    <n v="-0.19"/>
    <n v="0"/>
    <n v="0"/>
    <n v="0"/>
    <n v="0"/>
    <n v="0"/>
    <n v="0"/>
    <n v="0"/>
    <n v="0"/>
    <n v="-413.48"/>
  </r>
  <r>
    <x v="3"/>
    <s v="Virginia Division "/>
    <x v="9"/>
    <x v="9"/>
    <s v="30557"/>
    <s v="Gain or loss on disposition of leased property"/>
    <n v="0"/>
    <n v="0"/>
    <n v="0"/>
    <n v="0"/>
    <n v="0"/>
    <n v="0"/>
    <n v="0"/>
    <n v="0"/>
    <n v="0"/>
    <n v="0"/>
    <n v="0"/>
    <n v="0"/>
    <n v="0"/>
  </r>
  <r>
    <x v="3"/>
    <s v="Virginia Division "/>
    <x v="10"/>
    <x v="10"/>
    <s v="30702"/>
    <s v="FSTC- Kids (Miscellaneous)"/>
    <n v="0"/>
    <n v="0"/>
    <n v="2500"/>
    <n v="0"/>
    <n v="0"/>
    <n v="0"/>
    <n v="1250"/>
    <n v="0"/>
    <n v="0"/>
    <n v="0"/>
    <n v="0"/>
    <n v="0"/>
    <n v="3750"/>
  </r>
  <r>
    <x v="3"/>
    <s v="Virginia Division "/>
    <x v="10"/>
    <x v="10"/>
    <s v="30703"/>
    <s v="FSTC-Neighbors (Agency Programs)"/>
    <n v="0"/>
    <n v="0"/>
    <n v="0"/>
    <n v="0"/>
    <n v="0"/>
    <n v="0"/>
    <n v="0"/>
    <n v="0"/>
    <n v="0"/>
    <n v="125"/>
    <n v="0"/>
    <n v="0"/>
    <n v="125"/>
  </r>
  <r>
    <x v="3"/>
    <s v="Virginia Division "/>
    <x v="10"/>
    <x v="10"/>
    <s v="30705"/>
    <s v="FSTC- Neighbors (Health)"/>
    <n v="0"/>
    <n v="625"/>
    <n v="0"/>
    <n v="0"/>
    <n v="0"/>
    <n v="0"/>
    <n v="1500"/>
    <n v="0"/>
    <n v="0"/>
    <n v="0"/>
    <n v="1250"/>
    <n v="0"/>
    <n v="3375"/>
  </r>
  <r>
    <x v="3"/>
    <s v="Virginia Division "/>
    <x v="10"/>
    <x v="10"/>
    <s v="30711"/>
    <s v="FSTC-Neighbors (Energy Assistance)"/>
    <n v="0"/>
    <n v="1765.44"/>
    <n v="0"/>
    <n v="0"/>
    <n v="25370.78"/>
    <n v="7500"/>
    <n v="-23160.68"/>
    <n v="0"/>
    <n v="0"/>
    <n v="5000"/>
    <n v="0"/>
    <n v="0"/>
    <n v="16475.54"/>
  </r>
  <r>
    <x v="3"/>
    <s v="Virginia Division "/>
    <x v="10"/>
    <x v="10"/>
    <s v="30735"/>
    <s v="FSTC- Neighbors (ZNE)"/>
    <n v="800"/>
    <n v="0"/>
    <n v="0"/>
    <n v="0"/>
    <n v="0"/>
    <n v="0"/>
    <n v="0"/>
    <n v="0"/>
    <n v="0"/>
    <n v="492.71"/>
    <n v="2030"/>
    <n v="0"/>
    <n v="3322.71"/>
  </r>
  <r>
    <x v="3"/>
    <s v="Virginia Division "/>
    <x v="10"/>
    <x v="10"/>
    <s v="30736"/>
    <s v="FSTC- Neighbors Miscellaneous"/>
    <n v="0"/>
    <n v="30000"/>
    <n v="100"/>
    <n v="1000"/>
    <n v="175"/>
    <n v="5000"/>
    <n v="1250"/>
    <n v="600"/>
    <n v="2000"/>
    <n v="0"/>
    <n v="0"/>
    <n v="0"/>
    <n v="40125"/>
  </r>
  <r>
    <x v="3"/>
    <s v="Virginia Division "/>
    <x v="10"/>
    <x v="10"/>
    <s v="41134"/>
    <s v="Billed from SS - Below the line"/>
    <n v="0"/>
    <n v="194.05"/>
    <n v="3809.81"/>
    <n v="1334.8"/>
    <n v="104.81"/>
    <n v="2723.65"/>
    <n v="1039.8800000000001"/>
    <n v="145.69999999999999"/>
    <n v="1217.75"/>
    <n v="2085.39"/>
    <n v="940"/>
    <n v="0"/>
    <n v="13595.84"/>
  </r>
  <r>
    <x v="3"/>
    <s v="Virginia Division "/>
    <x v="10"/>
    <x v="10"/>
    <s v="41136"/>
    <s v="Billed from HQ -  Below the line"/>
    <n v="0"/>
    <n v="0"/>
    <n v="308"/>
    <n v="0"/>
    <n v="-318.5"/>
    <n v="0"/>
    <n v="0"/>
    <n v="0"/>
    <n v="0"/>
    <n v="0"/>
    <n v="0"/>
    <n v="40.64"/>
    <n v="30.14"/>
  </r>
  <r>
    <x v="3"/>
    <s v="Virginia Division "/>
    <x v="11"/>
    <x v="11"/>
    <s v="30118"/>
    <s v="Penalty - Interest"/>
    <n v="29600"/>
    <n v="5750"/>
    <n v="0"/>
    <n v="0"/>
    <n v="4100"/>
    <n v="1000"/>
    <n v="0"/>
    <n v="0"/>
    <n v="0"/>
    <n v="0"/>
    <n v="6095"/>
    <n v="0"/>
    <n v="46545"/>
  </r>
  <r>
    <x v="3"/>
    <s v="Virginia Division "/>
    <x v="11"/>
    <x v="11"/>
    <s v="41134"/>
    <s v="Billed from SS - Below the line"/>
    <n v="0"/>
    <n v="573.08000000000004"/>
    <n v="25.91"/>
    <n v="18.7"/>
    <n v="6.84"/>
    <n v="340.22"/>
    <n v="0"/>
    <n v="-578.04999999999995"/>
    <n v="0"/>
    <n v="0"/>
    <n v="-341.85"/>
    <n v="0"/>
    <n v="44.850000000000136"/>
  </r>
  <r>
    <x v="3"/>
    <s v="Virginia Division "/>
    <x v="12"/>
    <x v="12"/>
    <s v="01000"/>
    <s v="Non-project Labor"/>
    <n v="87.69"/>
    <n v="87.69"/>
    <n v="87.69"/>
    <n v="89.44"/>
    <n v="91.21"/>
    <n v="138.22"/>
    <n v="91.22"/>
    <n v="91.2"/>
    <n v="91.2"/>
    <n v="91.21"/>
    <n v="136.81"/>
    <n v="92.58"/>
    <n v="1176.1600000000001"/>
  </r>
  <r>
    <x v="3"/>
    <s v="Virginia Division "/>
    <x v="12"/>
    <x v="12"/>
    <s v="01008"/>
    <s v="Expense Labor Accrual"/>
    <n v="4.3899999999999997"/>
    <n v="13.15"/>
    <n v="4.3899999999999997"/>
    <n v="9.81"/>
    <n v="10.19"/>
    <n v="-40.81"/>
    <n v="13.45"/>
    <n v="4.55"/>
    <n v="4.5599999999999996"/>
    <n v="9.1300000000000008"/>
    <n v="-31.93"/>
    <n v="0.35"/>
    <n v="1.2299999999999955"/>
  </r>
  <r>
    <x v="3"/>
    <s v="Virginia Division "/>
    <x v="12"/>
    <x v="12"/>
    <s v="01202"/>
    <s v="Pension Benefits Load"/>
    <n v="3.06"/>
    <n v="3.35"/>
    <n v="3.06"/>
    <n v="2.58"/>
    <n v="2.64"/>
    <n v="2.5299999999999998"/>
    <n v="2.72"/>
    <n v="2.4900000000000002"/>
    <n v="2.4900000000000002"/>
    <n v="2.61"/>
    <n v="2.73"/>
    <n v="2.42"/>
    <n v="32.68"/>
  </r>
  <r>
    <x v="3"/>
    <s v="Virginia Division "/>
    <x v="12"/>
    <x v="12"/>
    <s v="01203"/>
    <s v="OPEB Benefits Load"/>
    <n v="1.58"/>
    <n v="1.73"/>
    <n v="1.58"/>
    <n v="1.32"/>
    <n v="1.35"/>
    <n v="1.3"/>
    <n v="1.39"/>
    <n v="1.27"/>
    <n v="1.27"/>
    <n v="1.33"/>
    <n v="1.39"/>
    <n v="1.24"/>
    <n v="16.75"/>
  </r>
  <r>
    <x v="3"/>
    <s v="Virginia Division "/>
    <x v="12"/>
    <x v="12"/>
    <s v="01221"/>
    <s v="Workers Comp Benefits Load"/>
    <n v="0.82"/>
    <n v="0.9"/>
    <n v="0.82"/>
    <n v="0.68"/>
    <n v="0.7"/>
    <n v="0.67"/>
    <n v="0.72"/>
    <n v="0.66"/>
    <n v="0.66"/>
    <n v="0.69"/>
    <n v="0.72"/>
    <n v="0.64"/>
    <n v="8.6800000000000015"/>
  </r>
  <r>
    <x v="3"/>
    <s v="Virginia Division "/>
    <x v="12"/>
    <x v="12"/>
    <s v="01251"/>
    <s v="Medical Benefits Load"/>
    <n v="16.61"/>
    <n v="18.190000000000001"/>
    <n v="16.61"/>
    <n v="18.7"/>
    <n v="19.100000000000001"/>
    <n v="18.350000000000001"/>
    <n v="19.72"/>
    <n v="18.04"/>
    <n v="18.04"/>
    <n v="18.899999999999999"/>
    <n v="19.760000000000002"/>
    <n v="17.510000000000002"/>
    <n v="219.52999999999997"/>
  </r>
  <r>
    <x v="3"/>
    <s v="Virginia Division "/>
    <x v="12"/>
    <x v="12"/>
    <s v="01257"/>
    <s v="ESOP Benefits Load"/>
    <n v="3.77"/>
    <n v="4.12"/>
    <n v="3.77"/>
    <n v="3.7"/>
    <n v="3.78"/>
    <n v="3.63"/>
    <n v="3.9"/>
    <n v="3.57"/>
    <n v="3.57"/>
    <n v="3.74"/>
    <n v="3.91"/>
    <n v="3.47"/>
    <n v="44.929999999999993"/>
  </r>
  <r>
    <x v="3"/>
    <s v="Virginia Division "/>
    <x v="12"/>
    <x v="12"/>
    <s v="01263"/>
    <s v="RSP FACC Benefits Load"/>
    <n v="1.26"/>
    <n v="1.38"/>
    <n v="1.26"/>
    <n v="1.43"/>
    <n v="1.46"/>
    <n v="1.4"/>
    <n v="1.51"/>
    <n v="1.38"/>
    <n v="1.38"/>
    <n v="1.44"/>
    <n v="1.51"/>
    <n v="1.34"/>
    <n v="16.749999999999996"/>
  </r>
  <r>
    <x v="3"/>
    <s v="Virginia Division "/>
    <x v="12"/>
    <x v="12"/>
    <s v="01266"/>
    <s v="Life Benefits Load"/>
    <n v="0.18"/>
    <n v="0.2"/>
    <n v="0.18"/>
    <n v="0.24"/>
    <n v="0.24"/>
    <n v="0.23"/>
    <n v="0.25"/>
    <n v="0.23"/>
    <n v="0.23"/>
    <n v="0.24"/>
    <n v="0.25"/>
    <n v="0.22"/>
    <n v="2.69"/>
  </r>
  <r>
    <x v="3"/>
    <s v="Virginia Division "/>
    <x v="12"/>
    <x v="12"/>
    <s v="01269"/>
    <s v="LTD Benefits Load"/>
    <n v="0.59"/>
    <n v="0.65"/>
    <n v="0.59"/>
    <n v="0.66"/>
    <n v="0.68"/>
    <n v="0.65"/>
    <n v="0.7"/>
    <n v="0.64"/>
    <n v="0.64"/>
    <n v="0.67"/>
    <n v="0.7"/>
    <n v="0.62"/>
    <n v="7.79"/>
  </r>
  <r>
    <x v="3"/>
    <s v="Virginia Division "/>
    <x v="12"/>
    <x v="12"/>
    <s v="01294"/>
    <s v="NSC-OPEB Benefits Load"/>
    <n v="-15.73"/>
    <n v="-17.22"/>
    <n v="-15.73"/>
    <n v="-15.79"/>
    <n v="-16.13"/>
    <n v="-15.5"/>
    <n v="-16.649999999999999"/>
    <n v="-15.23"/>
    <n v="-15.24"/>
    <n v="-15.96"/>
    <n v="-16.690000000000001"/>
    <n v="-14.79"/>
    <n v="-190.66"/>
  </r>
  <r>
    <x v="3"/>
    <s v="Virginia Division "/>
    <x v="12"/>
    <x v="12"/>
    <s v="01297"/>
    <s v="NSC-Pension Benefits Load"/>
    <n v="-1.74"/>
    <n v="-1.91"/>
    <n v="-1.74"/>
    <n v="-1.2"/>
    <n v="-1.23"/>
    <n v="-1.18"/>
    <n v="-1.27"/>
    <n v="-1.1599999999999999"/>
    <n v="-1.1599999999999999"/>
    <n v="-1.21"/>
    <n v="-1.27"/>
    <n v="-1.1200000000000001"/>
    <n v="-16.190000000000001"/>
  </r>
  <r>
    <x v="3"/>
    <s v="Virginia Division "/>
    <x v="12"/>
    <x v="12"/>
    <s v="04040"/>
    <s v="Community Rel&amp;Trade Shows"/>
    <n v="0"/>
    <n v="0"/>
    <n v="1.1399999999999999"/>
    <n v="0"/>
    <n v="0"/>
    <n v="0"/>
    <n v="0"/>
    <n v="0"/>
    <n v="0"/>
    <n v="0"/>
    <n v="0"/>
    <n v="0"/>
    <n v="1.1399999999999999"/>
  </r>
  <r>
    <x v="3"/>
    <s v="Virginia Division "/>
    <x v="12"/>
    <x v="12"/>
    <s v="05010"/>
    <s v="Office Supplies"/>
    <n v="0"/>
    <n v="0"/>
    <n v="0"/>
    <n v="7.4"/>
    <n v="0"/>
    <n v="0"/>
    <n v="0"/>
    <n v="0"/>
    <n v="0"/>
    <n v="0.17"/>
    <n v="0"/>
    <n v="0"/>
    <n v="7.57"/>
  </r>
  <r>
    <x v="3"/>
    <s v="Virginia Division "/>
    <x v="12"/>
    <x v="12"/>
    <s v="05411"/>
    <s v="Meals and Entertainment"/>
    <n v="0"/>
    <n v="0"/>
    <n v="7.32"/>
    <n v="0.53"/>
    <n v="0"/>
    <n v="0"/>
    <n v="1.79"/>
    <n v="0"/>
    <n v="0"/>
    <n v="2.59"/>
    <n v="0"/>
    <n v="0"/>
    <n v="12.23"/>
  </r>
  <r>
    <x v="3"/>
    <s v="Virginia Division "/>
    <x v="12"/>
    <x v="12"/>
    <s v="05413"/>
    <s v="Transportation"/>
    <n v="0"/>
    <n v="0"/>
    <n v="8.8000000000000007"/>
    <n v="11.67"/>
    <n v="0"/>
    <n v="0"/>
    <n v="8"/>
    <n v="0"/>
    <n v="0"/>
    <n v="12.58"/>
    <n v="0"/>
    <n v="0"/>
    <n v="41.05"/>
  </r>
  <r>
    <x v="3"/>
    <s v="Virginia Division "/>
    <x v="12"/>
    <x v="12"/>
    <s v="05414"/>
    <s v="Lodging"/>
    <n v="0"/>
    <n v="0"/>
    <n v="1.53"/>
    <n v="0"/>
    <n v="0"/>
    <n v="0"/>
    <n v="0"/>
    <n v="0"/>
    <n v="0"/>
    <n v="2"/>
    <n v="0"/>
    <n v="0"/>
    <n v="3.5300000000000002"/>
  </r>
  <r>
    <x v="3"/>
    <s v="Virginia Division "/>
    <x v="12"/>
    <x v="12"/>
    <s v="30737"/>
    <s v="Political Activities"/>
    <n v="3276.78"/>
    <n v="2500"/>
    <n v="2500"/>
    <n v="2500"/>
    <n v="2500"/>
    <n v="2500"/>
    <n v="2500"/>
    <n v="2527.36"/>
    <n v="2500"/>
    <n v="2500"/>
    <n v="2500"/>
    <n v="3142.7"/>
    <n v="31446.84"/>
  </r>
  <r>
    <x v="3"/>
    <s v="Virginia Division "/>
    <x v="12"/>
    <x v="12"/>
    <s v="41134"/>
    <s v="Billed from SS - Below the line"/>
    <n v="77.98"/>
    <n v="80.06"/>
    <n v="123.2"/>
    <n v="87.79"/>
    <n v="80.67"/>
    <n v="76.19"/>
    <n v="68.19"/>
    <n v="559.58000000000004"/>
    <n v="240.24"/>
    <n v="79.89"/>
    <n v="79.33"/>
    <n v="76.36"/>
    <n v="1629.4800000000002"/>
  </r>
  <r>
    <x v="3"/>
    <s v="Virginia Division "/>
    <x v="12"/>
    <x v="12"/>
    <s v="41136"/>
    <s v="Billed from HQ -  Below the line"/>
    <n v="129.37"/>
    <n v="116.82"/>
    <n v="111.49"/>
    <n v="204.51000000000002"/>
    <n v="144.87"/>
    <n v="105.73"/>
    <n v="127.23"/>
    <n v="103.93"/>
    <n v="147.91"/>
    <n v="116.49"/>
    <n v="169.11"/>
    <n v="130.05000000000001"/>
    <n v="1607.51"/>
  </r>
  <r>
    <x v="3"/>
    <s v="Virginia Division "/>
    <x v="13"/>
    <x v="13"/>
    <s v="02005"/>
    <s v="Non-Inventory Supplies"/>
    <n v="0"/>
    <n v="0"/>
    <n v="0"/>
    <n v="0"/>
    <n v="0"/>
    <n v="0"/>
    <n v="0"/>
    <n v="0"/>
    <n v="0"/>
    <n v="52.28"/>
    <n v="0"/>
    <n v="0"/>
    <n v="52.28"/>
  </r>
  <r>
    <x v="3"/>
    <s v="Virginia Division "/>
    <x v="13"/>
    <x v="13"/>
    <s v="04040"/>
    <s v="Community Rel&amp;Trade Shows"/>
    <n v="453.03"/>
    <n v="0"/>
    <n v="0"/>
    <n v="0"/>
    <n v="0"/>
    <n v="0"/>
    <n v="0"/>
    <n v="0"/>
    <n v="0"/>
    <n v="0"/>
    <n v="0"/>
    <n v="0"/>
    <n v="453.03"/>
  </r>
  <r>
    <x v="3"/>
    <s v="Virginia Division "/>
    <x v="13"/>
    <x v="13"/>
    <s v="05411"/>
    <s v="Meals and Entertainment"/>
    <n v="76.58"/>
    <n v="115.32"/>
    <n v="737.6"/>
    <n v="0"/>
    <n v="58.71"/>
    <n v="0"/>
    <n v="580.56999999999994"/>
    <n v="7.5"/>
    <n v="7.55"/>
    <n v="79.28"/>
    <n v="204.66"/>
    <n v="26.46"/>
    <n v="1894.23"/>
  </r>
  <r>
    <x v="3"/>
    <s v="Virginia Division "/>
    <x v="13"/>
    <x v="13"/>
    <s v="05412"/>
    <s v="Spousal &amp; Dependent Travel"/>
    <n v="0"/>
    <n v="0"/>
    <n v="9.6199999999999992"/>
    <n v="0"/>
    <n v="0"/>
    <n v="0"/>
    <n v="0"/>
    <n v="0"/>
    <n v="0"/>
    <n v="0"/>
    <n v="0"/>
    <n v="0"/>
    <n v="9.6199999999999992"/>
  </r>
  <r>
    <x v="3"/>
    <s v="Virginia Division "/>
    <x v="13"/>
    <x v="13"/>
    <s v="07499"/>
    <s v="Misc Employee Welfare Exp"/>
    <n v="179.52"/>
    <n v="0"/>
    <n v="99.68"/>
    <n v="0"/>
    <n v="0"/>
    <n v="466.96"/>
    <n v="385.38"/>
    <n v="0"/>
    <n v="89.42"/>
    <n v="17.88"/>
    <n v="73.63"/>
    <n v="0"/>
    <n v="1312.4700000000003"/>
  </r>
  <r>
    <x v="3"/>
    <s v="Virginia Division "/>
    <x v="13"/>
    <x v="13"/>
    <s v="07520"/>
    <s v="Do Not Use - Donations"/>
    <n v="21.33"/>
    <n v="0"/>
    <n v="128.46"/>
    <n v="0"/>
    <n v="0"/>
    <n v="189.68"/>
    <n v="15.71"/>
    <n v="0"/>
    <n v="0"/>
    <n v="18.670000000000002"/>
    <n v="1073.5999999999999"/>
    <n v="1285.67"/>
    <n v="2733.12"/>
  </r>
  <r>
    <x v="3"/>
    <s v="Virginia Division "/>
    <x v="13"/>
    <x v="13"/>
    <s v="07590"/>
    <s v="Misc General Expense"/>
    <n v="103.38"/>
    <n v="0"/>
    <n v="0"/>
    <n v="0"/>
    <n v="0"/>
    <n v="0"/>
    <n v="0"/>
    <n v="4110"/>
    <n v="0"/>
    <n v="200"/>
    <n v="0"/>
    <n v="0"/>
    <n v="4413.38"/>
  </r>
  <r>
    <x v="3"/>
    <s v="Virginia Division "/>
    <x v="13"/>
    <x v="13"/>
    <s v="30703"/>
    <s v="FSTC-Neighbors (Agency Programs)"/>
    <n v="0"/>
    <n v="0"/>
    <n v="0"/>
    <n v="0"/>
    <n v="0"/>
    <n v="0"/>
    <n v="0"/>
    <n v="0"/>
    <n v="0"/>
    <n v="125"/>
    <n v="0"/>
    <n v="0"/>
    <n v="125"/>
  </r>
  <r>
    <x v="3"/>
    <s v="Virginia Division "/>
    <x v="13"/>
    <x v="13"/>
    <s v="30705"/>
    <s v="FSTC- Neighbors (Health)"/>
    <n v="0"/>
    <n v="625"/>
    <n v="0"/>
    <n v="0"/>
    <n v="0"/>
    <n v="0"/>
    <n v="0"/>
    <n v="0"/>
    <n v="0"/>
    <n v="0"/>
    <n v="1250"/>
    <n v="0"/>
    <n v="1875"/>
  </r>
  <r>
    <x v="3"/>
    <s v="Virginia Division "/>
    <x v="13"/>
    <x v="13"/>
    <s v="30736"/>
    <s v="FSTC- Neighbors Miscellaneous"/>
    <n v="0"/>
    <n v="0"/>
    <n v="0"/>
    <n v="0"/>
    <n v="0"/>
    <n v="0"/>
    <n v="0"/>
    <n v="500"/>
    <n v="0"/>
    <n v="0"/>
    <n v="0"/>
    <n v="0"/>
    <n v="500"/>
  </r>
  <r>
    <x v="3"/>
    <s v="Virginia Division "/>
    <x v="13"/>
    <x v="13"/>
    <s v="30740"/>
    <s v="Misc Income Deductions"/>
    <n v="0"/>
    <n v="102.14"/>
    <n v="500"/>
    <n v="200"/>
    <n v="140"/>
    <n v="0"/>
    <n v="35.5"/>
    <n v="0"/>
    <n v="0"/>
    <n v="0"/>
    <n v="0"/>
    <n v="125.58"/>
    <n v="1103.22"/>
  </r>
  <r>
    <x v="3"/>
    <s v="Virginia Division "/>
    <x v="13"/>
    <x v="13"/>
    <s v="30743"/>
    <s v="Entertainment &amp; Sports Events"/>
    <n v="0"/>
    <n v="0"/>
    <n v="0"/>
    <n v="0"/>
    <n v="49.38"/>
    <n v="0"/>
    <n v="0"/>
    <n v="0"/>
    <n v="0"/>
    <n v="0"/>
    <n v="860"/>
    <n v="0"/>
    <n v="909.38"/>
  </r>
  <r>
    <x v="3"/>
    <s v="Virginia Division "/>
    <x v="13"/>
    <x v="13"/>
    <s v="41134"/>
    <s v="Billed from SS - Below the line"/>
    <n v="777.06"/>
    <n v="785.18"/>
    <n v="2196.86"/>
    <n v="1033.82"/>
    <n v="768.02"/>
    <n v="-497.6"/>
    <n v="768.38"/>
    <n v="645.38"/>
    <n v="558.39"/>
    <n v="781.67"/>
    <n v="576.77"/>
    <n v="841.12"/>
    <n v="9235.0500000000011"/>
  </r>
  <r>
    <x v="3"/>
    <s v="Virginia Division "/>
    <x v="13"/>
    <x v="13"/>
    <s v="41136"/>
    <s v="Billed from HQ -  Below the line"/>
    <n v="237.03"/>
    <n v="303.41000000000003"/>
    <n v="350.86"/>
    <n v="2089.84"/>
    <n v="306.2"/>
    <n v="2167.02"/>
    <n v="531.17999999999995"/>
    <n v="1112.17"/>
    <n v="1102"/>
    <n v="274.37"/>
    <n v="830.15"/>
    <n v="144.05000000000001"/>
    <n v="9448.2800000000007"/>
  </r>
  <r>
    <x v="3"/>
    <s v="Virginia Division "/>
    <x v="14"/>
    <x v="14"/>
    <s v="41134"/>
    <s v="Billed from SS - Below the line"/>
    <n v="101683.71"/>
    <n v="101683.71"/>
    <n v="101683.71"/>
    <n v="110574.33"/>
    <n v="116989.83"/>
    <n v="117720.65"/>
    <n v="116259.01"/>
    <n v="116989.83"/>
    <n v="116989.83"/>
    <n v="116989.83"/>
    <n v="116989.83"/>
    <n v="119493.23"/>
    <n v="1354047.5"/>
  </r>
  <r>
    <x v="3"/>
    <s v="Virginia Division "/>
    <x v="15"/>
    <x v="15"/>
    <s v="41134"/>
    <s v="Billed from SS - Below the line"/>
    <n v="1605.32"/>
    <n v="1605.32"/>
    <n v="1605.32"/>
    <n v="1571.88"/>
    <n v="1571.88"/>
    <n v="1571.88"/>
    <n v="2546.31"/>
    <n v="1815.49"/>
    <n v="1815.49"/>
    <n v="1815.49"/>
    <n v="1815.49"/>
    <n v="1815.49"/>
    <n v="21155.360000000004"/>
  </r>
  <r>
    <x v="3"/>
    <s v="Virginia Division "/>
    <x v="15"/>
    <x v="15"/>
    <s v="41136"/>
    <s v="Billed from HQ -  Below the line"/>
    <n v="39.92"/>
    <n v="39.92"/>
    <n v="39.92"/>
    <n v="41.28"/>
    <n v="41.28"/>
    <n v="41.28"/>
    <n v="41.28"/>
    <n v="41.28"/>
    <n v="41.28"/>
    <n v="41.28"/>
    <n v="41.28"/>
    <n v="41.28"/>
    <n v="491.27999999999986"/>
  </r>
  <r>
    <x v="3"/>
    <s v="Virginia Division "/>
    <x v="16"/>
    <x v="16"/>
    <s v="41134"/>
    <s v="Billed from SS - Below the line"/>
    <n v="67.14"/>
    <n v="67.14"/>
    <n v="67.14"/>
    <n v="65.75"/>
    <n v="65.75"/>
    <n v="65.75"/>
    <n v="65.75"/>
    <n v="65.75"/>
    <n v="65.75"/>
    <n v="65.75"/>
    <n v="65.75"/>
    <n v="65.75"/>
    <n v="793.17000000000007"/>
  </r>
  <r>
    <x v="3"/>
    <s v="Virginia Division "/>
    <x v="17"/>
    <x v="17"/>
    <s v="41134"/>
    <s v="Billed from SS - Below the line"/>
    <n v="-142.94"/>
    <n v="-142.94"/>
    <n v="-142.94"/>
    <n v="-139.96"/>
    <n v="-139.96"/>
    <n v="-139.96"/>
    <n v="-139.96"/>
    <n v="-139.96"/>
    <n v="-139.96"/>
    <n v="-139.96"/>
    <n v="-139.96"/>
    <n v="-139.96"/>
    <n v="-1688.4600000000003"/>
  </r>
  <r>
    <x v="3"/>
    <s v="Virginia Division "/>
    <x v="18"/>
    <x v="18"/>
    <s v="30119"/>
    <s v="Cust Deps-By Acct/Div"/>
    <n v="496.57"/>
    <n v="508.63"/>
    <n v="508.05"/>
    <n v="393.09"/>
    <n v="607.53"/>
    <n v="484.66"/>
    <n v="399.29"/>
    <n v="488.61"/>
    <n v="15.52"/>
    <n v="555.26"/>
    <n v="102.73"/>
    <n v="-207.05"/>
    <n v="4352.8899999999994"/>
  </r>
  <r>
    <x v="3"/>
    <s v="Virginia Division "/>
    <x v="18"/>
    <x v="18"/>
    <s v="30157"/>
    <s v="Int on Taxes"/>
    <n v="18405.400000000001"/>
    <n v="-43105.32"/>
    <n v="7203.01"/>
    <n v="3802.06"/>
    <n v="1677.18"/>
    <n v="1389.5"/>
    <n v="-620.23"/>
    <n v="-684.33"/>
    <n v="472.43"/>
    <n v="3834.45"/>
    <n v="5743.18"/>
    <n v="6286.84"/>
    <n v="4404.1700000000046"/>
  </r>
  <r>
    <x v="3"/>
    <s v="Virginia Division "/>
    <x v="18"/>
    <x v="18"/>
    <s v="41134"/>
    <s v="Billed from SS - Below the line"/>
    <n v="1696.48"/>
    <n v="3168.41"/>
    <n v="11423"/>
    <n v="3622.8"/>
    <n v="1622.37"/>
    <n v="997.34"/>
    <n v="1651.61"/>
    <n v="1591.27"/>
    <n v="1922.63"/>
    <n v="1976.45"/>
    <n v="2022.68"/>
    <n v="2218.14"/>
    <n v="33913.18"/>
  </r>
  <r>
    <x v="3"/>
    <s v="Virginia Division "/>
    <x v="20"/>
    <x v="20"/>
    <s v="31101"/>
    <s v="Gas Rev-Dist Inc"/>
    <n v="-36577.14"/>
    <n v="-30108.44"/>
    <n v="-35409.160000000003"/>
    <n v="-58721.86"/>
    <n v="-147564.79"/>
    <n v="-268414.84000000003"/>
    <n v="-393068.83"/>
    <n v="-336680.37"/>
    <n v="-235982.12"/>
    <n v="-173755.54"/>
    <n v="-78850.39"/>
    <n v="-45146.36"/>
    <n v="-1840279.8400000003"/>
  </r>
  <r>
    <x v="3"/>
    <s v="Virginia Division "/>
    <x v="20"/>
    <x v="20"/>
    <s v="31108"/>
    <s v="Gas Rev-Dist Inc. Base Charges"/>
    <n v="-223609.38"/>
    <n v="-223373.92"/>
    <n v="-220331.92"/>
    <n v="-233495.77"/>
    <n v="-235715.71"/>
    <n v="-276379.73"/>
    <n v="-330716.95"/>
    <n v="-330764.5"/>
    <n v="-330121.5"/>
    <n v="-339223.65"/>
    <n v="-349071.69"/>
    <n v="-322847.90999999997"/>
    <n v="-3415652.63"/>
  </r>
  <r>
    <x v="3"/>
    <s v="Virginia Division "/>
    <x v="20"/>
    <x v="20"/>
    <s v="31128"/>
    <s v="Gas Cost Adjustment Surcharge"/>
    <n v="-74141.97"/>
    <n v="-60854.63"/>
    <n v="-75846.59"/>
    <n v="-122555.18"/>
    <n v="-415761.75"/>
    <n v="-793696.57"/>
    <n v="-1184831.24"/>
    <n v="-1047964.79"/>
    <n v="-639040.06000000006"/>
    <n v="-328809.24"/>
    <n v="-135856.98000000001"/>
    <n v="-71505.17"/>
    <n v="-4950864.17"/>
  </r>
  <r>
    <x v="3"/>
    <s v="Virginia Division "/>
    <x v="20"/>
    <x v="20"/>
    <s v="31195"/>
    <s v="WNA"/>
    <n v="-333090.68"/>
    <n v="-17.07"/>
    <n v="-19.350000000000001"/>
    <n v="-21.49"/>
    <n v="-24.55"/>
    <n v="-33.549999999999997"/>
    <n v="-51.43"/>
    <n v="-35.6"/>
    <n v="-28.9"/>
    <n v="-25.51"/>
    <n v="-20.54"/>
    <n v="-17.54"/>
    <n v="-333386.2099999999"/>
  </r>
  <r>
    <x v="3"/>
    <s v="Virginia Division "/>
    <x v="21"/>
    <x v="21"/>
    <s v="31101"/>
    <s v="Gas Rev-Dist Inc"/>
    <n v="-1118"/>
    <n v="4"/>
    <n v="-656"/>
    <n v="-37250"/>
    <n v="-83853"/>
    <n v="-27978"/>
    <n v="-33206"/>
    <n v="50159"/>
    <n v="36007"/>
    <n v="75624"/>
    <n v="20814"/>
    <n v="-3412"/>
    <n v="-4865"/>
  </r>
  <r>
    <x v="3"/>
    <s v="Virginia Division "/>
    <x v="21"/>
    <x v="21"/>
    <s v="31108"/>
    <s v="Gas Rev-Dist Inc. Base Charges"/>
    <n v="123"/>
    <n v="24"/>
    <n v="713"/>
    <n v="-5622"/>
    <n v="-6"/>
    <n v="-45739"/>
    <n v="-1028"/>
    <n v="-797"/>
    <n v="-334"/>
    <n v="-9650"/>
    <n v="28"/>
    <n v="26960"/>
    <n v="-35328"/>
  </r>
  <r>
    <x v="3"/>
    <s v="Virginia Division "/>
    <x v="21"/>
    <x v="21"/>
    <s v="31128"/>
    <s v="Gas Cost Adjustment Surcharge"/>
    <n v="-2262"/>
    <n v="-2276"/>
    <n v="-227"/>
    <n v="-118644"/>
    <n v="-242872"/>
    <n v="-105328"/>
    <n v="-119904"/>
    <n v="195328"/>
    <n v="208139"/>
    <n v="156306"/>
    <n v="35076"/>
    <n v="-11063"/>
    <n v="-7727"/>
  </r>
  <r>
    <x v="3"/>
    <s v="Virginia Division "/>
    <x v="22"/>
    <x v="22"/>
    <s v="31101"/>
    <s v="Gas Rev-Dist Inc"/>
    <n v="-100986.53"/>
    <n v="-92318.86"/>
    <n v="-103060.61"/>
    <n v="-132294.12"/>
    <n v="-229484.99"/>
    <n v="-384795.72"/>
    <n v="-623668.02"/>
    <n v="-537362.41"/>
    <n v="-393398.06"/>
    <n v="-306952.71999999997"/>
    <n v="-180528.34"/>
    <n v="-130239.74"/>
    <n v="-3215090.12"/>
  </r>
  <r>
    <x v="3"/>
    <s v="Virginia Division "/>
    <x v="22"/>
    <x v="22"/>
    <s v="31108"/>
    <s v="Gas Rev-Dist Inc. Base Charges"/>
    <n v="-142549.95000000001"/>
    <n v="-141301.78"/>
    <n v="-141798.9"/>
    <n v="-159867.16"/>
    <n v="-160285.95000000001"/>
    <n v="-182318.87"/>
    <n v="-214553.53"/>
    <n v="-213493.94"/>
    <n v="-213008.63"/>
    <n v="-215133.48"/>
    <n v="-220426.25"/>
    <n v="-194377.79"/>
    <n v="-2199116.23"/>
  </r>
  <r>
    <x v="3"/>
    <s v="Virginia Division "/>
    <x v="22"/>
    <x v="22"/>
    <s v="31128"/>
    <s v="Gas Cost Adjustment Surcharge"/>
    <n v="-246922.13"/>
    <n v="-225699.19"/>
    <n v="-268103.34999999998"/>
    <n v="-333109.45"/>
    <n v="-776493.37"/>
    <n v="-1260602.68"/>
    <n v="-1901384.64"/>
    <n v="-1690359.75"/>
    <n v="-1083463.76"/>
    <n v="-592612.59"/>
    <n v="-322313.84000000003"/>
    <n v="-227442.96"/>
    <n v="-8928507.7100000009"/>
  </r>
  <r>
    <x v="3"/>
    <s v="Virginia Division "/>
    <x v="22"/>
    <x v="22"/>
    <s v="31195"/>
    <s v="WNA"/>
    <n v="-292154.32"/>
    <n v="17.07"/>
    <n v="19.350000000000001"/>
    <n v="21.49"/>
    <n v="24.55"/>
    <n v="33.549999999999997"/>
    <n v="51.43"/>
    <n v="35.6"/>
    <n v="28.9"/>
    <n v="25.51"/>
    <n v="20.54"/>
    <n v="17.54"/>
    <n v="-291858.7900000001"/>
  </r>
  <r>
    <x v="3"/>
    <s v="Virginia Division "/>
    <x v="23"/>
    <x v="23"/>
    <s v="31101"/>
    <s v="Gas Rev-Dist Inc"/>
    <n v="-26995.919999999998"/>
    <n v="-16338.72"/>
    <n v="-20126.48"/>
    <n v="-20254.900000000001"/>
    <n v="-31739.64"/>
    <n v="-44760.38"/>
    <n v="-101835.38"/>
    <n v="-77035.740000000005"/>
    <n v="-58952.52"/>
    <n v="-45616.94"/>
    <n v="-27323.09"/>
    <n v="-25869.68"/>
    <n v="-496849.39"/>
  </r>
  <r>
    <x v="3"/>
    <s v="Virginia Division "/>
    <x v="23"/>
    <x v="23"/>
    <s v="31108"/>
    <s v="Gas Rev-Dist Inc. Base Charges"/>
    <n v="-9169.77"/>
    <n v="-11464.14"/>
    <n v="-9318.2199999999993"/>
    <n v="-10974"/>
    <n v="-11367.66"/>
    <n v="-10466.629999999999"/>
    <n v="-14870.09"/>
    <n v="-13076.97"/>
    <n v="-13076.97"/>
    <n v="-13368.32"/>
    <n v="-13570.97"/>
    <n v="-12522.64"/>
    <n v="-143246.38"/>
  </r>
  <r>
    <x v="3"/>
    <s v="Virginia Division "/>
    <x v="23"/>
    <x v="23"/>
    <s v="31128"/>
    <s v="Gas Cost Adjustment Surcharge"/>
    <n v="-87438.11"/>
    <n v="-41770.57"/>
    <n v="-55893.21"/>
    <n v="-56613.91"/>
    <n v="-137125.47"/>
    <n v="-175807.82"/>
    <n v="-379628.49"/>
    <n v="-286861.13"/>
    <n v="-196801.43"/>
    <n v="-89257.74"/>
    <n v="-42076.84"/>
    <n v="-38414.019999999997"/>
    <n v="-1587688.74"/>
  </r>
  <r>
    <x v="3"/>
    <s v="Virginia Division "/>
    <x v="23"/>
    <x v="23"/>
    <s v="31183"/>
    <s v="Surcharge revenue"/>
    <n v="0"/>
    <n v="0"/>
    <n v="0"/>
    <n v="0"/>
    <n v="0"/>
    <n v="0"/>
    <n v="0"/>
    <n v="0"/>
    <n v="0"/>
    <n v="0"/>
    <n v="0"/>
    <n v="0"/>
    <n v="0"/>
  </r>
  <r>
    <x v="3"/>
    <s v="Virginia Division "/>
    <x v="23"/>
    <x v="23"/>
    <s v="31195"/>
    <s v="WNA"/>
    <n v="-22327"/>
    <n v="0"/>
    <n v="0"/>
    <n v="0"/>
    <n v="0"/>
    <n v="0"/>
    <n v="0"/>
    <n v="0"/>
    <n v="0"/>
    <n v="0"/>
    <n v="0"/>
    <n v="0"/>
    <n v="-22327"/>
  </r>
  <r>
    <x v="3"/>
    <s v="Virginia Division "/>
    <x v="24"/>
    <x v="24"/>
    <s v="31101"/>
    <s v="Gas Rev-Dist Inc"/>
    <n v="-2896"/>
    <n v="134"/>
    <n v="1051"/>
    <n v="-42880"/>
    <n v="-93109"/>
    <n v="-75722"/>
    <n v="-46837"/>
    <n v="75660"/>
    <n v="46356"/>
    <n v="103200"/>
    <n v="24807"/>
    <n v="133"/>
    <n v="-10103"/>
  </r>
  <r>
    <x v="3"/>
    <s v="Virginia Division "/>
    <x v="24"/>
    <x v="24"/>
    <s v="31108"/>
    <s v="Gas Rev-Dist Inc. Base Charges"/>
    <n v="101"/>
    <n v="203"/>
    <n v="217"/>
    <n v="-9942"/>
    <n v="49"/>
    <n v="-23732"/>
    <n v="-510"/>
    <n v="-340"/>
    <n v="-277"/>
    <n v="-4744"/>
    <n v="267"/>
    <n v="28775"/>
    <n v="-9933"/>
  </r>
  <r>
    <x v="3"/>
    <s v="Virginia Division "/>
    <x v="24"/>
    <x v="24"/>
    <s v="31128"/>
    <s v="Gas Cost Adjustment Surcharge"/>
    <n v="-7046"/>
    <n v="-6800"/>
    <n v="6200"/>
    <n v="-185665"/>
    <n v="-325795"/>
    <n v="-162270"/>
    <n v="-173896"/>
    <n v="299630"/>
    <n v="304480"/>
    <n v="221295"/>
    <n v="43072"/>
    <n v="-33537"/>
    <n v="-20332"/>
  </r>
  <r>
    <x v="3"/>
    <s v="Virginia Division "/>
    <x v="25"/>
    <x v="25"/>
    <s v="31215"/>
    <s v="CB Gas Rev-Dist Inc"/>
    <n v="83.96"/>
    <n v="-32.119999999999997"/>
    <n v="-533.05999999999995"/>
    <n v="-1166.96"/>
    <n v="-1486.88"/>
    <n v="-5636.11"/>
    <n v="-3912.14"/>
    <n v="5374.78"/>
    <n v="3836.65"/>
    <n v="2226.5700000000002"/>
    <n v="-73356.03"/>
    <n v="74590.67"/>
    <n v="-10.669999999998254"/>
  </r>
  <r>
    <x v="3"/>
    <s v="Virginia Division "/>
    <x v="25"/>
    <x v="25"/>
    <s v="31216"/>
    <s v="CB Gas Rev-Dist Inc Base Charges"/>
    <n v="0"/>
    <n v="0"/>
    <n v="0"/>
    <n v="-18.239999999999998"/>
    <n v="0"/>
    <n v="-156.80000000000001"/>
    <n v="0"/>
    <n v="0"/>
    <n v="0"/>
    <n v="0"/>
    <n v="0"/>
    <n v="3215.81"/>
    <n v="3040.77"/>
  </r>
  <r>
    <x v="3"/>
    <s v="Virginia Division "/>
    <x v="25"/>
    <x v="25"/>
    <s v="31217"/>
    <s v="CB Gas Cost Adjustment Surcharge"/>
    <n v="239.59"/>
    <n v="-84.4"/>
    <n v="-1698.68"/>
    <n v="-3238.46"/>
    <n v="-8304.15"/>
    <n v="-18160.45"/>
    <n v="-13114.36"/>
    <n v="17858.150000000001"/>
    <n v="14973.26"/>
    <n v="9191.4500000000007"/>
    <n v="1514.48"/>
    <n v="1148.24"/>
    <n v="324.66999999999894"/>
  </r>
  <r>
    <x v="3"/>
    <s v="Virginia Division "/>
    <x v="28"/>
    <x v="28"/>
    <s v="31201"/>
    <s v="Late Fee"/>
    <n v="0"/>
    <n v="0"/>
    <n v="0"/>
    <n v="0"/>
    <n v="0"/>
    <n v="0"/>
    <n v="0"/>
    <n v="0"/>
    <n v="0"/>
    <n v="0"/>
    <n v="0"/>
    <n v="-2128.5300000000002"/>
    <n v="-2128.5300000000002"/>
  </r>
  <r>
    <x v="3"/>
    <s v="Virginia Division "/>
    <x v="29"/>
    <x v="29"/>
    <s v="31301"/>
    <s v="Misc Service Revenue"/>
    <n v="-8020"/>
    <n v="-8940"/>
    <n v="-3760"/>
    <n v="-4480"/>
    <n v="-3760"/>
    <n v="-80"/>
    <n v="-125"/>
    <n v="0"/>
    <n v="-80"/>
    <n v="400"/>
    <n v="-64"/>
    <n v="-2093"/>
    <n v="-31002"/>
  </r>
  <r>
    <x v="3"/>
    <s v="Virginia Division "/>
    <x v="30"/>
    <x v="30"/>
    <s v="31101"/>
    <s v="Gas Rev-Dist Inc"/>
    <n v="-326986"/>
    <n v="-1286119.94"/>
    <n v="-290603.58"/>
    <n v="-286112.31"/>
    <n v="-403622.96"/>
    <n v="-459392.47"/>
    <n v="-540778.98"/>
    <n v="-608131.62"/>
    <n v="-550218"/>
    <n v="-604877.71"/>
    <n v="-472518.75"/>
    <n v="-466874.27"/>
    <n v="-6296236.5899999999"/>
  </r>
  <r>
    <x v="3"/>
    <s v="Virginia Division "/>
    <x v="30"/>
    <x v="30"/>
    <s v="31108"/>
    <s v="Gas Rev-Dist Inc. Base Charges"/>
    <n v="-14387.1"/>
    <n v="-14387.1"/>
    <n v="-14387.1"/>
    <n v="-14387.1"/>
    <n v="-16433.82"/>
    <n v="-16433.82"/>
    <n v="-19507.560000000001"/>
    <n v="-19507.560000000001"/>
    <n v="-19507.560000000001"/>
    <n v="-19507.560000000001"/>
    <n v="-20654.86"/>
    <n v="-20654.86"/>
    <n v="-209756"/>
  </r>
  <r>
    <x v="3"/>
    <s v="Virginia Division "/>
    <x v="30"/>
    <x v="30"/>
    <s v="31128"/>
    <s v="Gas Cost Adjustment Surcharge"/>
    <n v="3140.82"/>
    <n v="2592.85"/>
    <n v="2561.67"/>
    <n v="2136.9899999999998"/>
    <n v="0"/>
    <n v="0"/>
    <n v="0"/>
    <n v="0"/>
    <n v="0"/>
    <n v="0"/>
    <n v="0"/>
    <n v="0"/>
    <n v="10432.33"/>
  </r>
  <r>
    <x v="3"/>
    <s v="Virginia Division "/>
    <x v="30"/>
    <x v="30"/>
    <s v="31215"/>
    <s v="CB Gas Rev-Dist Inc"/>
    <n v="-959938.2"/>
    <n v="1003499.05"/>
    <n v="-3491.66"/>
    <n v="-116706.15"/>
    <n v="-55769.51"/>
    <n v="-79539.22"/>
    <n v="-89433.21"/>
    <n v="71760.45"/>
    <n v="17940.61"/>
    <n v="62931.53"/>
    <n v="81806.259999999995"/>
    <n v="-13046.93"/>
    <n v="-79986.979999999923"/>
  </r>
  <r>
    <x v="3"/>
    <s v="Virginia Division "/>
    <x v="30"/>
    <x v="30"/>
    <s v="31216"/>
    <s v="CB Gas Rev-Dist Inc Base Charges"/>
    <n v="-351.95"/>
    <n v="351.95"/>
    <n v="-351.95"/>
    <n v="-1694.77"/>
    <n v="0"/>
    <n v="778.96"/>
    <n v="-5000"/>
    <n v="0"/>
    <n v="5000"/>
    <n v="-5521.11"/>
    <n v="0"/>
    <n v="30652.9"/>
    <n v="23864.030000000002"/>
  </r>
  <r>
    <x v="3"/>
    <s v="Virginia Division "/>
    <x v="100"/>
    <x v="100"/>
    <s v="31309"/>
    <s v="Other Gas Revenues"/>
    <n v="0"/>
    <n v="0"/>
    <n v="0"/>
    <n v="0"/>
    <n v="0"/>
    <n v="0"/>
    <n v="-50"/>
    <n v="0"/>
    <n v="0"/>
    <n v="0"/>
    <n v="0"/>
    <n v="0"/>
    <n v="-50"/>
  </r>
  <r>
    <x v="3"/>
    <s v="Virginia Division "/>
    <x v="102"/>
    <x v="102"/>
    <s v="04743"/>
    <s v="Hedging Settlements"/>
    <n v="0"/>
    <n v="0"/>
    <n v="0"/>
    <n v="0"/>
    <n v="0"/>
    <n v="166829.95000000001"/>
    <n v="462376.71"/>
    <n v="603430.75"/>
    <n v="474555.28"/>
    <n v="491636.05"/>
    <n v="0"/>
    <n v="0"/>
    <n v="2198828.7400000002"/>
  </r>
  <r>
    <x v="3"/>
    <s v="Virginia Division "/>
    <x v="32"/>
    <x v="32"/>
    <s v="04740"/>
    <s v="Cashouts"/>
    <n v="3581.93"/>
    <n v="9412.51"/>
    <n v="-409790.51"/>
    <n v="-638284.11"/>
    <n v="26916.01"/>
    <n v="-227371.65"/>
    <n v="-25196.55"/>
    <n v="-227995.94"/>
    <n v="-7814.47"/>
    <n v="9779.6"/>
    <n v="27199.53"/>
    <n v="7027.58"/>
    <n v="-1452536.0699999996"/>
  </r>
  <r>
    <x v="3"/>
    <s v="Virginia Division "/>
    <x v="32"/>
    <x v="32"/>
    <s v="04751"/>
    <s v="Gas Purchases"/>
    <n v="2248540.9"/>
    <n v="433342.78"/>
    <n v="1687902.84"/>
    <n v="226636.94"/>
    <n v="427149.29"/>
    <n v="886580.1"/>
    <n v="1064347.76"/>
    <n v="1406176.09"/>
    <n v="887159.7"/>
    <n v="230385.49"/>
    <n v="284563.81"/>
    <n v="162592.06"/>
    <n v="9945377.7599999998"/>
  </r>
  <r>
    <x v="3"/>
    <s v="Virginia Division "/>
    <x v="33"/>
    <x v="33"/>
    <s v="04800"/>
    <s v="Reimbursement for Gas Loss"/>
    <n v="-237.45"/>
    <n v="0"/>
    <n v="0"/>
    <n v="-264.47000000000003"/>
    <n v="-438.39"/>
    <n v="-52"/>
    <n v="-7.48"/>
    <n v="-171.6"/>
    <n v="-290"/>
    <n v="-3.97"/>
    <n v="-28.75"/>
    <n v="0"/>
    <n v="-1494.11"/>
  </r>
  <r>
    <x v="3"/>
    <s v="Virginia Division "/>
    <x v="34"/>
    <x v="34"/>
    <s v="04775"/>
    <s v="PGA Recoveries"/>
    <n v="73579.100000000006"/>
    <n v="60248.76"/>
    <n v="75125.67"/>
    <n v="121743.48"/>
    <n v="414362.91"/>
    <n v="791775.21"/>
    <n v="1181998.77"/>
    <n v="1045841.08"/>
    <n v="637461.75"/>
    <n v="327854.39"/>
    <n v="135173.14000000001"/>
    <n v="70969.81"/>
    <n v="4936134.0699999994"/>
  </r>
  <r>
    <x v="3"/>
    <s v="Virginia Division "/>
    <x v="35"/>
    <x v="35"/>
    <s v="04775"/>
    <s v="PGA Recoveries"/>
    <n v="247551.19"/>
    <n v="226322.27"/>
    <n v="268843.73"/>
    <n v="333940.03999999998"/>
    <n v="777921.35"/>
    <n v="1262594.44"/>
    <n v="1904293.56"/>
    <n v="1692527.5"/>
    <n v="1085042.07"/>
    <n v="593567.43999999994"/>
    <n v="322997.68"/>
    <n v="227978.32"/>
    <n v="8943579.5899999999"/>
  </r>
  <r>
    <x v="3"/>
    <s v="Virginia Division "/>
    <x v="36"/>
    <x v="36"/>
    <s v="04775"/>
    <s v="PGA Recoveries"/>
    <n v="87438.11"/>
    <n v="41770.57"/>
    <n v="55893.21"/>
    <n v="56613.91"/>
    <n v="137125.47"/>
    <n v="175807.82"/>
    <n v="379628.49"/>
    <n v="286861.13"/>
    <n v="196801.43"/>
    <n v="89257.74"/>
    <n v="42076.84"/>
    <n v="38414.019999999997"/>
    <n v="1587688.74"/>
  </r>
  <r>
    <x v="3"/>
    <s v="Virginia Division "/>
    <x v="38"/>
    <x v="38"/>
    <s v="04819"/>
    <s v="Unbilled PGA-Res"/>
    <n v="2262"/>
    <n v="2276"/>
    <n v="227"/>
    <n v="118644"/>
    <n v="242872"/>
    <n v="105328"/>
    <n v="119904"/>
    <n v="-195328"/>
    <n v="-208139"/>
    <n v="-156306"/>
    <n v="-35076"/>
    <n v="11063"/>
    <n v="7727"/>
  </r>
  <r>
    <x v="3"/>
    <s v="Virginia Division "/>
    <x v="38"/>
    <x v="38"/>
    <s v="04820"/>
    <s v="Unbilled PGA-Comm"/>
    <n v="7046"/>
    <n v="6800"/>
    <n v="-6200"/>
    <n v="185665"/>
    <n v="325795"/>
    <n v="162270"/>
    <n v="173896"/>
    <n v="-299630"/>
    <n v="-304480"/>
    <n v="-221295"/>
    <n v="-43072"/>
    <n v="33537"/>
    <n v="20332"/>
  </r>
  <r>
    <x v="3"/>
    <s v="Virginia Division "/>
    <x v="38"/>
    <x v="38"/>
    <s v="04821"/>
    <s v="Unbilled PGA-Ind"/>
    <n v="-239.59"/>
    <n v="84.4"/>
    <n v="1698.68"/>
    <n v="3238.46"/>
    <n v="8304.15"/>
    <n v="18160.45"/>
    <n v="13114.36"/>
    <n v="-17858.150000000001"/>
    <n v="-14973.26"/>
    <n v="-9191.4500000000007"/>
    <n v="-1514.48"/>
    <n v="-1148.24"/>
    <n v="-324.66999999999894"/>
  </r>
  <r>
    <x v="3"/>
    <s v="Virginia Division "/>
    <x v="39"/>
    <x v="39"/>
    <s v="04775"/>
    <s v="PGA Recoveries"/>
    <n v="-3242735.21"/>
    <n v="-825202.09"/>
    <n v="-1804413.01"/>
    <n v="-83516.34"/>
    <n v="-965011.09"/>
    <n v="-1636967.09"/>
    <n v="-2370647.61"/>
    <n v="-2723493.65"/>
    <n v="-2250268.7400000002"/>
    <n v="-1800091.33"/>
    <n v="-927806.98"/>
    <n v="-721794.93"/>
    <n v="-19351948.07"/>
  </r>
  <r>
    <x v="3"/>
    <s v="Virginia Division "/>
    <x v="41"/>
    <x v="41"/>
    <s v="04756"/>
    <s v="Storage Injection/Withdrawal"/>
    <n v="869627.49"/>
    <n v="47208.52"/>
    <n v="-62350.54"/>
    <n v="67699.199999999997"/>
    <n v="49211.65"/>
    <n v="236062.5"/>
    <n v="263201.21999999997"/>
    <n v="359366.01"/>
    <n v="184745.25"/>
    <n v="289834.12"/>
    <n v="40532.080000000002"/>
    <n v="3872.67"/>
    <n v="2349010.17"/>
  </r>
  <r>
    <x v="3"/>
    <s v="Virginia Division "/>
    <x v="42"/>
    <x v="42"/>
    <s v="04756"/>
    <s v="Storage Injection/Withdrawal"/>
    <n v="-492486.01"/>
    <n v="-246567.31"/>
    <n v="9940.5300000000007"/>
    <n v="-151449.66"/>
    <n v="-120817.61"/>
    <n v="-160010.97"/>
    <n v="-134208.59"/>
    <n v="-162516.70000000001"/>
    <n v="-96725.13"/>
    <n v="-28168.09"/>
    <n v="-107269.4"/>
    <n v="-50260.45"/>
    <n v="-1740539.3900000001"/>
  </r>
  <r>
    <x v="3"/>
    <s v="Virginia Division "/>
    <x v="43"/>
    <x v="43"/>
    <s v="04801"/>
    <s v="Company Used Gas"/>
    <n v="2.5"/>
    <n v="2.5"/>
    <n v="2.5"/>
    <n v="2.5"/>
    <n v="2.86"/>
    <n v="22.05"/>
    <n v="43.74"/>
    <n v="58.05"/>
    <n v="47.62"/>
    <n v="28.68"/>
    <n v="14.66"/>
    <n v="4.29"/>
    <n v="231.95"/>
  </r>
  <r>
    <x v="3"/>
    <s v="Virginia Division "/>
    <x v="43"/>
    <x v="43"/>
    <s v="04802"/>
    <s v="PGA Recoverable Company Used Gas"/>
    <n v="82.26"/>
    <n v="52.74"/>
    <n v="40.29"/>
    <n v="53.53"/>
    <n v="50.95"/>
    <n v="121.24"/>
    <n v="248.15"/>
    <n v="378.08"/>
    <n v="357.01"/>
    <n v="236.94"/>
    <n v="173.68"/>
    <n v="104.14"/>
    <n v="1899.0100000000002"/>
  </r>
  <r>
    <x v="3"/>
    <s v="Virginia Division "/>
    <x v="103"/>
    <x v="103"/>
    <s v="04755"/>
    <s v="Purchase Gas-Ind-Actual"/>
    <n v="-0.01"/>
    <n v="166.1"/>
    <n v="-0.05"/>
    <n v="-0.01"/>
    <n v="0.01"/>
    <n v="-0.01"/>
    <n v="0.03"/>
    <n v="-0.02"/>
    <n v="-0.45"/>
    <n v="0.01"/>
    <n v="0.04"/>
    <n v="0"/>
    <n v="165.64"/>
  </r>
  <r>
    <x v="3"/>
    <s v="Virginia Division "/>
    <x v="56"/>
    <x v="56"/>
    <s v="01000"/>
    <s v="Non-project Labor"/>
    <n v="0"/>
    <n v="0"/>
    <n v="0"/>
    <n v="0"/>
    <n v="0"/>
    <n v="0"/>
    <n v="461.16"/>
    <n v="0"/>
    <n v="0"/>
    <n v="0"/>
    <n v="0"/>
    <n v="0"/>
    <n v="461.16"/>
  </r>
  <r>
    <x v="3"/>
    <s v="Virginia Division "/>
    <x v="56"/>
    <x v="56"/>
    <s v="01008"/>
    <s v="Expense Labor Accrual"/>
    <n v="0"/>
    <n v="0"/>
    <n v="0"/>
    <n v="0"/>
    <n v="0"/>
    <n v="0"/>
    <n v="184.46"/>
    <n v="-184.46"/>
    <n v="0"/>
    <n v="0"/>
    <n v="0"/>
    <n v="0"/>
    <n v="0"/>
  </r>
  <r>
    <x v="3"/>
    <s v="Virginia Division "/>
    <x v="57"/>
    <x v="57"/>
    <s v="04771"/>
    <s v="Demand Charges-Transportation"/>
    <n v="489281.23"/>
    <n v="483700.5"/>
    <n v="483700.5"/>
    <n v="483222"/>
    <n v="483700.5"/>
    <n v="626544.09"/>
    <n v="627022.59"/>
    <n v="627022.59"/>
    <n v="626065.59"/>
    <n v="627022.59"/>
    <n v="502485.93"/>
    <n v="502645.43"/>
    <n v="6562413.5399999991"/>
  </r>
  <r>
    <x v="3"/>
    <s v="Virginia Division "/>
    <x v="57"/>
    <x v="57"/>
    <s v="04772"/>
    <s v="Commodity-Transportation"/>
    <n v="31837.85"/>
    <n v="6791.05"/>
    <n v="3696.15"/>
    <n v="4642.3999999999996"/>
    <n v="7975.6"/>
    <n v="17071.03"/>
    <n v="21797.91"/>
    <n v="26868.41"/>
    <n v="17490.63"/>
    <n v="14251.72"/>
    <n v="9815.08"/>
    <n v="-74591.06"/>
    <n v="87646.76999999999"/>
  </r>
  <r>
    <x v="3"/>
    <s v="Virginia Division "/>
    <x v="57"/>
    <x v="57"/>
    <s v="04773"/>
    <s v="Demand-Storage"/>
    <n v="92589.27"/>
    <n v="91314.04"/>
    <n v="91314.04"/>
    <n v="91314.04"/>
    <n v="91314.04"/>
    <n v="91314.04"/>
    <n v="91314.04"/>
    <n v="91314.04"/>
    <n v="165081.89000000001"/>
    <n v="165353.82"/>
    <n v="170508.7"/>
    <n v="170508.7"/>
    <n v="1403240.66"/>
  </r>
  <r>
    <x v="3"/>
    <s v="Virginia Division "/>
    <x v="59"/>
    <x v="59"/>
    <s v="01000"/>
    <s v="Non-project Labor"/>
    <n v="19901.48"/>
    <n v="19989.219999999998"/>
    <n v="19938.04"/>
    <n v="17912.3"/>
    <n v="17829.71"/>
    <n v="27497.17"/>
    <n v="18577.929999999997"/>
    <n v="17426.679999999997"/>
    <n v="18541.669999999998"/>
    <n v="17702.87"/>
    <n v="27212.58"/>
    <n v="17602.64"/>
    <n v="240132.29000000004"/>
  </r>
  <r>
    <x v="3"/>
    <s v="Virginia Division "/>
    <x v="59"/>
    <x v="59"/>
    <s v="01001"/>
    <s v="Capital Labor"/>
    <n v="90943.86"/>
    <n v="92117.42"/>
    <n v="101735.40000000001"/>
    <n v="100850.35"/>
    <n v="104386.29000000001"/>
    <n v="146038.15"/>
    <n v="92295.849999999991"/>
    <n v="108700.3"/>
    <n v="107131.37000000001"/>
    <n v="100874.44"/>
    <n v="156004.85"/>
    <n v="111253.13"/>
    <n v="1312331.4100000001"/>
  </r>
  <r>
    <x v="3"/>
    <s v="Virginia Division "/>
    <x v="59"/>
    <x v="59"/>
    <s v="01002"/>
    <s v="Capital Labor Contra"/>
    <n v="-90943.859999999986"/>
    <n v="-92117.42"/>
    <n v="-101735.4"/>
    <n v="-100521.31"/>
    <n v="-104386.29000000001"/>
    <n v="-146068.42000000001"/>
    <n v="-92356.4"/>
    <n v="-108700.3"/>
    <n v="-107826.79000000001"/>
    <n v="-101722.09"/>
    <n v="-158619.11000000002"/>
    <n v="-111253.12999999999"/>
    <n v="-1316250.52"/>
  </r>
  <r>
    <x v="3"/>
    <s v="Virginia Division "/>
    <x v="59"/>
    <x v="59"/>
    <s v="01006"/>
    <s v="O&amp;M Project Labor and Contra"/>
    <n v="0"/>
    <n v="0"/>
    <n v="3260.13"/>
    <n v="206.75"/>
    <n v="0"/>
    <n v="0"/>
    <n v="0"/>
    <n v="0"/>
    <n v="0"/>
    <n v="0"/>
    <n v="0"/>
    <n v="0"/>
    <n v="3466.88"/>
  </r>
  <r>
    <x v="3"/>
    <s v="Virginia Division "/>
    <x v="59"/>
    <x v="59"/>
    <s v="01008"/>
    <s v="Expense Labor Accrual"/>
    <n v="1137.9199999999998"/>
    <n v="3024.7"/>
    <n v="2603.9499999999998"/>
    <n v="-727.67000000000007"/>
    <n v="1609.3700000000001"/>
    <n v="-7897.91"/>
    <n v="2848.29"/>
    <n v="410.83000000000004"/>
    <n v="1428.85"/>
    <n v="1350.8799999999999"/>
    <n v="-6086.2900000000009"/>
    <n v="-134.78000000000003"/>
    <n v="-431.86000000000087"/>
  </r>
  <r>
    <x v="3"/>
    <s v="Virginia Division "/>
    <x v="59"/>
    <x v="59"/>
    <s v="01011"/>
    <s v="Capital Labor Transfer In"/>
    <n v="50062.07"/>
    <n v="49030.55"/>
    <n v="51642.559999999998"/>
    <n v="54876.959999999999"/>
    <n v="51712.25"/>
    <n v="88027.02"/>
    <n v="62725.030000000006"/>
    <n v="55217.279999999999"/>
    <n v="51292.43"/>
    <n v="57064.44"/>
    <n v="85227.48"/>
    <n v="64482.5"/>
    <n v="721360.57"/>
  </r>
  <r>
    <x v="3"/>
    <s v="Virginia Division "/>
    <x v="59"/>
    <x v="59"/>
    <s v="01012"/>
    <s v="Capital Labor Transfer Out"/>
    <n v="-50062.07"/>
    <n v="-49030.55"/>
    <n v="-51642.560000000005"/>
    <n v="-55206"/>
    <n v="-51712.249999999993"/>
    <n v="-87996.75"/>
    <n v="-62664.48000000001"/>
    <n v="-55217.279999999999"/>
    <n v="-50597.009999999995"/>
    <n v="-56216.789999999994"/>
    <n v="-82613.22"/>
    <n v="-64482.5"/>
    <n v="-717441.46000000008"/>
  </r>
  <r>
    <x v="3"/>
    <s v="Virginia Division "/>
    <x v="59"/>
    <x v="59"/>
    <s v="02001"/>
    <s v="Inventory Materials"/>
    <n v="0"/>
    <n v="0"/>
    <n v="0"/>
    <n v="0"/>
    <n v="0"/>
    <n v="0"/>
    <n v="0"/>
    <n v="4333.34"/>
    <n v="0"/>
    <n v="0"/>
    <n v="0"/>
    <n v="0"/>
    <n v="4333.34"/>
  </r>
  <r>
    <x v="3"/>
    <s v="Virginia Division "/>
    <x v="59"/>
    <x v="59"/>
    <s v="02004"/>
    <s v="Warehouse Loading Charge"/>
    <n v="0"/>
    <n v="0"/>
    <n v="0"/>
    <n v="0"/>
    <n v="0"/>
    <n v="0"/>
    <n v="0"/>
    <n v="43.33"/>
    <n v="0"/>
    <n v="0"/>
    <n v="0"/>
    <n v="0"/>
    <n v="43.33"/>
  </r>
  <r>
    <x v="3"/>
    <s v="Virginia Division "/>
    <x v="59"/>
    <x v="59"/>
    <s v="02005"/>
    <s v="Non-Inventory Supplies"/>
    <n v="425.79"/>
    <n v="817.63"/>
    <n v="2238.9699999999998"/>
    <n v="60.83"/>
    <n v="167.32"/>
    <n v="651.54999999999995"/>
    <n v="165.35"/>
    <n v="0"/>
    <n v="1472.96"/>
    <n v="668.81000000000006"/>
    <n v="3498.5099999999998"/>
    <n v="940.41"/>
    <n v="11108.130000000001"/>
  </r>
  <r>
    <x v="3"/>
    <s v="Virginia Division "/>
    <x v="59"/>
    <x v="59"/>
    <s v="03003"/>
    <s v="Capitalized transportation costs"/>
    <n v="-423.35"/>
    <n v="-1030.74"/>
    <n v="-83.34"/>
    <n v="-172.31"/>
    <n v="-15.670000000000002"/>
    <n v="-10.93"/>
    <n v="0"/>
    <n v="0"/>
    <n v="-18.989999999999998"/>
    <n v="0"/>
    <n v="-30.720000000000002"/>
    <n v="0"/>
    <n v="-1786.0500000000002"/>
  </r>
  <r>
    <x v="3"/>
    <s v="Virginia Division "/>
    <x v="59"/>
    <x v="59"/>
    <s v="03004"/>
    <s v="Vehicle Expense"/>
    <n v="853.75"/>
    <n v="2168.9499999999998"/>
    <n v="102.07"/>
    <n v="418.94"/>
    <n v="22"/>
    <n v="14.879999999999999"/>
    <n v="0"/>
    <n v="0"/>
    <n v="21.11"/>
    <n v="0"/>
    <n v="39.5"/>
    <n v="0"/>
    <n v="3641.2000000000003"/>
  </r>
  <r>
    <x v="3"/>
    <s v="Virginia Division "/>
    <x v="59"/>
    <x v="59"/>
    <s v="04002"/>
    <s v="Required By Law, Safety"/>
    <n v="0"/>
    <n v="0"/>
    <n v="0"/>
    <n v="0"/>
    <n v="11617.87"/>
    <n v="0"/>
    <n v="0"/>
    <n v="0"/>
    <n v="0"/>
    <n v="0"/>
    <n v="0"/>
    <n v="0"/>
    <n v="11617.87"/>
  </r>
  <r>
    <x v="3"/>
    <s v="Virginia Division "/>
    <x v="59"/>
    <x v="59"/>
    <s v="04018"/>
    <s v="Safety"/>
    <n v="0"/>
    <n v="0"/>
    <n v="117.15"/>
    <n v="0"/>
    <n v="0"/>
    <n v="0"/>
    <n v="0"/>
    <n v="194.81"/>
    <n v="0"/>
    <n v="0"/>
    <n v="0"/>
    <n v="0"/>
    <n v="311.96000000000004"/>
  </r>
  <r>
    <x v="3"/>
    <s v="Virginia Division "/>
    <x v="59"/>
    <x v="59"/>
    <s v="04022"/>
    <s v="Promo Sales, Misc"/>
    <n v="0"/>
    <n v="0"/>
    <n v="0"/>
    <n v="0"/>
    <n v="0"/>
    <n v="0"/>
    <n v="1361.42"/>
    <n v="0"/>
    <n v="0"/>
    <n v="0"/>
    <n v="0"/>
    <n v="0"/>
    <n v="1361.42"/>
  </r>
  <r>
    <x v="3"/>
    <s v="Virginia Division "/>
    <x v="59"/>
    <x v="59"/>
    <s v="04040"/>
    <s v="Community Rel&amp;Trade Shows"/>
    <n v="0"/>
    <n v="0"/>
    <n v="353.81"/>
    <n v="0"/>
    <n v="0"/>
    <n v="0"/>
    <n v="0"/>
    <n v="0"/>
    <n v="0"/>
    <n v="0"/>
    <n v="0"/>
    <n v="235.92000000000002"/>
    <n v="589.73"/>
  </r>
  <r>
    <x v="3"/>
    <s v="Virginia Division "/>
    <x v="59"/>
    <x v="59"/>
    <s v="04212"/>
    <s v="IT Equipment"/>
    <n v="0"/>
    <n v="0"/>
    <n v="0"/>
    <n v="533.41"/>
    <n v="0"/>
    <n v="109.24"/>
    <n v="0"/>
    <n v="0"/>
    <n v="169.73"/>
    <n v="0"/>
    <n v="0"/>
    <n v="0"/>
    <n v="812.38"/>
  </r>
  <r>
    <x v="3"/>
    <s v="Virginia Division "/>
    <x v="59"/>
    <x v="59"/>
    <s v="04302"/>
    <s v="Heavy Equipment"/>
    <n v="0"/>
    <n v="236.24"/>
    <n v="614.94000000000005"/>
    <n v="0"/>
    <n v="0"/>
    <n v="53.69"/>
    <n v="0"/>
    <n v="0"/>
    <n v="0"/>
    <n v="0"/>
    <n v="0"/>
    <n v="0"/>
    <n v="904.87000000000012"/>
  </r>
  <r>
    <x v="3"/>
    <s v="Virginia Division "/>
    <x v="59"/>
    <x v="59"/>
    <s v="04306"/>
    <s v="Parts"/>
    <n v="0"/>
    <n v="0"/>
    <n v="0"/>
    <n v="0"/>
    <n v="0"/>
    <n v="131.63"/>
    <n v="0"/>
    <n v="0"/>
    <n v="0"/>
    <n v="0"/>
    <n v="0"/>
    <n v="0"/>
    <n v="131.63"/>
  </r>
  <r>
    <x v="3"/>
    <s v="Virginia Division "/>
    <x v="59"/>
    <x v="59"/>
    <s v="04307"/>
    <s v="Heavy Equipment Capitalized"/>
    <n v="0"/>
    <n v="-231.52"/>
    <n v="-602.64"/>
    <n v="0"/>
    <n v="0"/>
    <n v="-52.62"/>
    <n v="0"/>
    <n v="0"/>
    <n v="0"/>
    <n v="0"/>
    <n v="0"/>
    <n v="0"/>
    <n v="-886.78"/>
  </r>
  <r>
    <x v="3"/>
    <s v="Virginia Division "/>
    <x v="59"/>
    <x v="59"/>
    <s v="04582"/>
    <s v="Building Maintenance"/>
    <n v="0"/>
    <n v="0"/>
    <n v="623.42999999999995"/>
    <n v="0"/>
    <n v="50"/>
    <n v="0"/>
    <n v="0"/>
    <n v="0"/>
    <n v="0"/>
    <n v="0"/>
    <n v="0"/>
    <n v="0"/>
    <n v="673.43"/>
  </r>
  <r>
    <x v="3"/>
    <s v="Virginia Division "/>
    <x v="59"/>
    <x v="59"/>
    <s v="04590"/>
    <s v="Utilities"/>
    <n v="87.31"/>
    <n v="82.11"/>
    <n v="44.58"/>
    <n v="146.94"/>
    <n v="85.21"/>
    <n v="47.64"/>
    <n v="86.57"/>
    <n v="120.46"/>
    <n v="59.86"/>
    <n v="110.98"/>
    <n v="76.89"/>
    <n v="77.069999999999993"/>
    <n v="1025.6199999999999"/>
  </r>
  <r>
    <x v="3"/>
    <s v="Virginia Division "/>
    <x v="59"/>
    <x v="59"/>
    <s v="04599"/>
    <s v="Capitalized Utility Costs"/>
    <n v="-43.29"/>
    <n v="-39.369999999999997"/>
    <n v="-444.26"/>
    <n v="-135.18"/>
    <n v="-124.39"/>
    <n v="-43.83"/>
    <n v="-79.64"/>
    <n v="-110.82"/>
    <n v="-55.07"/>
    <n v="-102.1"/>
    <n v="-70.739999999999995"/>
    <n v="-70.900000000000006"/>
    <n v="-1319.59"/>
  </r>
  <r>
    <x v="3"/>
    <s v="Virginia Division "/>
    <x v="59"/>
    <x v="59"/>
    <s v="05010"/>
    <s v="Office Supplies"/>
    <n v="988.7"/>
    <n v="2357.44"/>
    <n v="1629.9"/>
    <n v="923.06999999999994"/>
    <n v="917.64"/>
    <n v="626.63"/>
    <n v="1162.2800000000002"/>
    <n v="2018.0500000000002"/>
    <n v="1595.5"/>
    <n v="1543.42"/>
    <n v="1507.1100000000001"/>
    <n v="1227.3699999999999"/>
    <n v="16497.110000000004"/>
  </r>
  <r>
    <x v="3"/>
    <s v="Virginia Division "/>
    <x v="59"/>
    <x v="59"/>
    <s v="05111"/>
    <s v="Postage/Delivery Services"/>
    <n v="14.82"/>
    <n v="1068.82"/>
    <n v="432.60999999999996"/>
    <n v="139.56"/>
    <n v="71.989999999999995"/>
    <n v="0"/>
    <n v="17.940000000000001"/>
    <n v="67.38"/>
    <n v="142.98000000000002"/>
    <n v="377.74"/>
    <n v="251.59"/>
    <n v="200.26000000000002"/>
    <n v="2785.6900000000005"/>
  </r>
  <r>
    <x v="3"/>
    <s v="Virginia Division "/>
    <x v="59"/>
    <x v="59"/>
    <s v="05215"/>
    <s v="842 Copier Lease Expense"/>
    <n v="593.75"/>
    <n v="-593.75"/>
    <n v="0"/>
    <n v="0"/>
    <n v="591.32000000000005"/>
    <n v="0"/>
    <n v="0"/>
    <n v="0"/>
    <n v="0"/>
    <n v="0"/>
    <n v="0"/>
    <n v="0"/>
    <n v="591.32000000000005"/>
  </r>
  <r>
    <x v="3"/>
    <s v="Virginia Division "/>
    <x v="59"/>
    <x v="59"/>
    <s v="05310"/>
    <s v="Monthly Lines and service"/>
    <n v="985.5"/>
    <n v="992.39"/>
    <n v="1057.97"/>
    <n v="850.87"/>
    <n v="815.27"/>
    <n v="576.74"/>
    <n v="339.9"/>
    <n v="329.9"/>
    <n v="339.9"/>
    <n v="339.9"/>
    <n v="339.9"/>
    <n v="-669.74"/>
    <n v="6298.4999999999982"/>
  </r>
  <r>
    <x v="3"/>
    <s v="Virginia Division "/>
    <x v="59"/>
    <x v="59"/>
    <s v="05312"/>
    <s v="Long Distance"/>
    <n v="5.22"/>
    <n v="7.05"/>
    <n v="4.42"/>
    <n v="4.5999999999999996"/>
    <n v="21.6"/>
    <n v="17.22"/>
    <n v="6.64"/>
    <n v="24.98"/>
    <n v="46.32"/>
    <n v="16.420000000000002"/>
    <n v="20.67"/>
    <n v="8.85"/>
    <n v="183.99000000000004"/>
  </r>
  <r>
    <x v="3"/>
    <s v="Virginia Division "/>
    <x v="59"/>
    <x v="59"/>
    <s v="05314"/>
    <s v="Toll Free Long Distance"/>
    <n v="465.68"/>
    <n v="443.28"/>
    <n v="386.46999999999997"/>
    <n v="426.59000000000003"/>
    <n v="429.62"/>
    <n v="473.13000000000005"/>
    <n v="235.87"/>
    <n v="215.21"/>
    <n v="232.25"/>
    <n v="292.83"/>
    <n v="275.54999999999995"/>
    <n v="5.34"/>
    <n v="3881.8199999999997"/>
  </r>
  <r>
    <x v="3"/>
    <s v="Virginia Division "/>
    <x v="59"/>
    <x v="59"/>
    <s v="05331"/>
    <s v="WAN/LAN/Internet Service"/>
    <n v="282.94"/>
    <n v="282.94"/>
    <n v="282.94"/>
    <n v="282.93"/>
    <n v="350.83"/>
    <n v="365.83"/>
    <n v="124.8"/>
    <n v="159.94999999999999"/>
    <n v="159.94999999999999"/>
    <n v="159.94999999999999"/>
    <n v="144.94999999999999"/>
    <n v="155.44"/>
    <n v="2753.4499999999994"/>
  </r>
  <r>
    <x v="3"/>
    <s v="Virginia Division "/>
    <x v="59"/>
    <x v="59"/>
    <s v="05364"/>
    <s v="Cellular, radio, pager charges"/>
    <n v="1909.1100000000001"/>
    <n v="1950.92"/>
    <n v="1958.27"/>
    <n v="2265.33"/>
    <n v="1964.4399999999998"/>
    <n v="1964.3400000000001"/>
    <n v="1908.8600000000001"/>
    <n v="1703.88"/>
    <n v="1873.5100000000002"/>
    <n v="1914.6100000000001"/>
    <n v="1768.4900000000002"/>
    <n v="1816.9000000000003"/>
    <n v="22998.660000000007"/>
  </r>
  <r>
    <x v="3"/>
    <s v="Virginia Division "/>
    <x v="59"/>
    <x v="59"/>
    <s v="05376"/>
    <s v="Cell service for data uses"/>
    <n v="435.16999999999996"/>
    <n v="352.71"/>
    <n v="419.55"/>
    <n v="490.21000000000004"/>
    <n v="467.61"/>
    <n v="423.12"/>
    <n v="388.58000000000004"/>
    <n v="431.03"/>
    <n v="434.34000000000003"/>
    <n v="401.96"/>
    <n v="448.71"/>
    <n v="492.40999999999997"/>
    <n v="5185.3999999999996"/>
  </r>
  <r>
    <x v="3"/>
    <s v="Virginia Division "/>
    <x v="59"/>
    <x v="59"/>
    <s v="05377"/>
    <s v="Cell phone equipment and accessories"/>
    <n v="388.71"/>
    <n v="847.69"/>
    <n v="1554.4099999999999"/>
    <n v="2529.9399999999996"/>
    <n v="528.91999999999996"/>
    <n v="175.81"/>
    <n v="153.48000000000002"/>
    <n v="162.19999999999999"/>
    <n v="1176.47"/>
    <n v="559.56000000000006"/>
    <n v="465.02000000000004"/>
    <n v="1254.19"/>
    <n v="9796.4000000000015"/>
  </r>
  <r>
    <x v="3"/>
    <s v="Virginia Division "/>
    <x v="59"/>
    <x v="59"/>
    <s v="05399"/>
    <s v="Capitalized Telecom Costs"/>
    <n v="-2430.58"/>
    <n v="-2673.65"/>
    <n v="-3176.3399999999997"/>
    <n v="-5910.72"/>
    <n v="-3801.88"/>
    <n v="-3230.35"/>
    <n v="-2687.34"/>
    <n v="-2568.98"/>
    <n v="-3670.3999999999996"/>
    <n v="-3110.8099999999995"/>
    <n v="-2918.61"/>
    <n v="-2810.17"/>
    <n v="-38989.829999999994"/>
  </r>
  <r>
    <x v="3"/>
    <s v="Virginia Division "/>
    <x v="59"/>
    <x v="59"/>
    <s v="05411"/>
    <s v="Meals and Entertainment"/>
    <n v="729.48"/>
    <n v="2523.81"/>
    <n v="1457.8200000000002"/>
    <n v="1242.9000000000001"/>
    <n v="2157.79"/>
    <n v="1320.9099999999999"/>
    <n v="3002.1000000000004"/>
    <n v="1279.9299999999998"/>
    <n v="1953.44"/>
    <n v="1669.75"/>
    <n v="962.99"/>
    <n v="2257.5699999999997"/>
    <n v="20558.490000000002"/>
  </r>
  <r>
    <x v="3"/>
    <s v="Virginia Division "/>
    <x v="59"/>
    <x v="59"/>
    <s v="05412"/>
    <s v="Spousal &amp; Dependent Travel"/>
    <n v="0"/>
    <n v="0"/>
    <n v="0"/>
    <n v="0"/>
    <n v="0"/>
    <n v="32.950000000000003"/>
    <n v="0"/>
    <n v="46.18"/>
    <n v="0"/>
    <n v="0"/>
    <n v="0"/>
    <n v="39.229999999999997"/>
    <n v="118.35999999999999"/>
  </r>
  <r>
    <x v="3"/>
    <s v="Virginia Division "/>
    <x v="59"/>
    <x v="59"/>
    <s v="05413"/>
    <s v="Transportation"/>
    <n v="1115.8900000000001"/>
    <n v="0"/>
    <n v="373.69"/>
    <n v="10.45"/>
    <n v="2.42"/>
    <n v="344.45"/>
    <n v="0"/>
    <n v="16.45"/>
    <n v="426.07"/>
    <n v="335.03"/>
    <n v="47.6"/>
    <n v="459.15"/>
    <n v="3131.2000000000007"/>
  </r>
  <r>
    <x v="3"/>
    <s v="Virginia Division "/>
    <x v="59"/>
    <x v="59"/>
    <s v="05414"/>
    <s v="Lodging"/>
    <n v="1056.06"/>
    <n v="2578.13"/>
    <n v="632.29"/>
    <n v="957.55"/>
    <n v="1003.3199999999999"/>
    <n v="931.15000000000009"/>
    <n v="202.53"/>
    <n v="603.68000000000006"/>
    <n v="714.77"/>
    <n v="815.61"/>
    <n v="4089.3199999999997"/>
    <n v="2262.62"/>
    <n v="15847.029999999999"/>
  </r>
  <r>
    <x v="3"/>
    <s v="Virginia Division "/>
    <x v="59"/>
    <x v="59"/>
    <s v="05415"/>
    <s v="Membership Fees"/>
    <n v="0"/>
    <n v="0"/>
    <n v="40"/>
    <n v="0"/>
    <n v="0"/>
    <n v="0"/>
    <n v="0"/>
    <n v="70"/>
    <n v="0"/>
    <n v="0"/>
    <n v="0"/>
    <n v="0"/>
    <n v="110"/>
  </r>
  <r>
    <x v="3"/>
    <s v="Virginia Division "/>
    <x v="59"/>
    <x v="59"/>
    <s v="05419"/>
    <s v="Misc Employee Expense"/>
    <n v="0"/>
    <n v="691.65"/>
    <n v="0"/>
    <n v="0"/>
    <n v="0"/>
    <n v="0"/>
    <n v="0"/>
    <n v="0"/>
    <n v="0"/>
    <n v="0"/>
    <n v="0"/>
    <n v="0"/>
    <n v="691.65"/>
  </r>
  <r>
    <x v="3"/>
    <s v="Virginia Division "/>
    <x v="59"/>
    <x v="59"/>
    <s v="05420"/>
    <s v="Employee Development"/>
    <n v="0"/>
    <n v="0"/>
    <n v="1420.76"/>
    <n v="0"/>
    <n v="0"/>
    <n v="0"/>
    <n v="0"/>
    <n v="0"/>
    <n v="0"/>
    <n v="0"/>
    <n v="0"/>
    <n v="0"/>
    <n v="1420.76"/>
  </r>
  <r>
    <x v="3"/>
    <s v="Virginia Division "/>
    <x v="59"/>
    <x v="59"/>
    <s v="05421"/>
    <s v="Training"/>
    <n v="0"/>
    <n v="0"/>
    <n v="0"/>
    <n v="0"/>
    <n v="0"/>
    <n v="0"/>
    <n v="4532.74"/>
    <n v="0"/>
    <n v="0"/>
    <n v="0"/>
    <n v="0"/>
    <n v="0"/>
    <n v="4532.74"/>
  </r>
  <r>
    <x v="3"/>
    <s v="Virginia Division "/>
    <x v="59"/>
    <x v="59"/>
    <s v="05424"/>
    <s v="Books &amp; Manuals"/>
    <n v="0"/>
    <n v="0"/>
    <n v="138.25"/>
    <n v="0"/>
    <n v="0"/>
    <n v="0"/>
    <n v="0"/>
    <n v="0"/>
    <n v="0"/>
    <n v="0"/>
    <n v="0"/>
    <n v="0"/>
    <n v="138.25"/>
  </r>
  <r>
    <x v="3"/>
    <s v="Virginia Division "/>
    <x v="59"/>
    <x v="59"/>
    <s v="05426"/>
    <s v="Safety Training"/>
    <n v="0"/>
    <n v="0"/>
    <n v="0"/>
    <n v="0"/>
    <n v="0"/>
    <n v="0"/>
    <n v="0"/>
    <n v="0"/>
    <n v="0"/>
    <n v="0"/>
    <n v="0"/>
    <n v="255"/>
    <n v="255"/>
  </r>
  <r>
    <x v="3"/>
    <s v="Virginia Division "/>
    <x v="59"/>
    <x v="59"/>
    <s v="05427"/>
    <s v="Technical (Job Skills) Training"/>
    <n v="-392.16"/>
    <n v="0"/>
    <n v="0"/>
    <n v="0"/>
    <n v="0"/>
    <n v="0"/>
    <n v="0"/>
    <n v="0"/>
    <n v="0"/>
    <n v="0"/>
    <n v="0"/>
    <n v="0"/>
    <n v="-392.16"/>
  </r>
  <r>
    <x v="3"/>
    <s v="Virginia Division "/>
    <x v="59"/>
    <x v="59"/>
    <s v="06111"/>
    <s v="Contract Labor"/>
    <n v="9272.5499999999993"/>
    <n v="27747.72"/>
    <n v="13002.51"/>
    <n v="36755.550000000003"/>
    <n v="20328.25"/>
    <n v="20215.349999999999"/>
    <n v="8757.4500000000007"/>
    <n v="1953.9"/>
    <n v="613.33000000000004"/>
    <n v="-613.33000000000004"/>
    <n v="287.35000000000002"/>
    <n v="0"/>
    <n v="138320.63000000003"/>
  </r>
  <r>
    <x v="3"/>
    <s v="Virginia Division "/>
    <x v="59"/>
    <x v="59"/>
    <s v="06121"/>
    <s v="Legal"/>
    <n v="0"/>
    <n v="0"/>
    <n v="0"/>
    <n v="956.25"/>
    <n v="8396.25"/>
    <n v="382.5"/>
    <n v="0"/>
    <n v="0"/>
    <n v="0"/>
    <n v="0"/>
    <n v="0"/>
    <n v="0"/>
    <n v="9735"/>
  </r>
  <r>
    <x v="3"/>
    <s v="Virginia Division "/>
    <x v="59"/>
    <x v="59"/>
    <s v="07120"/>
    <s v="Environmental &amp; Safety"/>
    <n v="0"/>
    <n v="0"/>
    <n v="0"/>
    <n v="0"/>
    <n v="800.49"/>
    <n v="55.77"/>
    <n v="476.96"/>
    <n v="915.66"/>
    <n v="0"/>
    <n v="1128.73"/>
    <n v="0"/>
    <n v="20"/>
    <n v="3397.61"/>
  </r>
  <r>
    <x v="3"/>
    <s v="Virginia Division "/>
    <x v="59"/>
    <x v="59"/>
    <s v="07421"/>
    <s v="Service Awards"/>
    <n v="0"/>
    <n v="0"/>
    <n v="160.80000000000001"/>
    <n v="0"/>
    <n v="0"/>
    <n v="0"/>
    <n v="0"/>
    <n v="0"/>
    <n v="0"/>
    <n v="0"/>
    <n v="0"/>
    <n v="0"/>
    <n v="160.80000000000001"/>
  </r>
  <r>
    <x v="3"/>
    <s v="Virginia Division "/>
    <x v="59"/>
    <x v="59"/>
    <s v="07443"/>
    <s v="Uniforms"/>
    <n v="0"/>
    <n v="619.16"/>
    <n v="0"/>
    <n v="0"/>
    <n v="0"/>
    <n v="0"/>
    <n v="0"/>
    <n v="176.69"/>
    <n v="151.36000000000001"/>
    <n v="0"/>
    <n v="0"/>
    <n v="203.98"/>
    <n v="1151.1899999999998"/>
  </r>
  <r>
    <x v="3"/>
    <s v="Virginia Division "/>
    <x v="59"/>
    <x v="59"/>
    <s v="07444"/>
    <s v="Uniforms Capitalized"/>
    <n v="0"/>
    <n v="-399.35"/>
    <n v="0"/>
    <n v="0"/>
    <n v="0"/>
    <n v="0"/>
    <n v="0"/>
    <n v="-103.67"/>
    <n v="-87.36"/>
    <n v="0"/>
    <n v="0"/>
    <n v="-111.77"/>
    <n v="-702.15"/>
  </r>
  <r>
    <x v="3"/>
    <s v="Virginia Division "/>
    <x v="59"/>
    <x v="59"/>
    <s v="07495"/>
    <s v="Employee Broadcast and Publication"/>
    <n v="168.99"/>
    <n v="0"/>
    <n v="0"/>
    <n v="0"/>
    <n v="0"/>
    <n v="0"/>
    <n v="0"/>
    <n v="0"/>
    <n v="0"/>
    <n v="0"/>
    <n v="0"/>
    <n v="0"/>
    <n v="168.99"/>
  </r>
  <r>
    <x v="3"/>
    <s v="Virginia Division "/>
    <x v="59"/>
    <x v="59"/>
    <s v="07499"/>
    <s v="Misc Employee Welfare Exp"/>
    <n v="0"/>
    <n v="105"/>
    <n v="187.61"/>
    <n v="0"/>
    <n v="145.52000000000001"/>
    <n v="100"/>
    <n v="106.7"/>
    <n v="196.1"/>
    <n v="47.38"/>
    <n v="351.92"/>
    <n v="208.04999999999998"/>
    <n v="22.46"/>
    <n v="1470.74"/>
  </r>
  <r>
    <x v="3"/>
    <s v="Virginia Division "/>
    <x v="59"/>
    <x v="59"/>
    <s v="07510"/>
    <s v="Association Dues"/>
    <n v="0"/>
    <n v="0"/>
    <n v="0"/>
    <n v="0"/>
    <n v="0"/>
    <n v="550"/>
    <n v="6970"/>
    <n v="0"/>
    <n v="0"/>
    <n v="103.3"/>
    <n v="1082.57"/>
    <n v="0"/>
    <n v="8705.8700000000008"/>
  </r>
  <r>
    <x v="3"/>
    <s v="Virginia Division "/>
    <x v="59"/>
    <x v="59"/>
    <s v="07520"/>
    <s v="Do Not Use - Donations"/>
    <n v="0"/>
    <n v="0"/>
    <n v="0"/>
    <n v="0"/>
    <n v="0"/>
    <n v="0"/>
    <n v="0"/>
    <n v="0"/>
    <n v="0"/>
    <n v="0"/>
    <n v="-175"/>
    <n v="0"/>
    <n v="-175"/>
  </r>
  <r>
    <x v="3"/>
    <s v="Virginia Division "/>
    <x v="59"/>
    <x v="59"/>
    <s v="07590"/>
    <s v="Misc General Expense"/>
    <n v="71.17"/>
    <n v="0"/>
    <n v="72"/>
    <n v="229.29000000000002"/>
    <n v="65"/>
    <n v="0"/>
    <n v="812.91"/>
    <n v="0"/>
    <n v="0"/>
    <n v="0"/>
    <n v="339.49"/>
    <n v="0"/>
    <n v="1589.86"/>
  </r>
  <r>
    <x v="3"/>
    <s v="Virginia Division "/>
    <x v="59"/>
    <x v="59"/>
    <s v="07601"/>
    <s v="Vehicle Cap Accrual"/>
    <n v="0"/>
    <n v="0"/>
    <n v="0"/>
    <n v="0"/>
    <n v="0"/>
    <n v="0"/>
    <n v="0"/>
    <n v="0"/>
    <n v="0"/>
    <n v="0"/>
    <n v="0"/>
    <n v="0"/>
    <n v="0"/>
  </r>
  <r>
    <x v="3"/>
    <s v="Virginia Division "/>
    <x v="59"/>
    <x v="59"/>
    <s v="07607"/>
    <s v="Telecom Cap Accrual"/>
    <n v="0"/>
    <n v="0"/>
    <n v="0"/>
    <n v="0"/>
    <n v="0"/>
    <n v="0"/>
    <n v="0"/>
    <n v="0"/>
    <n v="0"/>
    <n v="0"/>
    <n v="0"/>
    <n v="0"/>
    <n v="0"/>
  </r>
  <r>
    <x v="3"/>
    <s v="Virginia Division "/>
    <x v="59"/>
    <x v="59"/>
    <s v="07608"/>
    <s v="Uniform Cap Accrual"/>
    <n v="0"/>
    <n v="0"/>
    <n v="0"/>
    <n v="0"/>
    <n v="0"/>
    <n v="0"/>
    <n v="0"/>
    <n v="0"/>
    <n v="0"/>
    <n v="0"/>
    <n v="0"/>
    <n v="0"/>
    <n v="0"/>
  </r>
  <r>
    <x v="3"/>
    <s v="Virginia Division "/>
    <x v="59"/>
    <x v="59"/>
    <s v="07609"/>
    <s v="Utility Cap Accrual"/>
    <n v="0"/>
    <n v="0"/>
    <n v="0"/>
    <n v="0"/>
    <n v="0"/>
    <n v="0"/>
    <n v="0"/>
    <n v="0"/>
    <n v="0"/>
    <n v="0"/>
    <n v="0"/>
    <n v="0"/>
    <n v="0"/>
  </r>
  <r>
    <x v="3"/>
    <s v="Virginia Division "/>
    <x v="59"/>
    <x v="59"/>
    <s v="09911"/>
    <s v="Reimbursements"/>
    <n v="0"/>
    <n v="0"/>
    <n v="-7154.03"/>
    <n v="0"/>
    <n v="0"/>
    <n v="0"/>
    <n v="0"/>
    <n v="0"/>
    <n v="0"/>
    <n v="0"/>
    <n v="0"/>
    <n v="0"/>
    <n v="-7154.03"/>
  </r>
  <r>
    <x v="3"/>
    <s v="Virginia Division "/>
    <x v="61"/>
    <x v="61"/>
    <s v="02001"/>
    <s v="Inventory Materials"/>
    <n v="0"/>
    <n v="1119.74"/>
    <n v="0"/>
    <n v="0"/>
    <n v="0"/>
    <n v="0"/>
    <n v="0"/>
    <n v="0"/>
    <n v="0"/>
    <n v="0"/>
    <n v="0"/>
    <n v="0"/>
    <n v="1119.74"/>
  </r>
  <r>
    <x v="3"/>
    <s v="Virginia Division "/>
    <x v="61"/>
    <x v="61"/>
    <s v="02004"/>
    <s v="Warehouse Loading Charge"/>
    <n v="0"/>
    <n v="50.39"/>
    <n v="0"/>
    <n v="0"/>
    <n v="0"/>
    <n v="0"/>
    <n v="0"/>
    <n v="0"/>
    <n v="0"/>
    <n v="0"/>
    <n v="0"/>
    <n v="0"/>
    <n v="50.39"/>
  </r>
  <r>
    <x v="3"/>
    <s v="Virginia Division "/>
    <x v="62"/>
    <x v="62"/>
    <s v="01000"/>
    <s v="Non-project Labor"/>
    <n v="34882.630000000005"/>
    <n v="48981.99"/>
    <n v="48106.149999999994"/>
    <n v="32598.410000000003"/>
    <n v="42868.93"/>
    <n v="65494.719999999994"/>
    <n v="43182.450000000004"/>
    <n v="56037.270000000004"/>
    <n v="46938.81"/>
    <n v="50976.94"/>
    <n v="94508.780000000013"/>
    <n v="58961.609999999993"/>
    <n v="623538.68999999994"/>
  </r>
  <r>
    <x v="3"/>
    <s v="Virginia Division "/>
    <x v="62"/>
    <x v="62"/>
    <s v="01008"/>
    <s v="Expense Labor Accrual"/>
    <n v="2250.02"/>
    <n v="11577.109999999997"/>
    <n v="2011.1799999999998"/>
    <n v="-4494.0200000000004"/>
    <n v="10449.200000000001"/>
    <n v="-19092.440000000002"/>
    <n v="6357.14"/>
    <n v="7943.8300000000017"/>
    <n v="-1747.35"/>
    <n v="7116.7200000000012"/>
    <n v="-14834.69"/>
    <n v="-1011.05"/>
    <n v="6525.6499999999987"/>
  </r>
  <r>
    <x v="3"/>
    <s v="Virginia Division "/>
    <x v="62"/>
    <x v="62"/>
    <s v="02001"/>
    <s v="Inventory Materials"/>
    <n v="3832.4"/>
    <n v="4396.9399999999996"/>
    <n v="8003.06"/>
    <n v="10551.6"/>
    <n v="4629.49"/>
    <n v="4104.83"/>
    <n v="6815.06"/>
    <n v="55.050000000000011"/>
    <n v="4259.83"/>
    <n v="5282.12"/>
    <n v="8981.08"/>
    <n v="7747.8099999999995"/>
    <n v="68659.27"/>
  </r>
  <r>
    <x v="3"/>
    <s v="Virginia Division "/>
    <x v="62"/>
    <x v="62"/>
    <s v="02004"/>
    <s v="Warehouse Loading Charge"/>
    <n v="172.45999999999998"/>
    <n v="197.86"/>
    <n v="80.03"/>
    <n v="527.58000000000004"/>
    <n v="23.15"/>
    <n v="41.05"/>
    <n v="68.150000000000006"/>
    <n v="0.55000000000000071"/>
    <n v="42.59"/>
    <n v="52.819999999999993"/>
    <n v="89.81"/>
    <n v="77.47"/>
    <n v="1373.52"/>
  </r>
  <r>
    <x v="3"/>
    <s v="Virginia Division "/>
    <x v="62"/>
    <x v="62"/>
    <s v="02005"/>
    <s v="Non-Inventory Supplies"/>
    <n v="9.99"/>
    <n v="2352.12"/>
    <n v="2168.3999999999996"/>
    <n v="1168.55"/>
    <n v="1703.2400000000002"/>
    <n v="1686.4899999999998"/>
    <n v="653.45000000000005"/>
    <n v="1549.88"/>
    <n v="1823.71"/>
    <n v="464.90000000000003"/>
    <n v="867.63"/>
    <n v="678.54"/>
    <n v="15126.899999999998"/>
  </r>
  <r>
    <x v="3"/>
    <s v="Virginia Division "/>
    <x v="62"/>
    <x v="62"/>
    <s v="03002"/>
    <s v="Vehicle Lease Payments"/>
    <n v="14148.220000000001"/>
    <n v="14198.220000000001"/>
    <n v="13372.88"/>
    <n v="13375.349999999999"/>
    <n v="0"/>
    <n v="-16416.809999999998"/>
    <n v="6982.03"/>
    <n v="-9602.57"/>
    <n v="43"/>
    <n v="203.5"/>
    <n v="0"/>
    <n v="0"/>
    <n v="36303.82"/>
  </r>
  <r>
    <x v="3"/>
    <s v="Virginia Division "/>
    <x v="62"/>
    <x v="62"/>
    <s v="03003"/>
    <s v="Capitalized transportation costs"/>
    <n v="-19305.55"/>
    <n v="-16312.04"/>
    <n v="-23465.62"/>
    <n v="-20352.8"/>
    <n v="-23792.959999999999"/>
    <n v="-24761.21"/>
    <n v="-21528.839999999997"/>
    <n v="-20692.93"/>
    <n v="-20443.920000000002"/>
    <n v="-18878.330000000002"/>
    <n v="-17903.75"/>
    <n v="-22802.17"/>
    <n v="-250240.12"/>
  </r>
  <r>
    <x v="3"/>
    <s v="Virginia Division "/>
    <x v="62"/>
    <x v="62"/>
    <s v="03004"/>
    <s v="Vehicle Expense"/>
    <n v="16821.239999999998"/>
    <n v="13598.98"/>
    <n v="25941.749999999996"/>
    <n v="18188.07"/>
    <n v="28049.399999999998"/>
    <n v="33618.959999999999"/>
    <n v="21304"/>
    <n v="20539.7"/>
    <n v="20955.03"/>
    <n v="35763.619999999995"/>
    <n v="17801.580000000002"/>
    <n v="27873.650000000005"/>
    <n v="280455.98000000004"/>
  </r>
  <r>
    <x v="3"/>
    <s v="Virginia Division "/>
    <x v="62"/>
    <x v="62"/>
    <s v="03008"/>
    <s v="842 Vehicle Lease Expense"/>
    <n v="0"/>
    <n v="0"/>
    <n v="0"/>
    <n v="0"/>
    <n v="14612.310000000001"/>
    <n v="30199.190000000002"/>
    <n v="8411.06"/>
    <n v="19507.95"/>
    <n v="13879.6"/>
    <n v="13879.66"/>
    <n v="13181.92"/>
    <n v="14513.52"/>
    <n v="128185.21"/>
  </r>
  <r>
    <x v="3"/>
    <s v="Virginia Division "/>
    <x v="62"/>
    <x v="62"/>
    <s v="03009"/>
    <s v="842 Variable Heavy Equip Lease Expense"/>
    <n v="66.17"/>
    <n v="66.180000000000007"/>
    <n v="31.82"/>
    <n v="655.24"/>
    <n v="62.480000000000004"/>
    <n v="0"/>
    <n v="62.49"/>
    <n v="62.45"/>
    <n v="-12"/>
    <n v="62.459999999999994"/>
    <n v="144.70999999999998"/>
    <n v="66.17"/>
    <n v="1268.1700000000003"/>
  </r>
  <r>
    <x v="3"/>
    <s v="Virginia Division "/>
    <x v="62"/>
    <x v="62"/>
    <s v="04201"/>
    <s v="Software Maintenance"/>
    <n v="0"/>
    <n v="0"/>
    <n v="0"/>
    <n v="0"/>
    <n v="0"/>
    <n v="0"/>
    <n v="0"/>
    <n v="0"/>
    <n v="0"/>
    <n v="0"/>
    <n v="574.35"/>
    <n v="574.35"/>
    <n v="1148.7"/>
  </r>
  <r>
    <x v="3"/>
    <s v="Virginia Division "/>
    <x v="62"/>
    <x v="62"/>
    <s v="04301"/>
    <s v="Equipment Lease"/>
    <n v="1304.0099999999998"/>
    <n v="1207.95"/>
    <n v="1239.4499999999998"/>
    <n v="1239.46"/>
    <n v="0"/>
    <n v="2509.85"/>
    <n v="1270.9299999999998"/>
    <n v="1239.46"/>
    <n v="1129.78"/>
    <n v="1067.33"/>
    <n v="66.11999999999999"/>
    <n v="1067.32"/>
    <n v="13341.660000000002"/>
  </r>
  <r>
    <x v="3"/>
    <s v="Virginia Division "/>
    <x v="62"/>
    <x v="62"/>
    <s v="04302"/>
    <s v="Heavy Equipment"/>
    <n v="2626.94"/>
    <n v="6118.09"/>
    <n v="11432.77"/>
    <n v="-468.39999999999992"/>
    <n v="6433.87"/>
    <n v="1455.6100000000001"/>
    <n v="1246.18"/>
    <n v="491.83000000000004"/>
    <n v="2230.7399999999998"/>
    <n v="2090.3000000000002"/>
    <n v="7555.25"/>
    <n v="2375.4699999999998"/>
    <n v="43588.650000000009"/>
  </r>
  <r>
    <x v="3"/>
    <s v="Virginia Division "/>
    <x v="62"/>
    <x v="62"/>
    <s v="04307"/>
    <s v="Heavy Equipment Capitalized"/>
    <n v="-9117.5899999999983"/>
    <n v="-9187.869999999999"/>
    <n v="-14378.18"/>
    <n v="-3516.8"/>
    <n v="-8260.98"/>
    <n v="-5780.7000000000007"/>
    <n v="-4422.5600000000004"/>
    <n v="-3652.4300000000003"/>
    <n v="-5341.18"/>
    <n v="-5099.24"/>
    <n v="-8982.08"/>
    <n v="-3688.9700000000003"/>
    <n v="-81428.58"/>
  </r>
  <r>
    <x v="3"/>
    <s v="Virginia Division "/>
    <x v="62"/>
    <x v="62"/>
    <s v="04309"/>
    <s v="Non-842 Heavy Equipment"/>
    <n v="5306.54"/>
    <n v="1983.16"/>
    <n v="1967.5700000000002"/>
    <n v="2162.27"/>
    <n v="1933.22"/>
    <n v="1933.22"/>
    <n v="1933.22"/>
    <n v="1933.22"/>
    <n v="2101.67"/>
    <n v="1983.22"/>
    <n v="1399.3100000000002"/>
    <n v="255.3"/>
    <n v="24891.920000000006"/>
  </r>
  <r>
    <x v="3"/>
    <s v="Virginia Division "/>
    <x v="62"/>
    <x v="62"/>
    <s v="04560"/>
    <s v="Non 842 Fleet Lease/Rents"/>
    <n v="603.5"/>
    <n v="553.5"/>
    <n v="1553.24"/>
    <n v="653.5"/>
    <n v="653.5"/>
    <n v="653.5"/>
    <n v="0"/>
    <n v="2438.23"/>
    <n v="603.5"/>
    <n v="-13864.94"/>
    <n v="1246.92"/>
    <n v="603.5"/>
    <n v="-4302.0500000000011"/>
  </r>
  <r>
    <x v="3"/>
    <s v="Virginia Division "/>
    <x v="62"/>
    <x v="62"/>
    <s v="04563"/>
    <s v="842 Variable Fleet Lease Expense"/>
    <n v="1508.45"/>
    <n v="1531.62"/>
    <n v="1693.13"/>
    <n v="3766.0600000000004"/>
    <n v="1674.15"/>
    <n v="0"/>
    <n v="4811.42"/>
    <n v="4194.2999999999993"/>
    <n v="1501.95"/>
    <n v="1702.2799999999997"/>
    <n v="1889.35"/>
    <n v="525.47"/>
    <n v="24798.179999999997"/>
  </r>
  <r>
    <x v="3"/>
    <s v="Virginia Division "/>
    <x v="62"/>
    <x v="62"/>
    <s v="04582"/>
    <s v="Building Maintenance"/>
    <n v="0"/>
    <n v="0"/>
    <n v="0"/>
    <n v="0"/>
    <n v="0"/>
    <n v="0"/>
    <n v="0"/>
    <n v="0"/>
    <n v="0"/>
    <n v="94.75"/>
    <n v="0"/>
    <n v="0"/>
    <n v="94.75"/>
  </r>
  <r>
    <x v="3"/>
    <s v="Virginia Division "/>
    <x v="62"/>
    <x v="62"/>
    <s v="04590"/>
    <s v="Utilities"/>
    <n v="385.98"/>
    <n v="387.92"/>
    <n v="398.13"/>
    <n v="395.66999999999996"/>
    <n v="390.25"/>
    <n v="397.64"/>
    <n v="382.78"/>
    <n v="409.44"/>
    <n v="395.22"/>
    <n v="411.39"/>
    <n v="391.75"/>
    <n v="399.19"/>
    <n v="4745.3599999999997"/>
  </r>
  <r>
    <x v="3"/>
    <s v="Virginia Division "/>
    <x v="62"/>
    <x v="62"/>
    <s v="05364"/>
    <s v="Cellular, radio, pager charges"/>
    <n v="42.54"/>
    <n v="42.54"/>
    <n v="42.54"/>
    <n v="42.54"/>
    <n v="42.54"/>
    <n v="42.54"/>
    <n v="42.54"/>
    <n v="42.54"/>
    <n v="0"/>
    <n v="0"/>
    <n v="0"/>
    <n v="0"/>
    <n v="340.32"/>
  </r>
  <r>
    <x v="3"/>
    <s v="Virginia Division "/>
    <x v="62"/>
    <x v="62"/>
    <s v="05399"/>
    <s v="Capitalized Telecom Costs"/>
    <n v="-25.81"/>
    <n v="-25.66"/>
    <n v="-25.6"/>
    <n v="-39.14"/>
    <n v="-39.14"/>
    <n v="-39.14"/>
    <n v="-39.14"/>
    <n v="-39.14"/>
    <n v="0"/>
    <n v="0"/>
    <n v="0"/>
    <n v="0"/>
    <n v="-272.77"/>
  </r>
  <r>
    <x v="3"/>
    <s v="Virginia Division "/>
    <x v="62"/>
    <x v="62"/>
    <s v="05411"/>
    <s v="Meals and Entertainment"/>
    <n v="137.36000000000001"/>
    <n v="0"/>
    <n v="284.64999999999998"/>
    <n v="0"/>
    <n v="126.07"/>
    <n v="0"/>
    <n v="0"/>
    <n v="76.78"/>
    <n v="214.07"/>
    <n v="660.24"/>
    <n v="247.45"/>
    <n v="463.41"/>
    <n v="2210.0299999999997"/>
  </r>
  <r>
    <x v="3"/>
    <s v="Virginia Division "/>
    <x v="62"/>
    <x v="62"/>
    <s v="05414"/>
    <s v="Lodging"/>
    <n v="0"/>
    <n v="0"/>
    <n v="110.16"/>
    <n v="0"/>
    <n v="0"/>
    <n v="0"/>
    <n v="0"/>
    <n v="0"/>
    <n v="0"/>
    <n v="1060.76"/>
    <n v="820.54"/>
    <n v="2217.94"/>
    <n v="4209.3999999999996"/>
  </r>
  <r>
    <x v="3"/>
    <s v="Virginia Division "/>
    <x v="62"/>
    <x v="62"/>
    <s v="05420"/>
    <s v="Employee Development"/>
    <n v="0"/>
    <n v="0"/>
    <n v="0"/>
    <n v="0"/>
    <n v="0"/>
    <n v="0"/>
    <n v="0"/>
    <n v="0"/>
    <n v="0"/>
    <n v="0"/>
    <n v="0"/>
    <n v="225.71"/>
    <n v="225.71"/>
  </r>
  <r>
    <x v="3"/>
    <s v="Virginia Division "/>
    <x v="62"/>
    <x v="62"/>
    <s v="05421"/>
    <s v="Training"/>
    <n v="0"/>
    <n v="0"/>
    <n v="306.68"/>
    <n v="0"/>
    <n v="0"/>
    <n v="0"/>
    <n v="0"/>
    <n v="0"/>
    <n v="0"/>
    <n v="0"/>
    <n v="0"/>
    <n v="0"/>
    <n v="306.68"/>
  </r>
  <r>
    <x v="3"/>
    <s v="Virginia Division "/>
    <x v="62"/>
    <x v="62"/>
    <s v="05429"/>
    <s v="Work Environment Training"/>
    <n v="0"/>
    <n v="0"/>
    <n v="0"/>
    <n v="0"/>
    <n v="0"/>
    <n v="0"/>
    <n v="0"/>
    <n v="0"/>
    <n v="0"/>
    <n v="613.33000000000004"/>
    <n v="0"/>
    <n v="0"/>
    <n v="613.33000000000004"/>
  </r>
  <r>
    <x v="3"/>
    <s v="Virginia Division "/>
    <x v="62"/>
    <x v="62"/>
    <s v="06111"/>
    <s v="Contract Labor"/>
    <n v="25315.54"/>
    <n v="31845.79"/>
    <n v="43008.59"/>
    <n v="3416.09"/>
    <n v="2103.79"/>
    <n v="1926.59"/>
    <n v="2355.5100000000002"/>
    <n v="2449.7700000000004"/>
    <n v="3860.54"/>
    <n v="2598.9899999999998"/>
    <n v="2371.0700000000002"/>
    <n v="2358.42"/>
    <n v="123610.68999999999"/>
  </r>
  <r>
    <x v="3"/>
    <s v="Virginia Division "/>
    <x v="62"/>
    <x v="62"/>
    <s v="07443"/>
    <s v="Uniforms"/>
    <n v="0"/>
    <n v="0"/>
    <n v="672.79"/>
    <n v="323.79999999999995"/>
    <n v="2433.8100000000004"/>
    <n v="787.05"/>
    <n v="-155.22"/>
    <n v="1897.72"/>
    <n v="1273.47"/>
    <n v="1125.8699999999999"/>
    <n v="1569.3200000000002"/>
    <n v="210.6"/>
    <n v="10139.210000000001"/>
  </r>
  <r>
    <x v="3"/>
    <s v="Virginia Division "/>
    <x v="62"/>
    <x v="62"/>
    <s v="07444"/>
    <s v="Uniforms Capitalized"/>
    <n v="0"/>
    <n v="0"/>
    <n v="-443.78"/>
    <n v="-297.89"/>
    <n v="-2239.1099999999997"/>
    <n v="-724.09"/>
    <n v="142.79999999999998"/>
    <n v="-1048.06"/>
    <n v="-665.44"/>
    <n v="-576.29"/>
    <n v="-730.47"/>
    <n v="-115.4"/>
    <n v="-6697.73"/>
  </r>
  <r>
    <x v="3"/>
    <s v="Virginia Division "/>
    <x v="62"/>
    <x v="62"/>
    <s v="07499"/>
    <s v="Misc Employee Welfare Exp"/>
    <n v="0"/>
    <n v="0"/>
    <n v="3"/>
    <n v="0"/>
    <n v="0"/>
    <n v="0"/>
    <n v="0"/>
    <n v="0"/>
    <n v="0"/>
    <n v="0"/>
    <n v="0"/>
    <n v="0"/>
    <n v="3"/>
  </r>
  <r>
    <x v="3"/>
    <s v="Virginia Division "/>
    <x v="62"/>
    <x v="62"/>
    <s v="07590"/>
    <s v="Misc General Expense"/>
    <n v="603.91"/>
    <n v="2042.05"/>
    <n v="1420.43"/>
    <n v="522.19000000000005"/>
    <n v="0"/>
    <n v="100"/>
    <n v="416.62"/>
    <n v="0"/>
    <n v="0"/>
    <n v="500"/>
    <n v="2661.0099999999998"/>
    <n v="1511.24"/>
    <n v="9777.4499999999989"/>
  </r>
  <r>
    <x v="3"/>
    <s v="Virginia Division "/>
    <x v="62"/>
    <x v="62"/>
    <s v="07601"/>
    <s v="Vehicle Cap Accrual"/>
    <n v="0"/>
    <n v="0"/>
    <n v="0"/>
    <n v="0"/>
    <n v="0"/>
    <n v="0"/>
    <n v="0"/>
    <n v="0"/>
    <n v="0"/>
    <n v="0"/>
    <n v="0"/>
    <n v="0"/>
    <n v="0"/>
  </r>
  <r>
    <x v="3"/>
    <s v="Virginia Division "/>
    <x v="62"/>
    <x v="62"/>
    <s v="07607"/>
    <s v="Telecom Cap Accrual"/>
    <n v="0"/>
    <n v="0"/>
    <n v="0"/>
    <n v="0"/>
    <n v="0"/>
    <n v="0"/>
    <n v="0"/>
    <n v="0"/>
    <n v="0"/>
    <n v="0"/>
    <n v="0"/>
    <n v="0"/>
    <n v="0"/>
  </r>
  <r>
    <x v="3"/>
    <s v="Virginia Division "/>
    <x v="62"/>
    <x v="62"/>
    <s v="07608"/>
    <s v="Uniform Cap Accrual"/>
    <n v="0"/>
    <n v="0"/>
    <n v="0"/>
    <n v="0"/>
    <n v="0"/>
    <n v="0"/>
    <n v="0"/>
    <n v="0"/>
    <n v="0"/>
    <n v="0"/>
    <n v="0"/>
    <n v="0"/>
    <n v="0"/>
  </r>
  <r>
    <x v="3"/>
    <s v="Virginia Division "/>
    <x v="63"/>
    <x v="63"/>
    <s v="01000"/>
    <s v="Non-project Labor"/>
    <n v="6986.92"/>
    <n v="8178.4100000000008"/>
    <n v="8210.92"/>
    <n v="7533.91"/>
    <n v="8042.82"/>
    <n v="11796.600000000002"/>
    <n v="9056.98"/>
    <n v="9936.4500000000007"/>
    <n v="10294.189999999999"/>
    <n v="9608.31"/>
    <n v="16235.34"/>
    <n v="10618.01"/>
    <n v="116498.85999999999"/>
  </r>
  <r>
    <x v="3"/>
    <s v="Virginia Division "/>
    <x v="63"/>
    <x v="63"/>
    <s v="01008"/>
    <s v="Expense Labor Accrual"/>
    <n v="242.39000000000001"/>
    <n v="1584.21"/>
    <n v="425.17"/>
    <n v="414.88"/>
    <n v="1109.6299999999999"/>
    <n v="-3663.87"/>
    <n v="1656.68"/>
    <n v="848.62"/>
    <n v="675.7"/>
    <n v="617.88000000000011"/>
    <n v="-3059.09"/>
    <n v="-51.390000000000015"/>
    <n v="800.80999999999983"/>
  </r>
  <r>
    <x v="3"/>
    <s v="Virginia Division "/>
    <x v="63"/>
    <x v="63"/>
    <s v="02001"/>
    <s v="Inventory Materials"/>
    <n v="0"/>
    <n v="0"/>
    <n v="46.89"/>
    <n v="0"/>
    <n v="0"/>
    <n v="0"/>
    <n v="0"/>
    <n v="0"/>
    <n v="0"/>
    <n v="0"/>
    <n v="0"/>
    <n v="0"/>
    <n v="46.89"/>
  </r>
  <r>
    <x v="3"/>
    <s v="Virginia Division "/>
    <x v="63"/>
    <x v="63"/>
    <s v="02004"/>
    <s v="Warehouse Loading Charge"/>
    <n v="0"/>
    <n v="0"/>
    <n v="0.47"/>
    <n v="0"/>
    <n v="0"/>
    <n v="0"/>
    <n v="0"/>
    <n v="0"/>
    <n v="0"/>
    <n v="0"/>
    <n v="0"/>
    <n v="0"/>
    <n v="0.47"/>
  </r>
  <r>
    <x v="3"/>
    <s v="Virginia Division "/>
    <x v="63"/>
    <x v="63"/>
    <s v="02005"/>
    <s v="Non-Inventory Supplies"/>
    <n v="14.41"/>
    <n v="40.4"/>
    <n v="185.37"/>
    <n v="14.49"/>
    <n v="14.03"/>
    <n v="14.29"/>
    <n v="14.61"/>
    <n v="58.33"/>
    <n v="14.42"/>
    <n v="770.18999999999994"/>
    <n v="131.01999999999998"/>
    <n v="14.61"/>
    <n v="1286.1699999999998"/>
  </r>
  <r>
    <x v="3"/>
    <s v="Virginia Division "/>
    <x v="63"/>
    <x v="63"/>
    <s v="03003"/>
    <s v="Capitalized transportation costs"/>
    <n v="0"/>
    <n v="0"/>
    <n v="0"/>
    <n v="0"/>
    <n v="0"/>
    <n v="0"/>
    <n v="0"/>
    <n v="0"/>
    <n v="0"/>
    <n v="0"/>
    <n v="-1.35"/>
    <n v="0"/>
    <n v="-1.35"/>
  </r>
  <r>
    <x v="3"/>
    <s v="Virginia Division "/>
    <x v="63"/>
    <x v="63"/>
    <s v="03004"/>
    <s v="Vehicle Expense"/>
    <n v="0"/>
    <n v="0"/>
    <n v="0"/>
    <n v="0"/>
    <n v="0"/>
    <n v="0"/>
    <n v="0"/>
    <n v="0"/>
    <n v="0"/>
    <n v="0"/>
    <n v="5.25"/>
    <n v="0"/>
    <n v="5.25"/>
  </r>
  <r>
    <x v="3"/>
    <s v="Virginia Division "/>
    <x v="63"/>
    <x v="63"/>
    <s v="04590"/>
    <s v="Utilities"/>
    <n v="162.57"/>
    <n v="139.03"/>
    <n v="129.32"/>
    <n v="141.57"/>
    <n v="170.83"/>
    <n v="215.03"/>
    <n v="272.52999999999997"/>
    <n v="314.02999999999997"/>
    <n v="290.19"/>
    <n v="256.31"/>
    <n v="238.35"/>
    <n v="179.19"/>
    <n v="2508.9500000000003"/>
  </r>
  <r>
    <x v="3"/>
    <s v="Virginia Division "/>
    <x v="63"/>
    <x v="63"/>
    <s v="05323"/>
    <s v="Measurement &amp; Meter Reading"/>
    <n v="0"/>
    <n v="0"/>
    <n v="153.58000000000001"/>
    <n v="0"/>
    <n v="0"/>
    <n v="0"/>
    <n v="0"/>
    <n v="0"/>
    <n v="0"/>
    <n v="0"/>
    <n v="0"/>
    <n v="0"/>
    <n v="153.58000000000001"/>
  </r>
  <r>
    <x v="3"/>
    <s v="Virginia Division "/>
    <x v="63"/>
    <x v="63"/>
    <s v="05411"/>
    <s v="Meals and Entertainment"/>
    <n v="0"/>
    <n v="0"/>
    <n v="0"/>
    <n v="0"/>
    <n v="0"/>
    <n v="0"/>
    <n v="0"/>
    <n v="0"/>
    <n v="0"/>
    <n v="0"/>
    <n v="20.57"/>
    <n v="104.55"/>
    <n v="125.12"/>
  </r>
  <r>
    <x v="3"/>
    <s v="Virginia Division "/>
    <x v="63"/>
    <x v="63"/>
    <s v="05414"/>
    <s v="Lodging"/>
    <n v="0"/>
    <n v="0"/>
    <n v="138.88"/>
    <n v="0"/>
    <n v="0"/>
    <n v="0"/>
    <n v="0"/>
    <n v="79.47"/>
    <n v="149.72999999999999"/>
    <n v="270.17"/>
    <n v="176.34"/>
    <n v="558.19000000000005"/>
    <n v="1372.7800000000002"/>
  </r>
  <r>
    <x v="3"/>
    <s v="Virginia Division "/>
    <x v="63"/>
    <x v="63"/>
    <s v="06111"/>
    <s v="Contract Labor"/>
    <n v="0"/>
    <n v="0"/>
    <n v="0"/>
    <n v="0"/>
    <n v="0"/>
    <n v="0"/>
    <n v="0"/>
    <n v="0"/>
    <n v="0"/>
    <n v="21092"/>
    <n v="0"/>
    <n v="453.96"/>
    <n v="21545.96"/>
  </r>
  <r>
    <x v="3"/>
    <s v="Virginia Division "/>
    <x v="63"/>
    <x v="63"/>
    <s v="07601"/>
    <s v="Vehicle Cap Accrual"/>
    <n v="0"/>
    <n v="0"/>
    <n v="0"/>
    <n v="0"/>
    <n v="0"/>
    <n v="0"/>
    <n v="0"/>
    <n v="0"/>
    <n v="0"/>
    <n v="0"/>
    <n v="0"/>
    <n v="0"/>
    <n v="0"/>
  </r>
  <r>
    <x v="3"/>
    <s v="Virginia Division "/>
    <x v="64"/>
    <x v="64"/>
    <s v="01000"/>
    <s v="Non-project Labor"/>
    <n v="405.82"/>
    <n v="0"/>
    <n v="96.88"/>
    <n v="0"/>
    <n v="0"/>
    <n v="0"/>
    <n v="288.16000000000003"/>
    <n v="166.57"/>
    <n v="0"/>
    <n v="0"/>
    <n v="0"/>
    <n v="0"/>
    <n v="957.43000000000006"/>
  </r>
  <r>
    <x v="3"/>
    <s v="Virginia Division "/>
    <x v="64"/>
    <x v="64"/>
    <s v="01008"/>
    <s v="Expense Labor Accrual"/>
    <n v="121.75"/>
    <n v="-121.75"/>
    <n v="48.44"/>
    <n v="-48.44"/>
    <n v="0"/>
    <n v="0"/>
    <n v="115.26"/>
    <n v="-40.300000000000011"/>
    <n v="-74.959999999999994"/>
    <n v="0"/>
    <n v="0"/>
    <n v="0"/>
    <n v="0"/>
  </r>
  <r>
    <x v="3"/>
    <s v="Virginia Division "/>
    <x v="65"/>
    <x v="65"/>
    <s v="04590"/>
    <s v="Utilities"/>
    <n v="26.67"/>
    <n v="25.93"/>
    <n v="27.62"/>
    <n v="26.09"/>
    <n v="25.41"/>
    <n v="27.39"/>
    <n v="28"/>
    <n v="26.05"/>
    <n v="26.59"/>
    <n v="27.26"/>
    <n v="26.94"/>
    <n v="26.47"/>
    <n v="320.42000000000007"/>
  </r>
  <r>
    <x v="3"/>
    <s v="Virginia Division "/>
    <x v="66"/>
    <x v="66"/>
    <s v="01000"/>
    <s v="Non-project Labor"/>
    <n v="12091.570000000002"/>
    <n v="12818.95"/>
    <n v="13940.320000000002"/>
    <n v="12645.71"/>
    <n v="19354.599999999999"/>
    <n v="27435.170000000002"/>
    <n v="16478.169999999998"/>
    <n v="9073.869999999999"/>
    <n v="7474.1400000000012"/>
    <n v="11363.39"/>
    <n v="15285.180000000002"/>
    <n v="15300.89"/>
    <n v="173261.96000000002"/>
  </r>
  <r>
    <x v="3"/>
    <s v="Virginia Division "/>
    <x v="66"/>
    <x v="66"/>
    <s v="01008"/>
    <s v="Expense Labor Accrual"/>
    <n v="758.96"/>
    <n v="2141.0700000000006"/>
    <n v="1201.6399999999999"/>
    <n v="617.24"/>
    <n v="5960.7900000000009"/>
    <n v="-8975.67"/>
    <n v="2018.72"/>
    <n v="-2508.0100000000002"/>
    <n v="-346.15999999999991"/>
    <n v="3080.9500000000003"/>
    <n v="-4270.5"/>
    <n v="1277.7"/>
    <n v="956.73000000000116"/>
  </r>
  <r>
    <x v="3"/>
    <s v="Virginia Division "/>
    <x v="66"/>
    <x v="66"/>
    <s v="02005"/>
    <s v="Non-Inventory Supplies"/>
    <n v="23.16"/>
    <n v="27.37"/>
    <n v="244.43"/>
    <n v="97.09"/>
    <n v="57.589999999999996"/>
    <n v="0"/>
    <n v="10.52"/>
    <n v="1267.68"/>
    <n v="57.89"/>
    <n v="104.08"/>
    <n v="5.25"/>
    <n v="401.01"/>
    <n v="2296.0700000000002"/>
  </r>
  <r>
    <x v="3"/>
    <s v="Virginia Division "/>
    <x v="66"/>
    <x v="66"/>
    <s v="03003"/>
    <s v="Capitalized transportation costs"/>
    <n v="0"/>
    <n v="0"/>
    <n v="0"/>
    <n v="0"/>
    <n v="0"/>
    <n v="0"/>
    <n v="-7.1"/>
    <n v="0"/>
    <n v="0"/>
    <n v="0"/>
    <n v="0"/>
    <n v="0"/>
    <n v="-7.1"/>
  </r>
  <r>
    <x v="3"/>
    <s v="Virginia Division "/>
    <x v="66"/>
    <x v="66"/>
    <s v="03004"/>
    <s v="Vehicle Expense"/>
    <n v="0"/>
    <n v="0"/>
    <n v="0"/>
    <n v="0"/>
    <n v="0"/>
    <n v="0"/>
    <n v="12.54"/>
    <n v="0"/>
    <n v="0"/>
    <n v="0"/>
    <n v="0"/>
    <n v="0"/>
    <n v="12.54"/>
  </r>
  <r>
    <x v="3"/>
    <s v="Virginia Division "/>
    <x v="66"/>
    <x v="66"/>
    <s v="05411"/>
    <s v="Meals and Entertainment"/>
    <n v="127.08"/>
    <n v="0"/>
    <n v="0"/>
    <n v="0"/>
    <n v="0"/>
    <n v="0"/>
    <n v="496.19"/>
    <n v="36.6"/>
    <n v="0"/>
    <n v="0"/>
    <n v="0"/>
    <n v="145.21"/>
    <n v="805.08"/>
  </r>
  <r>
    <x v="3"/>
    <s v="Virginia Division "/>
    <x v="66"/>
    <x v="66"/>
    <s v="05413"/>
    <s v="Transportation"/>
    <n v="0"/>
    <n v="0"/>
    <n v="0"/>
    <n v="0"/>
    <n v="0"/>
    <n v="1298.68"/>
    <n v="203.03"/>
    <n v="891.81"/>
    <n v="0"/>
    <n v="0"/>
    <n v="0"/>
    <n v="0"/>
    <n v="2393.52"/>
  </r>
  <r>
    <x v="3"/>
    <s v="Virginia Division "/>
    <x v="66"/>
    <x v="66"/>
    <s v="05414"/>
    <s v="Lodging"/>
    <n v="0"/>
    <n v="0"/>
    <n v="0"/>
    <n v="254.49"/>
    <n v="0"/>
    <n v="0"/>
    <n v="2115.35"/>
    <n v="0"/>
    <n v="0"/>
    <n v="0"/>
    <n v="0"/>
    <n v="947.06"/>
    <n v="3316.9"/>
  </r>
  <r>
    <x v="3"/>
    <s v="Virginia Division "/>
    <x v="66"/>
    <x v="66"/>
    <s v="07499"/>
    <s v="Misc Employee Welfare Exp"/>
    <n v="0"/>
    <n v="0"/>
    <n v="0"/>
    <n v="0"/>
    <n v="0"/>
    <n v="0"/>
    <n v="0"/>
    <n v="42"/>
    <n v="0"/>
    <n v="0"/>
    <n v="191.65"/>
    <n v="0"/>
    <n v="233.65"/>
  </r>
  <r>
    <x v="3"/>
    <s v="Virginia Division "/>
    <x v="66"/>
    <x v="66"/>
    <s v="07601"/>
    <s v="Vehicle Cap Accrual"/>
    <n v="0"/>
    <n v="0"/>
    <n v="0"/>
    <n v="0"/>
    <n v="0"/>
    <n v="0"/>
    <n v="0"/>
    <n v="0"/>
    <n v="0"/>
    <n v="0"/>
    <n v="0"/>
    <n v="0"/>
    <n v="0"/>
  </r>
  <r>
    <x v="3"/>
    <s v="Virginia Division "/>
    <x v="68"/>
    <x v="68"/>
    <s v="05010"/>
    <s v="Office Supplies"/>
    <n v="0"/>
    <n v="13.16"/>
    <n v="0"/>
    <n v="0"/>
    <n v="0"/>
    <n v="0"/>
    <n v="0"/>
    <n v="0"/>
    <n v="0"/>
    <n v="0"/>
    <n v="0"/>
    <n v="0"/>
    <n v="13.16"/>
  </r>
  <r>
    <x v="3"/>
    <s v="Virginia Division "/>
    <x v="69"/>
    <x v="69"/>
    <s v="04307"/>
    <s v="Heavy Equipment Capitalized"/>
    <n v="-4352.82"/>
    <n v="-4352.82"/>
    <n v="-4352.87"/>
    <n v="-4352.82"/>
    <n v="-4352.82"/>
    <n v="-4352.82"/>
    <n v="-4352.82"/>
    <n v="-4352.87"/>
    <n v="-4352.82"/>
    <n v="-4352.84"/>
    <n v="-4352.82"/>
    <n v="-4352.87"/>
    <n v="-52234.009999999995"/>
  </r>
  <r>
    <x v="3"/>
    <s v="Virginia Division "/>
    <x v="69"/>
    <x v="69"/>
    <s v="04308"/>
    <s v="842 Locusview Lease Expense"/>
    <n v="4441.6499999999996"/>
    <n v="4441.6499999999996"/>
    <n v="4441.7"/>
    <n v="4441.6499999999996"/>
    <n v="4441.6499999999996"/>
    <n v="4441.6499999999996"/>
    <n v="4441.6499999999996"/>
    <n v="4441.7"/>
    <n v="4441.6499999999996"/>
    <n v="4441.67"/>
    <n v="4441.6499999999996"/>
    <n v="4441.7"/>
    <n v="53299.97"/>
  </r>
  <r>
    <x v="3"/>
    <s v="Virginia Division "/>
    <x v="69"/>
    <x v="69"/>
    <s v="04561"/>
    <s v="842 Variable Real Estate Lease Expense"/>
    <n v="168.46"/>
    <n v="281.49"/>
    <n v="281.49"/>
    <n v="167.59"/>
    <n v="129.63"/>
    <n v="129.6"/>
    <n v="629.6"/>
    <n v="629.6"/>
    <n v="629.6"/>
    <n v="629.6"/>
    <n v="129.6"/>
    <n v="1000"/>
    <n v="4806.26"/>
  </r>
  <r>
    <x v="3"/>
    <s v="Virginia Division "/>
    <x v="69"/>
    <x v="69"/>
    <s v="04578"/>
    <s v="842 Real Estate Lease Expense"/>
    <n v="11807.8"/>
    <n v="11307.79"/>
    <n v="11307.8"/>
    <n v="11307.779999999999"/>
    <n v="11307.79"/>
    <n v="11307.8"/>
    <n v="10807.79"/>
    <n v="10807.779999999999"/>
    <n v="10807.8"/>
    <n v="10807.79"/>
    <n v="12628.42"/>
    <n v="12628.41"/>
    <n v="136834.74999999997"/>
  </r>
  <r>
    <x v="3"/>
    <s v="Virginia Division "/>
    <x v="69"/>
    <x v="69"/>
    <s v="04580"/>
    <s v="Building Lease/Rents Capitalized"/>
    <n v="-6833.67"/>
    <n v="-6069.53"/>
    <n v="-6139.99"/>
    <n v="-9514.7799999999988"/>
    <n v="-9514.82"/>
    <n v="-9514.7999999999993"/>
    <n v="-9514.7900000000009"/>
    <n v="-9514.77"/>
    <n v="-9514.7900000000009"/>
    <n v="-9514.7900000000009"/>
    <n v="-10729.76"/>
    <n v="-11649.76"/>
    <n v="-108026.25"/>
  </r>
  <r>
    <x v="3"/>
    <s v="Virginia Division "/>
    <x v="69"/>
    <x v="69"/>
    <s v="04582"/>
    <s v="Building Maintenance"/>
    <n v="2471.12"/>
    <n v="1680.13"/>
    <n v="6321.12"/>
    <n v="3296.12"/>
    <n v="2030.65"/>
    <n v="4227.41"/>
    <n v="5630.05"/>
    <n v="2187.7399999999998"/>
    <n v="2382.87"/>
    <n v="7573.09"/>
    <n v="14654.86"/>
    <n v="24131.9"/>
    <n v="76587.06"/>
  </r>
  <r>
    <x v="3"/>
    <s v="Virginia Division "/>
    <x v="69"/>
    <x v="69"/>
    <s v="04590"/>
    <s v="Utilities"/>
    <n v="94.43"/>
    <n v="161.32999999999998"/>
    <n v="51.91"/>
    <n v="95.710000000000008"/>
    <n v="103.46000000000001"/>
    <n v="176.36"/>
    <n v="205.08"/>
    <n v="187.10999999999999"/>
    <n v="219.88"/>
    <n v="186.27"/>
    <n v="231.93"/>
    <n v="113.88"/>
    <n v="1827.35"/>
  </r>
  <r>
    <x v="3"/>
    <s v="Virginia Division "/>
    <x v="69"/>
    <x v="69"/>
    <s v="04599"/>
    <s v="Capitalized Utility Costs"/>
    <n v="-1490.28"/>
    <n v="-1105.8700000000001"/>
    <n v="-3190.52"/>
    <n v="-3120.4900000000002"/>
    <n v="-1963.3799999999999"/>
    <n v="-4051.47"/>
    <n v="-5368.32"/>
    <n v="-2184.86"/>
    <n v="-2394.5299999999997"/>
    <n v="-7138.6100000000006"/>
    <n v="-13695.84"/>
    <n v="-22306.109999999997"/>
    <n v="-68010.28"/>
  </r>
  <r>
    <x v="3"/>
    <s v="Virginia Division "/>
    <x v="69"/>
    <x v="69"/>
    <s v="07603"/>
    <s v="Rent Cap Accrual"/>
    <n v="0"/>
    <n v="0"/>
    <n v="0"/>
    <n v="0"/>
    <n v="0"/>
    <n v="0"/>
    <n v="0"/>
    <n v="0"/>
    <n v="0"/>
    <n v="0"/>
    <n v="0"/>
    <n v="0"/>
    <n v="0"/>
  </r>
  <r>
    <x v="3"/>
    <s v="Virginia Division "/>
    <x v="69"/>
    <x v="69"/>
    <s v="07609"/>
    <s v="Utility Cap Accrual"/>
    <n v="0"/>
    <n v="0"/>
    <n v="0"/>
    <n v="0"/>
    <n v="0"/>
    <n v="0"/>
    <n v="0"/>
    <n v="0"/>
    <n v="0"/>
    <n v="0"/>
    <n v="0"/>
    <n v="0"/>
    <n v="0"/>
  </r>
  <r>
    <x v="3"/>
    <s v="Virginia Division "/>
    <x v="70"/>
    <x v="70"/>
    <s v="01000"/>
    <s v="Non-project Labor"/>
    <n v="1244.4000000000001"/>
    <n v="0"/>
    <n v="78.180000000000007"/>
    <n v="802.53"/>
    <n v="32.47"/>
    <n v="366.92"/>
    <n v="454.08"/>
    <n v="509.47"/>
    <n v="1338.77"/>
    <n v="838.78"/>
    <n v="205.41000000000003"/>
    <n v="706.86"/>
    <n v="6577.869999999999"/>
  </r>
  <r>
    <x v="3"/>
    <s v="Virginia Division "/>
    <x v="70"/>
    <x v="70"/>
    <s v="01008"/>
    <s v="Expense Labor Accrual"/>
    <n v="329.7"/>
    <n v="-373.32"/>
    <n v="39.090000000000003"/>
    <n v="442.43"/>
    <n v="-458.78999999999996"/>
    <n v="38.42"/>
    <n v="120.48"/>
    <n v="47.63"/>
    <n v="440.13"/>
    <n v="-166.12"/>
    <n v="-469.03999999999996"/>
    <n v="142.49"/>
    <n v="133.10000000000002"/>
  </r>
  <r>
    <x v="3"/>
    <s v="Virginia Division "/>
    <x v="70"/>
    <x v="70"/>
    <s v="02005"/>
    <s v="Non-Inventory Supplies"/>
    <n v="887.3"/>
    <n v="401.73"/>
    <n v="674.87"/>
    <n v="405.96"/>
    <n v="486.2"/>
    <n v="875.03"/>
    <n v="2825.8900000000003"/>
    <n v="1271.74"/>
    <n v="1419.0700000000002"/>
    <n v="739.48"/>
    <n v="1453.71"/>
    <n v="522.22"/>
    <n v="11963.199999999999"/>
  </r>
  <r>
    <x v="3"/>
    <s v="Virginia Division "/>
    <x v="70"/>
    <x v="70"/>
    <s v="04590"/>
    <s v="Utilities"/>
    <n v="653.9"/>
    <n v="684.64"/>
    <n v="655.53"/>
    <n v="655.75"/>
    <n v="588.69000000000005"/>
    <n v="683.98"/>
    <n v="626.03"/>
    <n v="653.09999999999991"/>
    <n v="651.70000000000005"/>
    <n v="666.71"/>
    <n v="664.23"/>
    <n v="669.35"/>
    <n v="7853.6099999999988"/>
  </r>
  <r>
    <x v="3"/>
    <s v="Virginia Division "/>
    <x v="70"/>
    <x v="70"/>
    <s v="05411"/>
    <s v="Meals and Entertainment"/>
    <n v="0"/>
    <n v="0"/>
    <n v="0"/>
    <n v="0"/>
    <n v="0"/>
    <n v="0"/>
    <n v="0"/>
    <n v="0"/>
    <n v="0"/>
    <n v="602.33000000000004"/>
    <n v="0"/>
    <n v="0"/>
    <n v="602.33000000000004"/>
  </r>
  <r>
    <x v="3"/>
    <s v="Virginia Division "/>
    <x v="70"/>
    <x v="70"/>
    <s v="05413"/>
    <s v="Transportation"/>
    <n v="0"/>
    <n v="0"/>
    <n v="0"/>
    <n v="0"/>
    <n v="0"/>
    <n v="0"/>
    <n v="0"/>
    <n v="0"/>
    <n v="1409.93"/>
    <n v="591.13"/>
    <n v="0"/>
    <n v="627.95000000000005"/>
    <n v="2629.01"/>
  </r>
  <r>
    <x v="3"/>
    <s v="Virginia Division "/>
    <x v="71"/>
    <x v="71"/>
    <s v="01000"/>
    <s v="Non-project Labor"/>
    <n v="0"/>
    <n v="0"/>
    <n v="0"/>
    <n v="0"/>
    <n v="0"/>
    <n v="307.97000000000003"/>
    <n v="0"/>
    <n v="0"/>
    <n v="0"/>
    <n v="0"/>
    <n v="0"/>
    <n v="92.7"/>
    <n v="400.67"/>
  </r>
  <r>
    <x v="3"/>
    <s v="Virginia Division "/>
    <x v="71"/>
    <x v="71"/>
    <s v="01008"/>
    <s v="Expense Labor Accrual"/>
    <n v="0"/>
    <n v="0"/>
    <n v="0"/>
    <n v="0"/>
    <n v="0"/>
    <n v="51.33"/>
    <n v="-51.33"/>
    <n v="0"/>
    <n v="0"/>
    <n v="0"/>
    <n v="0"/>
    <n v="23.18"/>
    <n v="23.18"/>
  </r>
  <r>
    <x v="3"/>
    <s v="Virginia Division "/>
    <x v="71"/>
    <x v="71"/>
    <s v="06111"/>
    <s v="Contract Labor"/>
    <n v="3630"/>
    <n v="0"/>
    <n v="16150"/>
    <n v="0"/>
    <n v="0"/>
    <n v="0"/>
    <n v="0"/>
    <n v="0"/>
    <n v="0"/>
    <n v="0"/>
    <n v="0"/>
    <n v="46000"/>
    <n v="65780"/>
  </r>
  <r>
    <x v="3"/>
    <s v="Virginia Division "/>
    <x v="72"/>
    <x v="72"/>
    <s v="01000"/>
    <s v="Non-project Labor"/>
    <n v="0"/>
    <n v="32.32"/>
    <n v="0"/>
    <n v="0"/>
    <n v="0"/>
    <n v="235.24"/>
    <n v="0"/>
    <n v="0"/>
    <n v="0"/>
    <n v="0"/>
    <n v="0"/>
    <n v="0"/>
    <n v="267.56"/>
  </r>
  <r>
    <x v="3"/>
    <s v="Virginia Division "/>
    <x v="72"/>
    <x v="72"/>
    <s v="01008"/>
    <s v="Expense Labor Accrual"/>
    <n v="0"/>
    <n v="14.54"/>
    <n v="-14.54"/>
    <n v="0"/>
    <n v="0"/>
    <n v="39.21"/>
    <n v="-39.21"/>
    <n v="0"/>
    <n v="0"/>
    <n v="0"/>
    <n v="0"/>
    <n v="0"/>
    <n v="0"/>
  </r>
  <r>
    <x v="3"/>
    <s v="Virginia Division "/>
    <x v="72"/>
    <x v="72"/>
    <s v="04590"/>
    <s v="Utilities"/>
    <n v="156.67999999999998"/>
    <n v="157.91999999999999"/>
    <n v="164.2"/>
    <n v="163.03"/>
    <n v="161.24"/>
    <n v="164.45999999999998"/>
    <n v="162.93"/>
    <n v="155.39000000000001"/>
    <n v="161.59"/>
    <n v="163.72"/>
    <n v="162.47000000000003"/>
    <n v="161.77000000000001"/>
    <n v="1935.4"/>
  </r>
  <r>
    <x v="3"/>
    <s v="Virginia Division "/>
    <x v="73"/>
    <x v="73"/>
    <s v="01000"/>
    <s v="Non-project Labor"/>
    <n v="0"/>
    <n v="0"/>
    <n v="0"/>
    <n v="0"/>
    <n v="73.599999999999994"/>
    <n v="0"/>
    <n v="0"/>
    <n v="0"/>
    <n v="138.29"/>
    <n v="73.92"/>
    <n v="227.39"/>
    <n v="0"/>
    <n v="513.20000000000005"/>
  </r>
  <r>
    <x v="3"/>
    <s v="Virginia Division "/>
    <x v="73"/>
    <x v="73"/>
    <s v="01008"/>
    <s v="Expense Labor Accrual"/>
    <n v="-83.6"/>
    <n v="0"/>
    <n v="0"/>
    <n v="0"/>
    <n v="51.52"/>
    <n v="-51.52"/>
    <n v="0"/>
    <n v="0"/>
    <n v="69.150000000000006"/>
    <n v="-24.8"/>
    <n v="-6.45"/>
    <n v="-37.9"/>
    <n v="-83.6"/>
  </r>
  <r>
    <x v="3"/>
    <s v="Virginia Division "/>
    <x v="74"/>
    <x v="74"/>
    <s v="06111"/>
    <s v="Contract Labor"/>
    <n v="0"/>
    <n v="21500"/>
    <n v="0"/>
    <n v="0"/>
    <n v="0"/>
    <n v="0"/>
    <n v="0"/>
    <n v="0"/>
    <n v="0"/>
    <n v="0"/>
    <n v="0"/>
    <n v="0"/>
    <n v="21500"/>
  </r>
  <r>
    <x v="3"/>
    <s v="Virginia Division "/>
    <x v="75"/>
    <x v="75"/>
    <s v="01000"/>
    <s v="Non-project Labor"/>
    <n v="11754.91"/>
    <n v="10981.449999999999"/>
    <n v="11312.96"/>
    <n v="16895.059999999998"/>
    <n v="10487.039999999999"/>
    <n v="12884.419999999998"/>
    <n v="7839.2"/>
    <n v="10782.76"/>
    <n v="10652.560000000001"/>
    <n v="12444.249999999998"/>
    <n v="14015.18"/>
    <n v="6836.73"/>
    <n v="136886.51999999999"/>
  </r>
  <r>
    <x v="3"/>
    <s v="Virginia Division "/>
    <x v="75"/>
    <x v="75"/>
    <s v="01008"/>
    <s v="Expense Labor Accrual"/>
    <n v="933.1400000000001"/>
    <n v="1415.1799999999998"/>
    <n v="714.84"/>
    <n v="4480.55"/>
    <n v="-2796.12"/>
    <n v="-5193.51"/>
    <n v="988.27"/>
    <n v="1716.57"/>
    <n v="474.04"/>
    <n v="2140.2599999999998"/>
    <n v="-5130.68"/>
    <n v="-626.68000000000006"/>
    <n v="-884.14000000000101"/>
  </r>
  <r>
    <x v="3"/>
    <s v="Virginia Division "/>
    <x v="75"/>
    <x v="75"/>
    <s v="04562"/>
    <s v="842 Variable Tower Lease Expense"/>
    <n v="265.06"/>
    <n v="265.06"/>
    <n v="265.06"/>
    <n v="325.82"/>
    <n v="325.82"/>
    <n v="325.82"/>
    <n v="325.82"/>
    <n v="325.82"/>
    <n v="325.82"/>
    <n v="325.82"/>
    <n v="474.77"/>
    <n v="474.77"/>
    <n v="4025.4600000000005"/>
  </r>
  <r>
    <x v="3"/>
    <s v="Virginia Division "/>
    <x v="75"/>
    <x v="75"/>
    <s v="05353"/>
    <s v="842 Tower Lease Expense"/>
    <n v="9160.3799999999992"/>
    <n v="9160.43"/>
    <n v="9160.42"/>
    <n v="9160.4599999999991"/>
    <n v="9160.41"/>
    <n v="9160.43"/>
    <n v="9160.39"/>
    <n v="9160.44"/>
    <n v="9160.3799999999992"/>
    <n v="9160.4500000000007"/>
    <n v="9160.42"/>
    <n v="9160.42"/>
    <n v="109925.02999999998"/>
  </r>
  <r>
    <x v="3"/>
    <s v="Virginia Division "/>
    <x v="76"/>
    <x v="76"/>
    <s v="01000"/>
    <s v="Non-project Labor"/>
    <n v="1550.77"/>
    <n v="1074.99"/>
    <n v="1361.1699999999998"/>
    <n v="1251.81"/>
    <n v="770.26"/>
    <n v="575.1"/>
    <n v="977.52"/>
    <n v="1506.87"/>
    <n v="3524.02"/>
    <n v="2148.08"/>
    <n v="5333.78"/>
    <n v="1382.11"/>
    <n v="21456.480000000003"/>
  </r>
  <r>
    <x v="3"/>
    <s v="Virginia Division "/>
    <x v="76"/>
    <x v="76"/>
    <s v="01008"/>
    <s v="Expense Labor Accrual"/>
    <n v="-130.20999999999998"/>
    <n v="18.509999999999998"/>
    <n v="196.85000000000002"/>
    <n v="70.489999999999995"/>
    <n v="-211.89999999999998"/>
    <n v="-443.33"/>
    <n v="295.15999999999997"/>
    <n v="287.08000000000004"/>
    <n v="1083.93"/>
    <n v="-473.17"/>
    <n v="-399.89"/>
    <n v="-543.42999999999995"/>
    <n v="-249.90999999999985"/>
  </r>
  <r>
    <x v="3"/>
    <s v="Virginia Division "/>
    <x v="76"/>
    <x v="76"/>
    <s v="05010"/>
    <s v="Office Supplies"/>
    <n v="0"/>
    <n v="0"/>
    <n v="0"/>
    <n v="0"/>
    <n v="6.55"/>
    <n v="0"/>
    <n v="0"/>
    <n v="0"/>
    <n v="0"/>
    <n v="0"/>
    <n v="0"/>
    <n v="0"/>
    <n v="6.55"/>
  </r>
  <r>
    <x v="3"/>
    <s v="Virginia Division "/>
    <x v="76"/>
    <x v="76"/>
    <s v="05351"/>
    <s v="AMI Tower Rent"/>
    <n v="0"/>
    <n v="0"/>
    <n v="0"/>
    <n v="0"/>
    <n v="11898.24"/>
    <n v="0"/>
    <n v="-1877.85"/>
    <n v="0"/>
    <n v="0"/>
    <n v="0"/>
    <n v="0"/>
    <n v="0"/>
    <n v="10020.39"/>
  </r>
  <r>
    <x v="3"/>
    <s v="Virginia Division "/>
    <x v="76"/>
    <x v="76"/>
    <s v="05411"/>
    <s v="Meals and Entertainment"/>
    <n v="0"/>
    <n v="0"/>
    <n v="0"/>
    <n v="0"/>
    <n v="0"/>
    <n v="921.57"/>
    <n v="166.70999999999998"/>
    <n v="0"/>
    <n v="0"/>
    <n v="339.79"/>
    <n v="0"/>
    <n v="0"/>
    <n v="1428.07"/>
  </r>
  <r>
    <x v="3"/>
    <s v="Virginia Division "/>
    <x v="76"/>
    <x v="76"/>
    <s v="06112"/>
    <s v="Collection Fees"/>
    <n v="0"/>
    <n v="0"/>
    <n v="0"/>
    <n v="0"/>
    <n v="0"/>
    <n v="75.900000000000006"/>
    <n v="0"/>
    <n v="0"/>
    <n v="0"/>
    <n v="0"/>
    <n v="270.47000000000003"/>
    <n v="26.37"/>
    <n v="372.74"/>
  </r>
  <r>
    <x v="3"/>
    <s v="Virginia Division "/>
    <x v="76"/>
    <x v="76"/>
    <s v="06116"/>
    <s v="Bill Print Fees"/>
    <n v="7594.97"/>
    <n v="8230.5300000000007"/>
    <n v="7834.52"/>
    <n v="7592.12"/>
    <n v="7952.81"/>
    <n v="7748.32"/>
    <n v="8590.8799999999992"/>
    <n v="8308.0300000000007"/>
    <n v="14010.41"/>
    <n v="12436.77"/>
    <n v="8182.66"/>
    <n v="7483.05"/>
    <n v="105965.07"/>
  </r>
  <r>
    <x v="3"/>
    <s v="Virginia Division "/>
    <x v="76"/>
    <x v="76"/>
    <s v="07499"/>
    <s v="Misc Employee Welfare Exp"/>
    <n v="0"/>
    <n v="0"/>
    <n v="0"/>
    <n v="0"/>
    <n v="0"/>
    <n v="0"/>
    <n v="17.670000000000002"/>
    <n v="0"/>
    <n v="0"/>
    <n v="0"/>
    <n v="0"/>
    <n v="0"/>
    <n v="17.670000000000002"/>
  </r>
  <r>
    <x v="3"/>
    <s v="Virginia Division "/>
    <x v="77"/>
    <x v="77"/>
    <s v="09927"/>
    <s v="Cust Uncol Acct-Write Off"/>
    <n v="-13336.85"/>
    <n v="6395.88"/>
    <n v="-16023.27"/>
    <n v="715.57"/>
    <n v="6893.88"/>
    <n v="12261.52"/>
    <n v="12448.32"/>
    <n v="14925.99"/>
    <n v="11215.37"/>
    <n v="-4333.6400000000003"/>
    <n v="7014"/>
    <n v="7666"/>
    <n v="45842.770000000004"/>
  </r>
  <r>
    <x v="3"/>
    <s v="Virginia Division "/>
    <x v="78"/>
    <x v="78"/>
    <s v="01000"/>
    <s v="Non-project Labor"/>
    <n v="2104.71"/>
    <n v="2104.71"/>
    <n v="2104.71"/>
    <n v="2146.81"/>
    <n v="2188.88"/>
    <n v="3317.45"/>
    <n v="2188.88"/>
    <n v="2188.89"/>
    <n v="2188.9"/>
    <n v="2188.89"/>
    <n v="3283.34"/>
    <n v="2221.7199999999998"/>
    <n v="28227.890000000003"/>
  </r>
  <r>
    <x v="3"/>
    <s v="Virginia Division "/>
    <x v="78"/>
    <x v="78"/>
    <s v="01008"/>
    <s v="Expense Labor Accrual"/>
    <n v="105.23"/>
    <n v="315.70999999999998"/>
    <n v="105.24"/>
    <n v="235.73"/>
    <n v="244.13"/>
    <n v="-979.31"/>
    <n v="322.64"/>
    <n v="109.45"/>
    <n v="109.45"/>
    <n v="218.88"/>
    <n v="-766.11"/>
    <n v="8.2100000000000009"/>
    <n v="29.249999999999964"/>
  </r>
  <r>
    <x v="3"/>
    <s v="Virginia Division "/>
    <x v="78"/>
    <x v="78"/>
    <s v="04040"/>
    <s v="Community Rel&amp;Trade Shows"/>
    <n v="0"/>
    <n v="0"/>
    <n v="27.37"/>
    <n v="0"/>
    <n v="0"/>
    <n v="0"/>
    <n v="0"/>
    <n v="0"/>
    <n v="289.47000000000003"/>
    <n v="0"/>
    <n v="2648.06"/>
    <n v="0"/>
    <n v="2964.9"/>
  </r>
  <r>
    <x v="3"/>
    <s v="Virginia Division "/>
    <x v="78"/>
    <x v="78"/>
    <s v="05010"/>
    <s v="Office Supplies"/>
    <n v="0"/>
    <n v="0"/>
    <n v="177.42"/>
    <n v="0"/>
    <n v="0"/>
    <n v="0"/>
    <n v="0"/>
    <n v="0"/>
    <n v="0"/>
    <n v="4.03"/>
    <n v="0"/>
    <n v="0"/>
    <n v="181.45"/>
  </r>
  <r>
    <x v="3"/>
    <s v="Virginia Division "/>
    <x v="78"/>
    <x v="78"/>
    <s v="05411"/>
    <s v="Meals and Entertainment"/>
    <n v="0"/>
    <n v="821.15"/>
    <n v="187.95"/>
    <n v="0"/>
    <n v="0"/>
    <n v="42.89"/>
    <n v="0"/>
    <n v="0"/>
    <n v="0"/>
    <n v="62.37"/>
    <n v="0"/>
    <n v="523.79999999999995"/>
    <n v="1638.1599999999999"/>
  </r>
  <r>
    <x v="3"/>
    <s v="Virginia Division "/>
    <x v="78"/>
    <x v="78"/>
    <s v="05413"/>
    <s v="Transportation"/>
    <n v="0"/>
    <n v="0"/>
    <n v="492.11"/>
    <n v="0"/>
    <n v="0"/>
    <n v="123.14"/>
    <n v="68.77"/>
    <n v="0"/>
    <n v="0"/>
    <n v="302.20999999999998"/>
    <n v="0"/>
    <n v="48"/>
    <n v="1034.23"/>
  </r>
  <r>
    <x v="3"/>
    <s v="Virginia Division "/>
    <x v="78"/>
    <x v="78"/>
    <s v="05414"/>
    <s v="Lodging"/>
    <n v="0"/>
    <n v="0"/>
    <n v="36.700000000000003"/>
    <n v="0"/>
    <n v="0"/>
    <n v="0"/>
    <n v="0"/>
    <n v="0"/>
    <n v="0"/>
    <n v="48.11"/>
    <n v="0"/>
    <n v="194.13"/>
    <n v="278.94"/>
  </r>
  <r>
    <x v="3"/>
    <s v="Virginia Division "/>
    <x v="96"/>
    <x v="96"/>
    <s v="04044"/>
    <s v="Advertising"/>
    <n v="0"/>
    <n v="4500"/>
    <n v="0"/>
    <n v="0"/>
    <n v="0"/>
    <n v="0"/>
    <n v="0"/>
    <n v="0"/>
    <n v="0"/>
    <n v="0"/>
    <n v="0"/>
    <n v="0"/>
    <n v="4500"/>
  </r>
  <r>
    <x v="3"/>
    <s v="Virginia Division "/>
    <x v="79"/>
    <x v="79"/>
    <s v="01000"/>
    <s v="Non-project Labor"/>
    <n v="4199.9799999999996"/>
    <n v="4199.97"/>
    <n v="4199.9799999999996"/>
    <n v="4251.57"/>
    <n v="4303.16"/>
    <n v="6454.7400000000007"/>
    <n v="4303.1499999999996"/>
    <n v="4303.16"/>
    <n v="4313.68"/>
    <n v="4303.16"/>
    <n v="6454.7400000000007"/>
    <n v="4367.7"/>
    <n v="55654.99"/>
  </r>
  <r>
    <x v="3"/>
    <s v="Virginia Division "/>
    <x v="79"/>
    <x v="79"/>
    <s v="01008"/>
    <s v="Expense Labor Accrual"/>
    <n v="210"/>
    <n v="629.99"/>
    <n v="210.01"/>
    <n v="450.94"/>
    <n v="461.27"/>
    <n v="-1936.4199999999998"/>
    <n v="645.47"/>
    <n v="215.16"/>
    <n v="220.42000000000002"/>
    <n v="425.06"/>
    <n v="-1506.11"/>
    <n v="16.14"/>
    <n v="41.930000000000192"/>
  </r>
  <r>
    <x v="3"/>
    <s v="Virginia Division "/>
    <x v="79"/>
    <x v="79"/>
    <s v="05411"/>
    <s v="Meals and Entertainment"/>
    <n v="88.61"/>
    <n v="365.25"/>
    <n v="175.5"/>
    <n v="0"/>
    <n v="179.37"/>
    <n v="0"/>
    <n v="89.56"/>
    <n v="57.37"/>
    <n v="152.19999999999999"/>
    <n v="224.89"/>
    <n v="49.01"/>
    <n v="72.69"/>
    <n v="1454.45"/>
  </r>
  <r>
    <x v="3"/>
    <s v="Virginia Division "/>
    <x v="79"/>
    <x v="79"/>
    <s v="05412"/>
    <s v="Spousal &amp; Dependent Travel"/>
    <n v="0"/>
    <n v="22.99"/>
    <n v="0"/>
    <n v="0"/>
    <n v="0"/>
    <n v="0"/>
    <n v="0"/>
    <n v="0"/>
    <n v="0"/>
    <n v="6.41"/>
    <n v="0"/>
    <n v="0"/>
    <n v="29.4"/>
  </r>
  <r>
    <x v="3"/>
    <s v="Virginia Division "/>
    <x v="79"/>
    <x v="79"/>
    <s v="05413"/>
    <s v="Transportation"/>
    <n v="2197.63"/>
    <n v="903.63"/>
    <n v="2714.96"/>
    <n v="0"/>
    <n v="2518.77"/>
    <n v="981.91"/>
    <n v="1426.02"/>
    <n v="2453.71"/>
    <n v="359.29"/>
    <n v="3247.21"/>
    <n v="350.88"/>
    <n v="1639.08"/>
    <n v="18793.090000000004"/>
  </r>
  <r>
    <x v="3"/>
    <s v="Virginia Division "/>
    <x v="79"/>
    <x v="79"/>
    <s v="05414"/>
    <s v="Lodging"/>
    <n v="129.63999999999999"/>
    <n v="383.25"/>
    <n v="361.05"/>
    <n v="0"/>
    <n v="100.88"/>
    <n v="0"/>
    <n v="0"/>
    <n v="0"/>
    <n v="173.25"/>
    <n v="227.44"/>
    <n v="92.4"/>
    <n v="0"/>
    <n v="1467.9100000000003"/>
  </r>
  <r>
    <x v="3"/>
    <s v="Virginia Division "/>
    <x v="80"/>
    <x v="80"/>
    <s v="04044"/>
    <s v="Advertising"/>
    <n v="0"/>
    <n v="0"/>
    <n v="0"/>
    <n v="0"/>
    <n v="0"/>
    <n v="9000"/>
    <n v="0"/>
    <n v="0"/>
    <n v="0"/>
    <n v="0"/>
    <n v="0"/>
    <n v="0"/>
    <n v="9000"/>
  </r>
  <r>
    <x v="3"/>
    <s v="Virginia Division "/>
    <x v="80"/>
    <x v="80"/>
    <s v="04046"/>
    <s v="Customer Relations &amp; Assist"/>
    <n v="0"/>
    <n v="0"/>
    <n v="0"/>
    <n v="0"/>
    <n v="0"/>
    <n v="0"/>
    <n v="0"/>
    <n v="745"/>
    <n v="44.7"/>
    <n v="7549.41"/>
    <n v="0"/>
    <n v="0"/>
    <n v="8339.11"/>
  </r>
  <r>
    <x v="3"/>
    <s v="Virginia Division "/>
    <x v="80"/>
    <x v="80"/>
    <s v="07510"/>
    <s v="Association Dues"/>
    <n v="0"/>
    <n v="0"/>
    <n v="3000"/>
    <n v="0"/>
    <n v="0"/>
    <n v="0"/>
    <n v="0"/>
    <n v="0"/>
    <n v="0"/>
    <n v="0"/>
    <n v="0"/>
    <n v="0"/>
    <n v="3000"/>
  </r>
  <r>
    <x v="3"/>
    <s v="Virginia Division "/>
    <x v="81"/>
    <x v="81"/>
    <s v="04040"/>
    <s v="Community Rel&amp;Trade Shows"/>
    <n v="0"/>
    <n v="0"/>
    <n v="493.88"/>
    <n v="0"/>
    <n v="192.06"/>
    <n v="0"/>
    <n v="0"/>
    <n v="0"/>
    <n v="210.6"/>
    <n v="0"/>
    <n v="384.13"/>
    <n v="0"/>
    <n v="1280.67"/>
  </r>
  <r>
    <x v="3"/>
    <s v="Virginia Division "/>
    <x v="81"/>
    <x v="81"/>
    <s v="04044"/>
    <s v="Advertising"/>
    <n v="0"/>
    <n v="0"/>
    <n v="0"/>
    <n v="0"/>
    <n v="0"/>
    <n v="0"/>
    <n v="0"/>
    <n v="0"/>
    <n v="0"/>
    <n v="0"/>
    <n v="0"/>
    <n v="550"/>
    <n v="550"/>
  </r>
  <r>
    <x v="3"/>
    <s v="Virginia Division "/>
    <x v="83"/>
    <x v="83"/>
    <s v="01000"/>
    <s v="Non-project Labor"/>
    <n v="7180.63"/>
    <n v="9009.8700000000008"/>
    <n v="2683.51"/>
    <n v="1341.76"/>
    <n v="0"/>
    <n v="0"/>
    <n v="0"/>
    <n v="0"/>
    <n v="0"/>
    <n v="0"/>
    <n v="0"/>
    <n v="0"/>
    <n v="20215.77"/>
  </r>
  <r>
    <x v="3"/>
    <s v="Virginia Division "/>
    <x v="83"/>
    <x v="83"/>
    <s v="01008"/>
    <s v="Expense Labor Accrual"/>
    <n v="359.03"/>
    <n v="1900.25"/>
    <n v="-2712.68"/>
    <n v="-536.70000000000005"/>
    <n v="-805.06"/>
    <n v="0"/>
    <n v="0"/>
    <n v="0"/>
    <n v="0"/>
    <n v="0"/>
    <n v="0"/>
    <n v="0"/>
    <n v="-1795.16"/>
  </r>
  <r>
    <x v="3"/>
    <s v="Virginia Division "/>
    <x v="84"/>
    <x v="84"/>
    <s v="04070"/>
    <s v="Insurance-Other"/>
    <n v="0"/>
    <n v="0"/>
    <n v="0"/>
    <n v="500"/>
    <n v="0"/>
    <n v="0"/>
    <n v="0"/>
    <n v="700"/>
    <n v="100"/>
    <n v="200"/>
    <n v="903.55"/>
    <n v="-303.55"/>
    <n v="2100"/>
  </r>
  <r>
    <x v="3"/>
    <s v="Virginia Division "/>
    <x v="84"/>
    <x v="84"/>
    <s v="05411"/>
    <s v="Meals and Entertainment"/>
    <n v="0"/>
    <n v="0"/>
    <n v="23"/>
    <n v="0"/>
    <n v="0"/>
    <n v="0"/>
    <n v="0"/>
    <n v="0"/>
    <n v="0"/>
    <n v="0"/>
    <n v="0"/>
    <n v="0"/>
    <n v="23"/>
  </r>
  <r>
    <x v="3"/>
    <s v="Virginia Division "/>
    <x v="84"/>
    <x v="84"/>
    <s v="05413"/>
    <s v="Transportation"/>
    <n v="0"/>
    <n v="0"/>
    <n v="190.24"/>
    <n v="0"/>
    <n v="0"/>
    <n v="0"/>
    <n v="0"/>
    <n v="0"/>
    <n v="0"/>
    <n v="0"/>
    <n v="0"/>
    <n v="0"/>
    <n v="190.24"/>
  </r>
  <r>
    <x v="3"/>
    <s v="Virginia Division "/>
    <x v="84"/>
    <x v="84"/>
    <s v="05414"/>
    <s v="Lodging"/>
    <n v="0"/>
    <n v="0"/>
    <n v="192.83"/>
    <n v="0"/>
    <n v="0"/>
    <n v="0"/>
    <n v="0"/>
    <n v="0"/>
    <n v="0"/>
    <n v="0"/>
    <n v="0"/>
    <n v="0"/>
    <n v="192.83"/>
  </r>
  <r>
    <x v="3"/>
    <s v="Virginia Division "/>
    <x v="84"/>
    <x v="84"/>
    <s v="07499"/>
    <s v="Misc Employee Welfare Exp"/>
    <n v="0"/>
    <n v="10.34"/>
    <n v="0"/>
    <n v="0"/>
    <n v="0"/>
    <n v="0"/>
    <n v="0"/>
    <n v="0"/>
    <n v="0"/>
    <n v="0"/>
    <n v="0"/>
    <n v="0"/>
    <n v="10.34"/>
  </r>
  <r>
    <x v="3"/>
    <s v="Virginia Division "/>
    <x v="84"/>
    <x v="84"/>
    <s v="07590"/>
    <s v="Misc General Expense"/>
    <n v="-383.45"/>
    <n v="-397.81"/>
    <n v="-356.69"/>
    <n v="-357.79"/>
    <n v="-455.48"/>
    <n v="-594.48"/>
    <n v="-758.68"/>
    <n v="617.49"/>
    <n v="-849.94"/>
    <n v="-723.03"/>
    <n v="-650.51"/>
    <n v="-468.95"/>
    <n v="-5379.32"/>
  </r>
  <r>
    <x v="3"/>
    <s v="Virginia Division "/>
    <x v="85"/>
    <x v="85"/>
    <s v="09341"/>
    <s v="Admin &amp; General Expenses"/>
    <n v="74870.89"/>
    <n v="76468.759999999995"/>
    <n v="79520.73"/>
    <n v="32700.43"/>
    <n v="58118.02"/>
    <n v="60015.16"/>
    <n v="50013.69"/>
    <n v="66942.559999999998"/>
    <n v="34068.15"/>
    <n v="56107.25"/>
    <n v="63827.65"/>
    <n v="42103.51"/>
    <n v="694756.8"/>
  </r>
  <r>
    <x v="3"/>
    <s v="Virginia Division "/>
    <x v="85"/>
    <x v="85"/>
    <s v="41131"/>
    <s v="Billing for CSC O&amp;M"/>
    <n v="24757.96"/>
    <n v="26099.66"/>
    <n v="23906.38"/>
    <n v="25950.07"/>
    <n v="26793.46"/>
    <n v="24720.27"/>
    <n v="29950.53"/>
    <n v="25986.37"/>
    <n v="25291.74"/>
    <n v="27312.61"/>
    <n v="28331.119999999999"/>
    <n v="24586.11"/>
    <n v="313686.27999999997"/>
  </r>
  <r>
    <x v="3"/>
    <s v="Virginia Division "/>
    <x v="85"/>
    <x v="85"/>
    <s v="41132"/>
    <s v="Billing for SS O&amp;M"/>
    <n v="92484.64"/>
    <n v="80984.87"/>
    <n v="45961.79"/>
    <n v="90926.31"/>
    <n v="71896.78"/>
    <n v="90002.97"/>
    <n v="91821.54"/>
    <n v="72171.91"/>
    <n v="84559.33"/>
    <n v="83820.22"/>
    <n v="174124.95"/>
    <n v="31169.119999999999"/>
    <n v="1009924.43"/>
  </r>
  <r>
    <x v="3"/>
    <s v="Virginia Division "/>
    <x v="86"/>
    <x v="86"/>
    <s v="06121"/>
    <s v="Legal"/>
    <n v="0"/>
    <n v="60770.52"/>
    <n v="0"/>
    <n v="41622.81"/>
    <n v="56595.57"/>
    <n v="10083"/>
    <n v="11105.55"/>
    <n v="7093.85"/>
    <n v="-25696"/>
    <n v="22795.8"/>
    <n v="10974.029999999999"/>
    <n v="57852.26"/>
    <n v="253197.38999999998"/>
  </r>
  <r>
    <x v="3"/>
    <s v="Virginia Division "/>
    <x v="87"/>
    <x v="87"/>
    <s v="04069"/>
    <s v="Blueflame Property Insurance"/>
    <n v="5397.16"/>
    <n v="5397.16"/>
    <n v="5397.16"/>
    <n v="5397.16"/>
    <n v="5397.16"/>
    <n v="5397.16"/>
    <n v="5397.16"/>
    <n v="5397.16"/>
    <n v="5629.59"/>
    <n v="5629.59"/>
    <n v="5629.59"/>
    <n v="5629.59"/>
    <n v="65695.639999999985"/>
  </r>
  <r>
    <x v="3"/>
    <s v="Virginia Division "/>
    <x v="87"/>
    <x v="87"/>
    <s v="04072"/>
    <s v="Insurance Capitalized"/>
    <n v="-3601.84"/>
    <n v="-3581.9"/>
    <n v="-3572.93"/>
    <n v="-5922.38"/>
    <n v="-5462.38"/>
    <n v="-5777.79"/>
    <n v="-5462.38"/>
    <n v="-6106.38"/>
    <n v="-5768.22"/>
    <n v="-5999.28"/>
    <n v="-6646.37"/>
    <n v="-5535.83"/>
    <n v="-63437.68"/>
  </r>
  <r>
    <x v="3"/>
    <s v="Virginia Division "/>
    <x v="88"/>
    <x v="88"/>
    <s v="01293"/>
    <s v="Workers Comp Benefits Projects"/>
    <n v="0.16"/>
    <n v="0.16"/>
    <n v="29.18"/>
    <n v="1.84"/>
    <n v="0.13"/>
    <n v="0.26"/>
    <n v="0"/>
    <n v="0.13"/>
    <n v="0"/>
    <n v="1.04"/>
    <n v="0"/>
    <n v="0"/>
    <n v="32.9"/>
  </r>
  <r>
    <x v="3"/>
    <s v="Virginia Division "/>
    <x v="88"/>
    <x v="88"/>
    <s v="04070"/>
    <s v="Insurance-Other"/>
    <n v="540.21"/>
    <n v="540.21"/>
    <n v="540.21"/>
    <n v="540.21"/>
    <n v="540.21"/>
    <n v="883.05"/>
    <n v="540.21"/>
    <n v="540.21"/>
    <n v="540.21"/>
    <n v="691.37"/>
    <n v="691.17"/>
    <n v="691.17"/>
    <n v="7278.4400000000005"/>
  </r>
  <r>
    <x v="3"/>
    <s v="Virginia Division "/>
    <x v="88"/>
    <x v="88"/>
    <s v="05418"/>
    <s v="Settlement"/>
    <n v="0"/>
    <n v="0"/>
    <n v="0"/>
    <n v="0"/>
    <n v="0"/>
    <n v="0"/>
    <n v="0"/>
    <n v="1461.97"/>
    <n v="0"/>
    <n v="0"/>
    <n v="0"/>
    <n v="0"/>
    <n v="1461.97"/>
  </r>
  <r>
    <x v="3"/>
    <s v="Virginia Division "/>
    <x v="89"/>
    <x v="89"/>
    <s v="01202"/>
    <s v="Pension Benefits Load"/>
    <n v="3558.2100000000009"/>
    <n v="4565.8799999999983"/>
    <n v="3879.9900000000007"/>
    <n v="2552.86"/>
    <n v="3163.27"/>
    <n v="2814.76"/>
    <n v="3101.01"/>
    <n v="3140.2500000000005"/>
    <n v="2801.21"/>
    <n v="3274.32"/>
    <n v="3802.0500000000006"/>
    <n v="3045.9999999999995"/>
    <n v="39699.810000000005"/>
  </r>
  <r>
    <x v="3"/>
    <s v="Virginia Division "/>
    <x v="89"/>
    <x v="89"/>
    <s v="01203"/>
    <s v="OPEB Benefits Load"/>
    <n v="1893.98"/>
    <n v="2438.6300000000006"/>
    <n v="2009.9400000000003"/>
    <n v="1312.0900000000001"/>
    <n v="1611.9099999999999"/>
    <n v="1439.8700000000001"/>
    <n v="1586.3"/>
    <n v="1606.3500000000001"/>
    <n v="1432.9399999999996"/>
    <n v="1674.92"/>
    <n v="1944.8999999999996"/>
    <n v="1558.16"/>
    <n v="20509.990000000002"/>
  </r>
  <r>
    <x v="3"/>
    <s v="Virginia Division "/>
    <x v="89"/>
    <x v="89"/>
    <s v="01251"/>
    <s v="Medical Benefits Load"/>
    <n v="19491.310000000001"/>
    <n v="25036.700000000004"/>
    <n v="21082.240000000002"/>
    <n v="18507.449999999997"/>
    <n v="22912.44"/>
    <n v="20396.259999999995"/>
    <n v="22470.400000000001"/>
    <n v="22754.660000000003"/>
    <n v="20297.870000000003"/>
    <n v="23726.189999999995"/>
    <n v="27550.269999999997"/>
    <n v="22071.72"/>
    <n v="266297.51"/>
  </r>
  <r>
    <x v="3"/>
    <s v="Virginia Division "/>
    <x v="89"/>
    <x v="89"/>
    <s v="01253"/>
    <s v="Medical Benefits Projects"/>
    <n v="3.29"/>
    <n v="3.29"/>
    <n v="591.41999999999996"/>
    <n v="37.299999999999997"/>
    <n v="3.54"/>
    <n v="7.08"/>
    <n v="0"/>
    <n v="3.54"/>
    <n v="0"/>
    <n v="28.27"/>
    <n v="0"/>
    <n v="0"/>
    <n v="677.7299999999999"/>
  </r>
  <r>
    <x v="3"/>
    <s v="Virginia Division "/>
    <x v="89"/>
    <x v="89"/>
    <s v="01257"/>
    <s v="ESOP Benefits Load"/>
    <n v="4403.8"/>
    <n v="5654.18"/>
    <n v="4779.7799999999988"/>
    <n v="3671.13"/>
    <n v="4529.32"/>
    <n v="4038.119999999999"/>
    <n v="4448.76"/>
    <n v="4505.05"/>
    <n v="4018.6299999999997"/>
    <n v="4697.3900000000003"/>
    <n v="5454.4900000000007"/>
    <n v="4369.8500000000004"/>
    <n v="54570.499999999993"/>
  </r>
  <r>
    <x v="3"/>
    <s v="Virginia Division "/>
    <x v="89"/>
    <x v="89"/>
    <s v="01259"/>
    <s v="ESOP Benefits Projects"/>
    <n v="0.75"/>
    <n v="0.75"/>
    <n v="134.09"/>
    <n v="8.4600000000000009"/>
    <n v="0.7"/>
    <n v="1.4"/>
    <n v="0"/>
    <n v="0.7"/>
    <n v="0"/>
    <n v="5.6"/>
    <n v="0"/>
    <n v="0"/>
    <n v="152.44999999999999"/>
  </r>
  <r>
    <x v="3"/>
    <s v="Virginia Division "/>
    <x v="89"/>
    <x v="89"/>
    <s v="01262"/>
    <s v="Other Benefits Projects"/>
    <n v="0"/>
    <n v="0"/>
    <n v="0"/>
    <n v="0"/>
    <n v="0"/>
    <n v="0"/>
    <n v="0"/>
    <n v="0"/>
    <n v="0"/>
    <n v="0"/>
    <n v="0"/>
    <n v="0"/>
    <n v="0"/>
  </r>
  <r>
    <x v="3"/>
    <s v="Virginia Division "/>
    <x v="89"/>
    <x v="89"/>
    <s v="01263"/>
    <s v="RSP FACC Benefits Load"/>
    <n v="1520.1299999999997"/>
    <n v="1959.1299999999999"/>
    <n v="1600.9"/>
    <n v="1421.74"/>
    <n v="1744.1200000000001"/>
    <n v="1558.8999999999999"/>
    <n v="1717.4900000000005"/>
    <n v="1739.2"/>
    <n v="1551.4399999999998"/>
    <n v="1813.47"/>
    <n v="2105.7399999999998"/>
    <n v="1687"/>
    <n v="20419.260000000002"/>
  </r>
  <r>
    <x v="3"/>
    <s v="Virginia Division "/>
    <x v="89"/>
    <x v="89"/>
    <s v="01265"/>
    <s v="RSP FACC Benefits Projects"/>
    <n v="0.25"/>
    <n v="0.25"/>
    <n v="44.91"/>
    <n v="2.83"/>
    <n v="0.27"/>
    <n v="0.54"/>
    <n v="0"/>
    <n v="0.27"/>
    <n v="0"/>
    <n v="2.16"/>
    <n v="0"/>
    <n v="0"/>
    <n v="51.480000000000004"/>
  </r>
  <r>
    <x v="3"/>
    <s v="Virginia Division "/>
    <x v="89"/>
    <x v="89"/>
    <s v="01266"/>
    <s v="Life Benefits Load"/>
    <n v="217.08"/>
    <n v="278.99"/>
    <n v="233.72999999999996"/>
    <n v="235.85999999999999"/>
    <n v="291.76000000000005"/>
    <n v="259.82"/>
    <n v="286.2299999999999"/>
    <n v="289.89"/>
    <n v="258.58"/>
    <n v="302.23000000000008"/>
    <n v="350.96"/>
    <n v="281.14000000000004"/>
    <n v="3286.2699999999995"/>
  </r>
  <r>
    <x v="3"/>
    <s v="Virginia Division "/>
    <x v="89"/>
    <x v="89"/>
    <s v="01268"/>
    <s v="Life Benefits Projects"/>
    <n v="0.04"/>
    <n v="0.04"/>
    <n v="6.56"/>
    <n v="0.41"/>
    <n v="0.05"/>
    <n v="0.1"/>
    <n v="0"/>
    <n v="0.05"/>
    <n v="0"/>
    <n v="0.36"/>
    <n v="0"/>
    <n v="0"/>
    <n v="7.6099999999999994"/>
  </r>
  <r>
    <x v="3"/>
    <s v="Virginia Division "/>
    <x v="89"/>
    <x v="89"/>
    <s v="01269"/>
    <s v="LTD Benefits Load"/>
    <n v="694.64"/>
    <n v="892.79"/>
    <n v="747.89999999999986"/>
    <n v="658.4899999999999"/>
    <n v="814.4899999999999"/>
    <n v="725.34"/>
    <n v="799.14999999999986"/>
    <n v="809.20999999999992"/>
    <n v="721.8599999999999"/>
    <n v="843.75999999999988"/>
    <n v="979.75999999999988"/>
    <n v="784.93000000000006"/>
    <n v="9472.32"/>
  </r>
  <r>
    <x v="3"/>
    <s v="Virginia Division "/>
    <x v="89"/>
    <x v="89"/>
    <s v="01271"/>
    <s v="LTD Benefits Projects"/>
    <n v="0.12"/>
    <n v="0.12"/>
    <n v="20.98"/>
    <n v="1.32"/>
    <n v="0.13"/>
    <n v="0.26"/>
    <n v="0"/>
    <n v="0.13"/>
    <n v="0"/>
    <n v="1.01"/>
    <n v="0"/>
    <n v="0"/>
    <n v="24.07"/>
  </r>
  <r>
    <x v="3"/>
    <s v="Virginia Division "/>
    <x v="89"/>
    <x v="89"/>
    <s v="01291"/>
    <s v="Pension Benefits Projects"/>
    <n v="0.61"/>
    <n v="0.61"/>
    <n v="108.85"/>
    <n v="6.86"/>
    <n v="0.5"/>
    <n v="1"/>
    <n v="0"/>
    <n v="0.5"/>
    <n v="0"/>
    <n v="4.0199999999999996"/>
    <n v="0"/>
    <n v="0"/>
    <n v="122.94999999999999"/>
  </r>
  <r>
    <x v="3"/>
    <s v="Virginia Division "/>
    <x v="89"/>
    <x v="89"/>
    <s v="01292"/>
    <s v="OPEB Benefits Projects"/>
    <n v="0.31"/>
    <n v="0.31"/>
    <n v="56.38"/>
    <n v="3.56"/>
    <n v="0.25"/>
    <n v="0.5"/>
    <n v="0"/>
    <n v="0.25"/>
    <n v="0"/>
    <n v="2"/>
    <n v="0"/>
    <n v="0"/>
    <n v="63.56"/>
  </r>
  <r>
    <x v="3"/>
    <s v="Virginia Division "/>
    <x v="89"/>
    <x v="89"/>
    <s v="01294"/>
    <s v="NSC-OPEB Benefits Load"/>
    <n v="-17450.329999999998"/>
    <n v="-22251.949999999997"/>
    <n v="-19964.259999999998"/>
    <n v="-15528.74"/>
    <n v="-19449.52"/>
    <n v="-17224.230000000003"/>
    <n v="-18975.819999999996"/>
    <n v="-19215.849999999999"/>
    <n v="-17141.149999999998"/>
    <n v="-20036.28"/>
    <n v="-23265.649999999994"/>
    <n v="-18639.13"/>
    <n v="-229142.90999999997"/>
  </r>
  <r>
    <x v="3"/>
    <s v="Virginia Division "/>
    <x v="89"/>
    <x v="89"/>
    <s v="01296"/>
    <s v="NSC-OPEB Benefits Projects"/>
    <n v="0"/>
    <n v="0"/>
    <n v="-556.83000000000004"/>
    <n v="-32.89"/>
    <n v="0"/>
    <n v="0"/>
    <n v="0"/>
    <n v="0"/>
    <n v="0"/>
    <n v="-23.87"/>
    <n v="0"/>
    <n v="0"/>
    <n v="-613.59"/>
  </r>
  <r>
    <x v="3"/>
    <s v="Virginia Division "/>
    <x v="89"/>
    <x v="89"/>
    <s v="01297"/>
    <s v="NSC-Pension Benefits Load"/>
    <n v="-2026.4899999999998"/>
    <n v="-2600.52"/>
    <n v="-2208.7999999999993"/>
    <n v="-1188.05"/>
    <n v="-1472.1700000000003"/>
    <n v="-1309.96"/>
    <n v="-1443.1400000000006"/>
    <n v="-1461.4100000000003"/>
    <n v="-1303.6300000000001"/>
    <n v="-1523.82"/>
    <n v="-1769.4199999999998"/>
    <n v="-1417.5500000000002"/>
    <n v="-19724.96"/>
  </r>
  <r>
    <x v="3"/>
    <s v="Virginia Division "/>
    <x v="89"/>
    <x v="89"/>
    <s v="01299"/>
    <s v="NSC-Pension Benefits Projects"/>
    <n v="0"/>
    <n v="0"/>
    <n v="-61.62"/>
    <n v="-2.69"/>
    <n v="0"/>
    <n v="0"/>
    <n v="0"/>
    <n v="0"/>
    <n v="0"/>
    <n v="-1.95"/>
    <n v="0"/>
    <n v="0"/>
    <n v="-66.260000000000005"/>
  </r>
  <r>
    <x v="3"/>
    <s v="Virginia Division "/>
    <x v="89"/>
    <x v="89"/>
    <s v="07443"/>
    <s v="Uniforms"/>
    <n v="0"/>
    <n v="0"/>
    <n v="477"/>
    <n v="0"/>
    <n v="0"/>
    <n v="908.13"/>
    <n v="53.05"/>
    <n v="14.58"/>
    <n v="0"/>
    <n v="0"/>
    <n v="0"/>
    <n v="0"/>
    <n v="1452.76"/>
  </r>
  <r>
    <x v="3"/>
    <s v="Virginia Division "/>
    <x v="89"/>
    <x v="89"/>
    <s v="07444"/>
    <s v="Uniforms Capitalized"/>
    <n v="0"/>
    <n v="0"/>
    <n v="-314.64"/>
    <n v="0"/>
    <n v="0"/>
    <n v="-835.48"/>
    <n v="-48.81"/>
    <n v="-8.5500000000000007"/>
    <n v="0"/>
    <n v="0"/>
    <n v="0"/>
    <n v="0"/>
    <n v="-1207.4799999999998"/>
  </r>
  <r>
    <x v="3"/>
    <s v="Virginia Division "/>
    <x v="89"/>
    <x v="89"/>
    <s v="07499"/>
    <s v="Misc Employee Welfare Exp"/>
    <n v="371.28"/>
    <n v="162.13"/>
    <n v="80.81"/>
    <n v="222.57999999999998"/>
    <n v="129.89000000000001"/>
    <n v="86.22999999999999"/>
    <n v="497.12"/>
    <n v="158.67000000000002"/>
    <n v="203.29"/>
    <n v="209.66000000000003"/>
    <n v="509.41"/>
    <n v="394.77"/>
    <n v="3025.8399999999997"/>
  </r>
  <r>
    <x v="3"/>
    <s v="Virginia Division "/>
    <x v="89"/>
    <x v="89"/>
    <s v="07608"/>
    <s v="Uniform Cap Accrual"/>
    <n v="0"/>
    <n v="0"/>
    <n v="0"/>
    <n v="0"/>
    <n v="0"/>
    <n v="0"/>
    <n v="0"/>
    <n v="0"/>
    <n v="0"/>
    <n v="0"/>
    <n v="0"/>
    <n v="0"/>
    <n v="0"/>
  </r>
  <r>
    <x v="3"/>
    <s v="Virginia Division "/>
    <x v="91"/>
    <x v="91"/>
    <s v="05411"/>
    <s v="Meals and Entertainment"/>
    <n v="0"/>
    <n v="0"/>
    <n v="124.04"/>
    <n v="0"/>
    <n v="0"/>
    <n v="0"/>
    <n v="0"/>
    <n v="0"/>
    <n v="242.1"/>
    <n v="0"/>
    <n v="0"/>
    <n v="0"/>
    <n v="366.14"/>
  </r>
  <r>
    <x v="3"/>
    <s v="Virginia Division "/>
    <x v="91"/>
    <x v="91"/>
    <s v="05413"/>
    <s v="Transportation"/>
    <n v="0"/>
    <n v="0"/>
    <n v="655.62"/>
    <n v="0"/>
    <n v="0"/>
    <n v="0"/>
    <n v="0"/>
    <n v="588.96"/>
    <n v="691.44"/>
    <n v="0"/>
    <n v="0"/>
    <n v="0"/>
    <n v="1936.02"/>
  </r>
  <r>
    <x v="3"/>
    <s v="Virginia Division "/>
    <x v="91"/>
    <x v="91"/>
    <s v="05414"/>
    <s v="Lodging"/>
    <n v="0"/>
    <n v="0"/>
    <n v="450.54"/>
    <n v="0"/>
    <n v="0"/>
    <n v="0"/>
    <n v="0"/>
    <n v="0"/>
    <n v="485.24"/>
    <n v="0"/>
    <n v="0"/>
    <n v="0"/>
    <n v="935.78"/>
  </r>
  <r>
    <x v="3"/>
    <s v="Virginia Division "/>
    <x v="91"/>
    <x v="91"/>
    <s v="06111"/>
    <s v="Contract Labor"/>
    <n v="28130"/>
    <n v="0"/>
    <n v="2265"/>
    <n v="0"/>
    <n v="0"/>
    <n v="1210"/>
    <n v="200"/>
    <n v="0"/>
    <n v="36686.83"/>
    <n v="0"/>
    <n v="0"/>
    <n v="0"/>
    <n v="68491.83"/>
  </r>
  <r>
    <x v="3"/>
    <s v="Virginia Division "/>
    <x v="91"/>
    <x v="91"/>
    <s v="06121"/>
    <s v="Legal"/>
    <n v="0"/>
    <n v="27091"/>
    <n v="0"/>
    <n v="36799.54"/>
    <n v="5523.25"/>
    <n v="8128.75"/>
    <n v="0"/>
    <n v="21021.25"/>
    <n v="3670.5"/>
    <n v="24803.25"/>
    <n v="0"/>
    <n v="4626.5"/>
    <n v="131664.04"/>
  </r>
  <r>
    <x v="3"/>
    <s v="Virginia Division "/>
    <x v="92"/>
    <x v="92"/>
    <s v="07510"/>
    <s v="Association Dues"/>
    <n v="664.49"/>
    <n v="664.49"/>
    <n v="664.49"/>
    <n v="709.49"/>
    <n v="664.49"/>
    <n v="664.49"/>
    <n v="7456.96"/>
    <n v="5429.96"/>
    <n v="6891.96"/>
    <n v="4641.96"/>
    <n v="9641.9599999999991"/>
    <n v="4641.96"/>
    <n v="42736.7"/>
  </r>
  <r>
    <x v="3"/>
    <s v="Virginia Division "/>
    <x v="97"/>
    <x v="97"/>
    <s v="04561"/>
    <s v="842 Variable Real Estate Lease Expense"/>
    <n v="0"/>
    <n v="0"/>
    <n v="0"/>
    <n v="0"/>
    <n v="0"/>
    <n v="0"/>
    <n v="0"/>
    <n v="0"/>
    <n v="0"/>
    <n v="0.03"/>
    <n v="0"/>
    <n v="0"/>
    <n v="0.03"/>
  </r>
  <r>
    <x v="3"/>
    <s v="Virginia Division "/>
    <x v="97"/>
    <x v="97"/>
    <s v="04580"/>
    <s v="Building Lease/Rents Capitalized"/>
    <n v="0"/>
    <n v="0"/>
    <n v="0"/>
    <n v="0"/>
    <n v="0"/>
    <n v="0"/>
    <n v="0"/>
    <n v="0"/>
    <n v="0"/>
    <n v="-0.03"/>
    <n v="0"/>
    <n v="0"/>
    <n v="-0.0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AA34A4C-BA62-4339-B42E-AFC8CCD4C10C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A3:H51" firstHeaderRow="0" firstDataRow="1" firstDataCol="2" rowPageCount="1" colPageCount="1"/>
  <pivotFields count="19">
    <pivotField axis="axisPage" compact="0" outline="0" showAll="0">
      <items count="5">
        <item x="0"/>
        <item x="1"/>
        <item x="2"/>
        <item x="3"/>
        <item t="default"/>
      </items>
    </pivotField>
    <pivotField compact="0" outline="0" showAll="0"/>
    <pivotField axis="axisRow" compact="0" outline="0" showAll="0" defaultSubtotal="0">
      <items count="108">
        <item x="0"/>
        <item x="1"/>
        <item x="2"/>
        <item x="3"/>
        <item x="4"/>
        <item x="107"/>
        <item x="98"/>
        <item x="5"/>
        <item x="6"/>
        <item x="7"/>
        <item x="8"/>
        <item x="9"/>
        <item x="9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100"/>
        <item x="101"/>
        <item x="102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103"/>
        <item x="44"/>
        <item x="45"/>
        <item x="46"/>
        <item x="47"/>
        <item x="48"/>
        <item x="49"/>
        <item x="93"/>
        <item x="50"/>
        <item x="51"/>
        <item x="52"/>
        <item x="53"/>
        <item x="54"/>
        <item x="55"/>
        <item x="56"/>
        <item x="57"/>
        <item x="94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104"/>
        <item x="70"/>
        <item x="71"/>
        <item x="105"/>
        <item x="72"/>
        <item x="73"/>
        <item x="74"/>
        <item x="95"/>
        <item x="75"/>
        <item x="76"/>
        <item x="77"/>
        <item x="106"/>
        <item x="78"/>
        <item x="96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7"/>
      </items>
    </pivotField>
    <pivotField axis="axisRow" compact="0" outline="0" showAll="0">
      <items count="109">
        <item x="83"/>
        <item x="85"/>
        <item x="89"/>
        <item x="90"/>
        <item x="88"/>
        <item x="84"/>
        <item x="86"/>
        <item x="87"/>
        <item x="91"/>
        <item x="97"/>
        <item x="19"/>
        <item x="7"/>
        <item x="15"/>
        <item x="17"/>
        <item x="1"/>
        <item x="16"/>
        <item x="12"/>
        <item x="22"/>
        <item x="46"/>
        <item x="47"/>
        <item x="98"/>
        <item x="76"/>
        <item x="75"/>
        <item x="95"/>
        <item x="77"/>
        <item x="67"/>
        <item x="96"/>
        <item x="106"/>
        <item x="78"/>
        <item x="0"/>
        <item x="60"/>
        <item x="70"/>
        <item x="104"/>
        <item x="63"/>
        <item x="65"/>
        <item x="64"/>
        <item x="59"/>
        <item x="68"/>
        <item x="69"/>
        <item x="10"/>
        <item x="40"/>
        <item x="28"/>
        <item x="9"/>
        <item x="42"/>
        <item x="43"/>
        <item x="41"/>
        <item x="3"/>
        <item x="23"/>
        <item x="102"/>
        <item x="6"/>
        <item x="14"/>
        <item x="45"/>
        <item x="99"/>
        <item x="62"/>
        <item x="55"/>
        <item x="52"/>
        <item x="72"/>
        <item x="71"/>
        <item x="105"/>
        <item x="74"/>
        <item x="73"/>
        <item x="66"/>
        <item x="92"/>
        <item x="8"/>
        <item x="101"/>
        <item x="29"/>
        <item x="32"/>
        <item x="31"/>
        <item x="61"/>
        <item x="13"/>
        <item x="54"/>
        <item x="100"/>
        <item x="103"/>
        <item x="18"/>
        <item x="33"/>
        <item x="26"/>
        <item x="53"/>
        <item x="11"/>
        <item x="35"/>
        <item x="36"/>
        <item x="37"/>
        <item x="34"/>
        <item x="39"/>
        <item x="4"/>
        <item x="20"/>
        <item x="107"/>
        <item x="5"/>
        <item x="30"/>
        <item x="81"/>
        <item x="80"/>
        <item x="82"/>
        <item x="79"/>
        <item x="50"/>
        <item x="51"/>
        <item x="48"/>
        <item x="93"/>
        <item x="49"/>
        <item x="2"/>
        <item x="57"/>
        <item x="58"/>
        <item x="56"/>
        <item x="94"/>
        <item x="24"/>
        <item x="25"/>
        <item x="38"/>
        <item x="27"/>
        <item x="21"/>
        <item x="44"/>
        <item t="default"/>
      </items>
    </pivotField>
    <pivotField compact="0" outline="0" showAll="0"/>
    <pivotField compact="0" outline="0" showAll="0"/>
    <pivotField compact="0" numFmtId="164" outline="0" showAll="0"/>
    <pivotField compact="0" numFmtId="164" outline="0" showAll="0"/>
    <pivotField compact="0" numFmtId="164" outline="0" showAll="0"/>
    <pivotField compact="0" numFmtId="164" outline="0" showAll="0"/>
    <pivotField compact="0" numFmtId="164" outline="0" showAll="0"/>
    <pivotField compact="0" numFmtId="164" outline="0" showAll="0"/>
    <pivotField dataField="1" compact="0" numFmtId="164" outline="0" showAll="0"/>
    <pivotField dataField="1" compact="0" numFmtId="164" outline="0" showAll="0"/>
    <pivotField dataField="1" compact="0" numFmtId="164" outline="0" showAll="0"/>
    <pivotField dataField="1" compact="0" numFmtId="164" outline="0" showAll="0"/>
    <pivotField dataField="1" compact="0" numFmtId="164" outline="0" showAll="0"/>
    <pivotField dataField="1" compact="0" numFmtId="164" outline="0" showAll="0"/>
    <pivotField compact="0" numFmtId="164" outline="0" showAll="0"/>
  </pivotFields>
  <rowFields count="2">
    <field x="2"/>
    <field x="3"/>
  </rowFields>
  <rowItems count="48">
    <i>
      <x/>
      <x v="29"/>
    </i>
    <i>
      <x v="1"/>
      <x v="14"/>
    </i>
    <i>
      <x v="2"/>
      <x v="97"/>
    </i>
    <i>
      <x v="3"/>
      <x v="46"/>
    </i>
    <i>
      <x v="4"/>
      <x v="83"/>
    </i>
    <i>
      <x v="11"/>
      <x v="42"/>
    </i>
    <i>
      <x v="13"/>
      <x v="39"/>
    </i>
    <i>
      <x v="15"/>
      <x v="16"/>
    </i>
    <i>
      <x v="16"/>
      <x v="69"/>
    </i>
    <i>
      <x v="18"/>
      <x v="12"/>
    </i>
    <i>
      <x v="51"/>
      <x v="107"/>
    </i>
    <i>
      <x v="52"/>
      <x v="51"/>
    </i>
    <i>
      <x v="53"/>
      <x v="18"/>
    </i>
    <i>
      <x v="54"/>
      <x v="19"/>
    </i>
    <i>
      <x v="56"/>
      <x v="96"/>
    </i>
    <i>
      <x v="57"/>
      <x v="95"/>
    </i>
    <i>
      <x v="58"/>
      <x v="92"/>
    </i>
    <i>
      <x v="63"/>
      <x v="54"/>
    </i>
    <i>
      <x v="64"/>
      <x v="100"/>
    </i>
    <i>
      <x v="66"/>
      <x v="101"/>
    </i>
    <i>
      <x v="68"/>
      <x v="36"/>
    </i>
    <i>
      <x v="71"/>
      <x v="53"/>
    </i>
    <i>
      <x v="72"/>
      <x v="33"/>
    </i>
    <i>
      <x v="75"/>
      <x v="61"/>
    </i>
    <i>
      <x v="77"/>
      <x v="37"/>
    </i>
    <i>
      <x v="78"/>
      <x v="38"/>
    </i>
    <i>
      <x v="80"/>
      <x v="31"/>
    </i>
    <i>
      <x v="83"/>
      <x v="56"/>
    </i>
    <i>
      <x v="84"/>
      <x v="60"/>
    </i>
    <i>
      <x v="86"/>
      <x v="23"/>
    </i>
    <i>
      <x v="87"/>
      <x v="22"/>
    </i>
    <i>
      <x v="88"/>
      <x v="21"/>
    </i>
    <i>
      <x v="89"/>
      <x v="24"/>
    </i>
    <i>
      <x v="91"/>
      <x v="28"/>
    </i>
    <i>
      <x v="92"/>
      <x v="26"/>
    </i>
    <i>
      <x v="93"/>
      <x v="91"/>
    </i>
    <i>
      <x v="94"/>
      <x v="89"/>
    </i>
    <i>
      <x v="95"/>
      <x v="88"/>
    </i>
    <i>
      <x v="97"/>
      <x/>
    </i>
    <i>
      <x v="98"/>
      <x v="5"/>
    </i>
    <i>
      <x v="99"/>
      <x v="1"/>
    </i>
    <i>
      <x v="100"/>
      <x v="6"/>
    </i>
    <i>
      <x v="101"/>
      <x v="7"/>
    </i>
    <i>
      <x v="102"/>
      <x v="4"/>
    </i>
    <i>
      <x v="103"/>
      <x v="2"/>
    </i>
    <i>
      <x v="106"/>
      <x v="62"/>
    </i>
    <i>
      <x v="107"/>
      <x v="9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0" item="1" hier="-1"/>
  </pageFields>
  <dataFields count="6">
    <dataField name="Sum of JAN-24" fld="12" baseField="0" baseItem="0"/>
    <dataField name="Sum of FEB-24" fld="13" baseField="0" baseItem="0"/>
    <dataField name="Sum of MAR-24" fld="14" baseField="0" baseItem="0"/>
    <dataField name="Sum of APR-24" fld="15" baseField="0" baseItem="0"/>
    <dataField name="Sum of MAY-24" fld="16" baseField="0" baseItem="0"/>
    <dataField name="Sum of JUN-24" fld="17" baseField="0" baseItem="0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11C40-F13E-4BD5-984C-BADB66426EF6}">
  <sheetPr>
    <pageSetUpPr fitToPage="1"/>
  </sheetPr>
  <dimension ref="A1:S114"/>
  <sheetViews>
    <sheetView tabSelected="1" topLeftCell="A80" workbookViewId="0">
      <selection activeCell="C100" sqref="C100"/>
    </sheetView>
  </sheetViews>
  <sheetFormatPr defaultRowHeight="11.25" x14ac:dyDescent="0.2"/>
  <cols>
    <col min="1" max="1" width="12.33203125" style="2" bestFit="1" customWidth="1"/>
    <col min="2" max="2" width="67.83203125" style="2" customWidth="1"/>
    <col min="3" max="3" width="19.83203125" style="2" customWidth="1"/>
    <col min="4" max="4" width="19.83203125" customWidth="1"/>
    <col min="5" max="5" width="19.83203125" style="2" customWidth="1"/>
    <col min="6" max="6" width="19.83203125" customWidth="1"/>
    <col min="7" max="8" width="19.83203125" style="8" customWidth="1"/>
    <col min="9" max="11" width="11.1640625" style="8" bestFit="1" customWidth="1"/>
    <col min="12" max="12" width="11.5" style="8" bestFit="1" customWidth="1"/>
    <col min="13" max="13" width="11.1640625" style="8" bestFit="1" customWidth="1"/>
    <col min="14" max="14" width="12.1640625" style="8" bestFit="1" customWidth="1"/>
    <col min="15" max="18" width="11.1640625" style="8" bestFit="1" customWidth="1"/>
    <col min="19" max="19" width="12.1640625" style="8" bestFit="1" customWidth="1"/>
  </cols>
  <sheetData>
    <row r="1" spans="1:19" s="15" customFormat="1" ht="12.75" x14ac:dyDescent="0.2">
      <c r="A1" s="24" t="s">
        <v>1449</v>
      </c>
      <c r="B1" s="24"/>
      <c r="D1" s="25" t="s">
        <v>1450</v>
      </c>
      <c r="E1" s="25"/>
    </row>
    <row r="2" spans="1:19" x14ac:dyDescent="0.2">
      <c r="A2" s="11"/>
    </row>
    <row r="3" spans="1:19" ht="12.75" x14ac:dyDescent="0.2">
      <c r="A3" s="14" t="s">
        <v>3</v>
      </c>
      <c r="B3" s="14" t="s">
        <v>22</v>
      </c>
      <c r="C3" s="15"/>
      <c r="D3" s="15"/>
      <c r="E3" s="15"/>
      <c r="F3" s="15"/>
      <c r="G3" s="15"/>
      <c r="H3" s="15"/>
    </row>
    <row r="4" spans="1:19" ht="12.75" x14ac:dyDescent="0.2">
      <c r="A4" s="15"/>
      <c r="B4" s="15"/>
      <c r="C4" s="15"/>
      <c r="D4" s="15"/>
      <c r="E4" s="15"/>
      <c r="F4" s="15"/>
      <c r="G4" s="15"/>
      <c r="H4" s="15"/>
    </row>
    <row r="5" spans="1:19" ht="12.75" x14ac:dyDescent="0.2">
      <c r="A5" s="21" t="s">
        <v>5</v>
      </c>
      <c r="B5" s="21" t="s">
        <v>6</v>
      </c>
      <c r="C5" s="21" t="s">
        <v>1443</v>
      </c>
      <c r="D5" s="21" t="s">
        <v>1444</v>
      </c>
      <c r="E5" s="21" t="s">
        <v>1445</v>
      </c>
      <c r="F5" s="21" t="s">
        <v>1446</v>
      </c>
      <c r="G5" s="21" t="s">
        <v>1447</v>
      </c>
      <c r="H5" s="21" t="s">
        <v>1448</v>
      </c>
    </row>
    <row r="6" spans="1:19" s="7" customFormat="1" ht="12.75" x14ac:dyDescent="0.2">
      <c r="A6" s="15" t="s">
        <v>24</v>
      </c>
      <c r="B6" s="15" t="s">
        <v>25</v>
      </c>
      <c r="C6" s="23">
        <v>1764130.7</v>
      </c>
      <c r="D6" s="22">
        <v>1540904.8599999999</v>
      </c>
      <c r="E6" s="22">
        <v>1643697.0399999998</v>
      </c>
      <c r="F6" s="22">
        <v>1651106.5399999998</v>
      </c>
      <c r="G6" s="22">
        <v>1659649.3499999999</v>
      </c>
      <c r="H6" s="22">
        <v>1665429.72</v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19" ht="12.75" x14ac:dyDescent="0.2">
      <c r="A7" s="15" t="s">
        <v>50</v>
      </c>
      <c r="B7" s="15" t="s">
        <v>51</v>
      </c>
      <c r="C7" s="23">
        <v>4108.7299999999996</v>
      </c>
      <c r="D7" s="22">
        <v>4108.7299999999996</v>
      </c>
      <c r="E7" s="22">
        <v>4108.7299999999996</v>
      </c>
      <c r="F7" s="22">
        <v>4108.7299999999996</v>
      </c>
      <c r="G7" s="22">
        <v>4108.7299999999996</v>
      </c>
      <c r="H7" s="22">
        <v>4108.7299999999996</v>
      </c>
    </row>
    <row r="8" spans="1:19" ht="12.75" x14ac:dyDescent="0.2">
      <c r="A8" s="15" t="s">
        <v>52</v>
      </c>
      <c r="B8" s="15" t="s">
        <v>53</v>
      </c>
      <c r="C8" s="23">
        <v>1239429.0699999998</v>
      </c>
      <c r="D8" s="22">
        <v>220307.81</v>
      </c>
      <c r="E8" s="22">
        <v>1220104.9899999998</v>
      </c>
      <c r="F8" s="22">
        <v>1279448.0399999998</v>
      </c>
      <c r="G8" s="22">
        <v>1279090.75</v>
      </c>
      <c r="H8" s="22">
        <v>1206164.25</v>
      </c>
    </row>
    <row r="9" spans="1:19" ht="12.75" x14ac:dyDescent="0.2">
      <c r="A9" s="15" t="s">
        <v>82</v>
      </c>
      <c r="B9" s="15" t="s">
        <v>83</v>
      </c>
      <c r="C9" s="22">
        <v>0</v>
      </c>
      <c r="D9" s="22">
        <v>0</v>
      </c>
      <c r="E9" s="22">
        <v>674416</v>
      </c>
      <c r="F9" s="22">
        <v>0</v>
      </c>
      <c r="G9" s="22">
        <v>0</v>
      </c>
      <c r="H9" s="22">
        <v>329984</v>
      </c>
    </row>
    <row r="10" spans="1:19" ht="12.75" x14ac:dyDescent="0.2">
      <c r="A10" s="15" t="s">
        <v>88</v>
      </c>
      <c r="B10" s="15" t="s">
        <v>89</v>
      </c>
      <c r="C10" s="23">
        <v>-557931.11</v>
      </c>
      <c r="D10" s="22">
        <v>-557931.11</v>
      </c>
      <c r="E10" s="22">
        <v>1662637</v>
      </c>
      <c r="F10" s="22">
        <v>-557931.11</v>
      </c>
      <c r="G10" s="22">
        <v>-557931.11</v>
      </c>
      <c r="H10" s="22">
        <v>558561</v>
      </c>
    </row>
    <row r="11" spans="1:19" ht="12.75" x14ac:dyDescent="0.2">
      <c r="A11" s="15" t="s">
        <v>92</v>
      </c>
      <c r="B11" s="15" t="s">
        <v>93</v>
      </c>
      <c r="C11" s="22">
        <v>-3125</v>
      </c>
      <c r="D11" s="22">
        <v>-3150</v>
      </c>
      <c r="E11" s="22">
        <v>-3125</v>
      </c>
      <c r="F11" s="22">
        <v>-3150</v>
      </c>
      <c r="G11" s="22">
        <v>-3175</v>
      </c>
      <c r="H11" s="22">
        <v>-3175</v>
      </c>
    </row>
    <row r="12" spans="1:19" ht="12.75" x14ac:dyDescent="0.2">
      <c r="A12" s="15" t="s">
        <v>96</v>
      </c>
      <c r="B12" s="15" t="s">
        <v>97</v>
      </c>
      <c r="C12" s="22">
        <v>-47128.7</v>
      </c>
      <c r="D12" s="22">
        <v>-46010.74</v>
      </c>
      <c r="E12" s="22">
        <v>-44076.83</v>
      </c>
      <c r="F12" s="22">
        <v>-37018.33</v>
      </c>
      <c r="G12" s="22">
        <v>-51072.19</v>
      </c>
      <c r="H12" s="22">
        <v>-78774.28</v>
      </c>
    </row>
    <row r="13" spans="1:19" ht="12.75" x14ac:dyDescent="0.2">
      <c r="A13" s="15" t="s">
        <v>100</v>
      </c>
      <c r="B13" s="15" t="s">
        <v>101</v>
      </c>
      <c r="C13" s="22">
        <v>-32597.15</v>
      </c>
      <c r="D13" s="22">
        <v>-36602.93</v>
      </c>
      <c r="E13" s="22">
        <v>-38384.949999999997</v>
      </c>
      <c r="F13" s="22">
        <v>-37254.879999999997</v>
      </c>
      <c r="G13" s="22">
        <v>-45514.36</v>
      </c>
      <c r="H13" s="22">
        <v>-51840.11</v>
      </c>
    </row>
    <row r="14" spans="1:19" ht="12.75" x14ac:dyDescent="0.2">
      <c r="A14" s="15" t="s">
        <v>104</v>
      </c>
      <c r="B14" s="15" t="s">
        <v>105</v>
      </c>
      <c r="C14" s="22">
        <v>-328102.90000000002</v>
      </c>
      <c r="D14" s="22">
        <v>-168569.37</v>
      </c>
      <c r="E14" s="22">
        <v>-121719.67</v>
      </c>
      <c r="F14" s="22">
        <v>-462674.19</v>
      </c>
      <c r="G14" s="22">
        <v>-416349.92</v>
      </c>
      <c r="H14" s="22">
        <v>-391670.19</v>
      </c>
    </row>
    <row r="15" spans="1:19" ht="12.75" x14ac:dyDescent="0.2">
      <c r="A15" s="15" t="s">
        <v>108</v>
      </c>
      <c r="B15" s="15" t="s">
        <v>109</v>
      </c>
      <c r="C15" s="22">
        <v>0.01</v>
      </c>
      <c r="D15" s="22">
        <v>0.01</v>
      </c>
      <c r="E15" s="22">
        <v>0</v>
      </c>
      <c r="F15" s="22">
        <v>0</v>
      </c>
      <c r="G15" s="22">
        <v>0</v>
      </c>
      <c r="H15" s="22">
        <v>0</v>
      </c>
    </row>
    <row r="16" spans="1:19" ht="12.75" x14ac:dyDescent="0.2">
      <c r="A16" s="15" t="s">
        <v>114</v>
      </c>
      <c r="B16" s="15" t="s">
        <v>115</v>
      </c>
      <c r="C16" s="22">
        <v>21365.32</v>
      </c>
      <c r="D16" s="22">
        <v>20368.400000000001</v>
      </c>
      <c r="E16" s="22">
        <v>157624.28</v>
      </c>
      <c r="F16" s="22">
        <v>49600.68</v>
      </c>
      <c r="G16" s="22">
        <v>30004.799999999999</v>
      </c>
      <c r="H16" s="22">
        <v>20814.72</v>
      </c>
    </row>
    <row r="17" spans="1:8" ht="12.75" x14ac:dyDescent="0.2">
      <c r="A17" s="15" t="s">
        <v>132</v>
      </c>
      <c r="B17" s="15" t="s">
        <v>133</v>
      </c>
      <c r="C17" s="22">
        <v>16000</v>
      </c>
      <c r="D17" s="22">
        <v>15523.17</v>
      </c>
      <c r="E17" s="22">
        <v>13072.34</v>
      </c>
      <c r="F17" s="22">
        <v>4000</v>
      </c>
      <c r="G17" s="22">
        <v>-2647.52</v>
      </c>
      <c r="H17" s="22">
        <v>20000</v>
      </c>
    </row>
    <row r="18" spans="1:8" ht="12.75" x14ac:dyDescent="0.2">
      <c r="A18" s="15" t="s">
        <v>136</v>
      </c>
      <c r="B18" s="15" t="s">
        <v>137</v>
      </c>
      <c r="C18" s="22">
        <v>5385.75</v>
      </c>
      <c r="D18" s="22">
        <v>9487.4699999999993</v>
      </c>
      <c r="E18" s="22">
        <v>6795.41</v>
      </c>
      <c r="F18" s="22">
        <v>5344</v>
      </c>
      <c r="G18" s="22">
        <v>5705.1399999999994</v>
      </c>
      <c r="H18" s="22">
        <v>5709.4</v>
      </c>
    </row>
    <row r="19" spans="1:8" ht="12.75" x14ac:dyDescent="0.2">
      <c r="A19" s="15" t="s">
        <v>178</v>
      </c>
      <c r="B19" s="15" t="s">
        <v>179</v>
      </c>
      <c r="C19" s="22">
        <v>30806.61</v>
      </c>
      <c r="D19" s="22">
        <v>22931.43</v>
      </c>
      <c r="E19" s="22">
        <v>28194.25</v>
      </c>
      <c r="F19" s="22">
        <v>28135.160000000003</v>
      </c>
      <c r="G19" s="22">
        <v>137962.77000000002</v>
      </c>
      <c r="H19" s="22">
        <v>27077.839999999997</v>
      </c>
    </row>
    <row r="20" spans="1:8" ht="12.75" x14ac:dyDescent="0.2">
      <c r="A20" s="15" t="s">
        <v>192</v>
      </c>
      <c r="B20" s="15" t="s">
        <v>193</v>
      </c>
      <c r="C20" s="22">
        <v>900388.91</v>
      </c>
      <c r="D20" s="22">
        <v>906048.89</v>
      </c>
      <c r="E20" s="22">
        <v>906048.89</v>
      </c>
      <c r="F20" s="22">
        <v>906048.89</v>
      </c>
      <c r="G20" s="22">
        <v>906048.89</v>
      </c>
      <c r="H20" s="22">
        <v>925436.95</v>
      </c>
    </row>
    <row r="21" spans="1:8" ht="12.75" x14ac:dyDescent="0.2">
      <c r="A21" s="15" t="s">
        <v>194</v>
      </c>
      <c r="B21" s="15" t="s">
        <v>195</v>
      </c>
      <c r="C21" s="22">
        <v>20040.05</v>
      </c>
      <c r="D21" s="22">
        <v>14380.070000000002</v>
      </c>
      <c r="E21" s="22">
        <v>14380.070000000002</v>
      </c>
      <c r="F21" s="22">
        <v>14380.070000000002</v>
      </c>
      <c r="G21" s="22">
        <v>14380.070000000002</v>
      </c>
      <c r="H21" s="22">
        <v>14380.070000000002</v>
      </c>
    </row>
    <row r="22" spans="1:8" ht="12.75" x14ac:dyDescent="0.2">
      <c r="A22" s="15" t="s">
        <v>196</v>
      </c>
      <c r="B22" s="15" t="s">
        <v>197</v>
      </c>
      <c r="C22" s="22">
        <v>509.18</v>
      </c>
      <c r="D22" s="22">
        <v>509.18</v>
      </c>
      <c r="E22" s="22">
        <v>509.18</v>
      </c>
      <c r="F22" s="22">
        <v>509.18</v>
      </c>
      <c r="G22" s="22">
        <v>509.18</v>
      </c>
      <c r="H22" s="22">
        <v>509.18</v>
      </c>
    </row>
    <row r="23" spans="1:8" ht="12.75" x14ac:dyDescent="0.2">
      <c r="A23" s="15" t="s">
        <v>198</v>
      </c>
      <c r="B23" s="15" t="s">
        <v>199</v>
      </c>
      <c r="C23" s="22">
        <v>-1083.95</v>
      </c>
      <c r="D23" s="22">
        <v>-1083.95</v>
      </c>
      <c r="E23" s="22">
        <v>-1083.95</v>
      </c>
      <c r="F23" s="22">
        <v>-1083.95</v>
      </c>
      <c r="G23" s="22">
        <v>-1083.95</v>
      </c>
      <c r="H23" s="22">
        <v>-1083.95</v>
      </c>
    </row>
    <row r="24" spans="1:8" ht="12.75" x14ac:dyDescent="0.2">
      <c r="A24" s="15" t="s">
        <v>200</v>
      </c>
      <c r="B24" s="15" t="s">
        <v>201</v>
      </c>
      <c r="C24" s="22">
        <v>16179.810000000001</v>
      </c>
      <c r="D24" s="22">
        <v>24243.22</v>
      </c>
      <c r="E24" s="22">
        <v>40827.5</v>
      </c>
      <c r="F24" s="22">
        <v>17986.169999999998</v>
      </c>
      <c r="G24" s="22">
        <v>18503.39</v>
      </c>
      <c r="H24" s="22">
        <v>42191.86</v>
      </c>
    </row>
    <row r="25" spans="1:8" ht="12.75" x14ac:dyDescent="0.2">
      <c r="A25" s="15" t="s">
        <v>206</v>
      </c>
      <c r="B25" s="15" t="s">
        <v>207</v>
      </c>
      <c r="C25" s="22">
        <v>-9015.15</v>
      </c>
      <c r="D25" s="22">
        <v>-10122.99</v>
      </c>
      <c r="E25" s="22">
        <v>-10832.23</v>
      </c>
      <c r="F25" s="22">
        <v>-10512.92</v>
      </c>
      <c r="G25" s="22">
        <v>-12843.69</v>
      </c>
      <c r="H25" s="22">
        <v>-14769.76</v>
      </c>
    </row>
    <row r="26" spans="1:8" ht="12.75" x14ac:dyDescent="0.2">
      <c r="A26" s="15" t="s">
        <v>208</v>
      </c>
      <c r="B26" s="15" t="s">
        <v>209</v>
      </c>
      <c r="C26" s="23">
        <v>-14522204.02</v>
      </c>
      <c r="D26" s="22">
        <v>-13210656.850000001</v>
      </c>
      <c r="E26" s="22">
        <v>-9497697.0099999998</v>
      </c>
      <c r="F26" s="22">
        <v>-7469104.6600000011</v>
      </c>
      <c r="G26" s="22">
        <v>-4669379.04</v>
      </c>
      <c r="H26" s="22">
        <v>-4016962.26</v>
      </c>
    </row>
    <row r="27" spans="1:8" ht="12.75" x14ac:dyDescent="0.2">
      <c r="A27" s="15" t="s">
        <v>220</v>
      </c>
      <c r="B27" s="15" t="s">
        <v>221</v>
      </c>
      <c r="C27" s="23">
        <v>-941606.92999999993</v>
      </c>
      <c r="D27" s="22">
        <v>1662235.4</v>
      </c>
      <c r="E27" s="22">
        <v>1038978.9299999999</v>
      </c>
      <c r="F27" s="22">
        <v>2112812.94</v>
      </c>
      <c r="G27" s="22">
        <v>492713</v>
      </c>
      <c r="H27" s="22">
        <v>31587</v>
      </c>
    </row>
    <row r="28" spans="1:8" ht="12.75" x14ac:dyDescent="0.2">
      <c r="A28" s="15" t="s">
        <v>222</v>
      </c>
      <c r="B28" s="15" t="s">
        <v>223</v>
      </c>
      <c r="C28" s="23">
        <v>-6903467.0300000003</v>
      </c>
      <c r="D28" s="22">
        <v>-6188915.8799999999</v>
      </c>
      <c r="E28" s="22">
        <v>-4359660.05</v>
      </c>
      <c r="F28" s="22">
        <v>-3450356.2800000003</v>
      </c>
      <c r="G28" s="22">
        <v>-2269478.08</v>
      </c>
      <c r="H28" s="22">
        <v>-2019915.06</v>
      </c>
    </row>
    <row r="29" spans="1:8" ht="12.75" x14ac:dyDescent="0.2">
      <c r="A29" s="15" t="s">
        <v>224</v>
      </c>
      <c r="B29" s="15" t="s">
        <v>225</v>
      </c>
      <c r="C29" s="23">
        <v>-744307.54999999993</v>
      </c>
      <c r="D29" s="22">
        <v>-650414.62999999989</v>
      </c>
      <c r="E29" s="22">
        <v>-439262.29</v>
      </c>
      <c r="F29" s="22">
        <v>-338108.79999999993</v>
      </c>
      <c r="G29" s="22">
        <v>-376430.17</v>
      </c>
      <c r="H29" s="22">
        <v>-159622.68</v>
      </c>
    </row>
    <row r="30" spans="1:8" ht="12.75" x14ac:dyDescent="0.2">
      <c r="A30" s="15" t="s">
        <v>226</v>
      </c>
      <c r="B30" s="15" t="s">
        <v>227</v>
      </c>
      <c r="C30" s="23">
        <v>-386847.89</v>
      </c>
      <c r="D30" s="22">
        <v>747402.87</v>
      </c>
      <c r="E30" s="22">
        <v>507331.23</v>
      </c>
      <c r="F30" s="22">
        <v>859771.78</v>
      </c>
      <c r="G30" s="22">
        <v>136563</v>
      </c>
      <c r="H30" s="22">
        <v>31939</v>
      </c>
    </row>
    <row r="31" spans="1:8" ht="12.75" x14ac:dyDescent="0.2">
      <c r="A31" s="15" t="s">
        <v>228</v>
      </c>
      <c r="B31" s="15" t="s">
        <v>229</v>
      </c>
      <c r="C31" s="23">
        <v>9492.26</v>
      </c>
      <c r="D31" s="22">
        <v>-7351.09</v>
      </c>
      <c r="E31" s="22">
        <v>3459.4</v>
      </c>
      <c r="F31" s="22">
        <v>-21740.68</v>
      </c>
      <c r="G31" s="22">
        <v>40243.51</v>
      </c>
      <c r="H31" s="22">
        <v>10206.77</v>
      </c>
    </row>
    <row r="32" spans="1:8" ht="12.75" x14ac:dyDescent="0.2">
      <c r="A32" s="15" t="s">
        <v>236</v>
      </c>
      <c r="B32" s="15" t="s">
        <v>237</v>
      </c>
      <c r="C32" s="23">
        <v>-993050.16999999993</v>
      </c>
      <c r="D32" s="22">
        <v>-903357.27</v>
      </c>
      <c r="E32" s="22">
        <v>-625179.72</v>
      </c>
      <c r="F32" s="22">
        <v>-473387.51999999996</v>
      </c>
      <c r="G32" s="22">
        <v>-325265.89</v>
      </c>
      <c r="H32" s="22">
        <v>-235203.29</v>
      </c>
    </row>
    <row r="33" spans="1:8" ht="12.75" x14ac:dyDescent="0.2">
      <c r="A33" s="15" t="s">
        <v>238</v>
      </c>
      <c r="B33" s="15" t="s">
        <v>239</v>
      </c>
      <c r="C33" s="23">
        <v>-66617.64</v>
      </c>
      <c r="D33" s="22">
        <v>121280.70999999999</v>
      </c>
      <c r="E33" s="22">
        <v>77500.77</v>
      </c>
      <c r="F33" s="22">
        <v>156195.09</v>
      </c>
      <c r="G33" s="22">
        <v>45481</v>
      </c>
      <c r="H33" s="22">
        <v>3727</v>
      </c>
    </row>
    <row r="34" spans="1:8" ht="12.75" x14ac:dyDescent="0.2">
      <c r="A34" s="15" t="s">
        <v>240</v>
      </c>
      <c r="B34" s="15" t="s">
        <v>241</v>
      </c>
      <c r="C34" s="22">
        <v>0</v>
      </c>
      <c r="D34" s="22">
        <v>-27025.57</v>
      </c>
      <c r="E34" s="22">
        <v>-26264.400000000001</v>
      </c>
      <c r="F34" s="22">
        <v>-19781.560000000001</v>
      </c>
      <c r="G34" s="22">
        <v>-14418.96</v>
      </c>
      <c r="H34" s="22">
        <v>-11956.41</v>
      </c>
    </row>
    <row r="35" spans="1:8" ht="12.75" x14ac:dyDescent="0.2">
      <c r="A35" s="15" t="s">
        <v>244</v>
      </c>
      <c r="B35" s="15" t="s">
        <v>245</v>
      </c>
      <c r="C35" s="23">
        <v>-5587</v>
      </c>
      <c r="D35" s="22">
        <v>-4026</v>
      </c>
      <c r="E35" s="22">
        <v>-4332</v>
      </c>
      <c r="F35" s="22">
        <v>-3439</v>
      </c>
      <c r="G35" s="22">
        <v>-3844</v>
      </c>
      <c r="H35" s="22">
        <v>-3004</v>
      </c>
    </row>
    <row r="36" spans="1:8" ht="12.75" x14ac:dyDescent="0.2">
      <c r="A36" s="15" t="s">
        <v>248</v>
      </c>
      <c r="B36" s="15" t="s">
        <v>249</v>
      </c>
      <c r="C36" s="23">
        <v>-2205449.14</v>
      </c>
      <c r="D36" s="22">
        <v>-1919453.7699999998</v>
      </c>
      <c r="E36" s="22">
        <v>-2254677.2599999998</v>
      </c>
      <c r="F36" s="22">
        <v>-1324758.3500000001</v>
      </c>
      <c r="G36" s="22">
        <v>-1662340.1899999997</v>
      </c>
      <c r="H36" s="22">
        <v>-1594478.25</v>
      </c>
    </row>
    <row r="37" spans="1:8" ht="12.75" x14ac:dyDescent="0.2">
      <c r="A37" s="15" t="s">
        <v>250</v>
      </c>
      <c r="B37" s="15" t="s">
        <v>251</v>
      </c>
      <c r="C37" s="23">
        <v>2335.77</v>
      </c>
      <c r="D37" s="22">
        <v>422.93</v>
      </c>
      <c r="E37" s="22">
        <v>389.78</v>
      </c>
      <c r="F37" s="22">
        <v>881.28</v>
      </c>
      <c r="G37" s="22">
        <v>3865.09</v>
      </c>
      <c r="H37" s="22">
        <v>3421.18</v>
      </c>
    </row>
    <row r="38" spans="1:8" ht="12.75" x14ac:dyDescent="0.2">
      <c r="A38" s="15" t="s">
        <v>254</v>
      </c>
      <c r="B38" s="15" t="s">
        <v>255</v>
      </c>
      <c r="C38" s="23">
        <v>2946868.75</v>
      </c>
      <c r="D38" s="22">
        <v>5393021.1799999997</v>
      </c>
      <c r="E38" s="22">
        <v>690605.38</v>
      </c>
      <c r="F38" s="22">
        <v>-1091427.83</v>
      </c>
      <c r="G38" s="22">
        <v>2886911.81</v>
      </c>
      <c r="H38" s="22">
        <v>2323452.7599999998</v>
      </c>
    </row>
    <row r="39" spans="1:8" ht="12.75" x14ac:dyDescent="0.2">
      <c r="A39" s="15" t="s">
        <v>260</v>
      </c>
      <c r="B39" s="15" t="s">
        <v>261</v>
      </c>
      <c r="C39" s="23">
        <v>-854.18</v>
      </c>
      <c r="D39" s="22">
        <v>-721.32</v>
      </c>
      <c r="E39" s="22">
        <v>-1099.46</v>
      </c>
      <c r="F39" s="22">
        <v>-538.27</v>
      </c>
      <c r="G39" s="22">
        <v>-1109.6099999999999</v>
      </c>
      <c r="H39" s="22">
        <v>-2865.12</v>
      </c>
    </row>
    <row r="40" spans="1:8" ht="12.75" x14ac:dyDescent="0.2">
      <c r="A40" s="15" t="s">
        <v>264</v>
      </c>
      <c r="B40" s="15" t="s">
        <v>265</v>
      </c>
      <c r="C40" s="23">
        <v>7720127.6600000001</v>
      </c>
      <c r="D40" s="22">
        <v>6363457.71</v>
      </c>
      <c r="E40" s="22">
        <v>3725218.47</v>
      </c>
      <c r="F40" s="22">
        <v>2707263.29</v>
      </c>
      <c r="G40" s="22">
        <v>1007185.67</v>
      </c>
      <c r="H40" s="22">
        <v>599709.44999999995</v>
      </c>
    </row>
    <row r="41" spans="1:8" ht="12.75" x14ac:dyDescent="0.2">
      <c r="A41" s="15" t="s">
        <v>268</v>
      </c>
      <c r="B41" s="15" t="s">
        <v>269</v>
      </c>
      <c r="C41" s="23">
        <v>3952614.24</v>
      </c>
      <c r="D41" s="22">
        <v>3217648.61</v>
      </c>
      <c r="E41" s="22">
        <v>1908461.95</v>
      </c>
      <c r="F41" s="22">
        <v>1426521.17</v>
      </c>
      <c r="G41" s="22">
        <v>693114.32</v>
      </c>
      <c r="H41" s="22">
        <v>545419.56000000006</v>
      </c>
    </row>
    <row r="42" spans="1:8" ht="12.75" x14ac:dyDescent="0.2">
      <c r="A42" s="15" t="s">
        <v>270</v>
      </c>
      <c r="B42" s="15" t="s">
        <v>271</v>
      </c>
      <c r="C42" s="23">
        <v>534300.01</v>
      </c>
      <c r="D42" s="22">
        <v>453403.8</v>
      </c>
      <c r="E42" s="22">
        <v>297282.49</v>
      </c>
      <c r="F42" s="22">
        <v>225281.96</v>
      </c>
      <c r="G42" s="22">
        <v>257645.7</v>
      </c>
      <c r="H42" s="22">
        <v>97110.18</v>
      </c>
    </row>
    <row r="43" spans="1:8" ht="12.75" x14ac:dyDescent="0.2">
      <c r="A43" s="15" t="s">
        <v>272</v>
      </c>
      <c r="B43" s="15" t="s">
        <v>273</v>
      </c>
      <c r="C43" s="23">
        <v>622566.44999999995</v>
      </c>
      <c r="D43" s="22">
        <v>530933.05000000005</v>
      </c>
      <c r="E43" s="22">
        <v>320792.7</v>
      </c>
      <c r="F43" s="22">
        <v>240455.27</v>
      </c>
      <c r="G43" s="22">
        <v>148657.79</v>
      </c>
      <c r="H43" s="22">
        <v>90946.2</v>
      </c>
    </row>
    <row r="44" spans="1:8" ht="12.75" x14ac:dyDescent="0.2">
      <c r="A44" s="15" t="s">
        <v>274</v>
      </c>
      <c r="B44" s="15" t="s">
        <v>275</v>
      </c>
      <c r="C44" s="23">
        <v>1060325.6800000002</v>
      </c>
      <c r="D44" s="22">
        <v>-2117487.7000000002</v>
      </c>
      <c r="E44" s="22">
        <v>-821588.57</v>
      </c>
      <c r="F44" s="22">
        <v>-2026664.49</v>
      </c>
      <c r="G44" s="22">
        <v>-466260.98</v>
      </c>
      <c r="H44" s="22">
        <v>-44546.26</v>
      </c>
    </row>
    <row r="45" spans="1:8" ht="12.75" x14ac:dyDescent="0.2">
      <c r="A45" s="15" t="s">
        <v>284</v>
      </c>
      <c r="B45" s="15" t="s">
        <v>285</v>
      </c>
      <c r="C45" s="23">
        <v>-8676793.8399999999</v>
      </c>
      <c r="D45" s="22">
        <v>-13579545.5</v>
      </c>
      <c r="E45" s="22">
        <v>-8298361.1299999999</v>
      </c>
      <c r="F45" s="22">
        <v>-5458963.1600000001</v>
      </c>
      <c r="G45" s="22">
        <v>-4696903.54</v>
      </c>
      <c r="H45" s="22">
        <v>-1473753.01</v>
      </c>
    </row>
    <row r="46" spans="1:8" ht="12.75" x14ac:dyDescent="0.2">
      <c r="A46" s="15" t="s">
        <v>286</v>
      </c>
      <c r="B46" s="15" t="s">
        <v>287</v>
      </c>
      <c r="C46" s="23">
        <v>1175391.3400000001</v>
      </c>
      <c r="D46" s="22">
        <v>1463290.42</v>
      </c>
      <c r="E46" s="22">
        <v>1130451.57</v>
      </c>
      <c r="F46" s="22">
        <v>935816.89</v>
      </c>
      <c r="G46" s="22">
        <v>-6733.05</v>
      </c>
      <c r="H46" s="22">
        <v>-1205145.97</v>
      </c>
    </row>
    <row r="47" spans="1:8" ht="12.75" x14ac:dyDescent="0.2">
      <c r="A47" s="15" t="s">
        <v>290</v>
      </c>
      <c r="B47" s="15" t="s">
        <v>291</v>
      </c>
      <c r="C47" s="23">
        <v>2057298.21</v>
      </c>
      <c r="D47" s="22">
        <v>4173242.15</v>
      </c>
      <c r="E47" s="22">
        <v>4167729.36</v>
      </c>
      <c r="F47" s="22">
        <v>3184081.39</v>
      </c>
      <c r="G47" s="22">
        <v>22720</v>
      </c>
      <c r="H47" s="22">
        <v>0</v>
      </c>
    </row>
    <row r="48" spans="1:8" ht="12.75" x14ac:dyDescent="0.2">
      <c r="A48" s="15" t="s">
        <v>294</v>
      </c>
      <c r="B48" s="15" t="s">
        <v>295</v>
      </c>
      <c r="C48" s="23">
        <v>-11969.77</v>
      </c>
      <c r="D48" s="22">
        <v>-10539.21</v>
      </c>
      <c r="E48" s="22">
        <v>-29777.03</v>
      </c>
      <c r="F48" s="22">
        <v>-2200</v>
      </c>
      <c r="G48" s="22">
        <v>-306312.44</v>
      </c>
      <c r="H48" s="22">
        <v>-1390229.17</v>
      </c>
    </row>
    <row r="49" spans="1:8" ht="12.75" x14ac:dyDescent="0.2">
      <c r="A49" s="15" t="s">
        <v>296</v>
      </c>
      <c r="B49" s="15" t="s">
        <v>297</v>
      </c>
      <c r="C49" s="23">
        <v>-318.59000000000015</v>
      </c>
      <c r="D49" s="22">
        <v>-4878.9799999999996</v>
      </c>
      <c r="E49" s="22">
        <v>336.33000000000175</v>
      </c>
      <c r="F49" s="22">
        <v>-664.71000000000095</v>
      </c>
      <c r="G49" s="22">
        <v>-853.18000000000029</v>
      </c>
      <c r="H49" s="22">
        <v>1623.6599999999999</v>
      </c>
    </row>
    <row r="50" spans="1:8" ht="12.75" x14ac:dyDescent="0.2">
      <c r="A50" s="15" t="s">
        <v>302</v>
      </c>
      <c r="B50" s="15" t="s">
        <v>303</v>
      </c>
      <c r="C50" s="23">
        <v>3999.1400000000003</v>
      </c>
      <c r="D50" s="22">
        <v>5968.6900000000005</v>
      </c>
      <c r="E50" s="22">
        <v>448.67000000000007</v>
      </c>
      <c r="F50" s="22">
        <v>627.69000000000005</v>
      </c>
      <c r="G50" s="22">
        <v>3381.07</v>
      </c>
      <c r="H50" s="22">
        <v>2916.64</v>
      </c>
    </row>
    <row r="51" spans="1:8" ht="12.75" x14ac:dyDescent="0.2">
      <c r="A51" s="15" t="s">
        <v>310</v>
      </c>
      <c r="B51" s="15" t="s">
        <v>311</v>
      </c>
      <c r="C51" s="23">
        <v>1663.38</v>
      </c>
      <c r="D51" s="22">
        <v>4025.4500000000003</v>
      </c>
      <c r="E51" s="22">
        <v>434.69999999999993</v>
      </c>
      <c r="F51" s="22">
        <v>1121.08</v>
      </c>
      <c r="G51" s="22">
        <v>2338.1299999999997</v>
      </c>
      <c r="H51" s="22">
        <v>987.02</v>
      </c>
    </row>
    <row r="52" spans="1:8" ht="12.75" x14ac:dyDescent="0.2">
      <c r="A52" s="15" t="s">
        <v>316</v>
      </c>
      <c r="B52" s="15" t="s">
        <v>317</v>
      </c>
      <c r="C52" s="23">
        <v>2457.84</v>
      </c>
      <c r="D52" s="22">
        <v>879.39</v>
      </c>
      <c r="E52" s="22">
        <v>3390.0700000000006</v>
      </c>
      <c r="F52" s="22">
        <v>6560.7000000000007</v>
      </c>
      <c r="G52" s="22">
        <v>4609.3899999999994</v>
      </c>
      <c r="H52" s="22">
        <v>683.17999999999984</v>
      </c>
    </row>
    <row r="53" spans="1:8" ht="12.75" x14ac:dyDescent="0.2">
      <c r="A53" s="15" t="s">
        <v>322</v>
      </c>
      <c r="B53" s="15" t="s">
        <v>323</v>
      </c>
      <c r="C53" s="23">
        <v>0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</row>
    <row r="54" spans="1:8" ht="12.75" x14ac:dyDescent="0.2">
      <c r="A54" s="15" t="s">
        <v>324</v>
      </c>
      <c r="B54" s="15" t="s">
        <v>325</v>
      </c>
      <c r="C54" s="23">
        <v>585.35</v>
      </c>
      <c r="D54" s="22">
        <v>3140.06</v>
      </c>
      <c r="E54" s="22">
        <v>519.08999999999992</v>
      </c>
      <c r="F54" s="22">
        <v>303.43</v>
      </c>
      <c r="G54" s="22">
        <v>108.6</v>
      </c>
      <c r="H54" s="22">
        <v>113.59</v>
      </c>
    </row>
    <row r="55" spans="1:8" ht="12.75" x14ac:dyDescent="0.2">
      <c r="A55" s="15" t="s">
        <v>326</v>
      </c>
      <c r="B55" s="15" t="s">
        <v>327</v>
      </c>
      <c r="C55" s="23">
        <v>16665.2</v>
      </c>
      <c r="D55" s="22">
        <v>18565.900000000001</v>
      </c>
      <c r="E55" s="22">
        <v>-5791.43</v>
      </c>
      <c r="F55" s="22">
        <v>-103.50999999999999</v>
      </c>
      <c r="G55" s="22">
        <v>7297.4299999999994</v>
      </c>
      <c r="H55" s="22">
        <v>134.78</v>
      </c>
    </row>
    <row r="56" spans="1:8" ht="12.75" x14ac:dyDescent="0.2">
      <c r="A56" s="15" t="s">
        <v>328</v>
      </c>
      <c r="B56" s="15" t="s">
        <v>329</v>
      </c>
      <c r="C56" s="23">
        <v>889.51</v>
      </c>
      <c r="D56" s="22">
        <v>1442.7099999999998</v>
      </c>
      <c r="E56" s="22">
        <v>1242.51</v>
      </c>
      <c r="F56" s="22">
        <v>761.6</v>
      </c>
      <c r="G56" s="22">
        <v>523.78</v>
      </c>
      <c r="H56" s="22">
        <v>147.49</v>
      </c>
    </row>
    <row r="57" spans="1:8" ht="12.75" x14ac:dyDescent="0.2">
      <c r="A57" s="15" t="s">
        <v>336</v>
      </c>
      <c r="B57" s="15" t="s">
        <v>337</v>
      </c>
      <c r="C57" s="23">
        <v>0</v>
      </c>
      <c r="D57" s="22">
        <v>0</v>
      </c>
      <c r="E57" s="22">
        <v>0</v>
      </c>
      <c r="F57" s="22">
        <v>0</v>
      </c>
      <c r="G57" s="22">
        <v>0</v>
      </c>
      <c r="H57" s="22">
        <v>0</v>
      </c>
    </row>
    <row r="58" spans="1:8" ht="12.75" x14ac:dyDescent="0.2">
      <c r="A58" s="15" t="s">
        <v>338</v>
      </c>
      <c r="B58" s="15" t="s">
        <v>339</v>
      </c>
      <c r="C58" s="23">
        <v>1767.9599999999998</v>
      </c>
      <c r="D58" s="22">
        <v>3870.8900000000003</v>
      </c>
      <c r="E58" s="22">
        <v>5683.7599999999993</v>
      </c>
      <c r="F58" s="22">
        <v>3468.2799999999997</v>
      </c>
      <c r="G58" s="22">
        <v>3461.36</v>
      </c>
      <c r="H58" s="22">
        <v>726.96</v>
      </c>
    </row>
    <row r="59" spans="1:8" ht="12.75" x14ac:dyDescent="0.2">
      <c r="A59" s="15" t="s">
        <v>340</v>
      </c>
      <c r="B59" s="15" t="s">
        <v>341</v>
      </c>
      <c r="C59" s="23">
        <v>25709.399999999998</v>
      </c>
      <c r="D59" s="22">
        <v>9817.69</v>
      </c>
      <c r="E59" s="22">
        <v>15508.669999999998</v>
      </c>
      <c r="F59" s="22">
        <v>14706.170000000002</v>
      </c>
      <c r="G59" s="22">
        <v>13824.609999999999</v>
      </c>
      <c r="H59" s="22">
        <v>16852.689999999999</v>
      </c>
    </row>
    <row r="60" spans="1:8" ht="12.75" x14ac:dyDescent="0.2">
      <c r="A60" s="15" t="s">
        <v>352</v>
      </c>
      <c r="B60" s="15" t="s">
        <v>353</v>
      </c>
      <c r="C60" s="23">
        <v>40.1</v>
      </c>
      <c r="D60" s="22">
        <v>39.61</v>
      </c>
      <c r="E60" s="22">
        <v>38.72</v>
      </c>
      <c r="F60" s="22">
        <v>36.770000000000003</v>
      </c>
      <c r="G60" s="22">
        <v>35.83</v>
      </c>
      <c r="H60" s="22">
        <v>42.28</v>
      </c>
    </row>
    <row r="61" spans="1:8" ht="12.75" x14ac:dyDescent="0.2">
      <c r="A61" s="15" t="s">
        <v>354</v>
      </c>
      <c r="B61" s="15" t="s">
        <v>355</v>
      </c>
      <c r="C61" s="23">
        <v>1447.1599999999999</v>
      </c>
      <c r="D61" s="22">
        <v>14099.44</v>
      </c>
      <c r="E61" s="22">
        <v>12412.38</v>
      </c>
      <c r="F61" s="22">
        <v>9978.3900000000012</v>
      </c>
      <c r="G61" s="22">
        <v>12856.640000000003</v>
      </c>
      <c r="H61" s="22">
        <v>11274.839999999998</v>
      </c>
    </row>
    <row r="62" spans="1:8" ht="12.75" x14ac:dyDescent="0.2">
      <c r="A62" s="15" t="s">
        <v>378</v>
      </c>
      <c r="B62" s="15" t="s">
        <v>379</v>
      </c>
      <c r="C62" s="23">
        <v>1842.06</v>
      </c>
      <c r="D62" s="22">
        <v>675.13</v>
      </c>
      <c r="E62" s="22">
        <v>561.54</v>
      </c>
      <c r="F62" s="22">
        <v>858.23</v>
      </c>
      <c r="G62" s="22">
        <v>819.83</v>
      </c>
      <c r="H62" s="22">
        <v>809.16000000000008</v>
      </c>
    </row>
    <row r="63" spans="1:8" ht="12.75" x14ac:dyDescent="0.2">
      <c r="A63" s="15" t="s">
        <v>380</v>
      </c>
      <c r="B63" s="15" t="s">
        <v>381</v>
      </c>
      <c r="C63" s="23">
        <v>2507723.7200000002</v>
      </c>
      <c r="D63" s="22">
        <v>2560829.35</v>
      </c>
      <c r="E63" s="22">
        <v>2340061.5300000003</v>
      </c>
      <c r="F63" s="22">
        <v>2432349.7000000002</v>
      </c>
      <c r="G63" s="22">
        <v>2097561.7400000002</v>
      </c>
      <c r="H63" s="22">
        <v>1745119.33</v>
      </c>
    </row>
    <row r="64" spans="1:8" ht="12.75" x14ac:dyDescent="0.2">
      <c r="A64" s="15" t="s">
        <v>388</v>
      </c>
      <c r="B64" s="15" t="s">
        <v>389</v>
      </c>
      <c r="C64" s="23">
        <v>-499.96</v>
      </c>
      <c r="D64" s="22">
        <v>1493.85</v>
      </c>
      <c r="E64" s="22">
        <v>299.13</v>
      </c>
      <c r="F64" s="22">
        <v>1055.3</v>
      </c>
      <c r="G64" s="22">
        <v>3310.67</v>
      </c>
      <c r="H64" s="22">
        <v>3710.93</v>
      </c>
    </row>
    <row r="65" spans="1:8" ht="12.75" x14ac:dyDescent="0.2">
      <c r="A65" s="15" t="s">
        <v>390</v>
      </c>
      <c r="B65" s="15" t="s">
        <v>391</v>
      </c>
      <c r="C65" s="23">
        <v>132335.18</v>
      </c>
      <c r="D65" s="22">
        <v>274472.59999999998</v>
      </c>
      <c r="E65" s="22">
        <v>168644.67000000013</v>
      </c>
      <c r="F65" s="22">
        <v>177759.67999999988</v>
      </c>
      <c r="G65" s="22">
        <v>152737.70000000004</v>
      </c>
      <c r="H65" s="22">
        <v>271466.80999999976</v>
      </c>
    </row>
    <row r="66" spans="1:8" ht="12.75" x14ac:dyDescent="0.2">
      <c r="A66" s="15" t="s">
        <v>458</v>
      </c>
      <c r="B66" s="15" t="s">
        <v>459</v>
      </c>
      <c r="C66" s="23">
        <v>0</v>
      </c>
      <c r="D66" s="22">
        <v>0</v>
      </c>
      <c r="E66" s="22">
        <v>0</v>
      </c>
      <c r="F66" s="22">
        <v>-19.82</v>
      </c>
      <c r="G66" s="22">
        <v>0</v>
      </c>
      <c r="H66" s="22">
        <v>0</v>
      </c>
    </row>
    <row r="67" spans="1:8" ht="12.75" x14ac:dyDescent="0.2">
      <c r="A67" s="15" t="s">
        <v>460</v>
      </c>
      <c r="B67" s="15" t="s">
        <v>461</v>
      </c>
      <c r="C67" s="23">
        <v>0</v>
      </c>
      <c r="D67" s="22">
        <v>5220.5599999999995</v>
      </c>
      <c r="E67" s="22">
        <v>28621.18</v>
      </c>
      <c r="F67" s="22">
        <v>41114.800000000003</v>
      </c>
      <c r="G67" s="22">
        <v>396.24</v>
      </c>
      <c r="H67" s="22">
        <v>0</v>
      </c>
    </row>
    <row r="68" spans="1:8" ht="12.75" x14ac:dyDescent="0.2">
      <c r="A68" s="15" t="s">
        <v>462</v>
      </c>
      <c r="B68" s="15" t="s">
        <v>463</v>
      </c>
      <c r="C68" s="23">
        <v>562374.23999999987</v>
      </c>
      <c r="D68" s="22">
        <v>554303.62999999989</v>
      </c>
      <c r="E68" s="22">
        <v>546431.52</v>
      </c>
      <c r="F68" s="22">
        <v>607362.64</v>
      </c>
      <c r="G68" s="22">
        <v>637386.47000000009</v>
      </c>
      <c r="H68" s="22">
        <v>634106.97999999986</v>
      </c>
    </row>
    <row r="69" spans="1:8" ht="12.75" x14ac:dyDescent="0.2">
      <c r="A69" s="15" t="s">
        <v>482</v>
      </c>
      <c r="B69" s="15" t="s">
        <v>483</v>
      </c>
      <c r="C69" s="23">
        <v>143268.16999999998</v>
      </c>
      <c r="D69" s="22">
        <v>122416.96000000002</v>
      </c>
      <c r="E69" s="22">
        <v>85160.76999999999</v>
      </c>
      <c r="F69" s="22">
        <v>84217.140000000029</v>
      </c>
      <c r="G69" s="22">
        <v>77764.419999999969</v>
      </c>
      <c r="H69" s="22">
        <v>70957.980000000025</v>
      </c>
    </row>
    <row r="70" spans="1:8" ht="12.75" x14ac:dyDescent="0.2">
      <c r="A70" s="15" t="s">
        <v>484</v>
      </c>
      <c r="B70" s="15" t="s">
        <v>485</v>
      </c>
      <c r="C70" s="23">
        <v>0</v>
      </c>
      <c r="D70" s="22">
        <v>0</v>
      </c>
      <c r="E70" s="22">
        <v>191.44</v>
      </c>
      <c r="F70" s="22">
        <v>105.31</v>
      </c>
      <c r="G70" s="22">
        <v>0</v>
      </c>
      <c r="H70" s="22">
        <v>0</v>
      </c>
    </row>
    <row r="71" spans="1:8" ht="12.75" x14ac:dyDescent="0.2">
      <c r="A71" s="15" t="s">
        <v>486</v>
      </c>
      <c r="B71" s="15" t="s">
        <v>487</v>
      </c>
      <c r="C71" s="23">
        <v>1159.3200000000002</v>
      </c>
      <c r="D71" s="22">
        <v>381.4</v>
      </c>
      <c r="E71" s="22">
        <v>379.52</v>
      </c>
      <c r="F71" s="22">
        <v>269.22000000000003</v>
      </c>
      <c r="G71" s="22">
        <v>280.35000000000002</v>
      </c>
      <c r="H71" s="22">
        <v>143.66000000000003</v>
      </c>
    </row>
    <row r="72" spans="1:8" ht="12.75" x14ac:dyDescent="0.2">
      <c r="A72" s="15" t="s">
        <v>488</v>
      </c>
      <c r="B72" s="15" t="s">
        <v>489</v>
      </c>
      <c r="C72" s="23">
        <v>88532.59</v>
      </c>
      <c r="D72" s="22">
        <v>56980.159999999996</v>
      </c>
      <c r="E72" s="22">
        <v>56159.310000000005</v>
      </c>
      <c r="F72" s="22">
        <v>64763.310000000005</v>
      </c>
      <c r="G72" s="22">
        <v>54982.020000000019</v>
      </c>
      <c r="H72" s="22">
        <v>67011.64</v>
      </c>
    </row>
    <row r="73" spans="1:8" ht="12.75" x14ac:dyDescent="0.2">
      <c r="A73" s="15" t="s">
        <v>490</v>
      </c>
      <c r="B73" s="15" t="s">
        <v>491</v>
      </c>
      <c r="C73" s="22">
        <v>0</v>
      </c>
      <c r="D73" s="22">
        <v>0</v>
      </c>
      <c r="E73" s="22">
        <v>146.03</v>
      </c>
      <c r="F73" s="22">
        <v>0</v>
      </c>
      <c r="G73" s="22">
        <v>0</v>
      </c>
      <c r="H73" s="22">
        <v>0</v>
      </c>
    </row>
    <row r="74" spans="1:8" ht="12.75" x14ac:dyDescent="0.2">
      <c r="A74" s="15" t="s">
        <v>492</v>
      </c>
      <c r="B74" s="15" t="s">
        <v>493</v>
      </c>
      <c r="C74" s="23">
        <v>491.89</v>
      </c>
      <c r="D74" s="22">
        <v>1098.02</v>
      </c>
      <c r="E74" s="22">
        <v>4.97</v>
      </c>
      <c r="F74" s="22">
        <v>127.81</v>
      </c>
      <c r="G74" s="22">
        <v>0</v>
      </c>
      <c r="H74" s="22">
        <v>0</v>
      </c>
    </row>
    <row r="75" spans="1:8" ht="12.75" x14ac:dyDescent="0.2">
      <c r="A75" s="15" t="s">
        <v>494</v>
      </c>
      <c r="B75" s="15" t="s">
        <v>495</v>
      </c>
      <c r="C75" s="23">
        <v>8255.4300000000039</v>
      </c>
      <c r="D75" s="22">
        <v>8173.0500000000047</v>
      </c>
      <c r="E75" s="22">
        <v>8102.0900000000083</v>
      </c>
      <c r="F75" s="22">
        <v>8705.9900000000052</v>
      </c>
      <c r="G75" s="22">
        <v>9035.35</v>
      </c>
      <c r="H75" s="22">
        <v>12704.029999999997</v>
      </c>
    </row>
    <row r="76" spans="1:8" ht="12.75" x14ac:dyDescent="0.2">
      <c r="A76" s="15" t="s">
        <v>502</v>
      </c>
      <c r="B76" s="15" t="s">
        <v>503</v>
      </c>
      <c r="C76" s="23">
        <v>18222.650000000001</v>
      </c>
      <c r="D76" s="22">
        <v>4296.6699999999992</v>
      </c>
      <c r="E76" s="22">
        <v>29773.14</v>
      </c>
      <c r="F76" s="22">
        <v>4890.8900000000003</v>
      </c>
      <c r="G76" s="22">
        <v>7366.2100000000009</v>
      </c>
      <c r="H76" s="22">
        <v>10157.900000000001</v>
      </c>
    </row>
    <row r="77" spans="1:8" ht="12.75" x14ac:dyDescent="0.2">
      <c r="A77" s="15" t="s">
        <v>504</v>
      </c>
      <c r="B77" s="15" t="s">
        <v>505</v>
      </c>
      <c r="C77" s="23">
        <v>3507.1600000000003</v>
      </c>
      <c r="D77" s="22">
        <v>940.32999999999993</v>
      </c>
      <c r="E77" s="22">
        <v>26753.98</v>
      </c>
      <c r="F77" s="22">
        <v>31467.72</v>
      </c>
      <c r="G77" s="22">
        <v>9037.91</v>
      </c>
      <c r="H77" s="22">
        <v>35564.269999999997</v>
      </c>
    </row>
    <row r="78" spans="1:8" ht="12.75" x14ac:dyDescent="0.2">
      <c r="A78" s="15" t="s">
        <v>506</v>
      </c>
      <c r="B78" s="15" t="s">
        <v>507</v>
      </c>
      <c r="C78" s="23">
        <v>0</v>
      </c>
      <c r="D78" s="22">
        <v>0</v>
      </c>
      <c r="E78" s="22">
        <v>0</v>
      </c>
      <c r="F78" s="22">
        <v>0</v>
      </c>
      <c r="G78" s="22">
        <v>64.19</v>
      </c>
      <c r="H78" s="22">
        <v>-9.17</v>
      </c>
    </row>
    <row r="79" spans="1:8" ht="12.75" x14ac:dyDescent="0.2">
      <c r="A79" s="15" t="s">
        <v>508</v>
      </c>
      <c r="B79" s="15" t="s">
        <v>509</v>
      </c>
      <c r="C79" s="23">
        <v>-9.86</v>
      </c>
      <c r="D79" s="22">
        <v>0</v>
      </c>
      <c r="E79" s="22">
        <v>123.80000000000001</v>
      </c>
      <c r="F79" s="22">
        <v>-41.27</v>
      </c>
      <c r="G79" s="22">
        <v>0</v>
      </c>
      <c r="H79" s="22">
        <v>0</v>
      </c>
    </row>
    <row r="80" spans="1:8" ht="12.75" x14ac:dyDescent="0.2">
      <c r="A80" s="15" t="s">
        <v>510</v>
      </c>
      <c r="B80" s="15" t="s">
        <v>511</v>
      </c>
      <c r="C80" s="23">
        <v>0</v>
      </c>
      <c r="D80" s="22">
        <v>0</v>
      </c>
      <c r="E80" s="22">
        <v>0</v>
      </c>
      <c r="F80" s="22">
        <v>0</v>
      </c>
      <c r="G80" s="22">
        <v>0</v>
      </c>
      <c r="H80" s="22">
        <v>0</v>
      </c>
    </row>
    <row r="81" spans="1:8" ht="12.75" x14ac:dyDescent="0.2">
      <c r="A81" s="15" t="s">
        <v>512</v>
      </c>
      <c r="B81" s="15" t="s">
        <v>513</v>
      </c>
      <c r="C81" s="23">
        <v>53027.05</v>
      </c>
      <c r="D81" s="22">
        <v>57748.39</v>
      </c>
      <c r="E81" s="22">
        <v>52706.239999999998</v>
      </c>
      <c r="F81" s="22">
        <v>46747.140000000007</v>
      </c>
      <c r="G81" s="22">
        <v>69879.329999999987</v>
      </c>
      <c r="H81" s="22">
        <v>56229.099999999991</v>
      </c>
    </row>
    <row r="82" spans="1:8" ht="12.75" x14ac:dyDescent="0.2">
      <c r="A82" s="15" t="s">
        <v>520</v>
      </c>
      <c r="B82" s="15" t="s">
        <v>521</v>
      </c>
      <c r="C82" s="23">
        <v>101433.35</v>
      </c>
      <c r="D82" s="22">
        <v>105565.12999999999</v>
      </c>
      <c r="E82" s="22">
        <v>165197.99</v>
      </c>
      <c r="F82" s="22">
        <v>146083.24</v>
      </c>
      <c r="G82" s="22">
        <v>105044.41</v>
      </c>
      <c r="H82" s="22">
        <v>89105.15</v>
      </c>
    </row>
    <row r="83" spans="1:8" ht="12.75" x14ac:dyDescent="0.2">
      <c r="A83" s="15" t="s">
        <v>526</v>
      </c>
      <c r="B83" s="15" t="s">
        <v>527</v>
      </c>
      <c r="C83" s="23">
        <v>209703.95</v>
      </c>
      <c r="D83" s="22">
        <v>298981.28000000003</v>
      </c>
      <c r="E83" s="22">
        <v>210389.67</v>
      </c>
      <c r="F83" s="22">
        <v>-78229.86</v>
      </c>
      <c r="G83" s="22">
        <v>122814</v>
      </c>
      <c r="H83" s="22">
        <v>158813</v>
      </c>
    </row>
    <row r="84" spans="1:8" ht="12.75" x14ac:dyDescent="0.2">
      <c r="A84" s="15" t="s">
        <v>530</v>
      </c>
      <c r="B84" s="15" t="s">
        <v>531</v>
      </c>
      <c r="C84" s="23">
        <v>20820.819999999996</v>
      </c>
      <c r="D84" s="22">
        <v>18363.62</v>
      </c>
      <c r="E84" s="22">
        <v>12760.420000000002</v>
      </c>
      <c r="F84" s="22">
        <v>17702.36</v>
      </c>
      <c r="G84" s="22">
        <v>17180.93</v>
      </c>
      <c r="H84" s="22">
        <v>13583.54</v>
      </c>
    </row>
    <row r="85" spans="1:8" ht="12.75" x14ac:dyDescent="0.2">
      <c r="A85" s="15" t="s">
        <v>532</v>
      </c>
      <c r="B85" s="15" t="s">
        <v>533</v>
      </c>
      <c r="C85" s="23">
        <v>10508.300000000001</v>
      </c>
      <c r="D85" s="22">
        <v>11395.83</v>
      </c>
      <c r="E85" s="22">
        <v>11238.179999999998</v>
      </c>
      <c r="F85" s="22">
        <v>12311.38</v>
      </c>
      <c r="G85" s="22">
        <v>13314.99</v>
      </c>
      <c r="H85" s="22">
        <v>10399.529999999999</v>
      </c>
    </row>
    <row r="86" spans="1:8" ht="12.75" x14ac:dyDescent="0.2">
      <c r="A86" s="15" t="s">
        <v>534</v>
      </c>
      <c r="B86" s="15" t="s">
        <v>535</v>
      </c>
      <c r="C86" s="23">
        <v>23485.4</v>
      </c>
      <c r="D86" s="22">
        <v>762.04</v>
      </c>
      <c r="E86" s="22">
        <v>1039.77</v>
      </c>
      <c r="F86" s="22">
        <v>27608.6</v>
      </c>
      <c r="G86" s="22">
        <v>1641.9699999999998</v>
      </c>
      <c r="H86" s="22">
        <v>4288.25</v>
      </c>
    </row>
    <row r="87" spans="1:8" ht="12.75" x14ac:dyDescent="0.2">
      <c r="A87" s="15" t="s">
        <v>538</v>
      </c>
      <c r="B87" s="15" t="s">
        <v>539</v>
      </c>
      <c r="C87" s="23">
        <v>3920.9</v>
      </c>
      <c r="D87" s="22">
        <v>5379.96</v>
      </c>
      <c r="E87" s="22">
        <v>5460.02</v>
      </c>
      <c r="F87" s="22">
        <v>28396.28</v>
      </c>
      <c r="G87" s="22">
        <v>8607.5800000000017</v>
      </c>
      <c r="H87" s="22">
        <v>1405.19</v>
      </c>
    </row>
    <row r="88" spans="1:8" ht="12.75" x14ac:dyDescent="0.2">
      <c r="A88" s="15" t="s">
        <v>542</v>
      </c>
      <c r="B88" s="15" t="s">
        <v>543</v>
      </c>
      <c r="C88" s="23">
        <v>0</v>
      </c>
      <c r="D88" s="22">
        <v>0</v>
      </c>
      <c r="E88" s="22">
        <v>1300</v>
      </c>
      <c r="F88" s="22">
        <v>0</v>
      </c>
      <c r="G88" s="22">
        <v>689</v>
      </c>
      <c r="H88" s="22">
        <v>0</v>
      </c>
    </row>
    <row r="89" spans="1:8" ht="12.75" x14ac:dyDescent="0.2">
      <c r="A89" s="15" t="s">
        <v>544</v>
      </c>
      <c r="B89" s="15" t="s">
        <v>545</v>
      </c>
      <c r="C89" s="23">
        <v>0</v>
      </c>
      <c r="D89" s="22">
        <v>0</v>
      </c>
      <c r="E89" s="22">
        <v>0</v>
      </c>
      <c r="F89" s="22">
        <v>0</v>
      </c>
      <c r="G89" s="22">
        <v>0</v>
      </c>
      <c r="H89" s="22">
        <v>0</v>
      </c>
    </row>
    <row r="90" spans="1:8" ht="12.75" x14ac:dyDescent="0.2">
      <c r="A90" s="15" t="s">
        <v>546</v>
      </c>
      <c r="B90" s="15" t="s">
        <v>547</v>
      </c>
      <c r="C90" s="23">
        <v>2718.64</v>
      </c>
      <c r="D90" s="22">
        <v>26720.15</v>
      </c>
      <c r="E90" s="22">
        <v>395.87</v>
      </c>
      <c r="F90" s="22">
        <v>813.91000000000008</v>
      </c>
      <c r="G90" s="22">
        <v>206.02</v>
      </c>
      <c r="H90" s="22">
        <v>345.01</v>
      </c>
    </row>
    <row r="91" spans="1:8" ht="12.75" x14ac:dyDescent="0.2">
      <c r="A91" s="15" t="s">
        <v>552</v>
      </c>
      <c r="B91" s="15" t="s">
        <v>553</v>
      </c>
      <c r="C91" s="23">
        <v>1141840.23</v>
      </c>
      <c r="D91" s="22">
        <v>1094611.77</v>
      </c>
      <c r="E91" s="22">
        <v>956813.84000000008</v>
      </c>
      <c r="F91" s="22">
        <v>1109782.93</v>
      </c>
      <c r="G91" s="22">
        <v>1751889.37</v>
      </c>
      <c r="H91" s="22">
        <v>657969.06000000006</v>
      </c>
    </row>
    <row r="92" spans="1:8" ht="12.75" x14ac:dyDescent="0.2">
      <c r="A92" s="15" t="s">
        <v>560</v>
      </c>
      <c r="B92" s="15" t="s">
        <v>561</v>
      </c>
      <c r="C92" s="23">
        <v>3256.5</v>
      </c>
      <c r="D92" s="22">
        <v>15174.25</v>
      </c>
      <c r="E92" s="22">
        <v>0</v>
      </c>
      <c r="F92" s="22">
        <v>15238</v>
      </c>
      <c r="G92" s="22">
        <v>17465.3</v>
      </c>
      <c r="H92" s="22">
        <v>4367.7</v>
      </c>
    </row>
    <row r="93" spans="1:8" ht="12.75" x14ac:dyDescent="0.2">
      <c r="A93" s="15" t="s">
        <v>562</v>
      </c>
      <c r="B93" s="15" t="s">
        <v>563</v>
      </c>
      <c r="C93" s="23">
        <v>-44.319999999999709</v>
      </c>
      <c r="D93" s="22">
        <v>931.09999999999854</v>
      </c>
      <c r="E93" s="22">
        <v>1770.9199999999983</v>
      </c>
      <c r="F93" s="22">
        <v>940.33999999999651</v>
      </c>
      <c r="G93" s="22">
        <v>941.58000000000175</v>
      </c>
      <c r="H93" s="22">
        <v>941.58000000000175</v>
      </c>
    </row>
    <row r="94" spans="1:8" ht="12.75" x14ac:dyDescent="0.2">
      <c r="A94" s="15" t="s">
        <v>568</v>
      </c>
      <c r="B94" s="15" t="s">
        <v>569</v>
      </c>
      <c r="C94" s="23">
        <v>3543.15</v>
      </c>
      <c r="D94" s="22">
        <v>7186.3700000000008</v>
      </c>
      <c r="E94" s="22">
        <v>5276.4</v>
      </c>
      <c r="F94" s="22">
        <v>5125.57</v>
      </c>
      <c r="G94" s="22">
        <v>5603.38</v>
      </c>
      <c r="H94" s="22">
        <v>17198.34</v>
      </c>
    </row>
    <row r="95" spans="1:8" ht="12.75" x14ac:dyDescent="0.2">
      <c r="A95" s="15" t="s">
        <v>574</v>
      </c>
      <c r="B95" s="15" t="s">
        <v>575</v>
      </c>
      <c r="C95" s="23">
        <v>69159.650000000023</v>
      </c>
      <c r="D95" s="22">
        <v>57611.82999999998</v>
      </c>
      <c r="E95" s="22">
        <v>54707.369999999966</v>
      </c>
      <c r="F95" s="22">
        <v>53613.04000000003</v>
      </c>
      <c r="G95" s="22">
        <v>57867.399999999965</v>
      </c>
      <c r="H95" s="22">
        <v>54681.34</v>
      </c>
    </row>
    <row r="96" spans="1:8" ht="12.75" x14ac:dyDescent="0.2">
      <c r="A96" s="15" t="s">
        <v>600</v>
      </c>
      <c r="B96" s="15" t="s">
        <v>601</v>
      </c>
      <c r="C96" s="23">
        <v>0</v>
      </c>
      <c r="D96" s="22">
        <v>0</v>
      </c>
      <c r="E96" s="22">
        <v>0</v>
      </c>
      <c r="F96" s="22">
        <v>84.53</v>
      </c>
      <c r="G96" s="22">
        <v>0</v>
      </c>
      <c r="H96" s="22">
        <v>214.58</v>
      </c>
    </row>
    <row r="97" spans="1:8" ht="12.75" x14ac:dyDescent="0.2">
      <c r="A97" s="15" t="s">
        <v>602</v>
      </c>
      <c r="B97" s="15" t="s">
        <v>603</v>
      </c>
      <c r="C97" s="23">
        <v>10060.58</v>
      </c>
      <c r="D97" s="22">
        <v>10060.58</v>
      </c>
      <c r="E97" s="22">
        <v>10060.58</v>
      </c>
      <c r="F97" s="22">
        <v>10156.58</v>
      </c>
      <c r="G97" s="22">
        <v>10060.58</v>
      </c>
      <c r="H97" s="22">
        <v>12210.09</v>
      </c>
    </row>
    <row r="98" spans="1:8" ht="12.75" x14ac:dyDescent="0.2">
      <c r="A98" s="15" t="s">
        <v>604</v>
      </c>
      <c r="B98" s="15" t="s">
        <v>605</v>
      </c>
      <c r="C98" s="23">
        <v>1544.42</v>
      </c>
      <c r="D98" s="22">
        <v>5824.42</v>
      </c>
      <c r="E98" s="22">
        <v>699.42</v>
      </c>
      <c r="F98" s="22">
        <v>1199.42</v>
      </c>
      <c r="G98" s="22">
        <v>2071.6999999999998</v>
      </c>
      <c r="H98" s="22">
        <v>4790.46</v>
      </c>
    </row>
    <row r="99" spans="1:8" ht="12.75" x14ac:dyDescent="0.2">
      <c r="A99" s="15" t="s">
        <v>1442</v>
      </c>
      <c r="B99" s="15"/>
      <c r="C99" s="22">
        <v>-7160986.9499999899</v>
      </c>
      <c r="D99" s="22">
        <v>-7173244.5300000021</v>
      </c>
      <c r="E99" s="22">
        <v>-1521049.0600000005</v>
      </c>
      <c r="F99" s="22">
        <v>-2090991.459999999</v>
      </c>
      <c r="G99" s="22">
        <v>-814425.42999999749</v>
      </c>
      <c r="H99" s="22">
        <v>-167319.37999999951</v>
      </c>
    </row>
    <row r="100" spans="1:8" ht="12.75" x14ac:dyDescent="0.2">
      <c r="A100" s="15"/>
      <c r="B100" s="15"/>
      <c r="C100" s="22">
        <f>+'[1]C.2.2 B 09'!$D$113</f>
        <v>0</v>
      </c>
      <c r="D100" s="22"/>
      <c r="E100" s="22"/>
      <c r="F100" s="22"/>
      <c r="G100" s="22"/>
      <c r="H100" s="22"/>
    </row>
    <row r="101" spans="1:8" ht="12.75" x14ac:dyDescent="0.2">
      <c r="A101" s="15"/>
      <c r="B101" s="15"/>
      <c r="C101" s="22">
        <f>+C99-C100</f>
        <v>-7160986.9499999899</v>
      </c>
      <c r="D101" s="22"/>
      <c r="E101" s="22"/>
      <c r="F101" s="22"/>
      <c r="G101" s="22"/>
      <c r="H101" s="22"/>
    </row>
    <row r="102" spans="1:8" ht="12.75" x14ac:dyDescent="0.2">
      <c r="A102" s="15"/>
      <c r="B102" s="15"/>
      <c r="C102" s="22"/>
      <c r="D102" s="22"/>
      <c r="E102" s="22"/>
      <c r="F102" s="22"/>
      <c r="G102" s="22"/>
      <c r="H102" s="22"/>
    </row>
    <row r="103" spans="1:8" ht="12.75" x14ac:dyDescent="0.2">
      <c r="A103" s="15"/>
      <c r="B103" s="15"/>
      <c r="C103" s="22"/>
      <c r="D103" s="22"/>
      <c r="E103" s="22"/>
      <c r="F103" s="22"/>
      <c r="G103" s="22"/>
      <c r="H103" s="22"/>
    </row>
    <row r="104" spans="1:8" ht="12.75" x14ac:dyDescent="0.2">
      <c r="A104" s="15"/>
      <c r="B104" s="15"/>
      <c r="C104" s="22"/>
      <c r="D104" s="22"/>
      <c r="E104" s="22"/>
      <c r="F104" s="22"/>
      <c r="G104" s="22"/>
      <c r="H104" s="22"/>
    </row>
    <row r="105" spans="1:8" ht="12.75" x14ac:dyDescent="0.2">
      <c r="A105" s="15"/>
      <c r="B105" s="15"/>
      <c r="C105" s="22"/>
      <c r="D105" s="22"/>
      <c r="E105" s="22"/>
      <c r="F105" s="22"/>
      <c r="G105" s="22"/>
      <c r="H105" s="22"/>
    </row>
    <row r="106" spans="1:8" ht="12.75" x14ac:dyDescent="0.2">
      <c r="A106" s="15"/>
      <c r="B106" s="15"/>
      <c r="C106" s="22"/>
      <c r="D106" s="22"/>
      <c r="E106" s="22"/>
      <c r="F106" s="22"/>
      <c r="G106" s="22"/>
      <c r="H106" s="22"/>
    </row>
    <row r="107" spans="1:8" ht="12.75" x14ac:dyDescent="0.2">
      <c r="A107" s="15"/>
      <c r="B107" s="15"/>
      <c r="C107" s="22"/>
      <c r="D107" s="22"/>
      <c r="E107" s="22"/>
      <c r="F107" s="22"/>
      <c r="G107" s="22"/>
      <c r="H107" s="22"/>
    </row>
    <row r="108" spans="1:8" ht="12.75" x14ac:dyDescent="0.2">
      <c r="A108" s="15"/>
      <c r="B108" s="15"/>
      <c r="C108" s="22"/>
      <c r="D108" s="22"/>
      <c r="E108" s="22"/>
      <c r="F108" s="22"/>
      <c r="G108" s="22"/>
      <c r="H108" s="22"/>
    </row>
    <row r="109" spans="1:8" ht="12.75" x14ac:dyDescent="0.2">
      <c r="A109" s="15"/>
      <c r="B109" s="15"/>
      <c r="C109" s="22"/>
      <c r="D109" s="22"/>
      <c r="E109" s="22"/>
      <c r="F109" s="22"/>
      <c r="G109" s="22"/>
      <c r="H109" s="22"/>
    </row>
    <row r="110" spans="1:8" ht="12.75" x14ac:dyDescent="0.2">
      <c r="A110" s="15"/>
      <c r="B110" s="15"/>
      <c r="C110" s="22"/>
      <c r="D110" s="22"/>
      <c r="E110" s="22"/>
      <c r="F110" s="22"/>
      <c r="G110" s="22"/>
      <c r="H110" s="22"/>
    </row>
    <row r="111" spans="1:8" ht="12.75" x14ac:dyDescent="0.2">
      <c r="A111" s="14"/>
      <c r="B111" s="14"/>
      <c r="C111" s="15"/>
      <c r="D111" s="15"/>
      <c r="E111" s="15"/>
      <c r="F111" s="15"/>
      <c r="G111" s="15"/>
      <c r="H111" s="15"/>
    </row>
    <row r="112" spans="1:8" ht="12.75" x14ac:dyDescent="0.2">
      <c r="A112" s="15"/>
      <c r="B112" s="15"/>
      <c r="C112" s="15"/>
      <c r="D112" s="15"/>
      <c r="E112" s="15"/>
      <c r="F112" s="15"/>
      <c r="G112" s="15"/>
      <c r="H112" s="15"/>
    </row>
    <row r="113" spans="1:19" ht="12.75" x14ac:dyDescent="0.2">
      <c r="A113" s="21"/>
      <c r="B113" s="21"/>
      <c r="C113" s="21"/>
      <c r="D113" s="21"/>
      <c r="E113" s="21"/>
      <c r="F113" s="21"/>
      <c r="G113" s="21"/>
      <c r="H113" s="21"/>
    </row>
    <row r="114" spans="1:19" x14ac:dyDescent="0.2"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</row>
  </sheetData>
  <mergeCells count="2">
    <mergeCell ref="A1:B1"/>
    <mergeCell ref="D1:E1"/>
  </mergeCells>
  <pageMargins left="0.7" right="0.7" top="0.75" bottom="0.75" header="0.3" footer="0.3"/>
  <pageSetup scale="4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E062A-3BFD-424C-80D4-DA64AF047B1F}">
  <sheetPr>
    <pageSetUpPr fitToPage="1"/>
  </sheetPr>
  <dimension ref="A1:T1769"/>
  <sheetViews>
    <sheetView topLeftCell="A5" workbookViewId="0">
      <selection activeCell="B28" sqref="B28"/>
    </sheetView>
  </sheetViews>
  <sheetFormatPr defaultRowHeight="11.25" x14ac:dyDescent="0.2"/>
  <cols>
    <col min="1" max="1" width="10.5" style="2" bestFit="1" customWidth="1"/>
    <col min="2" max="2" width="85.6640625" style="2" bestFit="1" customWidth="1"/>
    <col min="3" max="3" width="17.1640625" style="2" customWidth="1"/>
    <col min="4" max="4" width="17.1640625" customWidth="1"/>
    <col min="5" max="5" width="17.1640625" style="2" customWidth="1"/>
    <col min="6" max="6" width="17.1640625" customWidth="1"/>
    <col min="7" max="9" width="17.1640625" style="3" customWidth="1"/>
    <col min="10" max="11" width="13.83203125" style="3" bestFit="1" customWidth="1"/>
    <col min="12" max="12" width="14.1640625" style="3" bestFit="1" customWidth="1"/>
    <col min="13" max="13" width="13.83203125" style="3" bestFit="1" customWidth="1"/>
    <col min="14" max="14" width="14.83203125" style="3" bestFit="1" customWidth="1"/>
    <col min="15" max="18" width="13.83203125" style="3" bestFit="1" customWidth="1"/>
    <col min="19" max="19" width="14.83203125" style="3" bestFit="1" customWidth="1"/>
  </cols>
  <sheetData>
    <row r="1" spans="1:19" s="15" customFormat="1" ht="12.75" x14ac:dyDescent="0.2">
      <c r="A1" s="24" t="s">
        <v>1451</v>
      </c>
      <c r="B1" s="24"/>
      <c r="D1" s="25" t="s">
        <v>1450</v>
      </c>
      <c r="E1" s="25"/>
    </row>
    <row r="2" spans="1:19" x14ac:dyDescent="0.2">
      <c r="A2" s="11"/>
    </row>
    <row r="3" spans="1:19" ht="12.75" x14ac:dyDescent="0.2">
      <c r="A3" s="14" t="s">
        <v>3</v>
      </c>
      <c r="B3" s="14" t="s">
        <v>606</v>
      </c>
      <c r="C3" s="15"/>
      <c r="D3" s="15"/>
      <c r="E3" s="15"/>
      <c r="F3" s="15"/>
      <c r="G3" s="15"/>
      <c r="H3" s="15"/>
    </row>
    <row r="4" spans="1:19" ht="12.75" x14ac:dyDescent="0.2">
      <c r="A4" s="15"/>
      <c r="B4" s="15"/>
      <c r="C4" s="15"/>
      <c r="D4" s="15"/>
      <c r="E4" s="15"/>
      <c r="F4" s="15"/>
      <c r="G4" s="15"/>
      <c r="H4" s="15"/>
    </row>
    <row r="5" spans="1:19" ht="12.75" x14ac:dyDescent="0.2">
      <c r="A5" s="21" t="s">
        <v>5</v>
      </c>
      <c r="B5" s="21" t="s">
        <v>6</v>
      </c>
      <c r="C5" s="21" t="s">
        <v>1443</v>
      </c>
      <c r="D5" s="21" t="s">
        <v>1444</v>
      </c>
      <c r="E5" s="21" t="s">
        <v>1445</v>
      </c>
      <c r="F5" s="21" t="s">
        <v>1446</v>
      </c>
      <c r="G5" s="21" t="s">
        <v>1447</v>
      </c>
      <c r="H5" s="21" t="s">
        <v>1448</v>
      </c>
      <c r="I5" s="8"/>
      <c r="J5" s="8"/>
      <c r="K5" s="8"/>
      <c r="L5" s="8"/>
      <c r="M5" s="8"/>
      <c r="N5" s="8"/>
      <c r="O5" s="8"/>
      <c r="P5" s="8"/>
      <c r="Q5" s="8"/>
      <c r="R5" s="8"/>
      <c r="S5" s="8"/>
    </row>
    <row r="6" spans="1:19" s="7" customFormat="1" ht="12.75" x14ac:dyDescent="0.2">
      <c r="A6" s="15" t="s">
        <v>24</v>
      </c>
      <c r="B6" s="15" t="s">
        <v>25</v>
      </c>
      <c r="C6" s="22">
        <v>0</v>
      </c>
      <c r="D6" s="22">
        <v>0</v>
      </c>
      <c r="E6" s="22">
        <v>0</v>
      </c>
      <c r="F6" s="22">
        <v>0</v>
      </c>
      <c r="G6" s="22">
        <v>0</v>
      </c>
      <c r="H6" s="22">
        <v>0</v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19" ht="12.75" x14ac:dyDescent="0.2">
      <c r="A7" s="15" t="s">
        <v>50</v>
      </c>
      <c r="B7" s="15" t="s">
        <v>51</v>
      </c>
      <c r="C7" s="22">
        <v>0</v>
      </c>
      <c r="D7" s="22">
        <v>0</v>
      </c>
      <c r="E7" s="22">
        <v>0</v>
      </c>
      <c r="F7" s="22">
        <v>0</v>
      </c>
      <c r="G7" s="22">
        <v>0</v>
      </c>
      <c r="H7" s="22">
        <v>0</v>
      </c>
      <c r="I7" s="8"/>
      <c r="J7" s="8"/>
      <c r="K7" s="8"/>
      <c r="L7" s="8"/>
      <c r="M7" s="8"/>
      <c r="N7" s="8"/>
      <c r="O7" s="8"/>
      <c r="P7" s="8"/>
      <c r="Q7" s="8"/>
      <c r="R7" s="8"/>
      <c r="S7" s="8"/>
    </row>
    <row r="8" spans="1:19" ht="12.75" x14ac:dyDescent="0.2">
      <c r="A8" s="15" t="s">
        <v>52</v>
      </c>
      <c r="B8" s="15" t="s">
        <v>53</v>
      </c>
      <c r="C8" s="22">
        <v>-1.0000000002037268E-2</v>
      </c>
      <c r="D8" s="22">
        <v>1.0000000009313226E-2</v>
      </c>
      <c r="E8" s="22">
        <v>0</v>
      </c>
      <c r="F8" s="22">
        <v>0</v>
      </c>
      <c r="G8" s="22">
        <v>0</v>
      </c>
      <c r="H8" s="22">
        <v>1.9999999989522621E-2</v>
      </c>
      <c r="I8" s="8"/>
      <c r="J8" s="8"/>
      <c r="K8" s="8"/>
      <c r="L8" s="8"/>
      <c r="M8" s="8"/>
      <c r="N8" s="8"/>
      <c r="O8" s="8"/>
      <c r="P8" s="8"/>
      <c r="Q8" s="8"/>
      <c r="R8" s="8"/>
      <c r="S8" s="8"/>
    </row>
    <row r="9" spans="1:19" ht="12.75" x14ac:dyDescent="0.2">
      <c r="A9" s="15" t="s">
        <v>82</v>
      </c>
      <c r="B9" s="15" t="s">
        <v>83</v>
      </c>
      <c r="C9" s="22">
        <v>3805339.95</v>
      </c>
      <c r="D9" s="22">
        <v>3487587.0999999996</v>
      </c>
      <c r="E9" s="22">
        <v>-9207198</v>
      </c>
      <c r="F9" s="22">
        <v>1184790.6500000001</v>
      </c>
      <c r="G9" s="22">
        <v>457127.28</v>
      </c>
      <c r="H9" s="22">
        <v>-2381701</v>
      </c>
      <c r="I9" s="8"/>
      <c r="J9" s="8"/>
      <c r="K9" s="8"/>
      <c r="L9" s="8"/>
      <c r="M9" s="8"/>
      <c r="N9" s="8"/>
      <c r="O9" s="8"/>
      <c r="P9" s="8"/>
      <c r="Q9" s="8"/>
      <c r="R9" s="8"/>
      <c r="S9" s="8"/>
    </row>
    <row r="10" spans="1:19" ht="12.75" x14ac:dyDescent="0.2">
      <c r="A10" s="15" t="s">
        <v>88</v>
      </c>
      <c r="B10" s="15" t="s">
        <v>89</v>
      </c>
      <c r="C10" s="22">
        <v>0</v>
      </c>
      <c r="D10" s="22">
        <v>0</v>
      </c>
      <c r="E10" s="22">
        <v>2161329</v>
      </c>
      <c r="F10" s="22">
        <v>0</v>
      </c>
      <c r="G10" s="22">
        <v>0</v>
      </c>
      <c r="H10" s="22">
        <v>835820</v>
      </c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</row>
    <row r="11" spans="1:19" ht="12.75" x14ac:dyDescent="0.2">
      <c r="A11" s="15" t="s">
        <v>108</v>
      </c>
      <c r="B11" s="15" t="s">
        <v>109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  <c r="H11" s="22">
        <v>0</v>
      </c>
    </row>
    <row r="12" spans="1:19" ht="12.75" x14ac:dyDescent="0.2">
      <c r="A12" s="15" t="s">
        <v>114</v>
      </c>
      <c r="B12" s="15" t="s">
        <v>115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  <c r="H12" s="22">
        <v>-9.9999999999909051E-3</v>
      </c>
    </row>
    <row r="13" spans="1:19" ht="12.75" x14ac:dyDescent="0.2">
      <c r="A13" s="15" t="s">
        <v>136</v>
      </c>
      <c r="B13" s="15" t="s">
        <v>137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</row>
    <row r="14" spans="1:19" ht="12.75" x14ac:dyDescent="0.2">
      <c r="A14" s="15" t="s">
        <v>178</v>
      </c>
      <c r="B14" s="15" t="s">
        <v>179</v>
      </c>
      <c r="C14" s="22">
        <v>0</v>
      </c>
      <c r="D14" s="22">
        <v>2.7284841053187847E-12</v>
      </c>
      <c r="E14" s="22">
        <v>0</v>
      </c>
      <c r="F14" s="22">
        <v>-9.9999999997635314E-3</v>
      </c>
      <c r="G14" s="22">
        <v>0</v>
      </c>
      <c r="H14" s="22">
        <v>0</v>
      </c>
    </row>
    <row r="15" spans="1:19" ht="12.75" x14ac:dyDescent="0.2">
      <c r="A15" s="15" t="s">
        <v>194</v>
      </c>
      <c r="B15" s="15" t="s">
        <v>195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</row>
    <row r="16" spans="1:19" ht="12.75" x14ac:dyDescent="0.2">
      <c r="A16" s="15" t="s">
        <v>302</v>
      </c>
      <c r="B16" s="15" t="s">
        <v>303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</row>
    <row r="17" spans="1:8" ht="12.75" x14ac:dyDescent="0.2">
      <c r="A17" s="15" t="s">
        <v>310</v>
      </c>
      <c r="B17" s="15" t="s">
        <v>311</v>
      </c>
      <c r="C17" s="22">
        <v>45.38</v>
      </c>
      <c r="D17" s="22">
        <v>0.94</v>
      </c>
      <c r="E17" s="22">
        <v>70.83</v>
      </c>
      <c r="F17" s="22">
        <v>25</v>
      </c>
      <c r="G17" s="22">
        <v>86.96</v>
      </c>
      <c r="H17" s="22">
        <v>47.2</v>
      </c>
    </row>
    <row r="18" spans="1:8" ht="12.75" x14ac:dyDescent="0.2">
      <c r="A18" s="15" t="s">
        <v>316</v>
      </c>
      <c r="B18" s="15" t="s">
        <v>317</v>
      </c>
      <c r="C18" s="22">
        <v>57.230000000000018</v>
      </c>
      <c r="D18" s="22">
        <v>1.1799999999999997</v>
      </c>
      <c r="E18" s="22">
        <v>89.29000000000002</v>
      </c>
      <c r="F18" s="22">
        <v>31.47999999999999</v>
      </c>
      <c r="G18" s="22">
        <v>109.46999999999997</v>
      </c>
      <c r="H18" s="22">
        <v>59.470000000000027</v>
      </c>
    </row>
    <row r="19" spans="1:8" ht="12.75" x14ac:dyDescent="0.2">
      <c r="A19" s="15" t="s">
        <v>322</v>
      </c>
      <c r="B19" s="15" t="s">
        <v>323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</row>
    <row r="20" spans="1:8" ht="12.75" x14ac:dyDescent="0.2">
      <c r="A20" s="15" t="s">
        <v>326</v>
      </c>
      <c r="B20" s="15" t="s">
        <v>327</v>
      </c>
      <c r="C20" s="22">
        <v>99.58</v>
      </c>
      <c r="D20" s="22">
        <v>154.44999999999999</v>
      </c>
      <c r="E20" s="22">
        <v>115.3</v>
      </c>
      <c r="F20" s="22">
        <v>89.93</v>
      </c>
      <c r="G20" s="22">
        <v>85.01</v>
      </c>
      <c r="H20" s="22">
        <v>80.34</v>
      </c>
    </row>
    <row r="21" spans="1:8" ht="12.75" x14ac:dyDescent="0.2">
      <c r="A21" s="15" t="s">
        <v>618</v>
      </c>
      <c r="B21" s="15" t="s">
        <v>619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</row>
    <row r="22" spans="1:8" ht="12.75" x14ac:dyDescent="0.2">
      <c r="A22" s="15" t="s">
        <v>328</v>
      </c>
      <c r="B22" s="15" t="s">
        <v>329</v>
      </c>
      <c r="C22" s="22">
        <v>735.15000000000009</v>
      </c>
      <c r="D22" s="22">
        <v>525.28000000000009</v>
      </c>
      <c r="E22" s="22">
        <v>506.4</v>
      </c>
      <c r="F22" s="22">
        <v>649.79000000000042</v>
      </c>
      <c r="G22" s="22">
        <v>178.09</v>
      </c>
      <c r="H22" s="22">
        <v>129.95000000000005</v>
      </c>
    </row>
    <row r="23" spans="1:8" ht="12.75" x14ac:dyDescent="0.2">
      <c r="A23" s="15" t="s">
        <v>354</v>
      </c>
      <c r="B23" s="15" t="s">
        <v>355</v>
      </c>
      <c r="C23" s="22">
        <v>73.56</v>
      </c>
      <c r="D23" s="22">
        <v>1.5099999999999998</v>
      </c>
      <c r="E23" s="22">
        <v>114.81999999999994</v>
      </c>
      <c r="F23" s="22">
        <v>40.460000000000008</v>
      </c>
      <c r="G23" s="22">
        <v>140.70000000000005</v>
      </c>
      <c r="H23" s="22">
        <v>76.430000000000007</v>
      </c>
    </row>
    <row r="24" spans="1:8" ht="12.75" x14ac:dyDescent="0.2">
      <c r="A24" s="15" t="s">
        <v>378</v>
      </c>
      <c r="B24" s="15" t="s">
        <v>379</v>
      </c>
      <c r="C24" s="22">
        <v>90.9</v>
      </c>
      <c r="D24" s="22">
        <v>1.88</v>
      </c>
      <c r="E24" s="22">
        <v>141.83000000000001</v>
      </c>
      <c r="F24" s="22">
        <v>49.96</v>
      </c>
      <c r="G24" s="22">
        <v>173.72</v>
      </c>
      <c r="H24" s="22">
        <v>94.38</v>
      </c>
    </row>
    <row r="25" spans="1:8" ht="12.75" x14ac:dyDescent="0.2">
      <c r="A25" s="15" t="s">
        <v>620</v>
      </c>
      <c r="B25" s="15" t="s">
        <v>621</v>
      </c>
      <c r="C25" s="22">
        <v>0</v>
      </c>
      <c r="D25" s="22">
        <v>0</v>
      </c>
      <c r="E25" s="22">
        <v>0</v>
      </c>
      <c r="F25" s="22">
        <v>0</v>
      </c>
      <c r="G25" s="22">
        <v>554.5</v>
      </c>
      <c r="H25" s="22">
        <v>0</v>
      </c>
    </row>
    <row r="26" spans="1:8" ht="12.75" x14ac:dyDescent="0.2">
      <c r="A26" s="15" t="s">
        <v>390</v>
      </c>
      <c r="B26" s="15" t="s">
        <v>391</v>
      </c>
      <c r="C26" s="22">
        <v>117489.05000000005</v>
      </c>
      <c r="D26" s="22">
        <v>461667.75</v>
      </c>
      <c r="E26" s="22">
        <v>246379.26999999993</v>
      </c>
      <c r="F26" s="22">
        <v>263989.18999999994</v>
      </c>
      <c r="G26" s="22">
        <v>244730.02000000008</v>
      </c>
      <c r="H26" s="22">
        <v>189577.01000000007</v>
      </c>
    </row>
    <row r="27" spans="1:8" ht="12.75" x14ac:dyDescent="0.2">
      <c r="A27" s="15" t="s">
        <v>462</v>
      </c>
      <c r="B27" s="15" t="s">
        <v>463</v>
      </c>
      <c r="C27" s="22">
        <v>42428.5</v>
      </c>
      <c r="D27" s="22">
        <v>22466.33</v>
      </c>
      <c r="E27" s="22">
        <v>23206.039999999997</v>
      </c>
      <c r="F27" s="22">
        <v>47854.8</v>
      </c>
      <c r="G27" s="22">
        <v>28568.860000000008</v>
      </c>
      <c r="H27" s="22">
        <v>19727.329999999998</v>
      </c>
    </row>
    <row r="28" spans="1:8" ht="12.75" x14ac:dyDescent="0.2">
      <c r="A28" s="15" t="s">
        <v>482</v>
      </c>
      <c r="B28" s="15" t="s">
        <v>483</v>
      </c>
      <c r="C28" s="22">
        <v>11712.34</v>
      </c>
      <c r="D28" s="22">
        <v>12050.61</v>
      </c>
      <c r="E28" s="22">
        <v>8770.82</v>
      </c>
      <c r="F28" s="22">
        <v>10427.85</v>
      </c>
      <c r="G28" s="22">
        <v>9549.23</v>
      </c>
      <c r="H28" s="22">
        <v>10510.539999999999</v>
      </c>
    </row>
    <row r="29" spans="1:8" ht="12.75" x14ac:dyDescent="0.2">
      <c r="A29" s="15" t="s">
        <v>488</v>
      </c>
      <c r="B29" s="15" t="s">
        <v>489</v>
      </c>
      <c r="C29" s="22">
        <v>11616.41</v>
      </c>
      <c r="D29" s="22">
        <v>6453.11</v>
      </c>
      <c r="E29" s="22">
        <v>6742.4799999999987</v>
      </c>
      <c r="F29" s="22">
        <v>8200</v>
      </c>
      <c r="G29" s="22">
        <v>10987.470000000001</v>
      </c>
      <c r="H29" s="22">
        <v>11138.109999999999</v>
      </c>
    </row>
    <row r="30" spans="1:8" ht="12.75" x14ac:dyDescent="0.2">
      <c r="A30" s="15" t="s">
        <v>492</v>
      </c>
      <c r="B30" s="15" t="s">
        <v>493</v>
      </c>
      <c r="C30" s="22">
        <v>36028.21</v>
      </c>
      <c r="D30" s="22">
        <v>36794.639999999999</v>
      </c>
      <c r="E30" s="22">
        <v>42386.2</v>
      </c>
      <c r="F30" s="22">
        <v>40149.43</v>
      </c>
      <c r="G30" s="22">
        <v>61569.120000000003</v>
      </c>
      <c r="H30" s="22">
        <v>15458.35</v>
      </c>
    </row>
    <row r="31" spans="1:8" ht="12.75" x14ac:dyDescent="0.2">
      <c r="A31" s="15" t="s">
        <v>494</v>
      </c>
      <c r="B31" s="15" t="s">
        <v>495</v>
      </c>
      <c r="C31" s="22">
        <v>19885.530000000021</v>
      </c>
      <c r="D31" s="22">
        <v>16643.790000000037</v>
      </c>
      <c r="E31" s="22">
        <v>16151.230000000016</v>
      </c>
      <c r="F31" s="22">
        <v>18128.080000000016</v>
      </c>
      <c r="G31" s="22">
        <v>17182.71</v>
      </c>
      <c r="H31" s="22">
        <v>14391.140000000014</v>
      </c>
    </row>
    <row r="32" spans="1:8" ht="12.75" x14ac:dyDescent="0.2">
      <c r="A32" s="15" t="s">
        <v>502</v>
      </c>
      <c r="B32" s="15" t="s">
        <v>503</v>
      </c>
      <c r="C32" s="22">
        <v>0</v>
      </c>
      <c r="D32" s="22">
        <v>0</v>
      </c>
      <c r="E32" s="22">
        <v>0</v>
      </c>
      <c r="F32" s="22">
        <v>560.64</v>
      </c>
      <c r="G32" s="22">
        <v>-210.24</v>
      </c>
      <c r="H32" s="22">
        <v>0</v>
      </c>
    </row>
    <row r="33" spans="1:8" ht="12.75" x14ac:dyDescent="0.2">
      <c r="A33" s="15" t="s">
        <v>506</v>
      </c>
      <c r="B33" s="15" t="s">
        <v>507</v>
      </c>
      <c r="C33" s="22">
        <v>0</v>
      </c>
      <c r="D33" s="22">
        <v>0</v>
      </c>
      <c r="E33" s="22">
        <v>0</v>
      </c>
      <c r="F33" s="22">
        <v>0</v>
      </c>
      <c r="G33" s="22">
        <v>0</v>
      </c>
      <c r="H33" s="22">
        <v>98.75</v>
      </c>
    </row>
    <row r="34" spans="1:8" ht="12.75" x14ac:dyDescent="0.2">
      <c r="A34" s="15" t="s">
        <v>508</v>
      </c>
      <c r="B34" s="15" t="s">
        <v>509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</row>
    <row r="35" spans="1:8" ht="12.75" x14ac:dyDescent="0.2">
      <c r="A35" s="15" t="s">
        <v>630</v>
      </c>
      <c r="B35" s="15" t="s">
        <v>631</v>
      </c>
      <c r="C35" s="22">
        <v>9992.64</v>
      </c>
      <c r="D35" s="22">
        <v>10094.57</v>
      </c>
      <c r="E35" s="22">
        <v>9123.6999999999989</v>
      </c>
      <c r="F35" s="22">
        <v>9626.57</v>
      </c>
      <c r="G35" s="22">
        <v>9992.6400000000012</v>
      </c>
      <c r="H35" s="22">
        <v>9704.85</v>
      </c>
    </row>
    <row r="36" spans="1:8" ht="12.75" x14ac:dyDescent="0.2">
      <c r="A36" s="15" t="s">
        <v>512</v>
      </c>
      <c r="B36" s="15" t="s">
        <v>513</v>
      </c>
      <c r="C36" s="22">
        <v>3595.47</v>
      </c>
      <c r="D36" s="22">
        <v>3400.6099999999997</v>
      </c>
      <c r="E36" s="22">
        <v>3938.01</v>
      </c>
      <c r="F36" s="22">
        <v>2398.4499999999998</v>
      </c>
      <c r="G36" s="22">
        <v>4390.21</v>
      </c>
      <c r="H36" s="22">
        <v>5251.2199999999993</v>
      </c>
    </row>
    <row r="37" spans="1:8" ht="12.75" x14ac:dyDescent="0.2">
      <c r="A37" s="15" t="s">
        <v>520</v>
      </c>
      <c r="B37" s="15" t="s">
        <v>521</v>
      </c>
      <c r="C37" s="22">
        <v>211062.51</v>
      </c>
      <c r="D37" s="22">
        <v>208119.40999999997</v>
      </c>
      <c r="E37" s="22">
        <v>214604.5</v>
      </c>
      <c r="F37" s="22">
        <v>223553.59000000003</v>
      </c>
      <c r="G37" s="22">
        <v>218399.94999999998</v>
      </c>
      <c r="H37" s="22">
        <v>182796.95</v>
      </c>
    </row>
    <row r="38" spans="1:8" ht="12.75" x14ac:dyDescent="0.2">
      <c r="A38" s="15" t="s">
        <v>526</v>
      </c>
      <c r="B38" s="15" t="s">
        <v>527</v>
      </c>
      <c r="C38" s="22">
        <v>0</v>
      </c>
      <c r="D38" s="22">
        <v>0</v>
      </c>
      <c r="E38" s="22">
        <v>0</v>
      </c>
      <c r="F38" s="22">
        <v>0</v>
      </c>
      <c r="G38" s="22">
        <v>0</v>
      </c>
      <c r="H38" s="22">
        <v>1358.48</v>
      </c>
    </row>
    <row r="39" spans="1:8" ht="12.75" x14ac:dyDescent="0.2">
      <c r="A39" s="15" t="s">
        <v>530</v>
      </c>
      <c r="B39" s="15" t="s">
        <v>531</v>
      </c>
      <c r="C39" s="22">
        <v>16340.7</v>
      </c>
      <c r="D39" s="22">
        <v>14687.619999999999</v>
      </c>
      <c r="E39" s="22">
        <v>14949.97</v>
      </c>
      <c r="F39" s="22">
        <v>14852.66</v>
      </c>
      <c r="G39" s="22">
        <v>15742.59</v>
      </c>
      <c r="H39" s="22">
        <v>14368.910000000002</v>
      </c>
    </row>
    <row r="40" spans="1:8" ht="12.75" x14ac:dyDescent="0.2">
      <c r="A40" s="15" t="s">
        <v>636</v>
      </c>
      <c r="B40" s="15" t="s">
        <v>637</v>
      </c>
      <c r="C40" s="22">
        <v>1889.67</v>
      </c>
      <c r="D40" s="22">
        <v>32.65</v>
      </c>
      <c r="E40" s="22">
        <v>0</v>
      </c>
      <c r="F40" s="22">
        <v>27.6</v>
      </c>
      <c r="G40" s="22">
        <v>2.69</v>
      </c>
      <c r="H40" s="22">
        <v>0</v>
      </c>
    </row>
    <row r="41" spans="1:8" ht="12.75" x14ac:dyDescent="0.2">
      <c r="A41" s="15" t="s">
        <v>532</v>
      </c>
      <c r="B41" s="15" t="s">
        <v>533</v>
      </c>
      <c r="C41" s="22">
        <v>16069.41</v>
      </c>
      <c r="D41" s="22">
        <v>16525.45</v>
      </c>
      <c r="E41" s="22">
        <v>16630.419999999998</v>
      </c>
      <c r="F41" s="22">
        <v>20452.95</v>
      </c>
      <c r="G41" s="22">
        <v>17858.150000000001</v>
      </c>
      <c r="H41" s="22">
        <v>15352.52</v>
      </c>
    </row>
    <row r="42" spans="1:8" ht="12.75" x14ac:dyDescent="0.2">
      <c r="A42" s="15" t="s">
        <v>534</v>
      </c>
      <c r="B42" s="15" t="s">
        <v>535</v>
      </c>
      <c r="C42" s="22">
        <v>1797.92</v>
      </c>
      <c r="D42" s="22">
        <v>0</v>
      </c>
      <c r="E42" s="22">
        <v>569.82000000000005</v>
      </c>
      <c r="F42" s="22">
        <v>2600.62</v>
      </c>
      <c r="G42" s="22">
        <v>0</v>
      </c>
      <c r="H42" s="22">
        <v>0</v>
      </c>
    </row>
    <row r="43" spans="1:8" ht="12.75" x14ac:dyDescent="0.2">
      <c r="A43" s="15" t="s">
        <v>538</v>
      </c>
      <c r="B43" s="15" t="s">
        <v>539</v>
      </c>
      <c r="C43" s="22">
        <v>0</v>
      </c>
      <c r="D43" s="22">
        <v>0</v>
      </c>
      <c r="E43" s="22">
        <v>0</v>
      </c>
      <c r="F43" s="22">
        <v>112.82</v>
      </c>
      <c r="G43" s="22">
        <v>0</v>
      </c>
      <c r="H43" s="22">
        <v>0</v>
      </c>
    </row>
    <row r="44" spans="1:8" ht="12.75" x14ac:dyDescent="0.2">
      <c r="A44" s="15" t="s">
        <v>544</v>
      </c>
      <c r="B44" s="15" t="s">
        <v>545</v>
      </c>
      <c r="C44" s="22">
        <v>-8201.84</v>
      </c>
      <c r="D44" s="22">
        <v>-28148.29</v>
      </c>
      <c r="E44" s="22">
        <v>-83718.84</v>
      </c>
      <c r="F44" s="22">
        <v>-5656.08</v>
      </c>
      <c r="G44" s="22">
        <v>-25190.09</v>
      </c>
      <c r="H44" s="22">
        <v>-6051.93</v>
      </c>
    </row>
    <row r="45" spans="1:8" ht="12.75" x14ac:dyDescent="0.2">
      <c r="A45" s="15" t="s">
        <v>546</v>
      </c>
      <c r="B45" s="15" t="s">
        <v>547</v>
      </c>
      <c r="C45" s="22">
        <v>57.1</v>
      </c>
      <c r="D45" s="22">
        <v>-515.30999999999995</v>
      </c>
      <c r="E45" s="22">
        <v>-172150.3</v>
      </c>
      <c r="F45" s="22">
        <v>44.86</v>
      </c>
      <c r="G45" s="22">
        <v>3492</v>
      </c>
      <c r="H45" s="22">
        <v>0</v>
      </c>
    </row>
    <row r="46" spans="1:8" ht="12.75" x14ac:dyDescent="0.2">
      <c r="A46" s="15" t="s">
        <v>552</v>
      </c>
      <c r="B46" s="15" t="s">
        <v>553</v>
      </c>
      <c r="C46" s="22">
        <v>-647845.76</v>
      </c>
      <c r="D46" s="22">
        <v>-867131.62999999989</v>
      </c>
      <c r="E46" s="22">
        <v>-441297.27</v>
      </c>
      <c r="F46" s="22">
        <v>-726777.90000000026</v>
      </c>
      <c r="G46" s="22">
        <v>-826783.04999999958</v>
      </c>
      <c r="H46" s="22">
        <v>-545382.24000000022</v>
      </c>
    </row>
    <row r="47" spans="1:8" ht="12.75" x14ac:dyDescent="0.2">
      <c r="A47" s="15" t="s">
        <v>560</v>
      </c>
      <c r="B47" s="15" t="s">
        <v>561</v>
      </c>
      <c r="C47" s="22">
        <v>1891.26</v>
      </c>
      <c r="D47" s="22">
        <v>22862.97</v>
      </c>
      <c r="E47" s="22">
        <v>2195</v>
      </c>
      <c r="F47" s="22">
        <v>-3954.8500000000004</v>
      </c>
      <c r="G47" s="22">
        <v>-90018.920000000013</v>
      </c>
      <c r="H47" s="22">
        <v>5386.73</v>
      </c>
    </row>
    <row r="48" spans="1:8" ht="12.75" x14ac:dyDescent="0.2">
      <c r="A48" s="15" t="s">
        <v>562</v>
      </c>
      <c r="B48" s="15" t="s">
        <v>563</v>
      </c>
      <c r="C48" s="22">
        <v>-294.71999999999997</v>
      </c>
      <c r="D48" s="22">
        <v>-294.71999999999997</v>
      </c>
      <c r="E48" s="22">
        <v>-291.78000000000003</v>
      </c>
      <c r="F48" s="22">
        <v>-346.72999999999996</v>
      </c>
      <c r="G48" s="22">
        <v>-346.61999999999995</v>
      </c>
      <c r="H48" s="22">
        <v>-346.61999999999995</v>
      </c>
    </row>
    <row r="49" spans="1:8" ht="12.75" x14ac:dyDescent="0.2">
      <c r="A49" s="15" t="s">
        <v>568</v>
      </c>
      <c r="B49" s="15" t="s">
        <v>569</v>
      </c>
      <c r="C49" s="22">
        <v>7373.61</v>
      </c>
      <c r="D49" s="22">
        <v>7295.0300000000007</v>
      </c>
      <c r="E49" s="22">
        <v>9250.58</v>
      </c>
      <c r="F49" s="22">
        <v>7830.91</v>
      </c>
      <c r="G49" s="22">
        <v>8031.3399999999992</v>
      </c>
      <c r="H49" s="22">
        <v>8431.5199999999986</v>
      </c>
    </row>
    <row r="50" spans="1:8" ht="12.75" x14ac:dyDescent="0.2">
      <c r="A50" s="15" t="s">
        <v>574</v>
      </c>
      <c r="B50" s="15" t="s">
        <v>575</v>
      </c>
      <c r="C50" s="22">
        <v>145768.73999999996</v>
      </c>
      <c r="D50" s="22">
        <v>55830.159999999989</v>
      </c>
      <c r="E50" s="22">
        <v>81521.680000000008</v>
      </c>
      <c r="F50" s="22">
        <v>65037.939999999973</v>
      </c>
      <c r="G50" s="22">
        <v>283223.49</v>
      </c>
      <c r="H50" s="22">
        <v>47510.120000000017</v>
      </c>
    </row>
    <row r="51" spans="1:8" ht="12.75" x14ac:dyDescent="0.2">
      <c r="A51" s="15" t="s">
        <v>604</v>
      </c>
      <c r="B51" s="15" t="s">
        <v>605</v>
      </c>
      <c r="C51" s="22">
        <v>241.45</v>
      </c>
      <c r="D51" s="22">
        <v>480</v>
      </c>
      <c r="E51" s="22">
        <v>0</v>
      </c>
      <c r="F51" s="22">
        <v>0</v>
      </c>
      <c r="G51" s="22">
        <v>7500</v>
      </c>
      <c r="H51" s="22">
        <v>230.48</v>
      </c>
    </row>
    <row r="52" spans="1:8" ht="12.75" x14ac:dyDescent="0.2">
      <c r="A52" s="15" t="s">
        <v>714</v>
      </c>
      <c r="B52" s="15" t="s">
        <v>715</v>
      </c>
      <c r="C52" s="22">
        <v>0</v>
      </c>
      <c r="D52" s="22">
        <v>0</v>
      </c>
      <c r="E52" s="22">
        <v>0</v>
      </c>
      <c r="F52" s="22">
        <v>-9.9999999999999985E-3</v>
      </c>
      <c r="G52" s="22">
        <v>0</v>
      </c>
      <c r="H52" s="22">
        <v>0</v>
      </c>
    </row>
    <row r="53" spans="1:8" ht="12.75" x14ac:dyDescent="0.2">
      <c r="A53" s="15" t="s">
        <v>1442</v>
      </c>
      <c r="B53" s="15"/>
      <c r="C53" s="22">
        <v>3805339.94</v>
      </c>
      <c r="D53" s="22">
        <v>3487587.1</v>
      </c>
      <c r="E53" s="22">
        <v>-7045868.9999999991</v>
      </c>
      <c r="F53" s="22">
        <v>1184790.6499999999</v>
      </c>
      <c r="G53" s="22">
        <v>457127.2800000002</v>
      </c>
      <c r="H53" s="22">
        <v>-1545881</v>
      </c>
    </row>
    <row r="54" spans="1:8" ht="12.75" x14ac:dyDescent="0.2">
      <c r="A54" s="15"/>
      <c r="B54" s="15"/>
      <c r="C54" s="22"/>
      <c r="D54" s="22"/>
      <c r="E54" s="22"/>
      <c r="F54" s="22"/>
      <c r="G54" s="22"/>
      <c r="H54" s="22"/>
    </row>
    <row r="55" spans="1:8" ht="12.75" x14ac:dyDescent="0.2">
      <c r="A55" s="15"/>
      <c r="B55" s="15"/>
      <c r="C55" s="22"/>
      <c r="D55" s="22"/>
      <c r="E55" s="22"/>
      <c r="F55" s="22"/>
      <c r="G55" s="22"/>
      <c r="H55" s="22"/>
    </row>
    <row r="675" spans="7:20" x14ac:dyDescent="0.2"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</row>
    <row r="676" spans="7:20" x14ac:dyDescent="0.2"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9"/>
    </row>
    <row r="677" spans="7:20" x14ac:dyDescent="0.2"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</row>
    <row r="678" spans="7:20" x14ac:dyDescent="0.2"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</row>
    <row r="679" spans="7:20" x14ac:dyDescent="0.2"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</row>
    <row r="680" spans="7:20" x14ac:dyDescent="0.2"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</row>
    <row r="681" spans="7:20" x14ac:dyDescent="0.2"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</row>
    <row r="682" spans="7:20" x14ac:dyDescent="0.2"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</row>
    <row r="683" spans="7:20" x14ac:dyDescent="0.2"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</row>
    <row r="684" spans="7:20" x14ac:dyDescent="0.2"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</row>
    <row r="685" spans="7:20" x14ac:dyDescent="0.2"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</row>
    <row r="686" spans="7:20" x14ac:dyDescent="0.2"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</row>
    <row r="687" spans="7:20" x14ac:dyDescent="0.2"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</row>
    <row r="688" spans="7:20" x14ac:dyDescent="0.2"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</row>
    <row r="689" spans="7:19" x14ac:dyDescent="0.2"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</row>
    <row r="690" spans="7:19" x14ac:dyDescent="0.2"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</row>
    <row r="691" spans="7:19" x14ac:dyDescent="0.2"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</row>
    <row r="692" spans="7:19" x14ac:dyDescent="0.2"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</row>
    <row r="693" spans="7:19" x14ac:dyDescent="0.2"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</row>
    <row r="694" spans="7:19" x14ac:dyDescent="0.2"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</row>
    <row r="695" spans="7:19" x14ac:dyDescent="0.2"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</row>
    <row r="696" spans="7:19" x14ac:dyDescent="0.2"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</row>
    <row r="697" spans="7:19" x14ac:dyDescent="0.2"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</row>
    <row r="698" spans="7:19" x14ac:dyDescent="0.2"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</row>
    <row r="699" spans="7:19" x14ac:dyDescent="0.2"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</row>
    <row r="700" spans="7:19" x14ac:dyDescent="0.2"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</row>
    <row r="701" spans="7:19" x14ac:dyDescent="0.2"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</row>
    <row r="702" spans="7:19" x14ac:dyDescent="0.2"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</row>
    <row r="703" spans="7:19" x14ac:dyDescent="0.2"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</row>
    <row r="704" spans="7:19" x14ac:dyDescent="0.2"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</row>
    <row r="705" spans="7:19" x14ac:dyDescent="0.2"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</row>
    <row r="706" spans="7:19" x14ac:dyDescent="0.2"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</row>
    <row r="707" spans="7:19" x14ac:dyDescent="0.2"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</row>
    <row r="708" spans="7:19" x14ac:dyDescent="0.2"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</row>
    <row r="709" spans="7:19" x14ac:dyDescent="0.2"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</row>
    <row r="710" spans="7:19" x14ac:dyDescent="0.2"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</row>
    <row r="711" spans="7:19" x14ac:dyDescent="0.2"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</row>
    <row r="712" spans="7:19" x14ac:dyDescent="0.2"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</row>
    <row r="713" spans="7:19" x14ac:dyDescent="0.2"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</row>
    <row r="714" spans="7:19" x14ac:dyDescent="0.2"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</row>
    <row r="715" spans="7:19" x14ac:dyDescent="0.2"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</row>
    <row r="716" spans="7:19" x14ac:dyDescent="0.2"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</row>
    <row r="717" spans="7:19" x14ac:dyDescent="0.2"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</row>
    <row r="718" spans="7:19" x14ac:dyDescent="0.2"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</row>
    <row r="719" spans="7:19" x14ac:dyDescent="0.2"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</row>
    <row r="720" spans="7:19" x14ac:dyDescent="0.2"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</row>
    <row r="721" spans="7:19" x14ac:dyDescent="0.2"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</row>
    <row r="722" spans="7:19" x14ac:dyDescent="0.2"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</row>
    <row r="723" spans="7:19" x14ac:dyDescent="0.2"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</row>
    <row r="724" spans="7:19" x14ac:dyDescent="0.2"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</row>
    <row r="725" spans="7:19" x14ac:dyDescent="0.2"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</row>
    <row r="726" spans="7:19" x14ac:dyDescent="0.2"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</row>
    <row r="727" spans="7:19" x14ac:dyDescent="0.2"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</row>
    <row r="728" spans="7:19" x14ac:dyDescent="0.2"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</row>
    <row r="729" spans="7:19" x14ac:dyDescent="0.2"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</row>
    <row r="730" spans="7:19" x14ac:dyDescent="0.2"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</row>
    <row r="731" spans="7:19" x14ac:dyDescent="0.2"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</row>
    <row r="732" spans="7:19" x14ac:dyDescent="0.2"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</row>
    <row r="733" spans="7:19" x14ac:dyDescent="0.2"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</row>
    <row r="734" spans="7:19" x14ac:dyDescent="0.2"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</row>
    <row r="735" spans="7:19" x14ac:dyDescent="0.2"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</row>
    <row r="736" spans="7:19" x14ac:dyDescent="0.2"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</row>
    <row r="737" spans="7:19" x14ac:dyDescent="0.2"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</row>
    <row r="738" spans="7:19" x14ac:dyDescent="0.2"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</row>
    <row r="739" spans="7:19" x14ac:dyDescent="0.2"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</row>
    <row r="740" spans="7:19" x14ac:dyDescent="0.2"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</row>
    <row r="741" spans="7:19" x14ac:dyDescent="0.2"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</row>
    <row r="742" spans="7:19" x14ac:dyDescent="0.2"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</row>
    <row r="743" spans="7:19" x14ac:dyDescent="0.2"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</row>
    <row r="744" spans="7:19" x14ac:dyDescent="0.2"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</row>
    <row r="745" spans="7:19" x14ac:dyDescent="0.2"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</row>
    <row r="746" spans="7:19" x14ac:dyDescent="0.2"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</row>
    <row r="747" spans="7:19" x14ac:dyDescent="0.2"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</row>
    <row r="748" spans="7:19" x14ac:dyDescent="0.2"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</row>
    <row r="749" spans="7:19" x14ac:dyDescent="0.2"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</row>
    <row r="750" spans="7:19" x14ac:dyDescent="0.2"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</row>
    <row r="751" spans="7:19" x14ac:dyDescent="0.2"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</row>
    <row r="752" spans="7:19" x14ac:dyDescent="0.2"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</row>
    <row r="753" spans="7:19" x14ac:dyDescent="0.2"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</row>
    <row r="754" spans="7:19" x14ac:dyDescent="0.2"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</row>
    <row r="755" spans="7:19" x14ac:dyDescent="0.2"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</row>
    <row r="756" spans="7:19" x14ac:dyDescent="0.2"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</row>
    <row r="757" spans="7:19" x14ac:dyDescent="0.2"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</row>
    <row r="758" spans="7:19" x14ac:dyDescent="0.2"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</row>
    <row r="759" spans="7:19" x14ac:dyDescent="0.2"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</row>
    <row r="760" spans="7:19" x14ac:dyDescent="0.2"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</row>
    <row r="761" spans="7:19" x14ac:dyDescent="0.2"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</row>
    <row r="762" spans="7:19" x14ac:dyDescent="0.2"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</row>
    <row r="763" spans="7:19" x14ac:dyDescent="0.2"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</row>
    <row r="764" spans="7:19" x14ac:dyDescent="0.2"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</row>
    <row r="765" spans="7:19" x14ac:dyDescent="0.2"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</row>
    <row r="766" spans="7:19" x14ac:dyDescent="0.2"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</row>
    <row r="767" spans="7:19" x14ac:dyDescent="0.2"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</row>
    <row r="768" spans="7:19" x14ac:dyDescent="0.2"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</row>
    <row r="769" spans="7:19" x14ac:dyDescent="0.2"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</row>
    <row r="770" spans="7:19" x14ac:dyDescent="0.2"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</row>
    <row r="771" spans="7:19" x14ac:dyDescent="0.2"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</row>
    <row r="772" spans="7:19" x14ac:dyDescent="0.2"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</row>
    <row r="773" spans="7:19" x14ac:dyDescent="0.2"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</row>
    <row r="774" spans="7:19" x14ac:dyDescent="0.2"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</row>
    <row r="775" spans="7:19" x14ac:dyDescent="0.2"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</row>
    <row r="776" spans="7:19" x14ac:dyDescent="0.2"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</row>
    <row r="777" spans="7:19" x14ac:dyDescent="0.2"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</row>
    <row r="778" spans="7:19" x14ac:dyDescent="0.2"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</row>
    <row r="779" spans="7:19" x14ac:dyDescent="0.2"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</row>
    <row r="780" spans="7:19" x14ac:dyDescent="0.2"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</row>
    <row r="781" spans="7:19" x14ac:dyDescent="0.2"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</row>
    <row r="782" spans="7:19" x14ac:dyDescent="0.2"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</row>
    <row r="783" spans="7:19" x14ac:dyDescent="0.2"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</row>
    <row r="784" spans="7:19" x14ac:dyDescent="0.2"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</row>
    <row r="785" spans="7:19" x14ac:dyDescent="0.2"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</row>
    <row r="786" spans="7:19" x14ac:dyDescent="0.2"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</row>
    <row r="787" spans="7:19" x14ac:dyDescent="0.2"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</row>
    <row r="788" spans="7:19" x14ac:dyDescent="0.2"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</row>
    <row r="789" spans="7:19" x14ac:dyDescent="0.2"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</row>
    <row r="790" spans="7:19" x14ac:dyDescent="0.2"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</row>
    <row r="791" spans="7:19" x14ac:dyDescent="0.2"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</row>
    <row r="792" spans="7:19" x14ac:dyDescent="0.2"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</row>
    <row r="793" spans="7:19" x14ac:dyDescent="0.2"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</row>
    <row r="794" spans="7:19" x14ac:dyDescent="0.2"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</row>
    <row r="795" spans="7:19" x14ac:dyDescent="0.2"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</row>
    <row r="796" spans="7:19" x14ac:dyDescent="0.2"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</row>
    <row r="797" spans="7:19" x14ac:dyDescent="0.2"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</row>
    <row r="798" spans="7:19" x14ac:dyDescent="0.2"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</row>
    <row r="799" spans="7:19" x14ac:dyDescent="0.2"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</row>
    <row r="800" spans="7:19" x14ac:dyDescent="0.2"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</row>
    <row r="801" spans="7:19" x14ac:dyDescent="0.2"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</row>
    <row r="802" spans="7:19" x14ac:dyDescent="0.2"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</row>
    <row r="803" spans="7:19" x14ac:dyDescent="0.2"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</row>
    <row r="804" spans="7:19" x14ac:dyDescent="0.2"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</row>
    <row r="805" spans="7:19" x14ac:dyDescent="0.2"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</row>
    <row r="806" spans="7:19" x14ac:dyDescent="0.2"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</row>
    <row r="807" spans="7:19" x14ac:dyDescent="0.2"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</row>
    <row r="808" spans="7:19" x14ac:dyDescent="0.2"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</row>
    <row r="809" spans="7:19" x14ac:dyDescent="0.2"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</row>
    <row r="810" spans="7:19" x14ac:dyDescent="0.2"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</row>
    <row r="811" spans="7:19" x14ac:dyDescent="0.2"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</row>
    <row r="812" spans="7:19" x14ac:dyDescent="0.2"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</row>
    <row r="813" spans="7:19" x14ac:dyDescent="0.2"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</row>
    <row r="814" spans="7:19" x14ac:dyDescent="0.2"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</row>
    <row r="815" spans="7:19" x14ac:dyDescent="0.2"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</row>
    <row r="816" spans="7:19" x14ac:dyDescent="0.2"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</row>
    <row r="817" spans="7:19" x14ac:dyDescent="0.2"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</row>
    <row r="818" spans="7:19" x14ac:dyDescent="0.2"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</row>
    <row r="819" spans="7:19" x14ac:dyDescent="0.2"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</row>
    <row r="820" spans="7:19" x14ac:dyDescent="0.2"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</row>
    <row r="821" spans="7:19" x14ac:dyDescent="0.2"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</row>
    <row r="822" spans="7:19" x14ac:dyDescent="0.2"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</row>
    <row r="823" spans="7:19" x14ac:dyDescent="0.2"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</row>
    <row r="824" spans="7:19" x14ac:dyDescent="0.2"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</row>
    <row r="825" spans="7:19" x14ac:dyDescent="0.2"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</row>
    <row r="826" spans="7:19" x14ac:dyDescent="0.2"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</row>
    <row r="827" spans="7:19" x14ac:dyDescent="0.2"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</row>
    <row r="828" spans="7:19" x14ac:dyDescent="0.2"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</row>
    <row r="829" spans="7:19" x14ac:dyDescent="0.2"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</row>
    <row r="830" spans="7:19" x14ac:dyDescent="0.2"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</row>
    <row r="831" spans="7:19" x14ac:dyDescent="0.2"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</row>
    <row r="832" spans="7:19" x14ac:dyDescent="0.2"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</row>
    <row r="833" spans="7:19" x14ac:dyDescent="0.2"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</row>
    <row r="834" spans="7:19" x14ac:dyDescent="0.2"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</row>
    <row r="835" spans="7:19" x14ac:dyDescent="0.2"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</row>
    <row r="836" spans="7:19" x14ac:dyDescent="0.2"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</row>
    <row r="837" spans="7:19" x14ac:dyDescent="0.2"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</row>
    <row r="838" spans="7:19" x14ac:dyDescent="0.2"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</row>
    <row r="839" spans="7:19" x14ac:dyDescent="0.2"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</row>
    <row r="840" spans="7:19" x14ac:dyDescent="0.2"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</row>
    <row r="841" spans="7:19" x14ac:dyDescent="0.2"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</row>
    <row r="842" spans="7:19" x14ac:dyDescent="0.2"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</row>
    <row r="843" spans="7:19" x14ac:dyDescent="0.2"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</row>
    <row r="844" spans="7:19" x14ac:dyDescent="0.2"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</row>
    <row r="845" spans="7:19" x14ac:dyDescent="0.2"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</row>
    <row r="846" spans="7:19" x14ac:dyDescent="0.2"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</row>
    <row r="847" spans="7:19" x14ac:dyDescent="0.2"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</row>
    <row r="848" spans="7:19" x14ac:dyDescent="0.2"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</row>
    <row r="849" spans="7:19" x14ac:dyDescent="0.2"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</row>
    <row r="850" spans="7:19" x14ac:dyDescent="0.2"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</row>
    <row r="851" spans="7:19" x14ac:dyDescent="0.2"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</row>
    <row r="852" spans="7:19" x14ac:dyDescent="0.2"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</row>
    <row r="853" spans="7:19" x14ac:dyDescent="0.2"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</row>
    <row r="854" spans="7:19" x14ac:dyDescent="0.2"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</row>
    <row r="855" spans="7:19" x14ac:dyDescent="0.2"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</row>
    <row r="856" spans="7:19" x14ac:dyDescent="0.2"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</row>
    <row r="857" spans="7:19" x14ac:dyDescent="0.2"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</row>
    <row r="858" spans="7:19" x14ac:dyDescent="0.2"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</row>
    <row r="859" spans="7:19" x14ac:dyDescent="0.2"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</row>
    <row r="860" spans="7:19" x14ac:dyDescent="0.2"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</row>
    <row r="861" spans="7:19" x14ac:dyDescent="0.2"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</row>
    <row r="862" spans="7:19" x14ac:dyDescent="0.2"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</row>
    <row r="863" spans="7:19" x14ac:dyDescent="0.2"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</row>
    <row r="864" spans="7:19" x14ac:dyDescent="0.2"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</row>
    <row r="865" spans="7:19" x14ac:dyDescent="0.2"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</row>
    <row r="866" spans="7:19" x14ac:dyDescent="0.2"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</row>
    <row r="867" spans="7:19" x14ac:dyDescent="0.2"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</row>
    <row r="868" spans="7:19" x14ac:dyDescent="0.2"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</row>
    <row r="869" spans="7:19" x14ac:dyDescent="0.2"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</row>
    <row r="870" spans="7:19" x14ac:dyDescent="0.2"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</row>
    <row r="871" spans="7:19" x14ac:dyDescent="0.2"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</row>
    <row r="872" spans="7:19" x14ac:dyDescent="0.2"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</row>
    <row r="873" spans="7:19" x14ac:dyDescent="0.2"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</row>
    <row r="874" spans="7:19" x14ac:dyDescent="0.2"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</row>
    <row r="875" spans="7:19" x14ac:dyDescent="0.2"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</row>
    <row r="876" spans="7:19" x14ac:dyDescent="0.2"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</row>
    <row r="877" spans="7:19" x14ac:dyDescent="0.2"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</row>
    <row r="878" spans="7:19" x14ac:dyDescent="0.2"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</row>
    <row r="879" spans="7:19" x14ac:dyDescent="0.2"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</row>
    <row r="880" spans="7:19" x14ac:dyDescent="0.2"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</row>
    <row r="881" spans="7:19" x14ac:dyDescent="0.2"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</row>
    <row r="882" spans="7:19" x14ac:dyDescent="0.2"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</row>
    <row r="883" spans="7:19" x14ac:dyDescent="0.2"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</row>
    <row r="884" spans="7:19" x14ac:dyDescent="0.2"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</row>
    <row r="885" spans="7:19" x14ac:dyDescent="0.2"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</row>
    <row r="886" spans="7:19" x14ac:dyDescent="0.2"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</row>
    <row r="887" spans="7:19" x14ac:dyDescent="0.2"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</row>
    <row r="888" spans="7:19" x14ac:dyDescent="0.2"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</row>
    <row r="889" spans="7:19" x14ac:dyDescent="0.2"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</row>
    <row r="890" spans="7:19" x14ac:dyDescent="0.2"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</row>
    <row r="891" spans="7:19" x14ac:dyDescent="0.2"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</row>
    <row r="892" spans="7:19" x14ac:dyDescent="0.2"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</row>
    <row r="893" spans="7:19" x14ac:dyDescent="0.2"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</row>
    <row r="894" spans="7:19" x14ac:dyDescent="0.2"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</row>
    <row r="895" spans="7:19" x14ac:dyDescent="0.2"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</row>
    <row r="896" spans="7:19" x14ac:dyDescent="0.2"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</row>
    <row r="897" spans="1:19" x14ac:dyDescent="0.2"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</row>
    <row r="898" spans="1:19" x14ac:dyDescent="0.2"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</row>
    <row r="899" spans="1:19" x14ac:dyDescent="0.2"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</row>
    <row r="900" spans="1:19" x14ac:dyDescent="0.2"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</row>
    <row r="901" spans="1:19" x14ac:dyDescent="0.2"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</row>
    <row r="902" spans="1:19" x14ac:dyDescent="0.2">
      <c r="A902" s="2" t="s">
        <v>716</v>
      </c>
      <c r="B902" s="2" t="s">
        <v>717</v>
      </c>
      <c r="C902" s="2" t="s">
        <v>24</v>
      </c>
      <c r="D902" t="s">
        <v>25</v>
      </c>
      <c r="E902" s="2" t="s">
        <v>26</v>
      </c>
      <c r="F902" t="s">
        <v>27</v>
      </c>
      <c r="G902" s="8">
        <v>0</v>
      </c>
      <c r="H902" s="8">
        <v>0</v>
      </c>
      <c r="I902" s="8">
        <v>0</v>
      </c>
      <c r="J902" s="8">
        <v>0</v>
      </c>
      <c r="K902" s="8">
        <v>0</v>
      </c>
      <c r="L902" s="8">
        <v>0</v>
      </c>
      <c r="M902" s="8">
        <v>0</v>
      </c>
      <c r="N902" s="8">
        <v>66724.240000000005</v>
      </c>
      <c r="O902" s="8">
        <v>-66724.240000000005</v>
      </c>
      <c r="P902" s="8">
        <v>0</v>
      </c>
      <c r="Q902" s="8">
        <v>0</v>
      </c>
      <c r="R902" s="8">
        <v>0</v>
      </c>
      <c r="S902" s="8">
        <f t="shared" ref="S902:S903" si="0">SUM(G902:R902)</f>
        <v>0</v>
      </c>
    </row>
    <row r="903" spans="1:19" x14ac:dyDescent="0.2">
      <c r="A903" s="2" t="s">
        <v>716</v>
      </c>
      <c r="B903" s="2" t="s">
        <v>717</v>
      </c>
      <c r="C903" s="2" t="s">
        <v>24</v>
      </c>
      <c r="D903" t="s">
        <v>25</v>
      </c>
      <c r="E903" s="2" t="s">
        <v>28</v>
      </c>
      <c r="F903" t="s">
        <v>29</v>
      </c>
      <c r="G903" s="8">
        <v>680.23</v>
      </c>
      <c r="H903" s="8">
        <v>681.16</v>
      </c>
      <c r="I903" s="8">
        <v>680.5</v>
      </c>
      <c r="J903" s="8">
        <v>699.53</v>
      </c>
      <c r="K903" s="8">
        <v>699.53</v>
      </c>
      <c r="L903" s="8">
        <v>904.04</v>
      </c>
      <c r="M903" s="8">
        <v>732.25</v>
      </c>
      <c r="N903" s="8">
        <v>608.66</v>
      </c>
      <c r="O903" s="8">
        <v>780.77</v>
      </c>
      <c r="P903" s="8">
        <v>777.5</v>
      </c>
      <c r="Q903" s="8">
        <v>781.8</v>
      </c>
      <c r="R903" s="8">
        <v>762.28</v>
      </c>
      <c r="S903" s="8">
        <f t="shared" si="0"/>
        <v>8788.25</v>
      </c>
    </row>
    <row r="904" spans="1:19" x14ac:dyDescent="0.2">
      <c r="A904" s="2" t="s">
        <v>716</v>
      </c>
      <c r="B904" s="2" t="s">
        <v>717</v>
      </c>
      <c r="C904" s="2" t="s">
        <v>24</v>
      </c>
      <c r="D904" t="s">
        <v>25</v>
      </c>
      <c r="E904" s="2" t="s">
        <v>32</v>
      </c>
      <c r="F904" t="s">
        <v>33</v>
      </c>
      <c r="G904" s="8">
        <v>29970.06</v>
      </c>
      <c r="H904" s="8">
        <v>29970.06</v>
      </c>
      <c r="I904" s="8">
        <v>61447.03</v>
      </c>
      <c r="J904" s="8">
        <v>35101.279999999999</v>
      </c>
      <c r="K904" s="8">
        <v>35147.17</v>
      </c>
      <c r="L904" s="8">
        <v>35156.28</v>
      </c>
      <c r="M904" s="8">
        <v>35108.83</v>
      </c>
      <c r="N904" s="8">
        <v>35109.11</v>
      </c>
      <c r="O904" s="8">
        <v>35109.47</v>
      </c>
      <c r="P904" s="8">
        <v>35109.47</v>
      </c>
      <c r="Q904" s="8">
        <v>35109.47</v>
      </c>
      <c r="R904" s="8">
        <v>28262.43</v>
      </c>
      <c r="S904" s="8">
        <f t="shared" ref="S904:S967" si="1">SUM(G904:R904)</f>
        <v>430600.65999999986</v>
      </c>
    </row>
    <row r="905" spans="1:19" x14ac:dyDescent="0.2">
      <c r="A905" s="2" t="s">
        <v>716</v>
      </c>
      <c r="B905" s="2" t="s">
        <v>717</v>
      </c>
      <c r="C905" s="2" t="s">
        <v>24</v>
      </c>
      <c r="D905" t="s">
        <v>25</v>
      </c>
      <c r="E905" s="2" t="s">
        <v>34</v>
      </c>
      <c r="F905" t="s">
        <v>35</v>
      </c>
      <c r="G905" s="8">
        <v>1309396.58</v>
      </c>
      <c r="H905" s="8">
        <v>1304502.67</v>
      </c>
      <c r="I905" s="8">
        <v>1248577.3899999999</v>
      </c>
      <c r="J905" s="8">
        <v>1295037.58</v>
      </c>
      <c r="K905" s="8">
        <v>1294448.4099999999</v>
      </c>
      <c r="L905" s="8">
        <v>1293653.1100000001</v>
      </c>
      <c r="M905" s="8">
        <v>1293166.4099999999</v>
      </c>
      <c r="N905" s="8">
        <v>1292317.97</v>
      </c>
      <c r="O905" s="8">
        <v>1291003.95</v>
      </c>
      <c r="P905" s="8">
        <v>1289228.8500000001</v>
      </c>
      <c r="Q905" s="8">
        <v>1286725.3</v>
      </c>
      <c r="R905" s="8">
        <v>1527463.76</v>
      </c>
      <c r="S905" s="8">
        <f t="shared" si="1"/>
        <v>15725521.98</v>
      </c>
    </row>
    <row r="906" spans="1:19" x14ac:dyDescent="0.2">
      <c r="A906" s="2" t="s">
        <v>716</v>
      </c>
      <c r="B906" s="2" t="s">
        <v>717</v>
      </c>
      <c r="C906" s="2" t="s">
        <v>24</v>
      </c>
      <c r="D906" t="s">
        <v>25</v>
      </c>
      <c r="E906" s="2" t="s">
        <v>36</v>
      </c>
      <c r="F906" t="s">
        <v>37</v>
      </c>
      <c r="G906" s="8">
        <v>51262.48</v>
      </c>
      <c r="H906" s="8">
        <v>50556.7</v>
      </c>
      <c r="I906" s="8">
        <v>39955.980000000003</v>
      </c>
      <c r="J906" s="8">
        <v>47219.34</v>
      </c>
      <c r="K906" s="8">
        <v>47188.95</v>
      </c>
      <c r="L906" s="8">
        <v>47214.09</v>
      </c>
      <c r="M906" s="8">
        <v>46747.97</v>
      </c>
      <c r="N906" s="8">
        <v>46679.98</v>
      </c>
      <c r="O906" s="8">
        <v>46775.99</v>
      </c>
      <c r="P906" s="8">
        <v>45879.68</v>
      </c>
      <c r="Q906" s="8">
        <v>45886.23</v>
      </c>
      <c r="R906" s="8">
        <v>37978.68</v>
      </c>
      <c r="S906" s="8">
        <f t="shared" si="1"/>
        <v>553346.06999999995</v>
      </c>
    </row>
    <row r="907" spans="1:19" x14ac:dyDescent="0.2">
      <c r="A907" s="2" t="s">
        <v>716</v>
      </c>
      <c r="B907" s="2" t="s">
        <v>717</v>
      </c>
      <c r="C907" s="2" t="s">
        <v>24</v>
      </c>
      <c r="D907" t="s">
        <v>25</v>
      </c>
      <c r="E907" s="2" t="s">
        <v>38</v>
      </c>
      <c r="F907" t="s">
        <v>39</v>
      </c>
      <c r="G907" s="8">
        <v>9690.09</v>
      </c>
      <c r="H907" s="8">
        <v>9690.09</v>
      </c>
      <c r="I907" s="8">
        <v>10006.969999999999</v>
      </c>
      <c r="J907" s="8">
        <v>9767.92</v>
      </c>
      <c r="K907" s="8">
        <v>9767.92</v>
      </c>
      <c r="L907" s="8">
        <v>9768</v>
      </c>
      <c r="M907" s="8">
        <v>4408.3</v>
      </c>
      <c r="N907" s="8">
        <v>0</v>
      </c>
      <c r="O907" s="8">
        <v>0</v>
      </c>
      <c r="P907" s="8">
        <v>0</v>
      </c>
      <c r="Q907" s="8">
        <v>0</v>
      </c>
      <c r="R907" s="8">
        <v>1604.24</v>
      </c>
      <c r="S907" s="8">
        <f t="shared" si="1"/>
        <v>64703.53</v>
      </c>
    </row>
    <row r="908" spans="1:19" x14ac:dyDescent="0.2">
      <c r="A908" s="2" t="s">
        <v>716</v>
      </c>
      <c r="B908" s="2" t="s">
        <v>717</v>
      </c>
      <c r="C908" s="2" t="s">
        <v>24</v>
      </c>
      <c r="D908" t="s">
        <v>25</v>
      </c>
      <c r="E908" s="2" t="s">
        <v>40</v>
      </c>
      <c r="F908" t="s">
        <v>41</v>
      </c>
      <c r="G908" s="8">
        <v>-5674.26</v>
      </c>
      <c r="H908" s="8">
        <v>-5635.85</v>
      </c>
      <c r="I908" s="8">
        <v>-5848.25</v>
      </c>
      <c r="J908" s="8">
        <v>-9181.84</v>
      </c>
      <c r="K908" s="8">
        <v>-9181.84</v>
      </c>
      <c r="L908" s="8">
        <v>-9181.92</v>
      </c>
      <c r="M908" s="8">
        <v>-4143.8</v>
      </c>
      <c r="N908" s="8">
        <v>0</v>
      </c>
      <c r="O908" s="8">
        <v>29314.63</v>
      </c>
      <c r="P908" s="8">
        <v>0</v>
      </c>
      <c r="Q908" s="8">
        <v>0</v>
      </c>
      <c r="R908" s="8">
        <v>-946.26</v>
      </c>
      <c r="S908" s="8">
        <f t="shared" si="1"/>
        <v>-20479.39</v>
      </c>
    </row>
    <row r="909" spans="1:19" x14ac:dyDescent="0.2">
      <c r="A909" s="2" t="s">
        <v>716</v>
      </c>
      <c r="B909" s="2" t="s">
        <v>717</v>
      </c>
      <c r="C909" s="2" t="s">
        <v>24</v>
      </c>
      <c r="D909" t="s">
        <v>25</v>
      </c>
      <c r="E909" s="2" t="s">
        <v>608</v>
      </c>
      <c r="F909" t="s">
        <v>609</v>
      </c>
      <c r="G909" s="8">
        <v>132.05000000000001</v>
      </c>
      <c r="H909" s="8">
        <v>132.05000000000001</v>
      </c>
      <c r="I909" s="8">
        <v>132.05000000000001</v>
      </c>
      <c r="J909" s="8">
        <v>132.05000000000001</v>
      </c>
      <c r="K909" s="8">
        <v>132.05000000000001</v>
      </c>
      <c r="L909" s="8">
        <v>132.05000000000001</v>
      </c>
      <c r="M909" s="8">
        <v>132.05000000000001</v>
      </c>
      <c r="N909" s="8">
        <v>132.05000000000001</v>
      </c>
      <c r="O909" s="8">
        <v>132.05000000000001</v>
      </c>
      <c r="P909" s="8">
        <v>132.05000000000001</v>
      </c>
      <c r="Q909" s="8">
        <v>132.05000000000001</v>
      </c>
      <c r="R909" s="8">
        <v>178.52</v>
      </c>
      <c r="S909" s="8">
        <f t="shared" si="1"/>
        <v>1631.0699999999997</v>
      </c>
    </row>
    <row r="910" spans="1:19" x14ac:dyDescent="0.2">
      <c r="A910" s="2" t="s">
        <v>716</v>
      </c>
      <c r="B910" s="2" t="s">
        <v>717</v>
      </c>
      <c r="C910" s="2" t="s">
        <v>24</v>
      </c>
      <c r="D910" t="s">
        <v>25</v>
      </c>
      <c r="E910" s="2" t="s">
        <v>610</v>
      </c>
      <c r="F910" t="s">
        <v>611</v>
      </c>
      <c r="G910" s="8">
        <v>-129.41</v>
      </c>
      <c r="H910" s="8">
        <v>-129.41</v>
      </c>
      <c r="I910" s="8">
        <v>-129.41</v>
      </c>
      <c r="J910" s="8">
        <v>-129.41</v>
      </c>
      <c r="K910" s="8">
        <v>-129.41</v>
      </c>
      <c r="L910" s="8">
        <v>-129.41</v>
      </c>
      <c r="M910" s="8">
        <v>-129.41</v>
      </c>
      <c r="N910" s="8">
        <v>-129.41</v>
      </c>
      <c r="O910" s="8">
        <v>-129.41</v>
      </c>
      <c r="P910" s="8">
        <v>-129.41</v>
      </c>
      <c r="Q910" s="8">
        <v>-129.41</v>
      </c>
      <c r="R910" s="8">
        <v>-174.95</v>
      </c>
      <c r="S910" s="8">
        <f t="shared" si="1"/>
        <v>-1598.4600000000003</v>
      </c>
    </row>
    <row r="911" spans="1:19" x14ac:dyDescent="0.2">
      <c r="A911" s="2" t="s">
        <v>716</v>
      </c>
      <c r="B911" s="2" t="s">
        <v>717</v>
      </c>
      <c r="C911" s="2" t="s">
        <v>24</v>
      </c>
      <c r="D911" t="s">
        <v>25</v>
      </c>
      <c r="E911" s="2" t="s">
        <v>718</v>
      </c>
      <c r="F911" t="s">
        <v>719</v>
      </c>
      <c r="G911" s="8">
        <v>6.81</v>
      </c>
      <c r="H911" s="8">
        <v>6.81</v>
      </c>
      <c r="I911" s="8">
        <v>6.81</v>
      </c>
      <c r="J911" s="8">
        <v>6.81</v>
      </c>
      <c r="K911" s="8">
        <v>6.81</v>
      </c>
      <c r="L911" s="8">
        <v>6.81</v>
      </c>
      <c r="M911" s="8">
        <v>6.81</v>
      </c>
      <c r="N911" s="8">
        <v>6.81</v>
      </c>
      <c r="O911" s="8">
        <v>6.81</v>
      </c>
      <c r="P911" s="8">
        <v>6.81</v>
      </c>
      <c r="Q911" s="8">
        <v>6.81</v>
      </c>
      <c r="R911" s="8">
        <v>0</v>
      </c>
      <c r="S911" s="8">
        <f t="shared" si="1"/>
        <v>74.910000000000011</v>
      </c>
    </row>
    <row r="912" spans="1:19" x14ac:dyDescent="0.2">
      <c r="A912" s="2" t="s">
        <v>716</v>
      </c>
      <c r="B912" s="2" t="s">
        <v>717</v>
      </c>
      <c r="C912" s="2" t="s">
        <v>24</v>
      </c>
      <c r="D912" t="s">
        <v>25</v>
      </c>
      <c r="E912" s="2" t="s">
        <v>720</v>
      </c>
      <c r="F912" t="s">
        <v>721</v>
      </c>
      <c r="G912" s="8">
        <v>-3.99</v>
      </c>
      <c r="H912" s="8">
        <v>-3.96</v>
      </c>
      <c r="I912" s="8">
        <v>-3.98</v>
      </c>
      <c r="J912" s="8">
        <v>-6.4</v>
      </c>
      <c r="K912" s="8">
        <v>-6.4</v>
      </c>
      <c r="L912" s="8">
        <v>-6.4</v>
      </c>
      <c r="M912" s="8">
        <v>-6.4</v>
      </c>
      <c r="N912" s="8">
        <v>-4.04</v>
      </c>
      <c r="O912" s="8">
        <v>-4.0199999999999996</v>
      </c>
      <c r="P912" s="8">
        <v>-4.0999999999999996</v>
      </c>
      <c r="Q912" s="8">
        <v>-3.99</v>
      </c>
      <c r="R912" s="8">
        <v>0</v>
      </c>
      <c r="S912" s="8">
        <f t="shared" si="1"/>
        <v>-53.679999999999993</v>
      </c>
    </row>
    <row r="913" spans="1:19" x14ac:dyDescent="0.2">
      <c r="A913" s="2" t="s">
        <v>716</v>
      </c>
      <c r="B913" s="2" t="s">
        <v>717</v>
      </c>
      <c r="C913" s="2" t="s">
        <v>24</v>
      </c>
      <c r="D913" t="s">
        <v>25</v>
      </c>
      <c r="E913" s="2" t="s">
        <v>42</v>
      </c>
      <c r="F913" t="s">
        <v>43</v>
      </c>
      <c r="G913" s="8">
        <v>35578.25</v>
      </c>
      <c r="H913" s="8">
        <v>36554.54</v>
      </c>
      <c r="I913" s="8">
        <v>48260.36</v>
      </c>
      <c r="J913" s="8">
        <v>36158.720000000001</v>
      </c>
      <c r="K913" s="8">
        <v>36125.99</v>
      </c>
      <c r="L913" s="8">
        <v>36657.64</v>
      </c>
      <c r="M913" s="8">
        <v>36719.67</v>
      </c>
      <c r="N913" s="8">
        <v>36719.67</v>
      </c>
      <c r="O913" s="8">
        <v>36748.449999999997</v>
      </c>
      <c r="P913" s="8">
        <v>36613.879999999997</v>
      </c>
      <c r="Q913" s="8">
        <v>36641.050000000003</v>
      </c>
      <c r="R913" s="8">
        <v>37088.339999999997</v>
      </c>
      <c r="S913" s="8">
        <f t="shared" si="1"/>
        <v>449866.55999999994</v>
      </c>
    </row>
    <row r="914" spans="1:19" x14ac:dyDescent="0.2">
      <c r="A914" s="2" t="s">
        <v>716</v>
      </c>
      <c r="B914" s="2" t="s">
        <v>717</v>
      </c>
      <c r="C914" s="2" t="s">
        <v>24</v>
      </c>
      <c r="D914" t="s">
        <v>25</v>
      </c>
      <c r="E914" s="2" t="s">
        <v>44</v>
      </c>
      <c r="F914" t="s">
        <v>45</v>
      </c>
      <c r="G914" s="8">
        <v>-20833.7</v>
      </c>
      <c r="H914" s="8">
        <v>-21260.47</v>
      </c>
      <c r="I914" s="8">
        <v>-28204.22</v>
      </c>
      <c r="J914" s="8">
        <v>-33989.199999999997</v>
      </c>
      <c r="K914" s="8">
        <v>-33958.43</v>
      </c>
      <c r="L914" s="8">
        <v>-34458.18</v>
      </c>
      <c r="M914" s="8">
        <v>-34516.49</v>
      </c>
      <c r="N914" s="8">
        <v>-21802.98</v>
      </c>
      <c r="O914" s="8">
        <v>15736.7</v>
      </c>
      <c r="P914" s="8">
        <v>-22052.65</v>
      </c>
      <c r="Q914" s="8">
        <v>-21463.86</v>
      </c>
      <c r="R914" s="8">
        <v>-21876.47</v>
      </c>
      <c r="S914" s="8">
        <f t="shared" si="1"/>
        <v>-278679.94999999995</v>
      </c>
    </row>
    <row r="915" spans="1:19" x14ac:dyDescent="0.2">
      <c r="A915" s="2" t="s">
        <v>716</v>
      </c>
      <c r="B915" s="2" t="s">
        <v>717</v>
      </c>
      <c r="C915" s="2" t="s">
        <v>24</v>
      </c>
      <c r="D915" t="s">
        <v>25</v>
      </c>
      <c r="E915" s="2" t="s">
        <v>46</v>
      </c>
      <c r="F915" t="s">
        <v>47</v>
      </c>
      <c r="G915" s="8">
        <v>62496.32</v>
      </c>
      <c r="H915" s="8">
        <v>61378.31</v>
      </c>
      <c r="I915" s="8">
        <v>72101.36</v>
      </c>
      <c r="J915" s="8">
        <v>63620.53</v>
      </c>
      <c r="K915" s="8">
        <v>63665.4</v>
      </c>
      <c r="L915" s="8">
        <v>63085.49</v>
      </c>
      <c r="M915" s="8">
        <v>63061</v>
      </c>
      <c r="N915" s="8">
        <v>60693.84</v>
      </c>
      <c r="O915" s="8">
        <v>61399.46</v>
      </c>
      <c r="P915" s="8">
        <v>61585.03</v>
      </c>
      <c r="Q915" s="8">
        <v>63600.68</v>
      </c>
      <c r="R915" s="8">
        <v>64849.01</v>
      </c>
      <c r="S915" s="8">
        <f t="shared" si="1"/>
        <v>761536.43</v>
      </c>
    </row>
    <row r="916" spans="1:19" x14ac:dyDescent="0.2">
      <c r="A916" s="2" t="s">
        <v>716</v>
      </c>
      <c r="B916" s="2" t="s">
        <v>717</v>
      </c>
      <c r="C916" s="2" t="s">
        <v>24</v>
      </c>
      <c r="D916" t="s">
        <v>25</v>
      </c>
      <c r="E916" s="2" t="s">
        <v>48</v>
      </c>
      <c r="F916" t="s">
        <v>49</v>
      </c>
      <c r="G916" s="8">
        <v>43269.5</v>
      </c>
      <c r="H916" s="8">
        <v>43275.98</v>
      </c>
      <c r="I916" s="8">
        <v>43275.95</v>
      </c>
      <c r="J916" s="8">
        <v>43081.26</v>
      </c>
      <c r="K916" s="8">
        <v>43124.11</v>
      </c>
      <c r="L916" s="8">
        <v>41021.97</v>
      </c>
      <c r="M916" s="8">
        <v>41033.870000000003</v>
      </c>
      <c r="N916" s="8">
        <v>41061.79</v>
      </c>
      <c r="O916" s="8">
        <v>41061.17</v>
      </c>
      <c r="P916" s="8">
        <v>41061.17</v>
      </c>
      <c r="Q916" s="8">
        <v>41091.199999999997</v>
      </c>
      <c r="R916" s="8">
        <v>38715.25</v>
      </c>
      <c r="S916" s="8">
        <f t="shared" si="1"/>
        <v>501073.22</v>
      </c>
    </row>
    <row r="917" spans="1:19" x14ac:dyDescent="0.2">
      <c r="A917" s="2" t="s">
        <v>716</v>
      </c>
      <c r="B917" s="2" t="s">
        <v>717</v>
      </c>
      <c r="C917" s="2" t="s">
        <v>50</v>
      </c>
      <c r="D917" t="s">
        <v>51</v>
      </c>
      <c r="E917" s="2" t="s">
        <v>28</v>
      </c>
      <c r="F917" t="s">
        <v>29</v>
      </c>
      <c r="G917" s="8">
        <v>3427.92</v>
      </c>
      <c r="H917" s="8">
        <v>3427.92</v>
      </c>
      <c r="I917" s="8">
        <v>3427.92</v>
      </c>
      <c r="J917" s="8">
        <v>3478.93</v>
      </c>
      <c r="K917" s="8">
        <v>3478.9</v>
      </c>
      <c r="L917" s="8">
        <v>3478.9</v>
      </c>
      <c r="M917" s="8">
        <v>3478.9</v>
      </c>
      <c r="N917" s="8">
        <v>3478.9</v>
      </c>
      <c r="O917" s="8">
        <v>3478.9</v>
      </c>
      <c r="P917" s="8">
        <v>3478.9</v>
      </c>
      <c r="Q917" s="8">
        <v>3478.9</v>
      </c>
      <c r="R917" s="8">
        <v>3478.9</v>
      </c>
      <c r="S917" s="8">
        <f t="shared" si="1"/>
        <v>41593.890000000007</v>
      </c>
    </row>
    <row r="918" spans="1:19" x14ac:dyDescent="0.2">
      <c r="A918" s="2" t="s">
        <v>716</v>
      </c>
      <c r="B918" s="2" t="s">
        <v>717</v>
      </c>
      <c r="C918" s="2" t="s">
        <v>52</v>
      </c>
      <c r="D918" t="s">
        <v>53</v>
      </c>
      <c r="E918" s="2" t="s">
        <v>54</v>
      </c>
      <c r="F918" t="s">
        <v>55</v>
      </c>
      <c r="G918" s="8">
        <v>12981.420000000004</v>
      </c>
      <c r="H918" s="8">
        <v>10313.550000000001</v>
      </c>
      <c r="I918" s="8">
        <v>12129.340000000002</v>
      </c>
      <c r="J918" s="8">
        <v>12394.240000000002</v>
      </c>
      <c r="K918" s="8">
        <v>29340.28</v>
      </c>
      <c r="L918" s="8">
        <v>34328.47</v>
      </c>
      <c r="M918" s="8">
        <v>14378.910000000002</v>
      </c>
      <c r="N918" s="8">
        <v>12781.55</v>
      </c>
      <c r="O918" s="8">
        <v>13247.880000000001</v>
      </c>
      <c r="P918" s="8">
        <v>10230.810000000001</v>
      </c>
      <c r="Q918" s="8">
        <v>35652.650000000009</v>
      </c>
      <c r="R918" s="8">
        <v>17136.649999999998</v>
      </c>
      <c r="S918" s="8">
        <f t="shared" si="1"/>
        <v>214915.75000000003</v>
      </c>
    </row>
    <row r="919" spans="1:19" x14ac:dyDescent="0.2">
      <c r="A919" s="2" t="s">
        <v>716</v>
      </c>
      <c r="B919" s="2" t="s">
        <v>717</v>
      </c>
      <c r="C919" s="2" t="s">
        <v>52</v>
      </c>
      <c r="D919" t="s">
        <v>53</v>
      </c>
      <c r="E919" s="2" t="s">
        <v>56</v>
      </c>
      <c r="F919" t="s">
        <v>57</v>
      </c>
      <c r="G919" s="8">
        <v>7.3199999999999994</v>
      </c>
      <c r="H919" s="8">
        <v>10.940000000000001</v>
      </c>
      <c r="I919" s="8">
        <v>17.5</v>
      </c>
      <c r="J919" s="8">
        <v>11.02</v>
      </c>
      <c r="K919" s="8">
        <v>18.84</v>
      </c>
      <c r="L919" s="8">
        <v>16.740000000000002</v>
      </c>
      <c r="M919" s="8">
        <v>1026.3599999999999</v>
      </c>
      <c r="N919" s="8">
        <v>179.3</v>
      </c>
      <c r="O919" s="8">
        <v>5.89</v>
      </c>
      <c r="P919" s="8">
        <v>6.43</v>
      </c>
      <c r="Q919" s="8">
        <v>54.109999999999985</v>
      </c>
      <c r="R919" s="8">
        <v>34.630000000000003</v>
      </c>
      <c r="S919" s="8">
        <f t="shared" si="1"/>
        <v>1389.08</v>
      </c>
    </row>
    <row r="920" spans="1:19" x14ac:dyDescent="0.2">
      <c r="A920" s="2" t="s">
        <v>716</v>
      </c>
      <c r="B920" s="2" t="s">
        <v>717</v>
      </c>
      <c r="C920" s="2" t="s">
        <v>52</v>
      </c>
      <c r="D920" t="s">
        <v>53</v>
      </c>
      <c r="E920" s="2" t="s">
        <v>58</v>
      </c>
      <c r="F920" t="s">
        <v>59</v>
      </c>
      <c r="G920" s="8">
        <v>2.23</v>
      </c>
      <c r="H920" s="8">
        <v>3.6699999999999995</v>
      </c>
      <c r="I920" s="8">
        <v>7.5399999999999991</v>
      </c>
      <c r="J920" s="8">
        <v>6.68</v>
      </c>
      <c r="K920" s="8">
        <v>6.87</v>
      </c>
      <c r="L920" s="8">
        <v>7.1399999999999988</v>
      </c>
      <c r="M920" s="8">
        <v>314.10000000000002</v>
      </c>
      <c r="N920" s="8">
        <v>169.46</v>
      </c>
      <c r="O920" s="8">
        <v>24.419999999999995</v>
      </c>
      <c r="P920" s="8">
        <v>1.6</v>
      </c>
      <c r="Q920" s="8">
        <v>13.68</v>
      </c>
      <c r="R920" s="8">
        <v>12.459999999999997</v>
      </c>
      <c r="S920" s="8">
        <f t="shared" si="1"/>
        <v>569.85</v>
      </c>
    </row>
    <row r="921" spans="1:19" x14ac:dyDescent="0.2">
      <c r="A921" s="2" t="s">
        <v>716</v>
      </c>
      <c r="B921" s="2" t="s">
        <v>717</v>
      </c>
      <c r="C921" s="2" t="s">
        <v>52</v>
      </c>
      <c r="D921" t="s">
        <v>53</v>
      </c>
      <c r="E921" s="2" t="s">
        <v>60</v>
      </c>
      <c r="F921" t="s">
        <v>61</v>
      </c>
      <c r="G921" s="8">
        <v>-1642.3700000000003</v>
      </c>
      <c r="H921" s="8">
        <v>746.68000000000006</v>
      </c>
      <c r="I921" s="8">
        <v>1423.6200000000003</v>
      </c>
      <c r="J921" s="8">
        <v>1371.8000000000002</v>
      </c>
      <c r="K921" s="8">
        <v>13101.67</v>
      </c>
      <c r="L921" s="8">
        <v>-14816.769999999997</v>
      </c>
      <c r="M921" s="8">
        <v>30.150000000000006</v>
      </c>
      <c r="N921" s="8">
        <v>0.13000000000000012</v>
      </c>
      <c r="O921" s="8">
        <v>872.26999999999987</v>
      </c>
      <c r="P921" s="8">
        <v>-485.48</v>
      </c>
      <c r="Q921" s="8">
        <v>-196.39000000000004</v>
      </c>
      <c r="R921" s="8">
        <v>-1657.9199999999998</v>
      </c>
      <c r="S921" s="8">
        <f t="shared" si="1"/>
        <v>-1252.6099999999972</v>
      </c>
    </row>
    <row r="922" spans="1:19" x14ac:dyDescent="0.2">
      <c r="A922" s="2" t="s">
        <v>716</v>
      </c>
      <c r="B922" s="2" t="s">
        <v>717</v>
      </c>
      <c r="C922" s="2" t="s">
        <v>52</v>
      </c>
      <c r="D922" t="s">
        <v>53</v>
      </c>
      <c r="E922" s="2" t="s">
        <v>62</v>
      </c>
      <c r="F922" t="s">
        <v>63</v>
      </c>
      <c r="G922" s="8">
        <v>-1.7300000000000002</v>
      </c>
      <c r="H922" s="8">
        <v>2.71</v>
      </c>
      <c r="I922" s="8">
        <v>3.8500000000000005</v>
      </c>
      <c r="J922" s="8">
        <v>-2.1799999999999997</v>
      </c>
      <c r="K922" s="8">
        <v>6.6</v>
      </c>
      <c r="L922" s="8">
        <v>-10.409999999999997</v>
      </c>
      <c r="M922" s="8">
        <v>407.73</v>
      </c>
      <c r="N922" s="8">
        <v>-329.81999999999982</v>
      </c>
      <c r="O922" s="8">
        <v>-77.719999999999985</v>
      </c>
      <c r="P922" s="8">
        <v>0.88000000000000012</v>
      </c>
      <c r="Q922" s="8">
        <v>5.17</v>
      </c>
      <c r="R922" s="8">
        <v>-0.35000000000000003</v>
      </c>
      <c r="S922" s="8">
        <f t="shared" si="1"/>
        <v>4.7300000000002429</v>
      </c>
    </row>
    <row r="923" spans="1:19" x14ac:dyDescent="0.2">
      <c r="A923" s="2" t="s">
        <v>716</v>
      </c>
      <c r="B923" s="2" t="s">
        <v>717</v>
      </c>
      <c r="C923" s="2" t="s">
        <v>52</v>
      </c>
      <c r="D923" t="s">
        <v>53</v>
      </c>
      <c r="E923" s="2" t="s">
        <v>64</v>
      </c>
      <c r="F923" t="s">
        <v>65</v>
      </c>
      <c r="G923" s="8">
        <v>-0.76</v>
      </c>
      <c r="H923" s="8">
        <v>0.96000000000000019</v>
      </c>
      <c r="I923" s="8">
        <v>2.17</v>
      </c>
      <c r="J923" s="8">
        <v>0.20999999999999996</v>
      </c>
      <c r="K923" s="8">
        <v>0.80000000000000016</v>
      </c>
      <c r="L923" s="8">
        <v>-3.6299999999999994</v>
      </c>
      <c r="M923" s="8">
        <v>124.43</v>
      </c>
      <c r="N923" s="8">
        <v>-49.370000000000005</v>
      </c>
      <c r="O923" s="8">
        <v>-63.989999999999995</v>
      </c>
      <c r="P923" s="8">
        <v>-11.309999999999997</v>
      </c>
      <c r="Q923" s="8">
        <v>1.34</v>
      </c>
      <c r="R923" s="8">
        <v>0.84000000000000008</v>
      </c>
      <c r="S923" s="8">
        <f t="shared" si="1"/>
        <v>1.6900000000000106</v>
      </c>
    </row>
    <row r="924" spans="1:19" x14ac:dyDescent="0.2">
      <c r="A924" s="2" t="s">
        <v>716</v>
      </c>
      <c r="B924" s="2" t="s">
        <v>717</v>
      </c>
      <c r="C924" s="2" t="s">
        <v>52</v>
      </c>
      <c r="D924" t="s">
        <v>53</v>
      </c>
      <c r="E924" s="2" t="s">
        <v>66</v>
      </c>
      <c r="F924" t="s">
        <v>67</v>
      </c>
      <c r="G924" s="8">
        <v>0</v>
      </c>
      <c r="H924" s="8">
        <v>0</v>
      </c>
      <c r="I924" s="8">
        <v>65.45</v>
      </c>
      <c r="J924" s="8">
        <v>0</v>
      </c>
      <c r="K924" s="8">
        <v>0</v>
      </c>
      <c r="L924" s="8">
        <v>0</v>
      </c>
      <c r="M924" s="8">
        <v>0</v>
      </c>
      <c r="N924" s="8">
        <v>378.16</v>
      </c>
      <c r="O924" s="8">
        <v>-378.16</v>
      </c>
      <c r="P924" s="8">
        <v>0</v>
      </c>
      <c r="Q924" s="8">
        <v>0</v>
      </c>
      <c r="R924" s="8">
        <v>0</v>
      </c>
      <c r="S924" s="8">
        <f t="shared" si="1"/>
        <v>65.449999999999989</v>
      </c>
    </row>
    <row r="925" spans="1:19" x14ac:dyDescent="0.2">
      <c r="A925" s="2" t="s">
        <v>716</v>
      </c>
      <c r="B925" s="2" t="s">
        <v>717</v>
      </c>
      <c r="C925" s="2" t="s">
        <v>52</v>
      </c>
      <c r="D925" t="s">
        <v>53</v>
      </c>
      <c r="E925" s="2" t="s">
        <v>68</v>
      </c>
      <c r="F925" t="s">
        <v>69</v>
      </c>
      <c r="G925" s="8">
        <v>20523.72</v>
      </c>
      <c r="H925" s="8">
        <v>22873.19</v>
      </c>
      <c r="I925" s="8">
        <v>10515.87</v>
      </c>
      <c r="J925" s="8">
        <v>122454.63</v>
      </c>
      <c r="K925" s="8">
        <v>-116695.54</v>
      </c>
      <c r="L925" s="8">
        <v>22336.87</v>
      </c>
      <c r="M925" s="8">
        <v>18149.52</v>
      </c>
      <c r="N925" s="8">
        <v>16631.080000000002</v>
      </c>
      <c r="O925" s="8">
        <v>15202.16</v>
      </c>
      <c r="P925" s="8">
        <v>20051.55</v>
      </c>
      <c r="Q925" s="8">
        <v>17564.68</v>
      </c>
      <c r="R925" s="8">
        <v>14985.09</v>
      </c>
      <c r="S925" s="8">
        <f t="shared" si="1"/>
        <v>184592.81999999998</v>
      </c>
    </row>
    <row r="926" spans="1:19" x14ac:dyDescent="0.2">
      <c r="A926" s="2" t="s">
        <v>716</v>
      </c>
      <c r="B926" s="2" t="s">
        <v>717</v>
      </c>
      <c r="C926" s="2" t="s">
        <v>52</v>
      </c>
      <c r="D926" t="s">
        <v>53</v>
      </c>
      <c r="E926" s="2" t="s">
        <v>70</v>
      </c>
      <c r="F926" t="s">
        <v>71</v>
      </c>
      <c r="G926" s="8">
        <v>438451.59</v>
      </c>
      <c r="H926" s="8">
        <v>438451.59</v>
      </c>
      <c r="I926" s="8">
        <v>438451.59</v>
      </c>
      <c r="J926" s="8">
        <v>-38352.410000000003</v>
      </c>
      <c r="K926" s="8">
        <v>440447.59</v>
      </c>
      <c r="L926" s="8">
        <v>201047.59</v>
      </c>
      <c r="M926" s="8">
        <v>386424.74</v>
      </c>
      <c r="N926" s="8">
        <v>-400729.53</v>
      </c>
      <c r="O926" s="8">
        <v>399270.47</v>
      </c>
      <c r="P926" s="8">
        <v>399270.47</v>
      </c>
      <c r="Q926" s="8">
        <v>399270.47</v>
      </c>
      <c r="R926" s="8">
        <v>426012.88</v>
      </c>
      <c r="S926" s="8">
        <f t="shared" si="1"/>
        <v>3528017.04</v>
      </c>
    </row>
    <row r="927" spans="1:19" x14ac:dyDescent="0.2">
      <c r="A927" s="2" t="s">
        <v>716</v>
      </c>
      <c r="B927" s="2" t="s">
        <v>717</v>
      </c>
      <c r="C927" s="2" t="s">
        <v>52</v>
      </c>
      <c r="D927" t="s">
        <v>53</v>
      </c>
      <c r="E927" s="2" t="s">
        <v>722</v>
      </c>
      <c r="F927" t="s">
        <v>723</v>
      </c>
      <c r="G927" s="8">
        <v>78814.63</v>
      </c>
      <c r="H927" s="8">
        <v>78814.63</v>
      </c>
      <c r="I927" s="8">
        <v>78814.63</v>
      </c>
      <c r="J927" s="8">
        <v>78814.63</v>
      </c>
      <c r="K927" s="8">
        <v>78814.63</v>
      </c>
      <c r="L927" s="8">
        <v>78814.63</v>
      </c>
      <c r="M927" s="8">
        <v>78814.63</v>
      </c>
      <c r="N927" s="8">
        <v>78814.63</v>
      </c>
      <c r="O927" s="8">
        <v>78814.63</v>
      </c>
      <c r="P927" s="8">
        <v>58123.82</v>
      </c>
      <c r="Q927" s="8">
        <v>58123.82</v>
      </c>
      <c r="R927" s="8">
        <v>58123.82</v>
      </c>
      <c r="S927" s="8">
        <f t="shared" si="1"/>
        <v>883703.12999999989</v>
      </c>
    </row>
    <row r="928" spans="1:19" x14ac:dyDescent="0.2">
      <c r="A928" s="2" t="s">
        <v>716</v>
      </c>
      <c r="B928" s="2" t="s">
        <v>717</v>
      </c>
      <c r="C928" s="2" t="s">
        <v>52</v>
      </c>
      <c r="D928" t="s">
        <v>53</v>
      </c>
      <c r="E928" s="2" t="s">
        <v>724</v>
      </c>
      <c r="F928" t="s">
        <v>725</v>
      </c>
      <c r="G928" s="8">
        <v>113333</v>
      </c>
      <c r="H928" s="8">
        <v>113333</v>
      </c>
      <c r="I928" s="8">
        <v>113333</v>
      </c>
      <c r="J928" s="8">
        <v>125833</v>
      </c>
      <c r="K928" s="8">
        <v>125833</v>
      </c>
      <c r="L928" s="8">
        <v>125833</v>
      </c>
      <c r="M928" s="8">
        <v>125833</v>
      </c>
      <c r="N928" s="8">
        <v>125833</v>
      </c>
      <c r="O928" s="8">
        <v>125833</v>
      </c>
      <c r="P928" s="8">
        <v>125833</v>
      </c>
      <c r="Q928" s="8">
        <v>125833</v>
      </c>
      <c r="R928" s="8">
        <v>-1330270.26</v>
      </c>
      <c r="S928" s="8">
        <f t="shared" si="1"/>
        <v>16392.739999999991</v>
      </c>
    </row>
    <row r="929" spans="1:19" x14ac:dyDescent="0.2">
      <c r="A929" s="2" t="s">
        <v>716</v>
      </c>
      <c r="B929" s="2" t="s">
        <v>717</v>
      </c>
      <c r="C929" s="2" t="s">
        <v>52</v>
      </c>
      <c r="D929" t="s">
        <v>53</v>
      </c>
      <c r="E929" s="2" t="s">
        <v>72</v>
      </c>
      <c r="F929" t="s">
        <v>73</v>
      </c>
      <c r="G929" s="8">
        <v>166.67</v>
      </c>
      <c r="H929" s="8">
        <v>166.67</v>
      </c>
      <c r="I929" s="8">
        <v>166.67</v>
      </c>
      <c r="J929" s="8">
        <v>166.67</v>
      </c>
      <c r="K929" s="8">
        <v>166.67</v>
      </c>
      <c r="L929" s="8">
        <v>166.67</v>
      </c>
      <c r="M929" s="8">
        <v>166.67</v>
      </c>
      <c r="N929" s="8">
        <v>166.67</v>
      </c>
      <c r="O929" s="8">
        <v>166.67</v>
      </c>
      <c r="P929" s="8">
        <v>166.67</v>
      </c>
      <c r="Q929" s="8">
        <v>166.67</v>
      </c>
      <c r="R929" s="8">
        <v>166.67</v>
      </c>
      <c r="S929" s="8">
        <f t="shared" si="1"/>
        <v>2000.0400000000002</v>
      </c>
    </row>
    <row r="930" spans="1:19" x14ac:dyDescent="0.2">
      <c r="A930" s="2" t="s">
        <v>716</v>
      </c>
      <c r="B930" s="2" t="s">
        <v>717</v>
      </c>
      <c r="C930" s="2" t="s">
        <v>52</v>
      </c>
      <c r="D930" t="s">
        <v>53</v>
      </c>
      <c r="E930" s="2" t="s">
        <v>726</v>
      </c>
      <c r="F930" t="s">
        <v>727</v>
      </c>
      <c r="G930" s="8">
        <v>65879.33</v>
      </c>
      <c r="H930" s="8">
        <v>65548.89</v>
      </c>
      <c r="I930" s="8">
        <v>69744.460000000006</v>
      </c>
      <c r="J930" s="8">
        <v>88223.93</v>
      </c>
      <c r="K930" s="8">
        <v>121923.32</v>
      </c>
      <c r="L930" s="8">
        <v>203146.68</v>
      </c>
      <c r="M930" s="8">
        <v>234952.13</v>
      </c>
      <c r="N930" s="8">
        <v>192507.33</v>
      </c>
      <c r="O930" s="8">
        <v>125906.11</v>
      </c>
      <c r="P930" s="8">
        <v>99248.95</v>
      </c>
      <c r="Q930" s="8">
        <v>66122.850000000006</v>
      </c>
      <c r="R930" s="8">
        <v>54842.02</v>
      </c>
      <c r="S930" s="8">
        <f t="shared" si="1"/>
        <v>1388046</v>
      </c>
    </row>
    <row r="931" spans="1:19" x14ac:dyDescent="0.2">
      <c r="A931" s="2" t="s">
        <v>716</v>
      </c>
      <c r="B931" s="2" t="s">
        <v>717</v>
      </c>
      <c r="C931" s="2" t="s">
        <v>52</v>
      </c>
      <c r="D931" t="s">
        <v>53</v>
      </c>
      <c r="E931" s="2" t="s">
        <v>48</v>
      </c>
      <c r="F931" t="s">
        <v>49</v>
      </c>
      <c r="G931" s="8">
        <v>13997.36</v>
      </c>
      <c r="H931" s="8">
        <v>15333.13</v>
      </c>
      <c r="I931" s="8">
        <v>10746.5</v>
      </c>
      <c r="J931" s="8">
        <v>12945.87</v>
      </c>
      <c r="K931" s="8">
        <v>11712.31</v>
      </c>
      <c r="L931" s="8">
        <v>13457.2</v>
      </c>
      <c r="M931" s="8">
        <v>18440.89</v>
      </c>
      <c r="N931" s="8">
        <v>13804.69</v>
      </c>
      <c r="O931" s="8">
        <v>13883.27</v>
      </c>
      <c r="P931" s="8">
        <v>14483.72</v>
      </c>
      <c r="Q931" s="8">
        <v>20311.580000000002</v>
      </c>
      <c r="R931" s="8">
        <v>6534.5</v>
      </c>
      <c r="S931" s="8">
        <f t="shared" si="1"/>
        <v>165651.02000000002</v>
      </c>
    </row>
    <row r="932" spans="1:19" x14ac:dyDescent="0.2">
      <c r="A932" s="2" t="s">
        <v>716</v>
      </c>
      <c r="B932" s="2" t="s">
        <v>717</v>
      </c>
      <c r="C932" s="2" t="s">
        <v>52</v>
      </c>
      <c r="D932" t="s">
        <v>53</v>
      </c>
      <c r="E932" s="2" t="s">
        <v>80</v>
      </c>
      <c r="F932" t="s">
        <v>81</v>
      </c>
      <c r="G932" s="8">
        <v>21417.34</v>
      </c>
      <c r="H932" s="8">
        <v>20118.98</v>
      </c>
      <c r="I932" s="8">
        <v>15427.63</v>
      </c>
      <c r="J932" s="8">
        <v>16514.57</v>
      </c>
      <c r="K932" s="8">
        <v>34454.480000000003</v>
      </c>
      <c r="L932" s="8">
        <v>11382.35</v>
      </c>
      <c r="M932" s="8">
        <v>23141.200000000001</v>
      </c>
      <c r="N932" s="8">
        <v>18599.82</v>
      </c>
      <c r="O932" s="8">
        <v>18428.740000000002</v>
      </c>
      <c r="P932" s="8">
        <v>19294.189999999999</v>
      </c>
      <c r="Q932" s="8">
        <v>28381.75</v>
      </c>
      <c r="R932" s="8">
        <v>8987.33</v>
      </c>
      <c r="S932" s="8">
        <f t="shared" si="1"/>
        <v>236148.38</v>
      </c>
    </row>
    <row r="933" spans="1:19" x14ac:dyDescent="0.2">
      <c r="A933" s="2" t="s">
        <v>716</v>
      </c>
      <c r="B933" s="2" t="s">
        <v>717</v>
      </c>
      <c r="C933" s="2" t="s">
        <v>82</v>
      </c>
      <c r="D933" t="s">
        <v>83</v>
      </c>
      <c r="E933" s="2" t="s">
        <v>84</v>
      </c>
      <c r="F933" t="s">
        <v>85</v>
      </c>
      <c r="G933" s="8">
        <v>0</v>
      </c>
      <c r="H933" s="8">
        <v>0</v>
      </c>
      <c r="I933" s="8">
        <v>-2743216</v>
      </c>
      <c r="J933" s="8">
        <v>0</v>
      </c>
      <c r="K933" s="8">
        <v>0</v>
      </c>
      <c r="L933" s="8">
        <v>86704</v>
      </c>
      <c r="M933" s="8">
        <v>0</v>
      </c>
      <c r="N933" s="8">
        <v>0</v>
      </c>
      <c r="O933" s="8">
        <v>1575425</v>
      </c>
      <c r="P933" s="8">
        <v>0</v>
      </c>
      <c r="Q933" s="8">
        <v>0</v>
      </c>
      <c r="R933" s="8">
        <v>919479</v>
      </c>
      <c r="S933" s="8">
        <f t="shared" si="1"/>
        <v>-161608</v>
      </c>
    </row>
    <row r="934" spans="1:19" x14ac:dyDescent="0.2">
      <c r="A934" s="2" t="s">
        <v>716</v>
      </c>
      <c r="B934" s="2" t="s">
        <v>717</v>
      </c>
      <c r="C934" s="2" t="s">
        <v>82</v>
      </c>
      <c r="D934" t="s">
        <v>83</v>
      </c>
      <c r="E934" s="2" t="s">
        <v>86</v>
      </c>
      <c r="F934" t="s">
        <v>87</v>
      </c>
      <c r="G934" s="8">
        <v>0</v>
      </c>
      <c r="H934" s="8">
        <v>0</v>
      </c>
      <c r="I934" s="8">
        <v>387015</v>
      </c>
      <c r="J934" s="8">
        <v>0</v>
      </c>
      <c r="K934" s="8">
        <v>0</v>
      </c>
      <c r="L934" s="8">
        <v>-169560</v>
      </c>
      <c r="M934" s="8">
        <v>0</v>
      </c>
      <c r="N934" s="8">
        <v>0</v>
      </c>
      <c r="O934" s="8">
        <v>-335683</v>
      </c>
      <c r="P934" s="8">
        <v>0</v>
      </c>
      <c r="Q934" s="8">
        <v>0</v>
      </c>
      <c r="R934" s="8">
        <v>154408</v>
      </c>
      <c r="S934" s="8">
        <f t="shared" si="1"/>
        <v>36180</v>
      </c>
    </row>
    <row r="935" spans="1:19" x14ac:dyDescent="0.2">
      <c r="A935" s="2" t="s">
        <v>716</v>
      </c>
      <c r="B935" s="2" t="s">
        <v>717</v>
      </c>
      <c r="C935" s="2" t="s">
        <v>88</v>
      </c>
      <c r="D935" t="s">
        <v>89</v>
      </c>
      <c r="E935" s="2" t="s">
        <v>84</v>
      </c>
      <c r="F935" t="s">
        <v>85</v>
      </c>
      <c r="G935" s="8">
        <v>0</v>
      </c>
      <c r="H935" s="8">
        <v>0</v>
      </c>
      <c r="I935" s="8">
        <v>4122216</v>
      </c>
      <c r="J935" s="8">
        <v>0</v>
      </c>
      <c r="K935" s="8">
        <v>0</v>
      </c>
      <c r="L935" s="8">
        <v>-1577919</v>
      </c>
      <c r="M935" s="8">
        <v>0</v>
      </c>
      <c r="N935" s="8">
        <v>0</v>
      </c>
      <c r="O935" s="8">
        <v>2173444</v>
      </c>
      <c r="P935" s="8">
        <v>0</v>
      </c>
      <c r="Q935" s="8">
        <v>0</v>
      </c>
      <c r="R935" s="8">
        <v>403082</v>
      </c>
      <c r="S935" s="8">
        <f t="shared" si="1"/>
        <v>5120823</v>
      </c>
    </row>
    <row r="936" spans="1:19" x14ac:dyDescent="0.2">
      <c r="A936" s="2" t="s">
        <v>716</v>
      </c>
      <c r="B936" s="2" t="s">
        <v>717</v>
      </c>
      <c r="C936" s="2" t="s">
        <v>88</v>
      </c>
      <c r="D936" t="s">
        <v>89</v>
      </c>
      <c r="E936" s="2" t="s">
        <v>86</v>
      </c>
      <c r="F936" t="s">
        <v>87</v>
      </c>
      <c r="G936" s="8">
        <v>0</v>
      </c>
      <c r="H936" s="8">
        <v>0</v>
      </c>
      <c r="I936" s="8">
        <v>3130</v>
      </c>
      <c r="J936" s="8">
        <v>0</v>
      </c>
      <c r="K936" s="8">
        <v>0</v>
      </c>
      <c r="L936" s="8">
        <v>22068024</v>
      </c>
      <c r="M936" s="8">
        <v>0</v>
      </c>
      <c r="N936" s="8">
        <v>0</v>
      </c>
      <c r="O936" s="8">
        <v>1417392</v>
      </c>
      <c r="P936" s="8">
        <v>0</v>
      </c>
      <c r="Q936" s="8">
        <v>0</v>
      </c>
      <c r="R936" s="8">
        <v>269538</v>
      </c>
      <c r="S936" s="8">
        <f t="shared" si="1"/>
        <v>23758084</v>
      </c>
    </row>
    <row r="937" spans="1:19" x14ac:dyDescent="0.2">
      <c r="A937" s="2" t="s">
        <v>716</v>
      </c>
      <c r="B937" s="2" t="s">
        <v>717</v>
      </c>
      <c r="C937" s="2" t="s">
        <v>88</v>
      </c>
      <c r="D937" t="s">
        <v>89</v>
      </c>
      <c r="E937" s="2" t="s">
        <v>90</v>
      </c>
      <c r="F937" t="s">
        <v>91</v>
      </c>
      <c r="G937" s="8">
        <v>-371866.41</v>
      </c>
      <c r="H937" s="8">
        <v>-371866.41</v>
      </c>
      <c r="I937" s="8">
        <v>-371866</v>
      </c>
      <c r="J937" s="8">
        <v>-371866.41</v>
      </c>
      <c r="K937" s="8">
        <v>-371866.41</v>
      </c>
      <c r="L937" s="8">
        <v>-371866</v>
      </c>
      <c r="M937" s="8">
        <v>-371866.41</v>
      </c>
      <c r="N937" s="8">
        <v>-371866.41</v>
      </c>
      <c r="O937" s="8">
        <v>-17852</v>
      </c>
      <c r="P937" s="8">
        <v>-17851.59</v>
      </c>
      <c r="Q937" s="8">
        <v>-17851.59</v>
      </c>
      <c r="R937" s="8">
        <v>-15709</v>
      </c>
      <c r="S937" s="8">
        <f t="shared" si="1"/>
        <v>-3044194.6399999997</v>
      </c>
    </row>
    <row r="938" spans="1:19" x14ac:dyDescent="0.2">
      <c r="A938" s="2" t="s">
        <v>716</v>
      </c>
      <c r="B938" s="2" t="s">
        <v>717</v>
      </c>
      <c r="C938" s="2" t="s">
        <v>728</v>
      </c>
      <c r="D938" t="s">
        <v>729</v>
      </c>
      <c r="E938" s="2" t="s">
        <v>396</v>
      </c>
      <c r="F938" t="s">
        <v>397</v>
      </c>
      <c r="G938" s="8">
        <v>18.25</v>
      </c>
      <c r="H938" s="8">
        <v>18.25</v>
      </c>
      <c r="I938" s="8">
        <v>18.25</v>
      </c>
      <c r="J938" s="8">
        <v>0</v>
      </c>
      <c r="K938" s="8">
        <v>18.8</v>
      </c>
      <c r="L938" s="8">
        <v>37.6</v>
      </c>
      <c r="M938" s="8">
        <v>0</v>
      </c>
      <c r="N938" s="8">
        <v>18.8</v>
      </c>
      <c r="O938" s="8">
        <v>0</v>
      </c>
      <c r="P938" s="8">
        <v>0</v>
      </c>
      <c r="Q938" s="8">
        <v>0</v>
      </c>
      <c r="R938" s="8">
        <v>0</v>
      </c>
      <c r="S938" s="8">
        <f t="shared" si="1"/>
        <v>129.95000000000002</v>
      </c>
    </row>
    <row r="939" spans="1:19" x14ac:dyDescent="0.2">
      <c r="A939" s="2" t="s">
        <v>716</v>
      </c>
      <c r="B939" s="2" t="s">
        <v>717</v>
      </c>
      <c r="C939" s="2" t="s">
        <v>728</v>
      </c>
      <c r="D939" t="s">
        <v>729</v>
      </c>
      <c r="E939" s="2" t="s">
        <v>402</v>
      </c>
      <c r="F939" t="s">
        <v>403</v>
      </c>
      <c r="G939" s="8">
        <v>-18.25</v>
      </c>
      <c r="H939" s="8">
        <v>-18.25</v>
      </c>
      <c r="I939" s="8">
        <v>-18.25</v>
      </c>
      <c r="J939" s="8">
        <v>0</v>
      </c>
      <c r="K939" s="8">
        <v>-18.8</v>
      </c>
      <c r="L939" s="8">
        <v>-37.6</v>
      </c>
      <c r="M939" s="8">
        <v>0</v>
      </c>
      <c r="N939" s="8">
        <v>-18.8</v>
      </c>
      <c r="O939" s="8">
        <v>0</v>
      </c>
      <c r="P939" s="8">
        <v>0</v>
      </c>
      <c r="Q939" s="8">
        <v>0</v>
      </c>
      <c r="R939" s="8">
        <v>0</v>
      </c>
      <c r="S939" s="8">
        <f t="shared" si="1"/>
        <v>-129.95000000000002</v>
      </c>
    </row>
    <row r="940" spans="1:19" x14ac:dyDescent="0.2">
      <c r="A940" s="2" t="s">
        <v>716</v>
      </c>
      <c r="B940" s="2" t="s">
        <v>717</v>
      </c>
      <c r="C940" s="2" t="s">
        <v>92</v>
      </c>
      <c r="D940" t="s">
        <v>93</v>
      </c>
      <c r="E940" s="2" t="s">
        <v>94</v>
      </c>
      <c r="F940" t="s">
        <v>95</v>
      </c>
      <c r="G940" s="8">
        <v>-1125</v>
      </c>
      <c r="H940" s="8">
        <v>-1150</v>
      </c>
      <c r="I940" s="8">
        <v>-1150</v>
      </c>
      <c r="J940" s="8">
        <v>-1150</v>
      </c>
      <c r="K940" s="8">
        <v>-1150</v>
      </c>
      <c r="L940" s="8">
        <v>-1125</v>
      </c>
      <c r="M940" s="8">
        <v>-1125</v>
      </c>
      <c r="N940" s="8">
        <v>-1125</v>
      </c>
      <c r="O940" s="8">
        <v>-1125</v>
      </c>
      <c r="P940" s="8">
        <v>-1125</v>
      </c>
      <c r="Q940" s="8">
        <v>-1125</v>
      </c>
      <c r="R940" s="8">
        <v>-1125</v>
      </c>
      <c r="S940" s="8">
        <f t="shared" si="1"/>
        <v>-13600</v>
      </c>
    </row>
    <row r="941" spans="1:19" x14ac:dyDescent="0.2">
      <c r="A941" s="2" t="s">
        <v>716</v>
      </c>
      <c r="B941" s="2" t="s">
        <v>717</v>
      </c>
      <c r="C941" s="2" t="s">
        <v>96</v>
      </c>
      <c r="D941" t="s">
        <v>97</v>
      </c>
      <c r="E941" s="2" t="s">
        <v>98</v>
      </c>
      <c r="F941" t="s">
        <v>99</v>
      </c>
      <c r="G941" s="8">
        <v>-335.34</v>
      </c>
      <c r="H941" s="8">
        <v>2770.92</v>
      </c>
      <c r="I941" s="8">
        <v>3096.15</v>
      </c>
      <c r="J941" s="8">
        <v>-51670.42</v>
      </c>
      <c r="K941" s="8">
        <v>-43352.77</v>
      </c>
      <c r="L941" s="8">
        <v>-51943.82</v>
      </c>
      <c r="M941" s="8">
        <v>-42208.67</v>
      </c>
      <c r="N941" s="8">
        <v>-41207.42</v>
      </c>
      <c r="O941" s="8">
        <v>-39475.4</v>
      </c>
      <c r="P941" s="8">
        <v>-33153.78</v>
      </c>
      <c r="Q941" s="8">
        <v>-45740.47</v>
      </c>
      <c r="R941" s="8">
        <v>-70550.59</v>
      </c>
      <c r="S941" s="8">
        <f t="shared" si="1"/>
        <v>-413771.61</v>
      </c>
    </row>
    <row r="942" spans="1:19" x14ac:dyDescent="0.2">
      <c r="A942" s="2" t="s">
        <v>716</v>
      </c>
      <c r="B942" s="2" t="s">
        <v>717</v>
      </c>
      <c r="C942" s="2" t="s">
        <v>100</v>
      </c>
      <c r="D942" t="s">
        <v>101</v>
      </c>
      <c r="E942" s="2" t="s">
        <v>102</v>
      </c>
      <c r="F942" t="s">
        <v>103</v>
      </c>
      <c r="G942" s="8">
        <v>-141206.46</v>
      </c>
      <c r="H942" s="8">
        <v>-144445.85</v>
      </c>
      <c r="I942" s="8">
        <v>-105673.65</v>
      </c>
      <c r="J942" s="8">
        <v>-61094.48</v>
      </c>
      <c r="K942" s="8">
        <v>-44574.45</v>
      </c>
      <c r="L942" s="8">
        <v>-55807.54</v>
      </c>
      <c r="M942" s="8">
        <v>-65500.99</v>
      </c>
      <c r="N942" s="8">
        <v>-71952.22</v>
      </c>
      <c r="O942" s="8">
        <v>-114183.81</v>
      </c>
      <c r="P942" s="8">
        <v>-155632.46</v>
      </c>
      <c r="Q942" s="8">
        <v>-122054.01</v>
      </c>
      <c r="R942" s="8">
        <v>-165192.15</v>
      </c>
      <c r="S942" s="8">
        <f t="shared" si="1"/>
        <v>-1247318.0699999998</v>
      </c>
    </row>
    <row r="943" spans="1:19" x14ac:dyDescent="0.2">
      <c r="A943" s="2" t="s">
        <v>716</v>
      </c>
      <c r="B943" s="2" t="s">
        <v>717</v>
      </c>
      <c r="C943" s="2" t="s">
        <v>104</v>
      </c>
      <c r="D943" t="s">
        <v>105</v>
      </c>
      <c r="E943" s="2" t="s">
        <v>106</v>
      </c>
      <c r="F943" t="s">
        <v>107</v>
      </c>
      <c r="G943" s="8">
        <v>-171796.12</v>
      </c>
      <c r="H943" s="8">
        <v>-159504.49</v>
      </c>
      <c r="I943" s="8">
        <v>-163876.71</v>
      </c>
      <c r="J943" s="8">
        <v>-183433.85</v>
      </c>
      <c r="K943" s="8">
        <v>-209352.15</v>
      </c>
      <c r="L943" s="8">
        <v>-208258.53</v>
      </c>
      <c r="M943" s="8">
        <v>-290302.7</v>
      </c>
      <c r="N943" s="8">
        <v>-90755.77</v>
      </c>
      <c r="O943" s="8">
        <v>0.03</v>
      </c>
      <c r="P943" s="8">
        <v>-187445.06</v>
      </c>
      <c r="Q943" s="8">
        <v>-104152.34</v>
      </c>
      <c r="R943" s="8">
        <v>-122688.84</v>
      </c>
      <c r="S943" s="8">
        <f t="shared" si="1"/>
        <v>-1891566.53</v>
      </c>
    </row>
    <row r="944" spans="1:19" x14ac:dyDescent="0.2">
      <c r="A944" s="2" t="s">
        <v>716</v>
      </c>
      <c r="B944" s="2" t="s">
        <v>717</v>
      </c>
      <c r="C944" s="2" t="s">
        <v>104</v>
      </c>
      <c r="D944" t="s">
        <v>105</v>
      </c>
      <c r="E944" s="2" t="s">
        <v>98</v>
      </c>
      <c r="F944" t="s">
        <v>99</v>
      </c>
      <c r="G944" s="8">
        <v>0</v>
      </c>
      <c r="H944" s="8">
        <v>0</v>
      </c>
      <c r="I944" s="8">
        <v>-2901.62</v>
      </c>
      <c r="J944" s="8">
        <v>-1.29</v>
      </c>
      <c r="K944" s="8">
        <v>0</v>
      </c>
      <c r="L944" s="8">
        <v>0</v>
      </c>
      <c r="M944" s="8">
        <v>0</v>
      </c>
      <c r="N944" s="8">
        <v>0</v>
      </c>
      <c r="O944" s="8">
        <v>0</v>
      </c>
      <c r="P944" s="8">
        <v>0</v>
      </c>
      <c r="Q944" s="8">
        <v>0</v>
      </c>
      <c r="R944" s="8">
        <v>0</v>
      </c>
      <c r="S944" s="8">
        <f t="shared" si="1"/>
        <v>-2902.91</v>
      </c>
    </row>
    <row r="945" spans="1:19" x14ac:dyDescent="0.2">
      <c r="A945" s="2" t="s">
        <v>716</v>
      </c>
      <c r="B945" s="2" t="s">
        <v>717</v>
      </c>
      <c r="C945" s="2" t="s">
        <v>108</v>
      </c>
      <c r="D945" t="s">
        <v>109</v>
      </c>
      <c r="E945" s="2" t="s">
        <v>110</v>
      </c>
      <c r="F945" t="s">
        <v>111</v>
      </c>
      <c r="G945" s="8">
        <v>0</v>
      </c>
      <c r="H945" s="8">
        <v>0</v>
      </c>
      <c r="I945" s="8">
        <v>0</v>
      </c>
      <c r="J945" s="8">
        <v>0</v>
      </c>
      <c r="K945" s="8">
        <v>0</v>
      </c>
      <c r="L945" s="8">
        <v>-0.01</v>
      </c>
      <c r="M945" s="8">
        <v>0</v>
      </c>
      <c r="N945" s="8">
        <v>0</v>
      </c>
      <c r="O945" s="8">
        <v>0</v>
      </c>
      <c r="P945" s="8">
        <v>0</v>
      </c>
      <c r="Q945" s="8">
        <v>0</v>
      </c>
      <c r="R945" s="8">
        <v>0</v>
      </c>
      <c r="S945" s="8">
        <f t="shared" si="1"/>
        <v>-0.01</v>
      </c>
    </row>
    <row r="946" spans="1:19" x14ac:dyDescent="0.2">
      <c r="A946" s="2" t="s">
        <v>716</v>
      </c>
      <c r="B946" s="2" t="s">
        <v>717</v>
      </c>
      <c r="C946" s="2" t="s">
        <v>108</v>
      </c>
      <c r="D946" t="s">
        <v>109</v>
      </c>
      <c r="E946" s="2" t="s">
        <v>112</v>
      </c>
      <c r="F946" t="s">
        <v>113</v>
      </c>
      <c r="G946" s="8">
        <v>0</v>
      </c>
      <c r="H946" s="8">
        <v>0</v>
      </c>
      <c r="I946" s="8">
        <v>0</v>
      </c>
      <c r="J946" s="8">
        <v>0</v>
      </c>
      <c r="K946" s="8">
        <v>0</v>
      </c>
      <c r="L946" s="8">
        <v>0</v>
      </c>
      <c r="M946" s="8">
        <v>0</v>
      </c>
      <c r="N946" s="8">
        <v>0.01</v>
      </c>
      <c r="O946" s="8">
        <v>0</v>
      </c>
      <c r="P946" s="8">
        <v>0</v>
      </c>
      <c r="Q946" s="8">
        <v>0</v>
      </c>
      <c r="R946" s="8">
        <v>0</v>
      </c>
      <c r="S946" s="8">
        <f t="shared" si="1"/>
        <v>0.01</v>
      </c>
    </row>
    <row r="947" spans="1:19" x14ac:dyDescent="0.2">
      <c r="A947" s="2" t="s">
        <v>716</v>
      </c>
      <c r="B947" s="2" t="s">
        <v>717</v>
      </c>
      <c r="C947" s="2" t="s">
        <v>730</v>
      </c>
      <c r="D947" t="s">
        <v>731</v>
      </c>
      <c r="E947" s="2" t="s">
        <v>110</v>
      </c>
      <c r="F947" t="s">
        <v>111</v>
      </c>
      <c r="G947" s="8">
        <v>0</v>
      </c>
      <c r="H947" s="8">
        <v>0</v>
      </c>
      <c r="I947" s="8">
        <v>0</v>
      </c>
      <c r="J947" s="8">
        <v>0</v>
      </c>
      <c r="K947" s="8">
        <v>0</v>
      </c>
      <c r="L947" s="8">
        <v>0</v>
      </c>
      <c r="M947" s="8">
        <v>0</v>
      </c>
      <c r="N947" s="8">
        <v>0</v>
      </c>
      <c r="O947" s="8">
        <v>0</v>
      </c>
      <c r="P947" s="8">
        <v>0</v>
      </c>
      <c r="Q947" s="8">
        <v>0</v>
      </c>
      <c r="R947" s="8">
        <v>0</v>
      </c>
      <c r="S947" s="8">
        <f t="shared" si="1"/>
        <v>0</v>
      </c>
    </row>
    <row r="948" spans="1:19" x14ac:dyDescent="0.2">
      <c r="A948" s="2" t="s">
        <v>716</v>
      </c>
      <c r="B948" s="2" t="s">
        <v>717</v>
      </c>
      <c r="C948" s="2" t="s">
        <v>114</v>
      </c>
      <c r="D948" t="s">
        <v>115</v>
      </c>
      <c r="E948" s="2" t="s">
        <v>186</v>
      </c>
      <c r="F948" t="s">
        <v>187</v>
      </c>
      <c r="G948" s="8">
        <v>0</v>
      </c>
      <c r="H948" s="8">
        <v>0</v>
      </c>
      <c r="I948" s="8">
        <v>0</v>
      </c>
      <c r="J948" s="8">
        <v>0</v>
      </c>
      <c r="K948" s="8">
        <v>0</v>
      </c>
      <c r="L948" s="8">
        <v>0</v>
      </c>
      <c r="M948" s="8">
        <v>0</v>
      </c>
      <c r="N948" s="8">
        <v>0</v>
      </c>
      <c r="O948" s="8">
        <v>0</v>
      </c>
      <c r="P948" s="8">
        <v>0</v>
      </c>
      <c r="Q948" s="8">
        <v>1000</v>
      </c>
      <c r="R948" s="8">
        <v>0</v>
      </c>
      <c r="S948" s="8">
        <f t="shared" si="1"/>
        <v>1000</v>
      </c>
    </row>
    <row r="949" spans="1:19" x14ac:dyDescent="0.2">
      <c r="A949" s="2" t="s">
        <v>716</v>
      </c>
      <c r="B949" s="2" t="s">
        <v>717</v>
      </c>
      <c r="C949" s="2" t="s">
        <v>114</v>
      </c>
      <c r="D949" t="s">
        <v>115</v>
      </c>
      <c r="E949" s="2" t="s">
        <v>116</v>
      </c>
      <c r="F949" t="s">
        <v>117</v>
      </c>
      <c r="G949" s="8">
        <v>5000</v>
      </c>
      <c r="H949" s="8">
        <v>18550</v>
      </c>
      <c r="I949" s="8">
        <v>62750</v>
      </c>
      <c r="J949" s="8">
        <v>750</v>
      </c>
      <c r="K949" s="8">
        <v>10700</v>
      </c>
      <c r="L949" s="8">
        <v>0</v>
      </c>
      <c r="M949" s="8">
        <v>1400</v>
      </c>
      <c r="N949" s="8">
        <v>1000</v>
      </c>
      <c r="O949" s="8">
        <v>0</v>
      </c>
      <c r="P949" s="8">
        <v>2545.94</v>
      </c>
      <c r="Q949" s="8">
        <v>13900</v>
      </c>
      <c r="R949" s="8">
        <v>0</v>
      </c>
      <c r="S949" s="8">
        <f t="shared" si="1"/>
        <v>116595.94</v>
      </c>
    </row>
    <row r="950" spans="1:19" x14ac:dyDescent="0.2">
      <c r="A950" s="2" t="s">
        <v>716</v>
      </c>
      <c r="B950" s="2" t="s">
        <v>717</v>
      </c>
      <c r="C950" s="2" t="s">
        <v>114</v>
      </c>
      <c r="D950" t="s">
        <v>115</v>
      </c>
      <c r="E950" s="2" t="s">
        <v>118</v>
      </c>
      <c r="F950" t="s">
        <v>119</v>
      </c>
      <c r="G950" s="8">
        <v>0</v>
      </c>
      <c r="H950" s="8">
        <v>0</v>
      </c>
      <c r="I950" s="8">
        <v>0</v>
      </c>
      <c r="J950" s="8">
        <v>250</v>
      </c>
      <c r="K950" s="8">
        <v>0</v>
      </c>
      <c r="L950" s="8">
        <v>0</v>
      </c>
      <c r="M950" s="8">
        <v>0</v>
      </c>
      <c r="N950" s="8">
        <v>7500</v>
      </c>
      <c r="O950" s="8">
        <v>0</v>
      </c>
      <c r="P950" s="8">
        <v>2500</v>
      </c>
      <c r="Q950" s="8">
        <v>5000</v>
      </c>
      <c r="R950" s="8">
        <v>1000</v>
      </c>
      <c r="S950" s="8">
        <f t="shared" si="1"/>
        <v>16250</v>
      </c>
    </row>
    <row r="951" spans="1:19" x14ac:dyDescent="0.2">
      <c r="A951" s="2" t="s">
        <v>716</v>
      </c>
      <c r="B951" s="2" t="s">
        <v>717</v>
      </c>
      <c r="C951" s="2" t="s">
        <v>114</v>
      </c>
      <c r="D951" t="s">
        <v>115</v>
      </c>
      <c r="E951" s="2" t="s">
        <v>120</v>
      </c>
      <c r="F951" t="s">
        <v>121</v>
      </c>
      <c r="G951" s="8">
        <v>2000</v>
      </c>
      <c r="H951" s="8">
        <v>5900</v>
      </c>
      <c r="I951" s="8">
        <v>0</v>
      </c>
      <c r="J951" s="8">
        <v>0</v>
      </c>
      <c r="K951" s="8">
        <v>0</v>
      </c>
      <c r="L951" s="8">
        <v>0</v>
      </c>
      <c r="M951" s="8">
        <v>0</v>
      </c>
      <c r="N951" s="8">
        <v>7500</v>
      </c>
      <c r="O951" s="8">
        <v>4000</v>
      </c>
      <c r="P951" s="8">
        <v>0</v>
      </c>
      <c r="Q951" s="8">
        <v>-500</v>
      </c>
      <c r="R951" s="8">
        <v>750</v>
      </c>
      <c r="S951" s="8">
        <f t="shared" si="1"/>
        <v>19650</v>
      </c>
    </row>
    <row r="952" spans="1:19" x14ac:dyDescent="0.2">
      <c r="A952" s="2" t="s">
        <v>716</v>
      </c>
      <c r="B952" s="2" t="s">
        <v>717</v>
      </c>
      <c r="C952" s="2" t="s">
        <v>114</v>
      </c>
      <c r="D952" t="s">
        <v>115</v>
      </c>
      <c r="E952" s="2" t="s">
        <v>122</v>
      </c>
      <c r="F952" t="s">
        <v>123</v>
      </c>
      <c r="G952" s="8">
        <v>0</v>
      </c>
      <c r="H952" s="8">
        <v>0</v>
      </c>
      <c r="I952" s="8">
        <v>0</v>
      </c>
      <c r="J952" s="8">
        <v>0</v>
      </c>
      <c r="K952" s="8">
        <v>0</v>
      </c>
      <c r="L952" s="8">
        <v>0</v>
      </c>
      <c r="M952" s="8">
        <v>0</v>
      </c>
      <c r="N952" s="8">
        <v>0</v>
      </c>
      <c r="O952" s="8">
        <v>0</v>
      </c>
      <c r="P952" s="8">
        <v>0</v>
      </c>
      <c r="Q952" s="8">
        <v>5500</v>
      </c>
      <c r="R952" s="8">
        <v>200</v>
      </c>
      <c r="S952" s="8">
        <f t="shared" si="1"/>
        <v>5700</v>
      </c>
    </row>
    <row r="953" spans="1:19" x14ac:dyDescent="0.2">
      <c r="A953" s="2" t="s">
        <v>716</v>
      </c>
      <c r="B953" s="2" t="s">
        <v>717</v>
      </c>
      <c r="C953" s="2" t="s">
        <v>114</v>
      </c>
      <c r="D953" t="s">
        <v>115</v>
      </c>
      <c r="E953" s="2" t="s">
        <v>124</v>
      </c>
      <c r="F953" t="s">
        <v>125</v>
      </c>
      <c r="G953" s="8">
        <v>0</v>
      </c>
      <c r="H953" s="8">
        <v>1000</v>
      </c>
      <c r="I953" s="8">
        <v>700</v>
      </c>
      <c r="J953" s="8">
        <v>0</v>
      </c>
      <c r="K953" s="8">
        <v>0</v>
      </c>
      <c r="L953" s="8">
        <v>0</v>
      </c>
      <c r="M953" s="8">
        <v>0</v>
      </c>
      <c r="N953" s="8">
        <v>500</v>
      </c>
      <c r="O953" s="8">
        <v>1500</v>
      </c>
      <c r="P953" s="8">
        <v>750</v>
      </c>
      <c r="Q953" s="8">
        <v>0</v>
      </c>
      <c r="R953" s="8">
        <v>0</v>
      </c>
      <c r="S953" s="8">
        <f t="shared" si="1"/>
        <v>4450</v>
      </c>
    </row>
    <row r="954" spans="1:19" x14ac:dyDescent="0.2">
      <c r="A954" s="2" t="s">
        <v>716</v>
      </c>
      <c r="B954" s="2" t="s">
        <v>717</v>
      </c>
      <c r="C954" s="2" t="s">
        <v>114</v>
      </c>
      <c r="D954" t="s">
        <v>115</v>
      </c>
      <c r="E954" s="2" t="s">
        <v>126</v>
      </c>
      <c r="F954" t="s">
        <v>127</v>
      </c>
      <c r="G954" s="8">
        <v>0</v>
      </c>
      <c r="H954" s="8">
        <v>3842.51</v>
      </c>
      <c r="I954" s="8">
        <v>24500</v>
      </c>
      <c r="J954" s="8">
        <v>0</v>
      </c>
      <c r="K954" s="8">
        <v>169871.16</v>
      </c>
      <c r="L954" s="8">
        <v>92500</v>
      </c>
      <c r="M954" s="8">
        <v>-179528.72</v>
      </c>
      <c r="N954" s="8">
        <v>0</v>
      </c>
      <c r="O954" s="8">
        <v>0</v>
      </c>
      <c r="P954" s="8">
        <v>60000</v>
      </c>
      <c r="Q954" s="8">
        <v>0</v>
      </c>
      <c r="R954" s="8">
        <v>0</v>
      </c>
      <c r="S954" s="8">
        <f t="shared" si="1"/>
        <v>171184.95000000004</v>
      </c>
    </row>
    <row r="955" spans="1:19" x14ac:dyDescent="0.2">
      <c r="A955" s="2" t="s">
        <v>716</v>
      </c>
      <c r="B955" s="2" t="s">
        <v>717</v>
      </c>
      <c r="C955" s="2" t="s">
        <v>114</v>
      </c>
      <c r="D955" t="s">
        <v>115</v>
      </c>
      <c r="E955" s="2" t="s">
        <v>732</v>
      </c>
      <c r="F955" t="s">
        <v>733</v>
      </c>
      <c r="G955" s="8">
        <v>0</v>
      </c>
      <c r="H955" s="8">
        <v>495</v>
      </c>
      <c r="I955" s="8">
        <v>41949.08</v>
      </c>
      <c r="J955" s="8">
        <v>366.49</v>
      </c>
      <c r="K955" s="8">
        <v>750</v>
      </c>
      <c r="L955" s="8">
        <v>0</v>
      </c>
      <c r="M955" s="8">
        <v>0</v>
      </c>
      <c r="N955" s="8">
        <v>625</v>
      </c>
      <c r="O955" s="8">
        <v>0</v>
      </c>
      <c r="P955" s="8">
        <v>0</v>
      </c>
      <c r="Q955" s="8">
        <v>0</v>
      </c>
      <c r="R955" s="8">
        <v>0</v>
      </c>
      <c r="S955" s="8">
        <f t="shared" si="1"/>
        <v>44185.57</v>
      </c>
    </row>
    <row r="956" spans="1:19" x14ac:dyDescent="0.2">
      <c r="A956" s="2" t="s">
        <v>716</v>
      </c>
      <c r="B956" s="2" t="s">
        <v>717</v>
      </c>
      <c r="C956" s="2" t="s">
        <v>114</v>
      </c>
      <c r="D956" t="s">
        <v>115</v>
      </c>
      <c r="E956" s="2" t="s">
        <v>130</v>
      </c>
      <c r="F956" t="s">
        <v>131</v>
      </c>
      <c r="G956" s="8">
        <v>3948.12</v>
      </c>
      <c r="H956" s="8">
        <v>35500</v>
      </c>
      <c r="I956" s="8">
        <v>19950</v>
      </c>
      <c r="J956" s="8">
        <v>16775</v>
      </c>
      <c r="K956" s="8">
        <v>7900</v>
      </c>
      <c r="L956" s="8">
        <v>30000</v>
      </c>
      <c r="M956" s="8">
        <v>12500</v>
      </c>
      <c r="N956" s="8">
        <v>41200</v>
      </c>
      <c r="O956" s="8">
        <v>2000</v>
      </c>
      <c r="P956" s="8">
        <v>3000</v>
      </c>
      <c r="Q956" s="8">
        <v>3500</v>
      </c>
      <c r="R956" s="8">
        <v>6500</v>
      </c>
      <c r="S956" s="8">
        <f t="shared" si="1"/>
        <v>182773.12</v>
      </c>
    </row>
    <row r="957" spans="1:19" x14ac:dyDescent="0.2">
      <c r="A957" s="2" t="s">
        <v>716</v>
      </c>
      <c r="B957" s="2" t="s">
        <v>717</v>
      </c>
      <c r="C957" s="2" t="s">
        <v>114</v>
      </c>
      <c r="D957" t="s">
        <v>115</v>
      </c>
      <c r="E957" s="2" t="s">
        <v>98</v>
      </c>
      <c r="F957" t="s">
        <v>99</v>
      </c>
      <c r="G957" s="8">
        <v>0</v>
      </c>
      <c r="H957" s="8">
        <v>1362.4</v>
      </c>
      <c r="I957" s="8">
        <v>26748.03</v>
      </c>
      <c r="J957" s="8">
        <v>9258.4</v>
      </c>
      <c r="K957" s="8">
        <v>726.98</v>
      </c>
      <c r="L957" s="8">
        <v>18891.7</v>
      </c>
      <c r="M957" s="8">
        <v>7212.75</v>
      </c>
      <c r="N957" s="8">
        <v>1010.6</v>
      </c>
      <c r="O957" s="8">
        <v>8446.5</v>
      </c>
      <c r="P957" s="8">
        <v>14464.62</v>
      </c>
      <c r="Q957" s="8">
        <v>6520</v>
      </c>
      <c r="R957" s="8">
        <v>0</v>
      </c>
      <c r="S957" s="8">
        <f t="shared" si="1"/>
        <v>94641.98000000001</v>
      </c>
    </row>
    <row r="958" spans="1:19" x14ac:dyDescent="0.2">
      <c r="A958" s="2" t="s">
        <v>716</v>
      </c>
      <c r="B958" s="2" t="s">
        <v>717</v>
      </c>
      <c r="C958" s="2" t="s">
        <v>114</v>
      </c>
      <c r="D958" t="s">
        <v>115</v>
      </c>
      <c r="E958" s="2" t="s">
        <v>112</v>
      </c>
      <c r="F958" t="s">
        <v>113</v>
      </c>
      <c r="G958" s="8">
        <v>0</v>
      </c>
      <c r="H958" s="8">
        <v>0</v>
      </c>
      <c r="I958" s="8">
        <v>2148</v>
      </c>
      <c r="J958" s="8">
        <v>0</v>
      </c>
      <c r="K958" s="8">
        <v>-2215</v>
      </c>
      <c r="L958" s="8">
        <v>0</v>
      </c>
      <c r="M958" s="8">
        <v>0</v>
      </c>
      <c r="N958" s="8">
        <v>0</v>
      </c>
      <c r="O958" s="8">
        <v>0</v>
      </c>
      <c r="P958" s="8">
        <v>0</v>
      </c>
      <c r="Q958" s="8">
        <v>0</v>
      </c>
      <c r="R958" s="8">
        <v>282.63</v>
      </c>
      <c r="S958" s="8">
        <f t="shared" si="1"/>
        <v>215.63</v>
      </c>
    </row>
    <row r="959" spans="1:19" x14ac:dyDescent="0.2">
      <c r="A959" s="2" t="s">
        <v>716</v>
      </c>
      <c r="B959" s="2" t="s">
        <v>717</v>
      </c>
      <c r="C959" s="2" t="s">
        <v>132</v>
      </c>
      <c r="D959" t="s">
        <v>133</v>
      </c>
      <c r="E959" s="2" t="s">
        <v>98</v>
      </c>
      <c r="F959" t="s">
        <v>99</v>
      </c>
      <c r="G959" s="8">
        <v>0</v>
      </c>
      <c r="H959" s="8">
        <v>4023.48</v>
      </c>
      <c r="I959" s="8">
        <v>181.93</v>
      </c>
      <c r="J959" s="8">
        <v>129.69999999999999</v>
      </c>
      <c r="K959" s="8">
        <v>47.45</v>
      </c>
      <c r="L959" s="8">
        <v>2359.84</v>
      </c>
      <c r="M959" s="8">
        <v>0</v>
      </c>
      <c r="N959" s="8">
        <v>-4009.47</v>
      </c>
      <c r="O959" s="8">
        <v>0</v>
      </c>
      <c r="P959" s="8">
        <v>0</v>
      </c>
      <c r="Q959" s="8">
        <v>-2371.13</v>
      </c>
      <c r="R959" s="8">
        <v>0</v>
      </c>
      <c r="S959" s="8">
        <f t="shared" si="1"/>
        <v>361.79999999999973</v>
      </c>
    </row>
    <row r="960" spans="1:19" x14ac:dyDescent="0.2">
      <c r="A960" s="2" t="s">
        <v>716</v>
      </c>
      <c r="B960" s="2" t="s">
        <v>717</v>
      </c>
      <c r="C960" s="2" t="s">
        <v>136</v>
      </c>
      <c r="D960" t="s">
        <v>137</v>
      </c>
      <c r="E960" s="2" t="s">
        <v>138</v>
      </c>
      <c r="F960" t="s">
        <v>139</v>
      </c>
      <c r="G960" s="8">
        <v>350.78</v>
      </c>
      <c r="H960" s="8">
        <v>350.78</v>
      </c>
      <c r="I960" s="8">
        <v>350.78</v>
      </c>
      <c r="J960" s="8">
        <v>357.8</v>
      </c>
      <c r="K960" s="8">
        <v>364.82</v>
      </c>
      <c r="L960" s="8">
        <v>552.91</v>
      </c>
      <c r="M960" s="8">
        <v>364.82</v>
      </c>
      <c r="N960" s="8">
        <v>364.82</v>
      </c>
      <c r="O960" s="8">
        <v>364.82</v>
      </c>
      <c r="P960" s="8">
        <v>364.82</v>
      </c>
      <c r="Q960" s="8">
        <v>547.23</v>
      </c>
      <c r="R960" s="8">
        <v>370.29</v>
      </c>
      <c r="S960" s="8">
        <f t="shared" si="1"/>
        <v>4704.670000000001</v>
      </c>
    </row>
    <row r="961" spans="1:19" x14ac:dyDescent="0.2">
      <c r="A961" s="2" t="s">
        <v>716</v>
      </c>
      <c r="B961" s="2" t="s">
        <v>717</v>
      </c>
      <c r="C961" s="2" t="s">
        <v>136</v>
      </c>
      <c r="D961" t="s">
        <v>137</v>
      </c>
      <c r="E961" s="2" t="s">
        <v>140</v>
      </c>
      <c r="F961" t="s">
        <v>141</v>
      </c>
      <c r="G961" s="8">
        <v>17.53</v>
      </c>
      <c r="H961" s="8">
        <v>52.62</v>
      </c>
      <c r="I961" s="8">
        <v>17.54</v>
      </c>
      <c r="J961" s="8">
        <v>39.29</v>
      </c>
      <c r="K961" s="8">
        <v>40.69</v>
      </c>
      <c r="L961" s="8">
        <v>-163.22</v>
      </c>
      <c r="M961" s="8">
        <v>53.78</v>
      </c>
      <c r="N961" s="8">
        <v>18.239999999999998</v>
      </c>
      <c r="O961" s="8">
        <v>18.239999999999998</v>
      </c>
      <c r="P961" s="8">
        <v>36.479999999999997</v>
      </c>
      <c r="Q961" s="8">
        <v>-127.68</v>
      </c>
      <c r="R961" s="8">
        <v>1.36</v>
      </c>
      <c r="S961" s="8">
        <f t="shared" si="1"/>
        <v>4.8699999999999628</v>
      </c>
    </row>
    <row r="962" spans="1:19" x14ac:dyDescent="0.2">
      <c r="A962" s="2" t="s">
        <v>716</v>
      </c>
      <c r="B962" s="2" t="s">
        <v>717</v>
      </c>
      <c r="C962" s="2" t="s">
        <v>136</v>
      </c>
      <c r="D962" t="s">
        <v>137</v>
      </c>
      <c r="E962" s="2" t="s">
        <v>142</v>
      </c>
      <c r="F962" t="s">
        <v>143</v>
      </c>
      <c r="G962" s="8">
        <v>12.23</v>
      </c>
      <c r="H962" s="8">
        <v>13.39</v>
      </c>
      <c r="I962" s="8">
        <v>12.23</v>
      </c>
      <c r="J962" s="8">
        <v>10.32</v>
      </c>
      <c r="K962" s="8">
        <v>10.54</v>
      </c>
      <c r="L962" s="8">
        <v>10.130000000000001</v>
      </c>
      <c r="M962" s="8">
        <v>10.88</v>
      </c>
      <c r="N962" s="8">
        <v>9.9600000000000009</v>
      </c>
      <c r="O962" s="8">
        <v>9.9600000000000009</v>
      </c>
      <c r="P962" s="8">
        <v>10.43</v>
      </c>
      <c r="Q962" s="8">
        <v>10.91</v>
      </c>
      <c r="R962" s="8">
        <v>9.66</v>
      </c>
      <c r="S962" s="8">
        <f t="shared" si="1"/>
        <v>130.64000000000001</v>
      </c>
    </row>
    <row r="963" spans="1:19" x14ac:dyDescent="0.2">
      <c r="A963" s="2" t="s">
        <v>716</v>
      </c>
      <c r="B963" s="2" t="s">
        <v>717</v>
      </c>
      <c r="C963" s="2" t="s">
        <v>136</v>
      </c>
      <c r="D963" t="s">
        <v>137</v>
      </c>
      <c r="E963" s="2" t="s">
        <v>144</v>
      </c>
      <c r="F963" t="s">
        <v>145</v>
      </c>
      <c r="G963" s="8">
        <v>6.33</v>
      </c>
      <c r="H963" s="8">
        <v>6.94</v>
      </c>
      <c r="I963" s="8">
        <v>6.34</v>
      </c>
      <c r="J963" s="8">
        <v>5.28</v>
      </c>
      <c r="K963" s="8">
        <v>5.39</v>
      </c>
      <c r="L963" s="8">
        <v>5.18</v>
      </c>
      <c r="M963" s="8">
        <v>5.57</v>
      </c>
      <c r="N963" s="8">
        <v>5.09</v>
      </c>
      <c r="O963" s="8">
        <v>5.09</v>
      </c>
      <c r="P963" s="8">
        <v>5.34</v>
      </c>
      <c r="Q963" s="8">
        <v>5.58</v>
      </c>
      <c r="R963" s="8">
        <v>4.9400000000000004</v>
      </c>
      <c r="S963" s="8">
        <f t="shared" si="1"/>
        <v>67.070000000000007</v>
      </c>
    </row>
    <row r="964" spans="1:19" x14ac:dyDescent="0.2">
      <c r="A964" s="2" t="s">
        <v>716</v>
      </c>
      <c r="B964" s="2" t="s">
        <v>717</v>
      </c>
      <c r="C964" s="2" t="s">
        <v>136</v>
      </c>
      <c r="D964" t="s">
        <v>137</v>
      </c>
      <c r="E964" s="2" t="s">
        <v>146</v>
      </c>
      <c r="F964" t="s">
        <v>147</v>
      </c>
      <c r="G964" s="8">
        <v>3.28</v>
      </c>
      <c r="H964" s="8">
        <v>3.59</v>
      </c>
      <c r="I964" s="8">
        <v>3.28</v>
      </c>
      <c r="J964" s="8">
        <v>2.74</v>
      </c>
      <c r="K964" s="8">
        <v>2.8</v>
      </c>
      <c r="L964" s="8">
        <v>2.69</v>
      </c>
      <c r="M964" s="8">
        <v>2.89</v>
      </c>
      <c r="N964" s="8">
        <v>2.64</v>
      </c>
      <c r="O964" s="8">
        <v>2.64</v>
      </c>
      <c r="P964" s="8">
        <v>2.77</v>
      </c>
      <c r="Q964" s="8">
        <v>2.89</v>
      </c>
      <c r="R964" s="8">
        <v>2.56</v>
      </c>
      <c r="S964" s="8">
        <f t="shared" si="1"/>
        <v>34.770000000000003</v>
      </c>
    </row>
    <row r="965" spans="1:19" x14ac:dyDescent="0.2">
      <c r="A965" s="2" t="s">
        <v>716</v>
      </c>
      <c r="B965" s="2" t="s">
        <v>717</v>
      </c>
      <c r="C965" s="2" t="s">
        <v>136</v>
      </c>
      <c r="D965" t="s">
        <v>137</v>
      </c>
      <c r="E965" s="2" t="s">
        <v>148</v>
      </c>
      <c r="F965" t="s">
        <v>149</v>
      </c>
      <c r="G965" s="8">
        <v>66.44</v>
      </c>
      <c r="H965" s="8">
        <v>72.77</v>
      </c>
      <c r="I965" s="8">
        <v>66.44</v>
      </c>
      <c r="J965" s="8">
        <v>74.81</v>
      </c>
      <c r="K965" s="8">
        <v>76.400000000000006</v>
      </c>
      <c r="L965" s="8">
        <v>73.42</v>
      </c>
      <c r="M965" s="8">
        <v>78.86</v>
      </c>
      <c r="N965" s="8">
        <v>72.17</v>
      </c>
      <c r="O965" s="8">
        <v>72.17</v>
      </c>
      <c r="P965" s="8">
        <v>75.599999999999994</v>
      </c>
      <c r="Q965" s="8">
        <v>79.040000000000006</v>
      </c>
      <c r="R965" s="8">
        <v>70.02</v>
      </c>
      <c r="S965" s="8">
        <f t="shared" si="1"/>
        <v>878.14</v>
      </c>
    </row>
    <row r="966" spans="1:19" x14ac:dyDescent="0.2">
      <c r="A966" s="2" t="s">
        <v>716</v>
      </c>
      <c r="B966" s="2" t="s">
        <v>717</v>
      </c>
      <c r="C966" s="2" t="s">
        <v>136</v>
      </c>
      <c r="D966" t="s">
        <v>137</v>
      </c>
      <c r="E966" s="2" t="s">
        <v>150</v>
      </c>
      <c r="F966" t="s">
        <v>151</v>
      </c>
      <c r="G966" s="8">
        <v>15.06</v>
      </c>
      <c r="H966" s="8">
        <v>16.5</v>
      </c>
      <c r="I966" s="8">
        <v>15.06</v>
      </c>
      <c r="J966" s="8">
        <v>14.81</v>
      </c>
      <c r="K966" s="8">
        <v>15.13</v>
      </c>
      <c r="L966" s="8">
        <v>14.54</v>
      </c>
      <c r="M966" s="8">
        <v>15.61</v>
      </c>
      <c r="N966" s="8">
        <v>14.29</v>
      </c>
      <c r="O966" s="8">
        <v>14.29</v>
      </c>
      <c r="P966" s="8">
        <v>14.97</v>
      </c>
      <c r="Q966" s="8">
        <v>15.65</v>
      </c>
      <c r="R966" s="8">
        <v>13.86</v>
      </c>
      <c r="S966" s="8">
        <f t="shared" si="1"/>
        <v>179.76999999999998</v>
      </c>
    </row>
    <row r="967" spans="1:19" x14ac:dyDescent="0.2">
      <c r="A967" s="2" t="s">
        <v>716</v>
      </c>
      <c r="B967" s="2" t="s">
        <v>717</v>
      </c>
      <c r="C967" s="2" t="s">
        <v>136</v>
      </c>
      <c r="D967" t="s">
        <v>137</v>
      </c>
      <c r="E967" s="2" t="s">
        <v>152</v>
      </c>
      <c r="F967" t="s">
        <v>153</v>
      </c>
      <c r="G967" s="8">
        <v>5.05</v>
      </c>
      <c r="H967" s="8">
        <v>5.53</v>
      </c>
      <c r="I967" s="8">
        <v>5.05</v>
      </c>
      <c r="J967" s="8">
        <v>5.72</v>
      </c>
      <c r="K967" s="8">
        <v>5.84</v>
      </c>
      <c r="L967" s="8">
        <v>5.61</v>
      </c>
      <c r="M967" s="8">
        <v>6.03</v>
      </c>
      <c r="N967" s="8">
        <v>5.52</v>
      </c>
      <c r="O967" s="8">
        <v>5.52</v>
      </c>
      <c r="P967" s="8">
        <v>5.78</v>
      </c>
      <c r="Q967" s="8">
        <v>6.04</v>
      </c>
      <c r="R967" s="8">
        <v>5.35</v>
      </c>
      <c r="S967" s="8">
        <f t="shared" si="1"/>
        <v>67.039999999999992</v>
      </c>
    </row>
    <row r="968" spans="1:19" x14ac:dyDescent="0.2">
      <c r="A968" s="2" t="s">
        <v>716</v>
      </c>
      <c r="B968" s="2" t="s">
        <v>717</v>
      </c>
      <c r="C968" s="2" t="s">
        <v>136</v>
      </c>
      <c r="D968" t="s">
        <v>137</v>
      </c>
      <c r="E968" s="2" t="s">
        <v>154</v>
      </c>
      <c r="F968" t="s">
        <v>155</v>
      </c>
      <c r="G968" s="8">
        <v>0.74</v>
      </c>
      <c r="H968" s="8">
        <v>0.81</v>
      </c>
      <c r="I968" s="8">
        <v>0.74</v>
      </c>
      <c r="J968" s="8">
        <v>0.95</v>
      </c>
      <c r="K968" s="8">
        <v>0.97</v>
      </c>
      <c r="L968" s="8">
        <v>0.94</v>
      </c>
      <c r="M968" s="8">
        <v>1</v>
      </c>
      <c r="N968" s="8">
        <v>0.92</v>
      </c>
      <c r="O968" s="8">
        <v>0.92</v>
      </c>
      <c r="P968" s="8">
        <v>0.96</v>
      </c>
      <c r="Q968" s="8">
        <v>1.01</v>
      </c>
      <c r="R968" s="8">
        <v>0.89</v>
      </c>
      <c r="S968" s="8">
        <f t="shared" ref="S968:S1031" si="2">SUM(G968:R968)</f>
        <v>10.85</v>
      </c>
    </row>
    <row r="969" spans="1:19" x14ac:dyDescent="0.2">
      <c r="A969" s="2" t="s">
        <v>716</v>
      </c>
      <c r="B969" s="2" t="s">
        <v>717</v>
      </c>
      <c r="C969" s="2" t="s">
        <v>136</v>
      </c>
      <c r="D969" t="s">
        <v>137</v>
      </c>
      <c r="E969" s="2" t="s">
        <v>156</v>
      </c>
      <c r="F969" t="s">
        <v>157</v>
      </c>
      <c r="G969" s="8">
        <v>2.36</v>
      </c>
      <c r="H969" s="8">
        <v>2.58</v>
      </c>
      <c r="I969" s="8">
        <v>2.36</v>
      </c>
      <c r="J969" s="8">
        <v>2.66</v>
      </c>
      <c r="K969" s="8">
        <v>2.72</v>
      </c>
      <c r="L969" s="8">
        <v>2.61</v>
      </c>
      <c r="M969" s="8">
        <v>2.8</v>
      </c>
      <c r="N969" s="8">
        <v>2.57</v>
      </c>
      <c r="O969" s="8">
        <v>2.57</v>
      </c>
      <c r="P969" s="8">
        <v>2.69</v>
      </c>
      <c r="Q969" s="8">
        <v>2.81</v>
      </c>
      <c r="R969" s="8">
        <v>2.4900000000000002</v>
      </c>
      <c r="S969" s="8">
        <f t="shared" si="2"/>
        <v>31.22</v>
      </c>
    </row>
    <row r="970" spans="1:19" x14ac:dyDescent="0.2">
      <c r="A970" s="2" t="s">
        <v>716</v>
      </c>
      <c r="B970" s="2" t="s">
        <v>717</v>
      </c>
      <c r="C970" s="2" t="s">
        <v>136</v>
      </c>
      <c r="D970" t="s">
        <v>137</v>
      </c>
      <c r="E970" s="2" t="s">
        <v>158</v>
      </c>
      <c r="F970" t="s">
        <v>159</v>
      </c>
      <c r="G970" s="8">
        <v>-62.91</v>
      </c>
      <c r="H970" s="8">
        <v>-68.900000000000006</v>
      </c>
      <c r="I970" s="8">
        <v>-62.91</v>
      </c>
      <c r="J970" s="8">
        <v>-63.18</v>
      </c>
      <c r="K970" s="8">
        <v>-64.52</v>
      </c>
      <c r="L970" s="8">
        <v>-62</v>
      </c>
      <c r="M970" s="8">
        <v>-66.599999999999994</v>
      </c>
      <c r="N970" s="8">
        <v>-60.94</v>
      </c>
      <c r="O970" s="8">
        <v>-60.94</v>
      </c>
      <c r="P970" s="8">
        <v>-63.85</v>
      </c>
      <c r="Q970" s="8">
        <v>-66.75</v>
      </c>
      <c r="R970" s="8">
        <v>-59.13</v>
      </c>
      <c r="S970" s="8">
        <f t="shared" si="2"/>
        <v>-762.63</v>
      </c>
    </row>
    <row r="971" spans="1:19" x14ac:dyDescent="0.2">
      <c r="A971" s="2" t="s">
        <v>716</v>
      </c>
      <c r="B971" s="2" t="s">
        <v>717</v>
      </c>
      <c r="C971" s="2" t="s">
        <v>136</v>
      </c>
      <c r="D971" t="s">
        <v>137</v>
      </c>
      <c r="E971" s="2" t="s">
        <v>160</v>
      </c>
      <c r="F971" t="s">
        <v>161</v>
      </c>
      <c r="G971" s="8">
        <v>-6.96</v>
      </c>
      <c r="H971" s="8">
        <v>-7.62</v>
      </c>
      <c r="I971" s="8">
        <v>-6.96</v>
      </c>
      <c r="J971" s="8">
        <v>-4.8</v>
      </c>
      <c r="K971" s="8">
        <v>-4.91</v>
      </c>
      <c r="L971" s="8">
        <v>-4.72</v>
      </c>
      <c r="M971" s="8">
        <v>-5.07</v>
      </c>
      <c r="N971" s="8">
        <v>-4.6399999999999997</v>
      </c>
      <c r="O971" s="8">
        <v>-4.6399999999999997</v>
      </c>
      <c r="P971" s="8">
        <v>-4.8600000000000003</v>
      </c>
      <c r="Q971" s="8">
        <v>-5.08</v>
      </c>
      <c r="R971" s="8">
        <v>-4.5</v>
      </c>
      <c r="S971" s="8">
        <f t="shared" si="2"/>
        <v>-64.759999999999991</v>
      </c>
    </row>
    <row r="972" spans="1:19" x14ac:dyDescent="0.2">
      <c r="A972" s="2" t="s">
        <v>716</v>
      </c>
      <c r="B972" s="2" t="s">
        <v>717</v>
      </c>
      <c r="C972" s="2" t="s">
        <v>136</v>
      </c>
      <c r="D972" t="s">
        <v>137</v>
      </c>
      <c r="E972" s="2" t="s">
        <v>164</v>
      </c>
      <c r="F972" t="s">
        <v>165</v>
      </c>
      <c r="G972" s="8">
        <v>0</v>
      </c>
      <c r="H972" s="8">
        <v>0</v>
      </c>
      <c r="I972" s="8">
        <v>4.5599999999999996</v>
      </c>
      <c r="J972" s="8">
        <v>0</v>
      </c>
      <c r="K972" s="8">
        <v>0</v>
      </c>
      <c r="L972" s="8">
        <v>0</v>
      </c>
      <c r="M972" s="8">
        <v>0</v>
      </c>
      <c r="N972" s="8">
        <v>0</v>
      </c>
      <c r="O972" s="8">
        <v>0</v>
      </c>
      <c r="P972" s="8">
        <v>0</v>
      </c>
      <c r="Q972" s="8">
        <v>0</v>
      </c>
      <c r="R972" s="8">
        <v>0</v>
      </c>
      <c r="S972" s="8">
        <f t="shared" si="2"/>
        <v>4.5599999999999996</v>
      </c>
    </row>
    <row r="973" spans="1:19" x14ac:dyDescent="0.2">
      <c r="A973" s="2" t="s">
        <v>716</v>
      </c>
      <c r="B973" s="2" t="s">
        <v>717</v>
      </c>
      <c r="C973" s="2" t="s">
        <v>136</v>
      </c>
      <c r="D973" t="s">
        <v>137</v>
      </c>
      <c r="E973" s="2" t="s">
        <v>166</v>
      </c>
      <c r="F973" t="s">
        <v>167</v>
      </c>
      <c r="G973" s="8">
        <v>0</v>
      </c>
      <c r="H973" s="8">
        <v>0</v>
      </c>
      <c r="I973" s="8">
        <v>0</v>
      </c>
      <c r="J973" s="8">
        <v>29.57</v>
      </c>
      <c r="K973" s="8">
        <v>0</v>
      </c>
      <c r="L973" s="8">
        <v>0</v>
      </c>
      <c r="M973" s="8">
        <v>0</v>
      </c>
      <c r="N973" s="8">
        <v>0</v>
      </c>
      <c r="O973" s="8">
        <v>0</v>
      </c>
      <c r="P973" s="8">
        <v>0.67</v>
      </c>
      <c r="Q973" s="8">
        <v>0</v>
      </c>
      <c r="R973" s="8">
        <v>0</v>
      </c>
      <c r="S973" s="8">
        <f t="shared" si="2"/>
        <v>30.240000000000002</v>
      </c>
    </row>
    <row r="974" spans="1:19" x14ac:dyDescent="0.2">
      <c r="A974" s="2" t="s">
        <v>716</v>
      </c>
      <c r="B974" s="2" t="s">
        <v>717</v>
      </c>
      <c r="C974" s="2" t="s">
        <v>136</v>
      </c>
      <c r="D974" t="s">
        <v>137</v>
      </c>
      <c r="E974" s="2" t="s">
        <v>168</v>
      </c>
      <c r="F974" t="s">
        <v>169</v>
      </c>
      <c r="G974" s="8">
        <v>0</v>
      </c>
      <c r="H974" s="8">
        <v>0</v>
      </c>
      <c r="I974" s="8">
        <v>42.79</v>
      </c>
      <c r="J974" s="8">
        <v>2.1</v>
      </c>
      <c r="K974" s="8">
        <v>27.12</v>
      </c>
      <c r="L974" s="8">
        <v>85.42</v>
      </c>
      <c r="M974" s="8">
        <v>29.02</v>
      </c>
      <c r="N974" s="8">
        <v>4.4400000000000004</v>
      </c>
      <c r="O974" s="8">
        <v>67.14</v>
      </c>
      <c r="P974" s="8">
        <v>15.65</v>
      </c>
      <c r="Q974" s="8">
        <v>3000</v>
      </c>
      <c r="R974" s="8">
        <v>368.37</v>
      </c>
      <c r="S974" s="8">
        <f t="shared" si="2"/>
        <v>3642.0499999999997</v>
      </c>
    </row>
    <row r="975" spans="1:19" x14ac:dyDescent="0.2">
      <c r="A975" s="2" t="s">
        <v>716</v>
      </c>
      <c r="B975" s="2" t="s">
        <v>717</v>
      </c>
      <c r="C975" s="2" t="s">
        <v>136</v>
      </c>
      <c r="D975" t="s">
        <v>137</v>
      </c>
      <c r="E975" s="2" t="s">
        <v>170</v>
      </c>
      <c r="F975" t="s">
        <v>171</v>
      </c>
      <c r="G975" s="8">
        <v>0</v>
      </c>
      <c r="H975" s="8">
        <v>0</v>
      </c>
      <c r="I975" s="8">
        <v>41</v>
      </c>
      <c r="J975" s="8">
        <v>46.85</v>
      </c>
      <c r="K975" s="8">
        <v>3.93</v>
      </c>
      <c r="L975" s="8">
        <v>321.67</v>
      </c>
      <c r="M975" s="8">
        <v>34.979999999999997</v>
      </c>
      <c r="N975" s="8">
        <v>20.99</v>
      </c>
      <c r="O975" s="8">
        <v>44.83</v>
      </c>
      <c r="P975" s="8">
        <v>63.76</v>
      </c>
      <c r="Q975" s="8">
        <v>0</v>
      </c>
      <c r="R975" s="8">
        <v>256.57</v>
      </c>
      <c r="S975" s="8">
        <f t="shared" si="2"/>
        <v>834.58000000000015</v>
      </c>
    </row>
    <row r="976" spans="1:19" x14ac:dyDescent="0.2">
      <c r="A976" s="2" t="s">
        <v>716</v>
      </c>
      <c r="B976" s="2" t="s">
        <v>717</v>
      </c>
      <c r="C976" s="2" t="s">
        <v>136</v>
      </c>
      <c r="D976" t="s">
        <v>137</v>
      </c>
      <c r="E976" s="2" t="s">
        <v>172</v>
      </c>
      <c r="F976" t="s">
        <v>173</v>
      </c>
      <c r="G976" s="8">
        <v>0</v>
      </c>
      <c r="H976" s="8">
        <v>0</v>
      </c>
      <c r="I976" s="8">
        <v>6.12</v>
      </c>
      <c r="J976" s="8">
        <v>0</v>
      </c>
      <c r="K976" s="8">
        <v>0</v>
      </c>
      <c r="L976" s="8">
        <v>78.11</v>
      </c>
      <c r="M976" s="8">
        <v>11.98</v>
      </c>
      <c r="N976" s="8">
        <v>0</v>
      </c>
      <c r="O976" s="8">
        <v>0</v>
      </c>
      <c r="P976" s="8">
        <v>8.02</v>
      </c>
      <c r="Q976" s="8">
        <v>0</v>
      </c>
      <c r="R976" s="8">
        <v>369.2</v>
      </c>
      <c r="S976" s="8">
        <f t="shared" si="2"/>
        <v>473.43</v>
      </c>
    </row>
    <row r="977" spans="1:19" x14ac:dyDescent="0.2">
      <c r="A977" s="2" t="s">
        <v>716</v>
      </c>
      <c r="B977" s="2" t="s">
        <v>717</v>
      </c>
      <c r="C977" s="2" t="s">
        <v>136</v>
      </c>
      <c r="D977" t="s">
        <v>137</v>
      </c>
      <c r="E977" s="2" t="s">
        <v>26</v>
      </c>
      <c r="F977" t="s">
        <v>27</v>
      </c>
      <c r="G977" s="8">
        <v>1000</v>
      </c>
      <c r="H977" s="8">
        <v>0</v>
      </c>
      <c r="I977" s="8">
        <v>500</v>
      </c>
      <c r="J977" s="8">
        <v>60</v>
      </c>
      <c r="K977" s="8">
        <v>0</v>
      </c>
      <c r="L977" s="8">
        <v>0</v>
      </c>
      <c r="M977" s="8">
        <v>0</v>
      </c>
      <c r="N977" s="8">
        <v>550</v>
      </c>
      <c r="O977" s="8">
        <v>0</v>
      </c>
      <c r="P977" s="8">
        <v>0</v>
      </c>
      <c r="Q977" s="8">
        <v>0</v>
      </c>
      <c r="R977" s="8">
        <v>0</v>
      </c>
      <c r="S977" s="8">
        <f t="shared" si="2"/>
        <v>2110</v>
      </c>
    </row>
    <row r="978" spans="1:19" x14ac:dyDescent="0.2">
      <c r="A978" s="2" t="s">
        <v>716</v>
      </c>
      <c r="B978" s="2" t="s">
        <v>717</v>
      </c>
      <c r="C978" s="2" t="s">
        <v>136</v>
      </c>
      <c r="D978" t="s">
        <v>137</v>
      </c>
      <c r="E978" s="2" t="s">
        <v>130</v>
      </c>
      <c r="F978" t="s">
        <v>131</v>
      </c>
      <c r="G978" s="8">
        <v>0</v>
      </c>
      <c r="H978" s="8">
        <v>0</v>
      </c>
      <c r="I978" s="8">
        <v>0</v>
      </c>
      <c r="J978" s="8">
        <v>2000</v>
      </c>
      <c r="K978" s="8">
        <v>0</v>
      </c>
      <c r="L978" s="8">
        <v>0</v>
      </c>
      <c r="M978" s="8">
        <v>0</v>
      </c>
      <c r="N978" s="8">
        <v>3000</v>
      </c>
      <c r="O978" s="8">
        <v>0</v>
      </c>
      <c r="P978" s="8">
        <v>0</v>
      </c>
      <c r="Q978" s="8">
        <v>0</v>
      </c>
      <c r="R978" s="8">
        <v>0</v>
      </c>
      <c r="S978" s="8">
        <f t="shared" si="2"/>
        <v>5000</v>
      </c>
    </row>
    <row r="979" spans="1:19" x14ac:dyDescent="0.2">
      <c r="A979" s="2" t="s">
        <v>716</v>
      </c>
      <c r="B979" s="2" t="s">
        <v>717</v>
      </c>
      <c r="C979" s="2" t="s">
        <v>136</v>
      </c>
      <c r="D979" t="s">
        <v>137</v>
      </c>
      <c r="E979" s="2" t="s">
        <v>176</v>
      </c>
      <c r="F979" t="s">
        <v>177</v>
      </c>
      <c r="G979" s="8">
        <v>0</v>
      </c>
      <c r="H979" s="8">
        <v>10099.709999999999</v>
      </c>
      <c r="I979" s="8">
        <v>4500</v>
      </c>
      <c r="J979" s="8">
        <v>9500</v>
      </c>
      <c r="K979" s="8">
        <v>4500</v>
      </c>
      <c r="L979" s="8">
        <v>4500</v>
      </c>
      <c r="M979" s="8">
        <v>28972.75</v>
      </c>
      <c r="N979" s="8">
        <v>7900</v>
      </c>
      <c r="O979" s="8">
        <v>4500</v>
      </c>
      <c r="P979" s="8">
        <v>4500</v>
      </c>
      <c r="Q979" s="8">
        <v>4545.05</v>
      </c>
      <c r="R979" s="8">
        <v>4500</v>
      </c>
      <c r="S979" s="8">
        <f t="shared" si="2"/>
        <v>88017.51</v>
      </c>
    </row>
    <row r="980" spans="1:19" x14ac:dyDescent="0.2">
      <c r="A980" s="2" t="s">
        <v>716</v>
      </c>
      <c r="B980" s="2" t="s">
        <v>717</v>
      </c>
      <c r="C980" s="2" t="s">
        <v>136</v>
      </c>
      <c r="D980" t="s">
        <v>137</v>
      </c>
      <c r="E980" s="2" t="s">
        <v>98</v>
      </c>
      <c r="F980" t="s">
        <v>99</v>
      </c>
      <c r="G980" s="8">
        <v>547.49</v>
      </c>
      <c r="H980" s="8">
        <v>562.12</v>
      </c>
      <c r="I980" s="8">
        <v>864.96</v>
      </c>
      <c r="J980" s="8">
        <v>608.91999999999996</v>
      </c>
      <c r="K980" s="8">
        <v>559.54999999999995</v>
      </c>
      <c r="L980" s="8">
        <v>528.46</v>
      </c>
      <c r="M980" s="8">
        <v>472.96</v>
      </c>
      <c r="N980" s="8">
        <v>3881.37</v>
      </c>
      <c r="O980" s="8">
        <v>1666.34</v>
      </c>
      <c r="P980" s="8">
        <v>554.15</v>
      </c>
      <c r="Q980" s="8">
        <v>550.25</v>
      </c>
      <c r="R980" s="8">
        <v>529.62</v>
      </c>
      <c r="S980" s="8">
        <f t="shared" si="2"/>
        <v>11326.19</v>
      </c>
    </row>
    <row r="981" spans="1:19" x14ac:dyDescent="0.2">
      <c r="A981" s="2" t="s">
        <v>716</v>
      </c>
      <c r="B981" s="2" t="s">
        <v>717</v>
      </c>
      <c r="C981" s="2" t="s">
        <v>136</v>
      </c>
      <c r="D981" t="s">
        <v>137</v>
      </c>
      <c r="E981" s="2" t="s">
        <v>112</v>
      </c>
      <c r="F981" t="s">
        <v>113</v>
      </c>
      <c r="G981" s="8">
        <v>902.24</v>
      </c>
      <c r="H981" s="8">
        <v>814.73</v>
      </c>
      <c r="I981" s="8">
        <v>777.52</v>
      </c>
      <c r="J981" s="8">
        <v>1422.12</v>
      </c>
      <c r="K981" s="8">
        <v>1007.5</v>
      </c>
      <c r="L981" s="8">
        <v>735.32</v>
      </c>
      <c r="M981" s="8">
        <v>884.85</v>
      </c>
      <c r="N981" s="8">
        <v>722.78</v>
      </c>
      <c r="O981" s="8">
        <v>1028.6500000000001</v>
      </c>
      <c r="P981" s="8">
        <v>810.14</v>
      </c>
      <c r="Q981" s="8">
        <v>1176.07</v>
      </c>
      <c r="R981" s="8">
        <v>904.46</v>
      </c>
      <c r="S981" s="8">
        <f t="shared" si="2"/>
        <v>11186.379999999997</v>
      </c>
    </row>
    <row r="982" spans="1:19" x14ac:dyDescent="0.2">
      <c r="A982" s="2" t="s">
        <v>716</v>
      </c>
      <c r="B982" s="2" t="s">
        <v>717</v>
      </c>
      <c r="C982" s="2" t="s">
        <v>178</v>
      </c>
      <c r="D982" t="s">
        <v>179</v>
      </c>
      <c r="E982" s="2" t="s">
        <v>164</v>
      </c>
      <c r="F982" t="s">
        <v>165</v>
      </c>
      <c r="G982" s="8">
        <v>0</v>
      </c>
      <c r="H982" s="8">
        <v>649.16999999999996</v>
      </c>
      <c r="I982" s="8">
        <v>-442.05</v>
      </c>
      <c r="J982" s="8">
        <v>0</v>
      </c>
      <c r="K982" s="8">
        <v>0</v>
      </c>
      <c r="L982" s="8">
        <v>0</v>
      </c>
      <c r="M982" s="8">
        <v>0</v>
      </c>
      <c r="N982" s="8">
        <v>0</v>
      </c>
      <c r="O982" s="8">
        <v>0</v>
      </c>
      <c r="P982" s="8">
        <v>0</v>
      </c>
      <c r="Q982" s="8">
        <v>0</v>
      </c>
      <c r="R982" s="8">
        <v>0</v>
      </c>
      <c r="S982" s="8">
        <f t="shared" si="2"/>
        <v>207.11999999999995</v>
      </c>
    </row>
    <row r="983" spans="1:19" x14ac:dyDescent="0.2">
      <c r="A983" s="2" t="s">
        <v>716</v>
      </c>
      <c r="B983" s="2" t="s">
        <v>717</v>
      </c>
      <c r="C983" s="2" t="s">
        <v>178</v>
      </c>
      <c r="D983" t="s">
        <v>179</v>
      </c>
      <c r="E983" s="2" t="s">
        <v>168</v>
      </c>
      <c r="F983" t="s">
        <v>169</v>
      </c>
      <c r="G983" s="8">
        <v>34.68</v>
      </c>
      <c r="H983" s="8">
        <v>703.71</v>
      </c>
      <c r="I983" s="8">
        <v>4507.79</v>
      </c>
      <c r="J983" s="8">
        <v>94.779999999999987</v>
      </c>
      <c r="K983" s="8">
        <v>846.43000000000006</v>
      </c>
      <c r="L983" s="8">
        <v>270.91000000000003</v>
      </c>
      <c r="M983" s="8">
        <v>104.8</v>
      </c>
      <c r="N983" s="8">
        <v>1143.21</v>
      </c>
      <c r="O983" s="8">
        <v>405.21999999999997</v>
      </c>
      <c r="P983" s="8">
        <v>132.12</v>
      </c>
      <c r="Q983" s="8">
        <v>153.87</v>
      </c>
      <c r="R983" s="8">
        <v>792.36000000000013</v>
      </c>
      <c r="S983" s="8">
        <f t="shared" si="2"/>
        <v>9189.8800000000028</v>
      </c>
    </row>
    <row r="984" spans="1:19" x14ac:dyDescent="0.2">
      <c r="A984" s="2" t="s">
        <v>716</v>
      </c>
      <c r="B984" s="2" t="s">
        <v>717</v>
      </c>
      <c r="C984" s="2" t="s">
        <v>178</v>
      </c>
      <c r="D984" t="s">
        <v>179</v>
      </c>
      <c r="E984" s="2" t="s">
        <v>434</v>
      </c>
      <c r="F984" t="s">
        <v>435</v>
      </c>
      <c r="G984" s="8">
        <v>0</v>
      </c>
      <c r="H984" s="8">
        <v>0</v>
      </c>
      <c r="I984" s="8">
        <v>81.86</v>
      </c>
      <c r="J984" s="8">
        <v>0</v>
      </c>
      <c r="K984" s="8">
        <v>0</v>
      </c>
      <c r="L984" s="8">
        <v>0</v>
      </c>
      <c r="M984" s="8">
        <v>0</v>
      </c>
      <c r="N984" s="8">
        <v>0</v>
      </c>
      <c r="O984" s="8">
        <v>0</v>
      </c>
      <c r="P984" s="8">
        <v>0</v>
      </c>
      <c r="Q984" s="8">
        <v>0</v>
      </c>
      <c r="R984" s="8">
        <v>326.83</v>
      </c>
      <c r="S984" s="8">
        <f t="shared" si="2"/>
        <v>408.69</v>
      </c>
    </row>
    <row r="985" spans="1:19" x14ac:dyDescent="0.2">
      <c r="A985" s="2" t="s">
        <v>716</v>
      </c>
      <c r="B985" s="2" t="s">
        <v>717</v>
      </c>
      <c r="C985" s="2" t="s">
        <v>178</v>
      </c>
      <c r="D985" t="s">
        <v>179</v>
      </c>
      <c r="E985" s="2" t="s">
        <v>184</v>
      </c>
      <c r="F985" t="s">
        <v>185</v>
      </c>
      <c r="G985" s="8">
        <v>102.39</v>
      </c>
      <c r="H985" s="8">
        <v>0</v>
      </c>
      <c r="I985" s="8">
        <v>125.59</v>
      </c>
      <c r="J985" s="8">
        <v>320.70000000000005</v>
      </c>
      <c r="K985" s="8">
        <v>1731.56</v>
      </c>
      <c r="L985" s="8">
        <v>362.62</v>
      </c>
      <c r="M985" s="8">
        <v>0</v>
      </c>
      <c r="N985" s="8">
        <v>76.77</v>
      </c>
      <c r="O985" s="8">
        <v>194.18</v>
      </c>
      <c r="P985" s="8">
        <v>210.46</v>
      </c>
      <c r="Q985" s="8">
        <v>312.81</v>
      </c>
      <c r="R985" s="8">
        <v>246.93</v>
      </c>
      <c r="S985" s="8">
        <f t="shared" si="2"/>
        <v>3684.0099999999993</v>
      </c>
    </row>
    <row r="986" spans="1:19" x14ac:dyDescent="0.2">
      <c r="A986" s="2" t="s">
        <v>716</v>
      </c>
      <c r="B986" s="2" t="s">
        <v>717</v>
      </c>
      <c r="C986" s="2" t="s">
        <v>178</v>
      </c>
      <c r="D986" t="s">
        <v>179</v>
      </c>
      <c r="E986" s="2" t="s">
        <v>186</v>
      </c>
      <c r="F986" t="s">
        <v>187</v>
      </c>
      <c r="G986" s="8">
        <v>0</v>
      </c>
      <c r="H986" s="8">
        <v>51.89</v>
      </c>
      <c r="I986" s="8">
        <v>1452.81</v>
      </c>
      <c r="J986" s="8">
        <v>0</v>
      </c>
      <c r="K986" s="8">
        <v>0</v>
      </c>
      <c r="L986" s="8">
        <v>692.23</v>
      </c>
      <c r="M986" s="8">
        <v>317.14999999999998</v>
      </c>
      <c r="N986" s="8">
        <v>180.88</v>
      </c>
      <c r="O986" s="8">
        <v>0</v>
      </c>
      <c r="P986" s="8">
        <v>56.02</v>
      </c>
      <c r="Q986" s="8">
        <v>1073.6199999999999</v>
      </c>
      <c r="R986" s="8">
        <v>0</v>
      </c>
      <c r="S986" s="8">
        <f t="shared" si="2"/>
        <v>3824.6000000000004</v>
      </c>
    </row>
    <row r="987" spans="1:19" x14ac:dyDescent="0.2">
      <c r="A987" s="2" t="s">
        <v>716</v>
      </c>
      <c r="B987" s="2" t="s">
        <v>717</v>
      </c>
      <c r="C987" s="2" t="s">
        <v>178</v>
      </c>
      <c r="D987" t="s">
        <v>179</v>
      </c>
      <c r="E987" s="2" t="s">
        <v>26</v>
      </c>
      <c r="F987" t="s">
        <v>27</v>
      </c>
      <c r="G987" s="8">
        <v>0</v>
      </c>
      <c r="H987" s="8">
        <v>0</v>
      </c>
      <c r="I987" s="8">
        <v>0</v>
      </c>
      <c r="J987" s="8">
        <v>15161.75</v>
      </c>
      <c r="K987" s="8">
        <v>784.78</v>
      </c>
      <c r="L987" s="8">
        <v>242.57</v>
      </c>
      <c r="M987" s="8">
        <v>3000</v>
      </c>
      <c r="N987" s="8">
        <v>1750</v>
      </c>
      <c r="O987" s="8">
        <v>0</v>
      </c>
      <c r="P987" s="8">
        <v>0</v>
      </c>
      <c r="Q987" s="8">
        <v>0</v>
      </c>
      <c r="R987" s="8">
        <v>2000</v>
      </c>
      <c r="S987" s="8">
        <f t="shared" si="2"/>
        <v>22939.1</v>
      </c>
    </row>
    <row r="988" spans="1:19" x14ac:dyDescent="0.2">
      <c r="A988" s="2" t="s">
        <v>716</v>
      </c>
      <c r="B988" s="2" t="s">
        <v>717</v>
      </c>
      <c r="C988" s="2" t="s">
        <v>178</v>
      </c>
      <c r="D988" t="s">
        <v>179</v>
      </c>
      <c r="E988" s="2" t="s">
        <v>116</v>
      </c>
      <c r="F988" t="s">
        <v>117</v>
      </c>
      <c r="G988" s="8">
        <v>0</v>
      </c>
      <c r="H988" s="8">
        <v>0</v>
      </c>
      <c r="I988" s="8">
        <v>250</v>
      </c>
      <c r="J988" s="8">
        <v>0</v>
      </c>
      <c r="K988" s="8">
        <v>4000</v>
      </c>
      <c r="L988" s="8">
        <v>0</v>
      </c>
      <c r="M988" s="8">
        <v>400</v>
      </c>
      <c r="N988" s="8">
        <v>0</v>
      </c>
      <c r="O988" s="8">
        <v>0</v>
      </c>
      <c r="P988" s="8">
        <v>0</v>
      </c>
      <c r="Q988" s="8">
        <v>0</v>
      </c>
      <c r="R988" s="8">
        <v>0</v>
      </c>
      <c r="S988" s="8">
        <f t="shared" si="2"/>
        <v>4650</v>
      </c>
    </row>
    <row r="989" spans="1:19" x14ac:dyDescent="0.2">
      <c r="A989" s="2" t="s">
        <v>716</v>
      </c>
      <c r="B989" s="2" t="s">
        <v>717</v>
      </c>
      <c r="C989" s="2" t="s">
        <v>178</v>
      </c>
      <c r="D989" t="s">
        <v>179</v>
      </c>
      <c r="E989" s="2" t="s">
        <v>118</v>
      </c>
      <c r="F989" t="s">
        <v>119</v>
      </c>
      <c r="G989" s="8">
        <v>0</v>
      </c>
      <c r="H989" s="8">
        <v>0</v>
      </c>
      <c r="I989" s="8">
        <v>0</v>
      </c>
      <c r="J989" s="8">
        <v>0</v>
      </c>
      <c r="K989" s="8">
        <v>0</v>
      </c>
      <c r="L989" s="8">
        <v>0</v>
      </c>
      <c r="M989" s="8">
        <v>0</v>
      </c>
      <c r="N989" s="8">
        <v>7500</v>
      </c>
      <c r="O989" s="8">
        <v>0</v>
      </c>
      <c r="P989" s="8">
        <v>2000</v>
      </c>
      <c r="Q989" s="8">
        <v>0</v>
      </c>
      <c r="R989" s="8">
        <v>0</v>
      </c>
      <c r="S989" s="8">
        <f t="shared" si="2"/>
        <v>9500</v>
      </c>
    </row>
    <row r="990" spans="1:19" x14ac:dyDescent="0.2">
      <c r="A990" s="2" t="s">
        <v>716</v>
      </c>
      <c r="B990" s="2" t="s">
        <v>717</v>
      </c>
      <c r="C990" s="2" t="s">
        <v>178</v>
      </c>
      <c r="D990" t="s">
        <v>179</v>
      </c>
      <c r="E990" s="2" t="s">
        <v>120</v>
      </c>
      <c r="F990" t="s">
        <v>121</v>
      </c>
      <c r="G990" s="8">
        <v>0</v>
      </c>
      <c r="H990" s="8">
        <v>5900</v>
      </c>
      <c r="I990" s="8">
        <v>0</v>
      </c>
      <c r="J990" s="8">
        <v>0</v>
      </c>
      <c r="K990" s="8">
        <v>0</v>
      </c>
      <c r="L990" s="8">
        <v>0</v>
      </c>
      <c r="M990" s="8">
        <v>0</v>
      </c>
      <c r="N990" s="8">
        <v>7500</v>
      </c>
      <c r="O990" s="8">
        <v>0</v>
      </c>
      <c r="P990" s="8">
        <v>0</v>
      </c>
      <c r="Q990" s="8">
        <v>0</v>
      </c>
      <c r="R990" s="8">
        <v>750</v>
      </c>
      <c r="S990" s="8">
        <f t="shared" si="2"/>
        <v>14150</v>
      </c>
    </row>
    <row r="991" spans="1:19" x14ac:dyDescent="0.2">
      <c r="A991" s="2" t="s">
        <v>716</v>
      </c>
      <c r="B991" s="2" t="s">
        <v>717</v>
      </c>
      <c r="C991" s="2" t="s">
        <v>178</v>
      </c>
      <c r="D991" t="s">
        <v>179</v>
      </c>
      <c r="E991" s="2" t="s">
        <v>122</v>
      </c>
      <c r="F991" t="s">
        <v>123</v>
      </c>
      <c r="G991" s="8">
        <v>0</v>
      </c>
      <c r="H991" s="8">
        <v>0</v>
      </c>
      <c r="I991" s="8">
        <v>0</v>
      </c>
      <c r="J991" s="8">
        <v>0</v>
      </c>
      <c r="K991" s="8">
        <v>0</v>
      </c>
      <c r="L991" s="8">
        <v>0</v>
      </c>
      <c r="M991" s="8">
        <v>0</v>
      </c>
      <c r="N991" s="8">
        <v>0</v>
      </c>
      <c r="O991" s="8">
        <v>0</v>
      </c>
      <c r="P991" s="8">
        <v>0</v>
      </c>
      <c r="Q991" s="8">
        <v>2500</v>
      </c>
      <c r="R991" s="8">
        <v>0</v>
      </c>
      <c r="S991" s="8">
        <f t="shared" si="2"/>
        <v>2500</v>
      </c>
    </row>
    <row r="992" spans="1:19" x14ac:dyDescent="0.2">
      <c r="A992" s="2" t="s">
        <v>716</v>
      </c>
      <c r="B992" s="2" t="s">
        <v>717</v>
      </c>
      <c r="C992" s="2" t="s">
        <v>178</v>
      </c>
      <c r="D992" t="s">
        <v>179</v>
      </c>
      <c r="E992" s="2" t="s">
        <v>124</v>
      </c>
      <c r="F992" t="s">
        <v>125</v>
      </c>
      <c r="G992" s="8">
        <v>0</v>
      </c>
      <c r="H992" s="8">
        <v>0</v>
      </c>
      <c r="I992" s="8">
        <v>0</v>
      </c>
      <c r="J992" s="8">
        <v>0</v>
      </c>
      <c r="K992" s="8">
        <v>0</v>
      </c>
      <c r="L992" s="8">
        <v>0</v>
      </c>
      <c r="M992" s="8">
        <v>0</v>
      </c>
      <c r="N992" s="8">
        <v>500</v>
      </c>
      <c r="O992" s="8">
        <v>0</v>
      </c>
      <c r="P992" s="8">
        <v>0</v>
      </c>
      <c r="Q992" s="8">
        <v>0</v>
      </c>
      <c r="R992" s="8">
        <v>0</v>
      </c>
      <c r="S992" s="8">
        <f t="shared" si="2"/>
        <v>500</v>
      </c>
    </row>
    <row r="993" spans="1:19" x14ac:dyDescent="0.2">
      <c r="A993" s="2" t="s">
        <v>716</v>
      </c>
      <c r="B993" s="2" t="s">
        <v>717</v>
      </c>
      <c r="C993" s="2" t="s">
        <v>178</v>
      </c>
      <c r="D993" t="s">
        <v>179</v>
      </c>
      <c r="E993" s="2" t="s">
        <v>130</v>
      </c>
      <c r="F993" t="s">
        <v>131</v>
      </c>
      <c r="G993" s="8">
        <v>4800</v>
      </c>
      <c r="H993" s="8">
        <v>5740</v>
      </c>
      <c r="I993" s="8">
        <v>3400</v>
      </c>
      <c r="J993" s="8">
        <v>3000</v>
      </c>
      <c r="K993" s="8">
        <v>500</v>
      </c>
      <c r="L993" s="8">
        <v>0</v>
      </c>
      <c r="M993" s="8">
        <v>1250</v>
      </c>
      <c r="N993" s="8">
        <v>32000</v>
      </c>
      <c r="O993" s="8">
        <v>1250</v>
      </c>
      <c r="P993" s="8">
        <v>2500</v>
      </c>
      <c r="Q993" s="8">
        <v>2500</v>
      </c>
      <c r="R993" s="8">
        <v>0</v>
      </c>
      <c r="S993" s="8">
        <f t="shared" si="2"/>
        <v>56940</v>
      </c>
    </row>
    <row r="994" spans="1:19" x14ac:dyDescent="0.2">
      <c r="A994" s="2" t="s">
        <v>716</v>
      </c>
      <c r="B994" s="2" t="s">
        <v>717</v>
      </c>
      <c r="C994" s="2" t="s">
        <v>178</v>
      </c>
      <c r="D994" t="s">
        <v>179</v>
      </c>
      <c r="E994" s="2" t="s">
        <v>188</v>
      </c>
      <c r="F994" t="s">
        <v>189</v>
      </c>
      <c r="G994" s="8">
        <v>0</v>
      </c>
      <c r="H994" s="8">
        <v>0</v>
      </c>
      <c r="I994" s="8">
        <v>50</v>
      </c>
      <c r="J994" s="8">
        <v>260</v>
      </c>
      <c r="K994" s="8">
        <v>560</v>
      </c>
      <c r="L994" s="8">
        <v>1514.64</v>
      </c>
      <c r="M994" s="8">
        <v>106.51</v>
      </c>
      <c r="N994" s="8">
        <v>600</v>
      </c>
      <c r="O994" s="8">
        <v>0</v>
      </c>
      <c r="P994" s="8">
        <v>0</v>
      </c>
      <c r="Q994" s="8">
        <v>1615.4999999999998</v>
      </c>
      <c r="R994" s="8">
        <v>144.18</v>
      </c>
      <c r="S994" s="8">
        <f t="shared" si="2"/>
        <v>4850.8300000000008</v>
      </c>
    </row>
    <row r="995" spans="1:19" x14ac:dyDescent="0.2">
      <c r="A995" s="2" t="s">
        <v>716</v>
      </c>
      <c r="B995" s="2" t="s">
        <v>717</v>
      </c>
      <c r="C995" s="2" t="s">
        <v>178</v>
      </c>
      <c r="D995" t="s">
        <v>179</v>
      </c>
      <c r="E995" s="2" t="s">
        <v>190</v>
      </c>
      <c r="F995" t="s">
        <v>191</v>
      </c>
      <c r="G995" s="8">
        <v>1500</v>
      </c>
      <c r="H995" s="8">
        <v>9</v>
      </c>
      <c r="I995" s="8">
        <v>20486.170000000002</v>
      </c>
      <c r="J995" s="8">
        <v>17467.409999999996</v>
      </c>
      <c r="K995" s="8">
        <v>49.38</v>
      </c>
      <c r="L995" s="8">
        <v>160</v>
      </c>
      <c r="M995" s="8">
        <v>150</v>
      </c>
      <c r="N995" s="8">
        <v>3500</v>
      </c>
      <c r="O995" s="8">
        <v>0</v>
      </c>
      <c r="P995" s="8">
        <v>2501.1</v>
      </c>
      <c r="Q995" s="8">
        <v>0</v>
      </c>
      <c r="R995" s="8">
        <v>502.51</v>
      </c>
      <c r="S995" s="8">
        <f t="shared" si="2"/>
        <v>46325.57</v>
      </c>
    </row>
    <row r="996" spans="1:19" x14ac:dyDescent="0.2">
      <c r="A996" s="2" t="s">
        <v>716</v>
      </c>
      <c r="B996" s="2" t="s">
        <v>717</v>
      </c>
      <c r="C996" s="2" t="s">
        <v>178</v>
      </c>
      <c r="D996" t="s">
        <v>179</v>
      </c>
      <c r="E996" s="2" t="s">
        <v>98</v>
      </c>
      <c r="F996" t="s">
        <v>99</v>
      </c>
      <c r="G996" s="8">
        <v>5455.59</v>
      </c>
      <c r="H996" s="8">
        <v>5512.59</v>
      </c>
      <c r="I996" s="8">
        <v>15423.79</v>
      </c>
      <c r="J996" s="8">
        <v>7170.75</v>
      </c>
      <c r="K996" s="8">
        <v>5327.12</v>
      </c>
      <c r="L996" s="8">
        <v>-3451.41</v>
      </c>
      <c r="M996" s="8">
        <v>5329.64</v>
      </c>
      <c r="N996" s="8">
        <v>4476.4399999999996</v>
      </c>
      <c r="O996" s="8">
        <v>3873.09</v>
      </c>
      <c r="P996" s="8">
        <v>5421.82</v>
      </c>
      <c r="Q996" s="8">
        <v>4000.56</v>
      </c>
      <c r="R996" s="8">
        <v>5834.13</v>
      </c>
      <c r="S996" s="8">
        <f t="shared" si="2"/>
        <v>64374.11</v>
      </c>
    </row>
    <row r="997" spans="1:19" x14ac:dyDescent="0.2">
      <c r="A997" s="2" t="s">
        <v>716</v>
      </c>
      <c r="B997" s="2" t="s">
        <v>717</v>
      </c>
      <c r="C997" s="2" t="s">
        <v>178</v>
      </c>
      <c r="D997" t="s">
        <v>179</v>
      </c>
      <c r="E997" s="2" t="s">
        <v>112</v>
      </c>
      <c r="F997" t="s">
        <v>113</v>
      </c>
      <c r="G997" s="8">
        <v>1653.02</v>
      </c>
      <c r="H997" s="8">
        <v>2116.0100000000002</v>
      </c>
      <c r="I997" s="8">
        <v>2446.89</v>
      </c>
      <c r="J997" s="8">
        <v>14533.77</v>
      </c>
      <c r="K997" s="8">
        <v>2129.4699999999998</v>
      </c>
      <c r="L997" s="8">
        <v>15070.45</v>
      </c>
      <c r="M997" s="8">
        <v>3694.05</v>
      </c>
      <c r="N997" s="8">
        <v>7734.56</v>
      </c>
      <c r="O997" s="8">
        <v>7663.83</v>
      </c>
      <c r="P997" s="8">
        <v>1908.09</v>
      </c>
      <c r="Q997" s="8">
        <v>5773.27</v>
      </c>
      <c r="R997" s="8">
        <v>1001.76</v>
      </c>
      <c r="S997" s="8">
        <f t="shared" si="2"/>
        <v>65725.17</v>
      </c>
    </row>
    <row r="998" spans="1:19" x14ac:dyDescent="0.2">
      <c r="A998" s="2" t="s">
        <v>716</v>
      </c>
      <c r="B998" s="2" t="s">
        <v>717</v>
      </c>
      <c r="C998" s="2" t="s">
        <v>192</v>
      </c>
      <c r="D998" t="s">
        <v>193</v>
      </c>
      <c r="E998" s="2" t="s">
        <v>98</v>
      </c>
      <c r="F998" t="s">
        <v>99</v>
      </c>
      <c r="G998" s="8">
        <v>713904.35</v>
      </c>
      <c r="H998" s="8">
        <v>713904.35</v>
      </c>
      <c r="I998" s="8">
        <v>713904.35</v>
      </c>
      <c r="J998" s="8">
        <v>766962.37</v>
      </c>
      <c r="K998" s="8">
        <v>811461.37</v>
      </c>
      <c r="L998" s="8">
        <v>816530.48</v>
      </c>
      <c r="M998" s="8">
        <v>806392.26</v>
      </c>
      <c r="N998" s="8">
        <v>811461.37</v>
      </c>
      <c r="O998" s="8">
        <v>811461.37</v>
      </c>
      <c r="P998" s="8">
        <v>811461.37</v>
      </c>
      <c r="Q998" s="8">
        <v>811461.37</v>
      </c>
      <c r="R998" s="8">
        <v>828825.4</v>
      </c>
      <c r="S998" s="8">
        <f t="shared" si="2"/>
        <v>9417730.4100000001</v>
      </c>
    </row>
    <row r="999" spans="1:19" x14ac:dyDescent="0.2">
      <c r="A999" s="2" t="s">
        <v>716</v>
      </c>
      <c r="B999" s="2" t="s">
        <v>717</v>
      </c>
      <c r="C999" s="2" t="s">
        <v>194</v>
      </c>
      <c r="D999" t="s">
        <v>195</v>
      </c>
      <c r="E999" s="2" t="s">
        <v>98</v>
      </c>
      <c r="F999" t="s">
        <v>99</v>
      </c>
      <c r="G999" s="8">
        <v>11270.71</v>
      </c>
      <c r="H999" s="8">
        <v>11270.71</v>
      </c>
      <c r="I999" s="8">
        <v>11270.71</v>
      </c>
      <c r="J999" s="8">
        <v>10902.83</v>
      </c>
      <c r="K999" s="8">
        <v>10902.83</v>
      </c>
      <c r="L999" s="8">
        <v>10902.83</v>
      </c>
      <c r="M999" s="8">
        <v>17661.64</v>
      </c>
      <c r="N999" s="8">
        <v>12592.53</v>
      </c>
      <c r="O999" s="8">
        <v>12592.53</v>
      </c>
      <c r="P999" s="8">
        <v>12592.53</v>
      </c>
      <c r="Q999" s="8">
        <v>12592.53</v>
      </c>
      <c r="R999" s="8">
        <v>12592.53</v>
      </c>
      <c r="S999" s="8">
        <f t="shared" si="2"/>
        <v>147144.91</v>
      </c>
    </row>
    <row r="1000" spans="1:19" x14ac:dyDescent="0.2">
      <c r="A1000" s="2" t="s">
        <v>716</v>
      </c>
      <c r="B1000" s="2" t="s">
        <v>717</v>
      </c>
      <c r="C1000" s="2" t="s">
        <v>194</v>
      </c>
      <c r="D1000" t="s">
        <v>195</v>
      </c>
      <c r="E1000" s="2" t="s">
        <v>112</v>
      </c>
      <c r="F1000" t="s">
        <v>113</v>
      </c>
      <c r="G1000" s="8">
        <v>278.42</v>
      </c>
      <c r="H1000" s="8">
        <v>278.42</v>
      </c>
      <c r="I1000" s="8">
        <v>278.42</v>
      </c>
      <c r="J1000" s="8">
        <v>287.10000000000002</v>
      </c>
      <c r="K1000" s="8">
        <v>287.10000000000002</v>
      </c>
      <c r="L1000" s="8">
        <v>287.10000000000002</v>
      </c>
      <c r="M1000" s="8">
        <v>287.10000000000002</v>
      </c>
      <c r="N1000" s="8">
        <v>287.10000000000002</v>
      </c>
      <c r="O1000" s="8">
        <v>287.10000000000002</v>
      </c>
      <c r="P1000" s="8">
        <v>287.10000000000002</v>
      </c>
      <c r="Q1000" s="8">
        <v>287.10000000000002</v>
      </c>
      <c r="R1000" s="8">
        <v>287.10000000000002</v>
      </c>
      <c r="S1000" s="8">
        <f t="shared" si="2"/>
        <v>3419.1599999999994</v>
      </c>
    </row>
    <row r="1001" spans="1:19" x14ac:dyDescent="0.2">
      <c r="A1001" s="2" t="s">
        <v>716</v>
      </c>
      <c r="B1001" s="2" t="s">
        <v>717</v>
      </c>
      <c r="C1001" s="2" t="s">
        <v>196</v>
      </c>
      <c r="D1001" t="s">
        <v>197</v>
      </c>
      <c r="E1001" s="2" t="s">
        <v>98</v>
      </c>
      <c r="F1001" t="s">
        <v>99</v>
      </c>
      <c r="G1001" s="8">
        <v>471.41</v>
      </c>
      <c r="H1001" s="8">
        <v>471.41</v>
      </c>
      <c r="I1001" s="8">
        <v>471.41</v>
      </c>
      <c r="J1001" s="8">
        <v>456.02</v>
      </c>
      <c r="K1001" s="8">
        <v>456.02</v>
      </c>
      <c r="L1001" s="8">
        <v>456.02</v>
      </c>
      <c r="M1001" s="8">
        <v>456.02</v>
      </c>
      <c r="N1001" s="8">
        <v>456.02</v>
      </c>
      <c r="O1001" s="8">
        <v>456.02</v>
      </c>
      <c r="P1001" s="8">
        <v>456.02</v>
      </c>
      <c r="Q1001" s="8">
        <v>456.02</v>
      </c>
      <c r="R1001" s="8">
        <v>456.02</v>
      </c>
      <c r="S1001" s="8">
        <f t="shared" si="2"/>
        <v>5518.4100000000017</v>
      </c>
    </row>
    <row r="1002" spans="1:19" x14ac:dyDescent="0.2">
      <c r="A1002" s="2" t="s">
        <v>716</v>
      </c>
      <c r="B1002" s="2" t="s">
        <v>717</v>
      </c>
      <c r="C1002" s="2" t="s">
        <v>198</v>
      </c>
      <c r="D1002" t="s">
        <v>199</v>
      </c>
      <c r="E1002" s="2" t="s">
        <v>98</v>
      </c>
      <c r="F1002" t="s">
        <v>99</v>
      </c>
      <c r="G1002" s="8">
        <v>-1003.55</v>
      </c>
      <c r="H1002" s="8">
        <v>-1003.55</v>
      </c>
      <c r="I1002" s="8">
        <v>-1003.55</v>
      </c>
      <c r="J1002" s="8">
        <v>-970.79</v>
      </c>
      <c r="K1002" s="8">
        <v>-970.79</v>
      </c>
      <c r="L1002" s="8">
        <v>-970.79</v>
      </c>
      <c r="M1002" s="8">
        <v>-970.79</v>
      </c>
      <c r="N1002" s="8">
        <v>-970.79</v>
      </c>
      <c r="O1002" s="8">
        <v>-970.79</v>
      </c>
      <c r="P1002" s="8">
        <v>-970.79</v>
      </c>
      <c r="Q1002" s="8">
        <v>-970.79</v>
      </c>
      <c r="R1002" s="8">
        <v>-970.79</v>
      </c>
      <c r="S1002" s="8">
        <f t="shared" si="2"/>
        <v>-11747.760000000002</v>
      </c>
    </row>
    <row r="1003" spans="1:19" x14ac:dyDescent="0.2">
      <c r="A1003" s="2" t="s">
        <v>716</v>
      </c>
      <c r="B1003" s="2" t="s">
        <v>717</v>
      </c>
      <c r="C1003" s="2" t="s">
        <v>200</v>
      </c>
      <c r="D1003" t="s">
        <v>201</v>
      </c>
      <c r="E1003" s="2" t="s">
        <v>202</v>
      </c>
      <c r="F1003" t="s">
        <v>203</v>
      </c>
      <c r="G1003" s="8">
        <v>8856.86</v>
      </c>
      <c r="H1003" s="8">
        <v>8928.52</v>
      </c>
      <c r="I1003" s="8">
        <v>8954.66</v>
      </c>
      <c r="J1003" s="8">
        <v>9719.23</v>
      </c>
      <c r="K1003" s="8">
        <v>9322.56</v>
      </c>
      <c r="L1003" s="8">
        <v>9495.5400000000009</v>
      </c>
      <c r="M1003" s="8">
        <v>10870.87</v>
      </c>
      <c r="N1003" s="8">
        <v>11012.02</v>
      </c>
      <c r="O1003" s="8">
        <v>11304.49</v>
      </c>
      <c r="P1003" s="8">
        <v>10795.57</v>
      </c>
      <c r="Q1003" s="8">
        <v>11192.44</v>
      </c>
      <c r="R1003" s="8">
        <v>10969.9</v>
      </c>
      <c r="S1003" s="8">
        <f t="shared" si="2"/>
        <v>121422.66</v>
      </c>
    </row>
    <row r="1004" spans="1:19" x14ac:dyDescent="0.2">
      <c r="A1004" s="2" t="s">
        <v>716</v>
      </c>
      <c r="B1004" s="2" t="s">
        <v>717</v>
      </c>
      <c r="C1004" s="2" t="s">
        <v>200</v>
      </c>
      <c r="D1004" t="s">
        <v>201</v>
      </c>
      <c r="E1004" s="2" t="s">
        <v>734</v>
      </c>
      <c r="F1004" t="s">
        <v>735</v>
      </c>
      <c r="G1004" s="8">
        <v>-221251.53</v>
      </c>
      <c r="H1004" s="8">
        <v>-262002.63</v>
      </c>
      <c r="I1004" s="8">
        <v>-477890.68</v>
      </c>
      <c r="J1004" s="8">
        <v>-487794.66</v>
      </c>
      <c r="K1004" s="8">
        <v>-509951.2</v>
      </c>
      <c r="L1004" s="8">
        <v>-534076.03</v>
      </c>
      <c r="M1004" s="8">
        <v>-551713.81999999995</v>
      </c>
      <c r="N1004" s="8">
        <v>-584771.11</v>
      </c>
      <c r="O1004" s="8">
        <v>-600740.31000000006</v>
      </c>
      <c r="P1004" s="8">
        <v>-621416.46</v>
      </c>
      <c r="Q1004" s="8">
        <v>-658177.04</v>
      </c>
      <c r="R1004" s="8">
        <v>-226329.37</v>
      </c>
      <c r="S1004" s="8">
        <f t="shared" si="2"/>
        <v>-5736114.8399999999</v>
      </c>
    </row>
    <row r="1005" spans="1:19" x14ac:dyDescent="0.2">
      <c r="A1005" s="2" t="s">
        <v>716</v>
      </c>
      <c r="B1005" s="2" t="s">
        <v>717</v>
      </c>
      <c r="C1005" s="2" t="s">
        <v>200</v>
      </c>
      <c r="D1005" t="s">
        <v>201</v>
      </c>
      <c r="E1005" s="2" t="s">
        <v>204</v>
      </c>
      <c r="F1005" t="s">
        <v>205</v>
      </c>
      <c r="G1005" s="8">
        <v>27372.15</v>
      </c>
      <c r="H1005" s="8">
        <v>140938.27000000002</v>
      </c>
      <c r="I1005" s="8">
        <v>61225.22</v>
      </c>
      <c r="J1005" s="8">
        <v>56007.59</v>
      </c>
      <c r="K1005" s="8">
        <v>51411.96</v>
      </c>
      <c r="L1005" s="8">
        <v>44067.149999999994</v>
      </c>
      <c r="M1005" s="8">
        <v>29735.129999999997</v>
      </c>
      <c r="N1005" s="8">
        <v>18033.95</v>
      </c>
      <c r="O1005" s="8">
        <v>9136.43</v>
      </c>
      <c r="P1005" s="8">
        <v>14158.080000000002</v>
      </c>
      <c r="Q1005" s="8">
        <v>26172.15</v>
      </c>
      <c r="R1005" s="8">
        <v>34674.639999999999</v>
      </c>
      <c r="S1005" s="8">
        <f t="shared" si="2"/>
        <v>512932.72000000003</v>
      </c>
    </row>
    <row r="1006" spans="1:19" x14ac:dyDescent="0.2">
      <c r="A1006" s="2" t="s">
        <v>716</v>
      </c>
      <c r="B1006" s="2" t="s">
        <v>717</v>
      </c>
      <c r="C1006" s="2" t="s">
        <v>200</v>
      </c>
      <c r="D1006" t="s">
        <v>201</v>
      </c>
      <c r="E1006" s="2" t="s">
        <v>98</v>
      </c>
      <c r="F1006" t="s">
        <v>99</v>
      </c>
      <c r="G1006" s="8">
        <v>11910.72</v>
      </c>
      <c r="H1006" s="8">
        <v>22244.89</v>
      </c>
      <c r="I1006" s="8">
        <v>80198.990000000005</v>
      </c>
      <c r="J1006" s="8">
        <v>25128.37</v>
      </c>
      <c r="K1006" s="8">
        <v>11253.06</v>
      </c>
      <c r="L1006" s="8">
        <v>6917.7</v>
      </c>
      <c r="M1006" s="8">
        <v>11455.86</v>
      </c>
      <c r="N1006" s="8">
        <v>11037.29</v>
      </c>
      <c r="O1006" s="8">
        <v>13335.69</v>
      </c>
      <c r="P1006" s="8">
        <v>13708.99</v>
      </c>
      <c r="Q1006" s="8">
        <v>14029.64</v>
      </c>
      <c r="R1006" s="8">
        <v>15385.4</v>
      </c>
      <c r="S1006" s="8">
        <f t="shared" si="2"/>
        <v>236606.6</v>
      </c>
    </row>
    <row r="1007" spans="1:19" x14ac:dyDescent="0.2">
      <c r="A1007" s="2" t="s">
        <v>716</v>
      </c>
      <c r="B1007" s="2" t="s">
        <v>717</v>
      </c>
      <c r="C1007" s="2" t="s">
        <v>206</v>
      </c>
      <c r="D1007" t="s">
        <v>207</v>
      </c>
      <c r="E1007" s="2" t="s">
        <v>102</v>
      </c>
      <c r="F1007" t="s">
        <v>103</v>
      </c>
      <c r="G1007" s="8">
        <v>-35067.4</v>
      </c>
      <c r="H1007" s="8">
        <v>-39105.800000000003</v>
      </c>
      <c r="I1007" s="8">
        <v>-28357.93</v>
      </c>
      <c r="J1007" s="8">
        <v>-15734.1</v>
      </c>
      <c r="K1007" s="8">
        <v>-11479.53</v>
      </c>
      <c r="L1007" s="8">
        <v>-14301.81</v>
      </c>
      <c r="M1007" s="8">
        <v>-16790.95</v>
      </c>
      <c r="N1007" s="8">
        <v>-18444.55</v>
      </c>
      <c r="O1007" s="8">
        <v>-29876.77</v>
      </c>
      <c r="P1007" s="8">
        <v>-40728.07</v>
      </c>
      <c r="Q1007" s="8">
        <v>-31980.58</v>
      </c>
      <c r="R1007" s="8">
        <v>-43621.62</v>
      </c>
      <c r="S1007" s="8">
        <f t="shared" si="2"/>
        <v>-325489.11</v>
      </c>
    </row>
    <row r="1008" spans="1:19" x14ac:dyDescent="0.2">
      <c r="A1008" s="2" t="s">
        <v>716</v>
      </c>
      <c r="B1008" s="2" t="s">
        <v>717</v>
      </c>
      <c r="C1008" s="2" t="s">
        <v>208</v>
      </c>
      <c r="D1008" t="s">
        <v>209</v>
      </c>
      <c r="E1008" s="2" t="s">
        <v>210</v>
      </c>
      <c r="F1008" t="s">
        <v>211</v>
      </c>
      <c r="G1008" s="8">
        <v>-258214.74</v>
      </c>
      <c r="H1008" s="8">
        <v>-220743.99</v>
      </c>
      <c r="I1008" s="8">
        <v>-250631.23</v>
      </c>
      <c r="J1008" s="8">
        <v>-318258.26</v>
      </c>
      <c r="K1008" s="8">
        <v>-772963.96</v>
      </c>
      <c r="L1008" s="8">
        <v>-1521675.74</v>
      </c>
      <c r="M1008" s="8">
        <v>-2693561.96</v>
      </c>
      <c r="N1008" s="8">
        <v>-2464853.87</v>
      </c>
      <c r="O1008" s="8">
        <v>-1387755.04</v>
      </c>
      <c r="P1008" s="8">
        <v>-973391.69</v>
      </c>
      <c r="Q1008" s="8">
        <v>-482045.74</v>
      </c>
      <c r="R1008" s="8">
        <v>-373934.36</v>
      </c>
      <c r="S1008" s="8">
        <f t="shared" si="2"/>
        <v>-11718030.579999998</v>
      </c>
    </row>
    <row r="1009" spans="1:19" x14ac:dyDescent="0.2">
      <c r="A1009" s="2" t="s">
        <v>716</v>
      </c>
      <c r="B1009" s="2" t="s">
        <v>717</v>
      </c>
      <c r="C1009" s="2" t="s">
        <v>208</v>
      </c>
      <c r="D1009" t="s">
        <v>209</v>
      </c>
      <c r="E1009" s="2" t="s">
        <v>212</v>
      </c>
      <c r="F1009" t="s">
        <v>213</v>
      </c>
      <c r="G1009" s="8">
        <v>-2584459.2400000002</v>
      </c>
      <c r="H1009" s="8">
        <v>-2586361.09</v>
      </c>
      <c r="I1009" s="8">
        <v>-2574293.29</v>
      </c>
      <c r="J1009" s="8">
        <v>-2876487.06</v>
      </c>
      <c r="K1009" s="8">
        <v>-2892570.34</v>
      </c>
      <c r="L1009" s="8">
        <v>-2905476.66</v>
      </c>
      <c r="M1009" s="8">
        <v>-2916837.51</v>
      </c>
      <c r="N1009" s="8">
        <v>-2921526.19</v>
      </c>
      <c r="O1009" s="8">
        <v>-2921927.21</v>
      </c>
      <c r="P1009" s="8">
        <v>-2927584.2</v>
      </c>
      <c r="Q1009" s="8">
        <v>-2636114.9500000002</v>
      </c>
      <c r="R1009" s="8">
        <v>-3235961.85</v>
      </c>
      <c r="S1009" s="8">
        <f t="shared" si="2"/>
        <v>-33979599.589999996</v>
      </c>
    </row>
    <row r="1010" spans="1:19" x14ac:dyDescent="0.2">
      <c r="A1010" s="2" t="s">
        <v>716</v>
      </c>
      <c r="B1010" s="2" t="s">
        <v>717</v>
      </c>
      <c r="C1010" s="2" t="s">
        <v>208</v>
      </c>
      <c r="D1010" t="s">
        <v>209</v>
      </c>
      <c r="E1010" s="2" t="s">
        <v>214</v>
      </c>
      <c r="F1010" t="s">
        <v>215</v>
      </c>
      <c r="G1010" s="8">
        <v>-710508.24</v>
      </c>
      <c r="H1010" s="8">
        <v>-606989.42000000004</v>
      </c>
      <c r="I1010" s="8">
        <v>-689627.65</v>
      </c>
      <c r="J1010" s="8">
        <v>-637581.76</v>
      </c>
      <c r="K1010" s="8">
        <v>-2089171.68</v>
      </c>
      <c r="L1010" s="8">
        <v>-4161265.84</v>
      </c>
      <c r="M1010" s="8">
        <v>-6998003.2800000003</v>
      </c>
      <c r="N1010" s="8">
        <v>-6084616.1399999997</v>
      </c>
      <c r="O1010" s="8">
        <v>-3429575.08</v>
      </c>
      <c r="P1010" s="8">
        <v>-2405008.75</v>
      </c>
      <c r="Q1010" s="8">
        <v>-957250.67</v>
      </c>
      <c r="R1010" s="8">
        <v>-611928.01</v>
      </c>
      <c r="S1010" s="8">
        <f t="shared" si="2"/>
        <v>-29381526.520000007</v>
      </c>
    </row>
    <row r="1011" spans="1:19" x14ac:dyDescent="0.2">
      <c r="A1011" s="2" t="s">
        <v>716</v>
      </c>
      <c r="B1011" s="2" t="s">
        <v>717</v>
      </c>
      <c r="C1011" s="2" t="s">
        <v>208</v>
      </c>
      <c r="D1011" t="s">
        <v>209</v>
      </c>
      <c r="E1011" s="2" t="s">
        <v>216</v>
      </c>
      <c r="F1011" t="s">
        <v>217</v>
      </c>
      <c r="G1011" s="8">
        <v>-4.47</v>
      </c>
      <c r="H1011" s="8">
        <v>-0.03</v>
      </c>
      <c r="I1011" s="8">
        <v>0</v>
      </c>
      <c r="J1011" s="8">
        <v>-1.26</v>
      </c>
      <c r="K1011" s="8">
        <v>-0.17</v>
      </c>
      <c r="L1011" s="8">
        <v>-0.87</v>
      </c>
      <c r="M1011" s="8">
        <v>-3.91</v>
      </c>
      <c r="N1011" s="8">
        <v>-7.85</v>
      </c>
      <c r="O1011" s="8">
        <v>-3.95</v>
      </c>
      <c r="P1011" s="8">
        <v>-7.12</v>
      </c>
      <c r="Q1011" s="8">
        <v>-0.25</v>
      </c>
      <c r="R1011" s="8">
        <v>0</v>
      </c>
      <c r="S1011" s="8">
        <f t="shared" si="2"/>
        <v>-29.880000000000003</v>
      </c>
    </row>
    <row r="1012" spans="1:19" x14ac:dyDescent="0.2">
      <c r="A1012" s="2" t="s">
        <v>716</v>
      </c>
      <c r="B1012" s="2" t="s">
        <v>717</v>
      </c>
      <c r="C1012" s="2" t="s">
        <v>208</v>
      </c>
      <c r="D1012" t="s">
        <v>209</v>
      </c>
      <c r="E1012" s="2" t="s">
        <v>218</v>
      </c>
      <c r="F1012" t="s">
        <v>219</v>
      </c>
      <c r="G1012" s="8">
        <v>5.56</v>
      </c>
      <c r="H1012" s="8">
        <v>26985.34</v>
      </c>
      <c r="I1012" s="8">
        <v>13.23</v>
      </c>
      <c r="J1012" s="8">
        <v>-65204.480000000003</v>
      </c>
      <c r="K1012" s="8">
        <v>-187801.23</v>
      </c>
      <c r="L1012" s="8">
        <v>-254587.43</v>
      </c>
      <c r="M1012" s="8">
        <v>-55441.59</v>
      </c>
      <c r="N1012" s="8">
        <v>-183964.28</v>
      </c>
      <c r="O1012" s="8">
        <v>-487050.8</v>
      </c>
      <c r="P1012" s="8">
        <v>-274524.95</v>
      </c>
      <c r="Q1012" s="8">
        <v>-609.53</v>
      </c>
      <c r="R1012" s="8">
        <v>-73.12</v>
      </c>
      <c r="S1012" s="8">
        <f t="shared" si="2"/>
        <v>-1482253.28</v>
      </c>
    </row>
    <row r="1013" spans="1:19" x14ac:dyDescent="0.2">
      <c r="A1013" s="2" t="s">
        <v>716</v>
      </c>
      <c r="B1013" s="2" t="s">
        <v>717</v>
      </c>
      <c r="C1013" s="2" t="s">
        <v>220</v>
      </c>
      <c r="D1013" t="s">
        <v>221</v>
      </c>
      <c r="E1013" s="2" t="s">
        <v>210</v>
      </c>
      <c r="F1013" t="s">
        <v>211</v>
      </c>
      <c r="G1013" s="8">
        <v>-7509</v>
      </c>
      <c r="H1013" s="8">
        <v>25</v>
      </c>
      <c r="I1013" s="8">
        <v>7578</v>
      </c>
      <c r="J1013" s="8">
        <v>-181982</v>
      </c>
      <c r="K1013" s="8">
        <v>-491511</v>
      </c>
      <c r="L1013" s="8">
        <v>-321415</v>
      </c>
      <c r="M1013" s="8">
        <v>-413091</v>
      </c>
      <c r="N1013" s="8">
        <v>589348</v>
      </c>
      <c r="O1013" s="8">
        <v>274761</v>
      </c>
      <c r="P1013" s="8">
        <v>415735</v>
      </c>
      <c r="Q1013" s="8">
        <v>93566</v>
      </c>
      <c r="R1013" s="8">
        <v>9446</v>
      </c>
      <c r="S1013" s="8">
        <f t="shared" si="2"/>
        <v>-25049</v>
      </c>
    </row>
    <row r="1014" spans="1:19" x14ac:dyDescent="0.2">
      <c r="A1014" s="2" t="s">
        <v>716</v>
      </c>
      <c r="B1014" s="2" t="s">
        <v>717</v>
      </c>
      <c r="C1014" s="2" t="s">
        <v>220</v>
      </c>
      <c r="D1014" t="s">
        <v>221</v>
      </c>
      <c r="E1014" s="2" t="s">
        <v>212</v>
      </c>
      <c r="F1014" t="s">
        <v>213</v>
      </c>
      <c r="G1014" s="8">
        <v>1816</v>
      </c>
      <c r="H1014" s="8">
        <v>283</v>
      </c>
      <c r="I1014" s="8">
        <v>-138881</v>
      </c>
      <c r="J1014" s="8">
        <v>355</v>
      </c>
      <c r="K1014" s="8">
        <v>-3119</v>
      </c>
      <c r="L1014" s="8">
        <v>-4475</v>
      </c>
      <c r="M1014" s="8">
        <v>-7563</v>
      </c>
      <c r="N1014" s="8">
        <v>-5569</v>
      </c>
      <c r="O1014" s="8">
        <v>-3635</v>
      </c>
      <c r="P1014" s="8">
        <v>141616</v>
      </c>
      <c r="Q1014" s="8">
        <v>-307667</v>
      </c>
      <c r="R1014" s="8">
        <v>1046</v>
      </c>
      <c r="S1014" s="8">
        <f t="shared" si="2"/>
        <v>-325793</v>
      </c>
    </row>
    <row r="1015" spans="1:19" x14ac:dyDescent="0.2">
      <c r="A1015" s="2" t="s">
        <v>716</v>
      </c>
      <c r="B1015" s="2" t="s">
        <v>717</v>
      </c>
      <c r="C1015" s="2" t="s">
        <v>220</v>
      </c>
      <c r="D1015" t="s">
        <v>221</v>
      </c>
      <c r="E1015" s="2" t="s">
        <v>214</v>
      </c>
      <c r="F1015" t="s">
        <v>215</v>
      </c>
      <c r="G1015" s="8">
        <v>-20677</v>
      </c>
      <c r="H1015" s="8">
        <v>71</v>
      </c>
      <c r="I1015" s="8">
        <v>108644</v>
      </c>
      <c r="J1015" s="8">
        <v>-574251</v>
      </c>
      <c r="K1015" s="8">
        <v>-1356929</v>
      </c>
      <c r="L1015" s="8">
        <v>-726993</v>
      </c>
      <c r="M1015" s="8">
        <v>-876451</v>
      </c>
      <c r="N1015" s="8">
        <v>1456627</v>
      </c>
      <c r="O1015" s="8">
        <v>678976</v>
      </c>
      <c r="P1015" s="8">
        <v>1147884</v>
      </c>
      <c r="Q1015" s="8">
        <v>237227</v>
      </c>
      <c r="R1015" s="8">
        <v>-5005</v>
      </c>
      <c r="S1015" s="8">
        <f t="shared" si="2"/>
        <v>69123</v>
      </c>
    </row>
    <row r="1016" spans="1:19" x14ac:dyDescent="0.2">
      <c r="A1016" s="2" t="s">
        <v>716</v>
      </c>
      <c r="B1016" s="2" t="s">
        <v>717</v>
      </c>
      <c r="C1016" s="2" t="s">
        <v>220</v>
      </c>
      <c r="D1016" t="s">
        <v>221</v>
      </c>
      <c r="E1016" s="2" t="s">
        <v>218</v>
      </c>
      <c r="F1016" t="s">
        <v>219</v>
      </c>
      <c r="G1016" s="8">
        <v>0</v>
      </c>
      <c r="H1016" s="8">
        <v>0</v>
      </c>
      <c r="I1016" s="8">
        <v>-32651.84</v>
      </c>
      <c r="J1016" s="8">
        <v>-22020.65</v>
      </c>
      <c r="K1016" s="8">
        <v>-37213.49</v>
      </c>
      <c r="L1016" s="8">
        <v>-71890.37</v>
      </c>
      <c r="M1016" s="8">
        <v>321176.89</v>
      </c>
      <c r="N1016" s="8">
        <v>-322309.52999999997</v>
      </c>
      <c r="O1016" s="8">
        <v>57635.79</v>
      </c>
      <c r="P1016" s="8">
        <v>107273.2</v>
      </c>
      <c r="Q1016" s="8">
        <v>0</v>
      </c>
      <c r="R1016" s="8">
        <v>0</v>
      </c>
      <c r="S1016" s="8">
        <f t="shared" si="2"/>
        <v>4.3655745685100555E-11</v>
      </c>
    </row>
    <row r="1017" spans="1:19" x14ac:dyDescent="0.2">
      <c r="A1017" s="2" t="s">
        <v>716</v>
      </c>
      <c r="B1017" s="2" t="s">
        <v>717</v>
      </c>
      <c r="C1017" s="2" t="s">
        <v>222</v>
      </c>
      <c r="D1017" t="s">
        <v>223</v>
      </c>
      <c r="E1017" s="2" t="s">
        <v>210</v>
      </c>
      <c r="F1017" t="s">
        <v>211</v>
      </c>
      <c r="G1017" s="8">
        <v>-638729.74</v>
      </c>
      <c r="H1017" s="8">
        <v>-566873.93999999994</v>
      </c>
      <c r="I1017" s="8">
        <v>-620660.76</v>
      </c>
      <c r="J1017" s="8">
        <v>-709256.19</v>
      </c>
      <c r="K1017" s="8">
        <v>-1161617.43</v>
      </c>
      <c r="L1017" s="8">
        <v>-1860772.55</v>
      </c>
      <c r="M1017" s="8">
        <v>-3159823.52</v>
      </c>
      <c r="N1017" s="8">
        <v>-2872861.61</v>
      </c>
      <c r="O1017" s="8">
        <v>-1774778.85</v>
      </c>
      <c r="P1017" s="8">
        <v>-1364995.32</v>
      </c>
      <c r="Q1017" s="8">
        <v>-853381.97</v>
      </c>
      <c r="R1017" s="8">
        <v>-806702.06</v>
      </c>
      <c r="S1017" s="8">
        <f t="shared" si="2"/>
        <v>-16390453.939999999</v>
      </c>
    </row>
    <row r="1018" spans="1:19" x14ac:dyDescent="0.2">
      <c r="A1018" s="2" t="s">
        <v>716</v>
      </c>
      <c r="B1018" s="2" t="s">
        <v>717</v>
      </c>
      <c r="C1018" s="2" t="s">
        <v>222</v>
      </c>
      <c r="D1018" t="s">
        <v>223</v>
      </c>
      <c r="E1018" s="2" t="s">
        <v>212</v>
      </c>
      <c r="F1018" t="s">
        <v>213</v>
      </c>
      <c r="G1018" s="8">
        <v>-744675.83</v>
      </c>
      <c r="H1018" s="8">
        <v>-740695</v>
      </c>
      <c r="I1018" s="8">
        <v>-736871.2</v>
      </c>
      <c r="J1018" s="8">
        <v>-745370.7</v>
      </c>
      <c r="K1018" s="8">
        <v>-758325.47</v>
      </c>
      <c r="L1018" s="8">
        <v>-770198.15</v>
      </c>
      <c r="M1018" s="8">
        <v>-776909.95</v>
      </c>
      <c r="N1018" s="8">
        <v>-776400.55</v>
      </c>
      <c r="O1018" s="8">
        <v>-775872.25</v>
      </c>
      <c r="P1018" s="8">
        <v>-779584.85</v>
      </c>
      <c r="Q1018" s="8">
        <v>-769689.45</v>
      </c>
      <c r="R1018" s="8">
        <v>-891956</v>
      </c>
      <c r="S1018" s="8">
        <f t="shared" si="2"/>
        <v>-9266549.4000000004</v>
      </c>
    </row>
    <row r="1019" spans="1:19" x14ac:dyDescent="0.2">
      <c r="A1019" s="2" t="s">
        <v>716</v>
      </c>
      <c r="B1019" s="2" t="s">
        <v>717</v>
      </c>
      <c r="C1019" s="2" t="s">
        <v>222</v>
      </c>
      <c r="D1019" t="s">
        <v>223</v>
      </c>
      <c r="E1019" s="2" t="s">
        <v>214</v>
      </c>
      <c r="F1019" t="s">
        <v>215</v>
      </c>
      <c r="G1019" s="8">
        <v>-889917.49</v>
      </c>
      <c r="H1019" s="8">
        <v>-783424.65</v>
      </c>
      <c r="I1019" s="8">
        <v>-857281.03</v>
      </c>
      <c r="J1019" s="8">
        <v>-714656.41</v>
      </c>
      <c r="K1019" s="8">
        <v>-1579069.57</v>
      </c>
      <c r="L1019" s="8">
        <v>-2554989.06</v>
      </c>
      <c r="M1019" s="8">
        <v>-4119688.61</v>
      </c>
      <c r="N1019" s="8">
        <v>-3542059.05</v>
      </c>
      <c r="O1019" s="8">
        <v>-2200004.61</v>
      </c>
      <c r="P1019" s="8">
        <v>-1695031.77</v>
      </c>
      <c r="Q1019" s="8">
        <v>-849660.22</v>
      </c>
      <c r="R1019" s="8">
        <v>-647643.81999999995</v>
      </c>
      <c r="S1019" s="8">
        <f t="shared" si="2"/>
        <v>-20433426.289999999</v>
      </c>
    </row>
    <row r="1020" spans="1:19" x14ac:dyDescent="0.2">
      <c r="A1020" s="2" t="s">
        <v>716</v>
      </c>
      <c r="B1020" s="2" t="s">
        <v>717</v>
      </c>
      <c r="C1020" s="2" t="s">
        <v>222</v>
      </c>
      <c r="D1020" t="s">
        <v>223</v>
      </c>
      <c r="E1020" s="2" t="s">
        <v>216</v>
      </c>
      <c r="F1020" t="s">
        <v>217</v>
      </c>
      <c r="G1020" s="8">
        <v>-0.03</v>
      </c>
      <c r="H1020" s="8">
        <v>0</v>
      </c>
      <c r="I1020" s="8">
        <v>0</v>
      </c>
      <c r="J1020" s="8">
        <v>0</v>
      </c>
      <c r="K1020" s="8">
        <v>0</v>
      </c>
      <c r="L1020" s="8">
        <v>0</v>
      </c>
      <c r="M1020" s="8">
        <v>0</v>
      </c>
      <c r="N1020" s="8">
        <v>0</v>
      </c>
      <c r="O1020" s="8">
        <v>-0.18</v>
      </c>
      <c r="P1020" s="8">
        <v>0</v>
      </c>
      <c r="Q1020" s="8">
        <v>0</v>
      </c>
      <c r="R1020" s="8">
        <v>0</v>
      </c>
      <c r="S1020" s="8">
        <f t="shared" si="2"/>
        <v>-0.21</v>
      </c>
    </row>
    <row r="1021" spans="1:19" x14ac:dyDescent="0.2">
      <c r="A1021" s="2" t="s">
        <v>716</v>
      </c>
      <c r="B1021" s="2" t="s">
        <v>717</v>
      </c>
      <c r="C1021" s="2" t="s">
        <v>222</v>
      </c>
      <c r="D1021" t="s">
        <v>223</v>
      </c>
      <c r="E1021" s="2" t="s">
        <v>218</v>
      </c>
      <c r="F1021" t="s">
        <v>219</v>
      </c>
      <c r="G1021" s="8">
        <v>-414.34</v>
      </c>
      <c r="H1021" s="8">
        <v>26950.31</v>
      </c>
      <c r="I1021" s="8">
        <v>75.150000000000006</v>
      </c>
      <c r="J1021" s="8">
        <v>-70103.62</v>
      </c>
      <c r="K1021" s="8">
        <v>-162457.06</v>
      </c>
      <c r="L1021" s="8">
        <v>-225500.07</v>
      </c>
      <c r="M1021" s="8">
        <v>-74052.52</v>
      </c>
      <c r="N1021" s="8">
        <v>-196102.65</v>
      </c>
      <c r="O1021" s="8">
        <v>-433782.99</v>
      </c>
      <c r="P1021" s="8">
        <v>-234612.15</v>
      </c>
      <c r="Q1021" s="8">
        <v>-530.89</v>
      </c>
      <c r="R1021" s="8">
        <v>45.58</v>
      </c>
      <c r="S1021" s="8">
        <f t="shared" si="2"/>
        <v>-1370485.2499999998</v>
      </c>
    </row>
    <row r="1022" spans="1:19" x14ac:dyDescent="0.2">
      <c r="A1022" s="2" t="s">
        <v>716</v>
      </c>
      <c r="B1022" s="2" t="s">
        <v>717</v>
      </c>
      <c r="C1022" s="2" t="s">
        <v>224</v>
      </c>
      <c r="D1022" t="s">
        <v>225</v>
      </c>
      <c r="E1022" s="2" t="s">
        <v>210</v>
      </c>
      <c r="F1022" t="s">
        <v>211</v>
      </c>
      <c r="G1022" s="8">
        <v>-199037.83</v>
      </c>
      <c r="H1022" s="8">
        <v>-174663.32</v>
      </c>
      <c r="I1022" s="8">
        <v>-203765.46</v>
      </c>
      <c r="J1022" s="8">
        <v>-218788.85</v>
      </c>
      <c r="K1022" s="8">
        <v>-273075.15000000002</v>
      </c>
      <c r="L1022" s="8">
        <v>-388894.78</v>
      </c>
      <c r="M1022" s="8">
        <v>-563378.37</v>
      </c>
      <c r="N1022" s="8">
        <v>-523830.03</v>
      </c>
      <c r="O1022" s="8">
        <v>-385934.45</v>
      </c>
      <c r="P1022" s="8">
        <v>-375694.94</v>
      </c>
      <c r="Q1022" s="8">
        <v>-340879.09</v>
      </c>
      <c r="R1022" s="8">
        <v>-331762.24</v>
      </c>
      <c r="S1022" s="8">
        <f t="shared" si="2"/>
        <v>-3979704.51</v>
      </c>
    </row>
    <row r="1023" spans="1:19" x14ac:dyDescent="0.2">
      <c r="A1023" s="2" t="s">
        <v>716</v>
      </c>
      <c r="B1023" s="2" t="s">
        <v>717</v>
      </c>
      <c r="C1023" s="2" t="s">
        <v>224</v>
      </c>
      <c r="D1023" t="s">
        <v>225</v>
      </c>
      <c r="E1023" s="2" t="s">
        <v>212</v>
      </c>
      <c r="F1023" t="s">
        <v>213</v>
      </c>
      <c r="G1023" s="8">
        <v>-24061</v>
      </c>
      <c r="H1023" s="8">
        <v>-24803.05</v>
      </c>
      <c r="I1023" s="8">
        <v>-23137.05</v>
      </c>
      <c r="J1023" s="8">
        <v>-25389.35</v>
      </c>
      <c r="K1023" s="8">
        <v>-24429</v>
      </c>
      <c r="L1023" s="8">
        <v>-24429</v>
      </c>
      <c r="M1023" s="8">
        <v>-25678.5</v>
      </c>
      <c r="N1023" s="8">
        <v>-25015.3</v>
      </c>
      <c r="O1023" s="8">
        <v>-24513.9</v>
      </c>
      <c r="P1023" s="8">
        <v>-25848.3</v>
      </c>
      <c r="Q1023" s="8">
        <v>-25474.25</v>
      </c>
      <c r="R1023" s="8">
        <v>-28532.5</v>
      </c>
      <c r="S1023" s="8">
        <f t="shared" si="2"/>
        <v>-301311.19999999995</v>
      </c>
    </row>
    <row r="1024" spans="1:19" x14ac:dyDescent="0.2">
      <c r="A1024" s="2" t="s">
        <v>716</v>
      </c>
      <c r="B1024" s="2" t="s">
        <v>717</v>
      </c>
      <c r="C1024" s="2" t="s">
        <v>224</v>
      </c>
      <c r="D1024" t="s">
        <v>225</v>
      </c>
      <c r="E1024" s="2" t="s">
        <v>214</v>
      </c>
      <c r="F1024" t="s">
        <v>215</v>
      </c>
      <c r="G1024" s="8">
        <v>-425651.49</v>
      </c>
      <c r="H1024" s="8">
        <v>-441831.52</v>
      </c>
      <c r="I1024" s="8">
        <v>-485534.61</v>
      </c>
      <c r="J1024" s="8">
        <v>-421298.84</v>
      </c>
      <c r="K1024" s="8">
        <v>-384496.38</v>
      </c>
      <c r="L1024" s="8">
        <v>-671514.42</v>
      </c>
      <c r="M1024" s="8">
        <v>-974845.78</v>
      </c>
      <c r="N1024" s="8">
        <v>-841778.1</v>
      </c>
      <c r="O1024" s="8">
        <v>-655476.62</v>
      </c>
      <c r="P1024" s="8">
        <v>-666058.55000000005</v>
      </c>
      <c r="Q1024" s="8">
        <v>-571660.13</v>
      </c>
      <c r="R1024" s="8">
        <v>-379978.51</v>
      </c>
      <c r="S1024" s="8">
        <f t="shared" si="2"/>
        <v>-6920124.9499999993</v>
      </c>
    </row>
    <row r="1025" spans="1:19" x14ac:dyDescent="0.2">
      <c r="A1025" s="2" t="s">
        <v>716</v>
      </c>
      <c r="B1025" s="2" t="s">
        <v>717</v>
      </c>
      <c r="C1025" s="2" t="s">
        <v>224</v>
      </c>
      <c r="D1025" t="s">
        <v>225</v>
      </c>
      <c r="E1025" s="2" t="s">
        <v>218</v>
      </c>
      <c r="F1025" t="s">
        <v>219</v>
      </c>
      <c r="G1025" s="8">
        <v>0</v>
      </c>
      <c r="H1025" s="8">
        <v>162.93</v>
      </c>
      <c r="I1025" s="8">
        <v>0</v>
      </c>
      <c r="J1025" s="8">
        <v>-7377.25</v>
      </c>
      <c r="K1025" s="8">
        <v>-19077.75</v>
      </c>
      <c r="L1025" s="8">
        <v>-25119.31</v>
      </c>
      <c r="M1025" s="8">
        <v>-2783.1</v>
      </c>
      <c r="N1025" s="8">
        <v>-29362.51</v>
      </c>
      <c r="O1025" s="8">
        <v>-51288.800000000003</v>
      </c>
      <c r="P1025" s="8">
        <v>-23770.19</v>
      </c>
      <c r="Q1025" s="8">
        <v>-52.88</v>
      </c>
      <c r="R1025" s="8">
        <v>128.46</v>
      </c>
      <c r="S1025" s="8">
        <f t="shared" si="2"/>
        <v>-158540.40000000002</v>
      </c>
    </row>
    <row r="1026" spans="1:19" x14ac:dyDescent="0.2">
      <c r="A1026" s="2" t="s">
        <v>716</v>
      </c>
      <c r="B1026" s="2" t="s">
        <v>717</v>
      </c>
      <c r="C1026" s="2" t="s">
        <v>226</v>
      </c>
      <c r="D1026" t="s">
        <v>227</v>
      </c>
      <c r="E1026" s="2" t="s">
        <v>210</v>
      </c>
      <c r="F1026" t="s">
        <v>211</v>
      </c>
      <c r="G1026" s="8">
        <v>-17723</v>
      </c>
      <c r="H1026" s="8">
        <v>2196</v>
      </c>
      <c r="I1026" s="8">
        <v>21541</v>
      </c>
      <c r="J1026" s="8">
        <v>-169297</v>
      </c>
      <c r="K1026" s="8">
        <v>-480089</v>
      </c>
      <c r="L1026" s="8">
        <v>-377172</v>
      </c>
      <c r="M1026" s="8">
        <v>-420015</v>
      </c>
      <c r="N1026" s="8">
        <v>671172</v>
      </c>
      <c r="O1026" s="8">
        <v>266284</v>
      </c>
      <c r="P1026" s="8">
        <v>398147</v>
      </c>
      <c r="Q1026" s="8">
        <v>13542</v>
      </c>
      <c r="R1026" s="8">
        <v>26529</v>
      </c>
      <c r="S1026" s="8">
        <f t="shared" si="2"/>
        <v>-64885</v>
      </c>
    </row>
    <row r="1027" spans="1:19" x14ac:dyDescent="0.2">
      <c r="A1027" s="2" t="s">
        <v>716</v>
      </c>
      <c r="B1027" s="2" t="s">
        <v>717</v>
      </c>
      <c r="C1027" s="2" t="s">
        <v>226</v>
      </c>
      <c r="D1027" t="s">
        <v>227</v>
      </c>
      <c r="E1027" s="2" t="s">
        <v>212</v>
      </c>
      <c r="F1027" t="s">
        <v>213</v>
      </c>
      <c r="G1027" s="8">
        <v>2611</v>
      </c>
      <c r="H1027" s="8">
        <v>2610</v>
      </c>
      <c r="I1027" s="8">
        <v>2781</v>
      </c>
      <c r="J1027" s="8">
        <v>85</v>
      </c>
      <c r="K1027" s="8">
        <v>-1762</v>
      </c>
      <c r="L1027" s="8">
        <v>-3651</v>
      </c>
      <c r="M1027" s="8">
        <v>-4988</v>
      </c>
      <c r="N1027" s="8">
        <v>-3884</v>
      </c>
      <c r="O1027" s="8">
        <v>-2143</v>
      </c>
      <c r="P1027" s="8">
        <v>-1168</v>
      </c>
      <c r="Q1027" s="8">
        <v>-67996</v>
      </c>
      <c r="R1027" s="8">
        <v>2675</v>
      </c>
      <c r="S1027" s="8">
        <f t="shared" si="2"/>
        <v>-74830</v>
      </c>
    </row>
    <row r="1028" spans="1:19" x14ac:dyDescent="0.2">
      <c r="A1028" s="2" t="s">
        <v>716</v>
      </c>
      <c r="B1028" s="2" t="s">
        <v>717</v>
      </c>
      <c r="C1028" s="2" t="s">
        <v>226</v>
      </c>
      <c r="D1028" t="s">
        <v>227</v>
      </c>
      <c r="E1028" s="2" t="s">
        <v>214</v>
      </c>
      <c r="F1028" t="s">
        <v>215</v>
      </c>
      <c r="G1028" s="8">
        <v>-24484</v>
      </c>
      <c r="H1028" s="8">
        <v>3034</v>
      </c>
      <c r="I1028" s="8">
        <v>144350</v>
      </c>
      <c r="J1028" s="8">
        <v>-332918</v>
      </c>
      <c r="K1028" s="8">
        <v>-664407</v>
      </c>
      <c r="L1028" s="8">
        <v>-423936</v>
      </c>
      <c r="M1028" s="8">
        <v>-428032</v>
      </c>
      <c r="N1028" s="8">
        <v>825152</v>
      </c>
      <c r="O1028" s="8">
        <v>327380</v>
      </c>
      <c r="P1028" s="8">
        <v>589909</v>
      </c>
      <c r="Q1028" s="8">
        <v>86778</v>
      </c>
      <c r="R1028" s="8">
        <v>-4708</v>
      </c>
      <c r="S1028" s="8">
        <f t="shared" si="2"/>
        <v>98118</v>
      </c>
    </row>
    <row r="1029" spans="1:19" x14ac:dyDescent="0.2">
      <c r="A1029" s="2" t="s">
        <v>716</v>
      </c>
      <c r="B1029" s="2" t="s">
        <v>717</v>
      </c>
      <c r="C1029" s="2" t="s">
        <v>226</v>
      </c>
      <c r="D1029" t="s">
        <v>227</v>
      </c>
      <c r="E1029" s="2" t="s">
        <v>218</v>
      </c>
      <c r="F1029" t="s">
        <v>219</v>
      </c>
      <c r="G1029" s="8">
        <v>0</v>
      </c>
      <c r="H1029" s="8">
        <v>0</v>
      </c>
      <c r="I1029" s="8">
        <v>-28066.309999999998</v>
      </c>
      <c r="J1029" s="8">
        <v>-21626.170000000002</v>
      </c>
      <c r="K1029" s="8">
        <v>-39843.339999999997</v>
      </c>
      <c r="L1029" s="8">
        <v>-78300.53</v>
      </c>
      <c r="M1029" s="8">
        <v>328383.62</v>
      </c>
      <c r="N1029" s="8">
        <v>-318942.90999999997</v>
      </c>
      <c r="O1029" s="8">
        <v>61019.53</v>
      </c>
      <c r="P1029" s="8">
        <v>97376.11</v>
      </c>
      <c r="Q1029" s="8">
        <v>0</v>
      </c>
      <c r="R1029" s="8">
        <v>0</v>
      </c>
      <c r="S1029" s="8">
        <f t="shared" si="2"/>
        <v>4.3655745685100555E-11</v>
      </c>
    </row>
    <row r="1030" spans="1:19" x14ac:dyDescent="0.2">
      <c r="A1030" s="2" t="s">
        <v>716</v>
      </c>
      <c r="B1030" s="2" t="s">
        <v>717</v>
      </c>
      <c r="C1030" s="2" t="s">
        <v>228</v>
      </c>
      <c r="D1030" t="s">
        <v>229</v>
      </c>
      <c r="E1030" s="2" t="s">
        <v>230</v>
      </c>
      <c r="F1030" t="s">
        <v>231</v>
      </c>
      <c r="G1030" s="8">
        <v>35139.97</v>
      </c>
      <c r="H1030" s="8">
        <v>-5440.14</v>
      </c>
      <c r="I1030" s="8">
        <v>-9390.44</v>
      </c>
      <c r="J1030" s="8">
        <v>-5133.04</v>
      </c>
      <c r="K1030" s="8">
        <v>-13653.49</v>
      </c>
      <c r="L1030" s="8">
        <v>-36971.08</v>
      </c>
      <c r="M1030" s="8">
        <v>-8120.05</v>
      </c>
      <c r="N1030" s="8">
        <v>10863.36</v>
      </c>
      <c r="O1030" s="8">
        <v>-14213.68</v>
      </c>
      <c r="P1030" s="8">
        <v>-48417.19</v>
      </c>
      <c r="Q1030" s="8">
        <v>16099.36</v>
      </c>
      <c r="R1030" s="8">
        <v>-41447.25</v>
      </c>
      <c r="S1030" s="8">
        <f t="shared" si="2"/>
        <v>-120683.67</v>
      </c>
    </row>
    <row r="1031" spans="1:19" x14ac:dyDescent="0.2">
      <c r="A1031" s="2" t="s">
        <v>716</v>
      </c>
      <c r="B1031" s="2" t="s">
        <v>717</v>
      </c>
      <c r="C1031" s="2" t="s">
        <v>228</v>
      </c>
      <c r="D1031" t="s">
        <v>229</v>
      </c>
      <c r="E1031" s="2" t="s">
        <v>232</v>
      </c>
      <c r="F1031" t="s">
        <v>233</v>
      </c>
      <c r="G1031" s="8">
        <v>458.95</v>
      </c>
      <c r="H1031" s="8">
        <v>0</v>
      </c>
      <c r="I1031" s="8">
        <v>0</v>
      </c>
      <c r="J1031" s="8">
        <v>0</v>
      </c>
      <c r="K1031" s="8">
        <v>0</v>
      </c>
      <c r="L1031" s="8">
        <v>0</v>
      </c>
      <c r="M1031" s="8">
        <v>40.83</v>
      </c>
      <c r="N1031" s="8">
        <v>0</v>
      </c>
      <c r="O1031" s="8">
        <v>0</v>
      </c>
      <c r="P1031" s="8">
        <v>-499.78</v>
      </c>
      <c r="Q1031" s="8">
        <v>0</v>
      </c>
      <c r="R1031" s="8">
        <v>-164.2</v>
      </c>
      <c r="S1031" s="8">
        <f t="shared" si="2"/>
        <v>-164.2</v>
      </c>
    </row>
    <row r="1032" spans="1:19" x14ac:dyDescent="0.2">
      <c r="A1032" s="2" t="s">
        <v>716</v>
      </c>
      <c r="B1032" s="2" t="s">
        <v>717</v>
      </c>
      <c r="C1032" s="2" t="s">
        <v>228</v>
      </c>
      <c r="D1032" t="s">
        <v>229</v>
      </c>
      <c r="E1032" s="2" t="s">
        <v>234</v>
      </c>
      <c r="F1032" t="s">
        <v>235</v>
      </c>
      <c r="G1032" s="8">
        <v>22135.66</v>
      </c>
      <c r="H1032" s="8">
        <v>-14607.25</v>
      </c>
      <c r="I1032" s="8">
        <v>-8460.86</v>
      </c>
      <c r="J1032" s="8">
        <v>156096.72</v>
      </c>
      <c r="K1032" s="8">
        <v>-138339.76999999999</v>
      </c>
      <c r="L1032" s="8">
        <v>-139672.54</v>
      </c>
      <c r="M1032" s="8">
        <v>38645.620000000003</v>
      </c>
      <c r="N1032" s="8">
        <v>25131.61</v>
      </c>
      <c r="O1032" s="8">
        <v>-19744.75</v>
      </c>
      <c r="P1032" s="8">
        <v>-72741.66</v>
      </c>
      <c r="Q1032" s="8">
        <v>172268.71</v>
      </c>
      <c r="R1032" s="8">
        <v>14585.53</v>
      </c>
      <c r="S1032" s="8">
        <f t="shared" ref="S1032:S1095" si="3">SUM(G1032:R1032)</f>
        <v>35297.01999999996</v>
      </c>
    </row>
    <row r="1033" spans="1:19" x14ac:dyDescent="0.2">
      <c r="A1033" s="2" t="s">
        <v>716</v>
      </c>
      <c r="B1033" s="2" t="s">
        <v>717</v>
      </c>
      <c r="C1033" s="2" t="s">
        <v>236</v>
      </c>
      <c r="D1033" t="s">
        <v>237</v>
      </c>
      <c r="E1033" s="2" t="s">
        <v>210</v>
      </c>
      <c r="F1033" t="s">
        <v>211</v>
      </c>
      <c r="G1033" s="8">
        <v>-1291.1199999999999</v>
      </c>
      <c r="H1033" s="8">
        <v>-1198.75</v>
      </c>
      <c r="I1033" s="8">
        <v>-1362.26</v>
      </c>
      <c r="J1033" s="8">
        <v>-1620.2</v>
      </c>
      <c r="K1033" s="8">
        <v>-3144.07</v>
      </c>
      <c r="L1033" s="8">
        <v>-4748.78</v>
      </c>
      <c r="M1033" s="8">
        <v>-8880.2999999999993</v>
      </c>
      <c r="N1033" s="8">
        <v>-5458.47</v>
      </c>
      <c r="O1033" s="8">
        <v>-3443.51</v>
      </c>
      <c r="P1033" s="8">
        <v>-2676.32</v>
      </c>
      <c r="Q1033" s="8">
        <v>-1502.86</v>
      </c>
      <c r="R1033" s="8">
        <v>-1601.73</v>
      </c>
      <c r="S1033" s="8">
        <f t="shared" si="3"/>
        <v>-36928.370000000003</v>
      </c>
    </row>
    <row r="1034" spans="1:19" x14ac:dyDescent="0.2">
      <c r="A1034" s="2" t="s">
        <v>716</v>
      </c>
      <c r="B1034" s="2" t="s">
        <v>717</v>
      </c>
      <c r="C1034" s="2" t="s">
        <v>236</v>
      </c>
      <c r="D1034" t="s">
        <v>237</v>
      </c>
      <c r="E1034" s="2" t="s">
        <v>212</v>
      </c>
      <c r="F1034" t="s">
        <v>213</v>
      </c>
      <c r="G1034" s="8">
        <v>-11406.25</v>
      </c>
      <c r="H1034" s="8">
        <v>-11296.75</v>
      </c>
      <c r="I1034" s="8">
        <v>-11315</v>
      </c>
      <c r="J1034" s="8">
        <v>-12686.75</v>
      </c>
      <c r="K1034" s="8">
        <v>-12514.5</v>
      </c>
      <c r="L1034" s="8">
        <v>-12595.5</v>
      </c>
      <c r="M1034" s="8">
        <v>-12636</v>
      </c>
      <c r="N1034" s="8">
        <v>-12150</v>
      </c>
      <c r="O1034" s="8">
        <v>-12129.75</v>
      </c>
      <c r="P1034" s="8">
        <v>-12109.5</v>
      </c>
      <c r="Q1034" s="8">
        <v>-10917.5</v>
      </c>
      <c r="R1034" s="8">
        <v>-13464.5</v>
      </c>
      <c r="S1034" s="8">
        <f t="shared" si="3"/>
        <v>-145222</v>
      </c>
    </row>
    <row r="1035" spans="1:19" x14ac:dyDescent="0.2">
      <c r="A1035" s="2" t="s">
        <v>716</v>
      </c>
      <c r="B1035" s="2" t="s">
        <v>717</v>
      </c>
      <c r="C1035" s="2" t="s">
        <v>236</v>
      </c>
      <c r="D1035" t="s">
        <v>237</v>
      </c>
      <c r="E1035" s="2" t="s">
        <v>214</v>
      </c>
      <c r="F1035" t="s">
        <v>215</v>
      </c>
      <c r="G1035" s="8">
        <v>-3554.01</v>
      </c>
      <c r="H1035" s="8">
        <v>-3300.59</v>
      </c>
      <c r="I1035" s="8">
        <v>-3749.46</v>
      </c>
      <c r="J1035" s="8">
        <v>-2495.23</v>
      </c>
      <c r="K1035" s="8">
        <v>-7310.18</v>
      </c>
      <c r="L1035" s="8">
        <v>-10953.9</v>
      </c>
      <c r="M1035" s="8">
        <v>-19481.86</v>
      </c>
      <c r="N1035" s="8">
        <v>-10925.38</v>
      </c>
      <c r="O1035" s="8">
        <v>-6782.06</v>
      </c>
      <c r="P1035" s="8">
        <v>-5249.73</v>
      </c>
      <c r="Q1035" s="8">
        <v>-2310.0500000000002</v>
      </c>
      <c r="R1035" s="8">
        <v>-2033.86</v>
      </c>
      <c r="S1035" s="8">
        <f t="shared" si="3"/>
        <v>-78146.31</v>
      </c>
    </row>
    <row r="1036" spans="1:19" x14ac:dyDescent="0.2">
      <c r="A1036" s="2" t="s">
        <v>716</v>
      </c>
      <c r="B1036" s="2" t="s">
        <v>717</v>
      </c>
      <c r="C1036" s="2" t="s">
        <v>236</v>
      </c>
      <c r="D1036" t="s">
        <v>237</v>
      </c>
      <c r="E1036" s="2" t="s">
        <v>218</v>
      </c>
      <c r="F1036" t="s">
        <v>219</v>
      </c>
      <c r="G1036" s="8">
        <v>0.28000000000000003</v>
      </c>
      <c r="H1036" s="8">
        <v>0</v>
      </c>
      <c r="I1036" s="8">
        <v>0</v>
      </c>
      <c r="J1036" s="8">
        <v>-434.73</v>
      </c>
      <c r="K1036" s="8">
        <v>-882.33</v>
      </c>
      <c r="L1036" s="8">
        <v>-485.31</v>
      </c>
      <c r="M1036" s="8">
        <v>425.64</v>
      </c>
      <c r="N1036" s="8">
        <v>-1716.36</v>
      </c>
      <c r="O1036" s="8">
        <v>-1490.42</v>
      </c>
      <c r="P1036" s="8">
        <v>-820.4</v>
      </c>
      <c r="Q1036" s="8">
        <v>-3.09</v>
      </c>
      <c r="R1036" s="8">
        <v>-6.43</v>
      </c>
      <c r="S1036" s="8">
        <f t="shared" si="3"/>
        <v>-5413.1500000000005</v>
      </c>
    </row>
    <row r="1037" spans="1:19" x14ac:dyDescent="0.2">
      <c r="A1037" s="2" t="s">
        <v>716</v>
      </c>
      <c r="B1037" s="2" t="s">
        <v>717</v>
      </c>
      <c r="C1037" s="2" t="s">
        <v>238</v>
      </c>
      <c r="D1037" t="s">
        <v>239</v>
      </c>
      <c r="E1037" s="2" t="s">
        <v>210</v>
      </c>
      <c r="F1037" t="s">
        <v>211</v>
      </c>
      <c r="G1037" s="8">
        <v>-70</v>
      </c>
      <c r="H1037" s="8">
        <v>0</v>
      </c>
      <c r="I1037" s="8">
        <v>70</v>
      </c>
      <c r="J1037" s="8">
        <v>-424</v>
      </c>
      <c r="K1037" s="8">
        <v>-1379</v>
      </c>
      <c r="L1037" s="8">
        <v>-611</v>
      </c>
      <c r="M1037" s="8">
        <v>-842</v>
      </c>
      <c r="N1037" s="8">
        <v>1729</v>
      </c>
      <c r="O1037" s="8">
        <v>295</v>
      </c>
      <c r="P1037" s="8">
        <v>1292</v>
      </c>
      <c r="Q1037" s="8">
        <v>-75</v>
      </c>
      <c r="R1037" s="8">
        <v>61</v>
      </c>
      <c r="S1037" s="8">
        <f t="shared" si="3"/>
        <v>46</v>
      </c>
    </row>
    <row r="1038" spans="1:19" x14ac:dyDescent="0.2">
      <c r="A1038" s="2" t="s">
        <v>716</v>
      </c>
      <c r="B1038" s="2" t="s">
        <v>717</v>
      </c>
      <c r="C1038" s="2" t="s">
        <v>238</v>
      </c>
      <c r="D1038" t="s">
        <v>239</v>
      </c>
      <c r="E1038" s="2" t="s">
        <v>212</v>
      </c>
      <c r="F1038" t="s">
        <v>213</v>
      </c>
      <c r="G1038" s="8">
        <v>-9</v>
      </c>
      <c r="H1038" s="8">
        <v>0</v>
      </c>
      <c r="I1038" s="8">
        <v>-603</v>
      </c>
      <c r="J1038" s="8">
        <v>-20</v>
      </c>
      <c r="K1038" s="8">
        <v>20</v>
      </c>
      <c r="L1038" s="8">
        <v>-10</v>
      </c>
      <c r="M1038" s="8">
        <v>-10</v>
      </c>
      <c r="N1038" s="8">
        <v>71</v>
      </c>
      <c r="O1038" s="8">
        <v>40</v>
      </c>
      <c r="P1038" s="8">
        <v>667</v>
      </c>
      <c r="Q1038" s="8">
        <v>-1209</v>
      </c>
      <c r="R1038" s="8">
        <v>0</v>
      </c>
      <c r="S1038" s="8">
        <f t="shared" si="3"/>
        <v>-1063</v>
      </c>
    </row>
    <row r="1039" spans="1:19" x14ac:dyDescent="0.2">
      <c r="A1039" s="2" t="s">
        <v>716</v>
      </c>
      <c r="B1039" s="2" t="s">
        <v>717</v>
      </c>
      <c r="C1039" s="2" t="s">
        <v>238</v>
      </c>
      <c r="D1039" t="s">
        <v>239</v>
      </c>
      <c r="E1039" s="2" t="s">
        <v>214</v>
      </c>
      <c r="F1039" t="s">
        <v>215</v>
      </c>
      <c r="G1039" s="8">
        <v>-190</v>
      </c>
      <c r="H1039" s="8">
        <v>0</v>
      </c>
      <c r="I1039" s="8">
        <v>912</v>
      </c>
      <c r="J1039" s="8">
        <v>-1860</v>
      </c>
      <c r="K1039" s="8">
        <v>-3864</v>
      </c>
      <c r="L1039" s="8">
        <v>-1223</v>
      </c>
      <c r="M1039" s="8">
        <v>-1701</v>
      </c>
      <c r="N1039" s="8">
        <v>4340</v>
      </c>
      <c r="O1039" s="8">
        <v>741</v>
      </c>
      <c r="P1039" s="8">
        <v>3702</v>
      </c>
      <c r="Q1039" s="8">
        <v>206</v>
      </c>
      <c r="R1039" s="8">
        <v>-36</v>
      </c>
      <c r="S1039" s="8">
        <f t="shared" si="3"/>
        <v>1027</v>
      </c>
    </row>
    <row r="1040" spans="1:19" x14ac:dyDescent="0.2">
      <c r="A1040" s="2" t="s">
        <v>716</v>
      </c>
      <c r="B1040" s="2" t="s">
        <v>717</v>
      </c>
      <c r="C1040" s="2" t="s">
        <v>238</v>
      </c>
      <c r="D1040" t="s">
        <v>239</v>
      </c>
      <c r="E1040" s="2" t="s">
        <v>218</v>
      </c>
      <c r="F1040" t="s">
        <v>219</v>
      </c>
      <c r="G1040" s="8">
        <v>0</v>
      </c>
      <c r="H1040" s="8">
        <v>0</v>
      </c>
      <c r="I1040" s="8">
        <v>-103.8</v>
      </c>
      <c r="J1040" s="8">
        <v>-67.570000000000007</v>
      </c>
      <c r="K1040" s="8">
        <v>-99.25</v>
      </c>
      <c r="L1040" s="8">
        <v>-150.82000000000002</v>
      </c>
      <c r="M1040" s="8">
        <v>801.79000000000008</v>
      </c>
      <c r="N1040" s="8">
        <v>-733.75</v>
      </c>
      <c r="O1040" s="8">
        <v>78.19</v>
      </c>
      <c r="P1040" s="8">
        <v>275.20999999999998</v>
      </c>
      <c r="Q1040" s="8">
        <v>0</v>
      </c>
      <c r="R1040" s="8">
        <v>0</v>
      </c>
      <c r="S1040" s="8">
        <f t="shared" si="3"/>
        <v>0</v>
      </c>
    </row>
    <row r="1041" spans="1:19" x14ac:dyDescent="0.2">
      <c r="A1041" s="2" t="s">
        <v>716</v>
      </c>
      <c r="B1041" s="2" t="s">
        <v>717</v>
      </c>
      <c r="C1041" s="2" t="s">
        <v>240</v>
      </c>
      <c r="D1041" t="s">
        <v>241</v>
      </c>
      <c r="E1041" s="2" t="s">
        <v>242</v>
      </c>
      <c r="F1041" t="s">
        <v>243</v>
      </c>
      <c r="G1041" s="8">
        <v>-24551.5</v>
      </c>
      <c r="H1041" s="8">
        <v>-23025.18</v>
      </c>
      <c r="I1041" s="8">
        <v>-20010.86</v>
      </c>
      <c r="J1041" s="8">
        <v>-26935.02</v>
      </c>
      <c r="K1041" s="8">
        <v>-45703.03</v>
      </c>
      <c r="L1041" s="8">
        <v>-37994.800000000003</v>
      </c>
      <c r="M1041" s="8">
        <v>-92112.82</v>
      </c>
      <c r="N1041" s="8">
        <v>-94121.08</v>
      </c>
      <c r="O1041" s="8">
        <v>-73121.39</v>
      </c>
      <c r="P1041" s="8">
        <v>-46097.69</v>
      </c>
      <c r="Q1041" s="8">
        <v>-36212.65</v>
      </c>
      <c r="R1041" s="8">
        <v>-39844.07</v>
      </c>
      <c r="S1041" s="8">
        <f t="shared" si="3"/>
        <v>-559730.09000000008</v>
      </c>
    </row>
    <row r="1042" spans="1:19" x14ac:dyDescent="0.2">
      <c r="A1042" s="2" t="s">
        <v>716</v>
      </c>
      <c r="B1042" s="2" t="s">
        <v>717</v>
      </c>
      <c r="C1042" s="2" t="s">
        <v>244</v>
      </c>
      <c r="D1042" t="s">
        <v>245</v>
      </c>
      <c r="E1042" s="2" t="s">
        <v>246</v>
      </c>
      <c r="F1042" t="s">
        <v>247</v>
      </c>
      <c r="G1042" s="8">
        <v>-12122</v>
      </c>
      <c r="H1042" s="8">
        <v>-16610</v>
      </c>
      <c r="I1042" s="8">
        <v>-16442</v>
      </c>
      <c r="J1042" s="8">
        <v>-58280</v>
      </c>
      <c r="K1042" s="8">
        <v>-40223</v>
      </c>
      <c r="L1042" s="8">
        <v>-20870</v>
      </c>
      <c r="M1042" s="8">
        <v>-22039</v>
      </c>
      <c r="N1042" s="8">
        <v>-14110</v>
      </c>
      <c r="O1042" s="8">
        <v>-14378</v>
      </c>
      <c r="P1042" s="8">
        <v>-11195</v>
      </c>
      <c r="Q1042" s="8">
        <v>-14753</v>
      </c>
      <c r="R1042" s="8">
        <v>-11378</v>
      </c>
      <c r="S1042" s="8">
        <f t="shared" si="3"/>
        <v>-252400</v>
      </c>
    </row>
    <row r="1043" spans="1:19" x14ac:dyDescent="0.2">
      <c r="A1043" s="2" t="s">
        <v>716</v>
      </c>
      <c r="B1043" s="2" t="s">
        <v>717</v>
      </c>
      <c r="C1043" s="2" t="s">
        <v>248</v>
      </c>
      <c r="D1043" t="s">
        <v>249</v>
      </c>
      <c r="E1043" s="2" t="s">
        <v>210</v>
      </c>
      <c r="F1043" t="s">
        <v>211</v>
      </c>
      <c r="G1043" s="8">
        <v>-945597.85</v>
      </c>
      <c r="H1043" s="8">
        <v>-857379.12</v>
      </c>
      <c r="I1043" s="8">
        <v>-990277.03</v>
      </c>
      <c r="J1043" s="8">
        <v>-913477.41</v>
      </c>
      <c r="K1043" s="8">
        <v>-1076407.81</v>
      </c>
      <c r="L1043" s="8">
        <v>-1145387.28</v>
      </c>
      <c r="M1043" s="8">
        <v>-1217298.23</v>
      </c>
      <c r="N1043" s="8">
        <v>-1386509.27</v>
      </c>
      <c r="O1043" s="8">
        <v>-1192075.3600000001</v>
      </c>
      <c r="P1043" s="8">
        <v>-1110361.53</v>
      </c>
      <c r="Q1043" s="8">
        <v>-1039351.77</v>
      </c>
      <c r="R1043" s="8">
        <v>-931284.56</v>
      </c>
      <c r="S1043" s="8">
        <f t="shared" si="3"/>
        <v>-12805407.219999999</v>
      </c>
    </row>
    <row r="1044" spans="1:19" x14ac:dyDescent="0.2">
      <c r="A1044" s="2" t="s">
        <v>716</v>
      </c>
      <c r="B1044" s="2" t="s">
        <v>717</v>
      </c>
      <c r="C1044" s="2" t="s">
        <v>248</v>
      </c>
      <c r="D1044" t="s">
        <v>249</v>
      </c>
      <c r="E1044" s="2" t="s">
        <v>212</v>
      </c>
      <c r="F1044" t="s">
        <v>213</v>
      </c>
      <c r="G1044" s="8">
        <v>-51104.5</v>
      </c>
      <c r="H1044" s="8">
        <v>-52034.5</v>
      </c>
      <c r="I1044" s="8">
        <v>-52034.5</v>
      </c>
      <c r="J1044" s="8">
        <v>-52034.5</v>
      </c>
      <c r="K1044" s="8">
        <v>-52034.5</v>
      </c>
      <c r="L1044" s="8">
        <v>-51575.55</v>
      </c>
      <c r="M1044" s="8">
        <v>-51575.55</v>
      </c>
      <c r="N1044" s="8">
        <v>-51575.55</v>
      </c>
      <c r="O1044" s="8">
        <v>-51116.6</v>
      </c>
      <c r="P1044" s="8">
        <v>-51265.55</v>
      </c>
      <c r="Q1044" s="8">
        <v>-51265.55</v>
      </c>
      <c r="R1044" s="8">
        <v>-51265.55</v>
      </c>
      <c r="S1044" s="8">
        <f t="shared" si="3"/>
        <v>-618882.4</v>
      </c>
    </row>
    <row r="1045" spans="1:19" x14ac:dyDescent="0.2">
      <c r="A1045" s="2" t="s">
        <v>716</v>
      </c>
      <c r="B1045" s="2" t="s">
        <v>717</v>
      </c>
      <c r="C1045" s="2" t="s">
        <v>248</v>
      </c>
      <c r="D1045" t="s">
        <v>249</v>
      </c>
      <c r="E1045" s="2" t="s">
        <v>230</v>
      </c>
      <c r="F1045" t="s">
        <v>231</v>
      </c>
      <c r="G1045" s="8">
        <v>56301.7</v>
      </c>
      <c r="H1045" s="8">
        <v>-97622.89</v>
      </c>
      <c r="I1045" s="8">
        <v>76799.62</v>
      </c>
      <c r="J1045" s="8">
        <v>-162929.73000000001</v>
      </c>
      <c r="K1045" s="8">
        <v>-52383.59</v>
      </c>
      <c r="L1045" s="8">
        <v>-82843.39</v>
      </c>
      <c r="M1045" s="8">
        <v>-154947.76999999999</v>
      </c>
      <c r="N1045" s="8">
        <v>191488.71</v>
      </c>
      <c r="O1045" s="8">
        <v>75629.759999999995</v>
      </c>
      <c r="P1045" s="8">
        <v>59805.75</v>
      </c>
      <c r="Q1045" s="8">
        <v>108067.21</v>
      </c>
      <c r="R1045" s="8">
        <v>-136937.20000000001</v>
      </c>
      <c r="S1045" s="8">
        <f t="shared" si="3"/>
        <v>-119571.82000000008</v>
      </c>
    </row>
    <row r="1046" spans="1:19" x14ac:dyDescent="0.2">
      <c r="A1046" s="2" t="s">
        <v>716</v>
      </c>
      <c r="B1046" s="2" t="s">
        <v>717</v>
      </c>
      <c r="C1046" s="2" t="s">
        <v>248</v>
      </c>
      <c r="D1046" t="s">
        <v>249</v>
      </c>
      <c r="E1046" s="2" t="s">
        <v>232</v>
      </c>
      <c r="F1046" t="s">
        <v>233</v>
      </c>
      <c r="G1046" s="8">
        <v>-942.9</v>
      </c>
      <c r="H1046" s="8">
        <v>0</v>
      </c>
      <c r="I1046" s="8">
        <v>0</v>
      </c>
      <c r="J1046" s="8">
        <v>-338605</v>
      </c>
      <c r="K1046" s="8">
        <v>309298.84999999998</v>
      </c>
      <c r="L1046" s="8">
        <v>30096</v>
      </c>
      <c r="M1046" s="8">
        <v>1147.3</v>
      </c>
      <c r="N1046" s="8">
        <v>483.95</v>
      </c>
      <c r="O1046" s="8">
        <v>-632.9</v>
      </c>
      <c r="P1046" s="8">
        <v>-688.35</v>
      </c>
      <c r="Q1046" s="8">
        <v>0</v>
      </c>
      <c r="R1046" s="8">
        <v>-15465.03</v>
      </c>
      <c r="S1046" s="8">
        <f t="shared" si="3"/>
        <v>-15308.080000000047</v>
      </c>
    </row>
    <row r="1047" spans="1:19" x14ac:dyDescent="0.2">
      <c r="A1047" s="2" t="s">
        <v>716</v>
      </c>
      <c r="B1047" s="2" t="s">
        <v>717</v>
      </c>
      <c r="C1047" s="2" t="s">
        <v>736</v>
      </c>
      <c r="D1047" t="s">
        <v>737</v>
      </c>
      <c r="E1047" s="2" t="s">
        <v>738</v>
      </c>
      <c r="F1047" t="s">
        <v>739</v>
      </c>
      <c r="G1047" s="8">
        <v>0</v>
      </c>
      <c r="H1047" s="8">
        <v>0</v>
      </c>
      <c r="I1047" s="8">
        <v>0</v>
      </c>
      <c r="J1047" s="8">
        <v>0</v>
      </c>
      <c r="K1047" s="8">
        <v>0</v>
      </c>
      <c r="L1047" s="8">
        <v>0</v>
      </c>
      <c r="M1047" s="8">
        <v>0</v>
      </c>
      <c r="N1047" s="8">
        <v>0</v>
      </c>
      <c r="O1047" s="8">
        <v>-1.62</v>
      </c>
      <c r="P1047" s="8">
        <v>-0.93</v>
      </c>
      <c r="Q1047" s="8">
        <v>0</v>
      </c>
      <c r="R1047" s="8">
        <v>0</v>
      </c>
      <c r="S1047" s="8">
        <f t="shared" si="3"/>
        <v>-2.5500000000000003</v>
      </c>
    </row>
    <row r="1048" spans="1:19" x14ac:dyDescent="0.2">
      <c r="A1048" s="2" t="s">
        <v>716</v>
      </c>
      <c r="B1048" s="2" t="s">
        <v>717</v>
      </c>
      <c r="C1048" s="2" t="s">
        <v>736</v>
      </c>
      <c r="D1048" t="s">
        <v>737</v>
      </c>
      <c r="E1048" s="2" t="s">
        <v>740</v>
      </c>
      <c r="F1048" t="s">
        <v>741</v>
      </c>
      <c r="G1048" s="8">
        <v>0</v>
      </c>
      <c r="H1048" s="8">
        <v>0</v>
      </c>
      <c r="I1048" s="8">
        <v>0</v>
      </c>
      <c r="J1048" s="8">
        <v>0</v>
      </c>
      <c r="K1048" s="8">
        <v>0</v>
      </c>
      <c r="L1048" s="8">
        <v>0</v>
      </c>
      <c r="M1048" s="8">
        <v>0</v>
      </c>
      <c r="N1048" s="8">
        <v>0</v>
      </c>
      <c r="O1048" s="8">
        <v>0</v>
      </c>
      <c r="P1048" s="8">
        <v>0</v>
      </c>
      <c r="Q1048" s="8">
        <v>0</v>
      </c>
      <c r="R1048" s="8">
        <v>-334.5</v>
      </c>
      <c r="S1048" s="8">
        <f t="shared" si="3"/>
        <v>-334.5</v>
      </c>
    </row>
    <row r="1049" spans="1:19" x14ac:dyDescent="0.2">
      <c r="A1049" s="2" t="s">
        <v>716</v>
      </c>
      <c r="B1049" s="2" t="s">
        <v>717</v>
      </c>
      <c r="C1049" s="2" t="s">
        <v>742</v>
      </c>
      <c r="D1049" t="s">
        <v>743</v>
      </c>
      <c r="E1049" s="2" t="s">
        <v>314</v>
      </c>
      <c r="F1049" t="s">
        <v>315</v>
      </c>
      <c r="G1049" s="8">
        <v>50.739999999999995</v>
      </c>
      <c r="H1049" s="8">
        <v>87.87</v>
      </c>
      <c r="I1049" s="8">
        <v>17.87</v>
      </c>
      <c r="J1049" s="8">
        <v>86.330000000000013</v>
      </c>
      <c r="K1049" s="8">
        <v>51.97</v>
      </c>
      <c r="L1049" s="8">
        <v>55.650000000000006</v>
      </c>
      <c r="M1049" s="8">
        <v>67.180000000000007</v>
      </c>
      <c r="N1049" s="8">
        <v>43.35</v>
      </c>
      <c r="O1049" s="8">
        <v>57.74</v>
      </c>
      <c r="P1049" s="8">
        <v>56.1</v>
      </c>
      <c r="Q1049" s="8">
        <v>56.04</v>
      </c>
      <c r="R1049" s="8">
        <v>57.04</v>
      </c>
      <c r="S1049" s="8">
        <f t="shared" si="3"/>
        <v>687.88</v>
      </c>
    </row>
    <row r="1050" spans="1:19" x14ac:dyDescent="0.2">
      <c r="A1050" s="2" t="s">
        <v>716</v>
      </c>
      <c r="B1050" s="2" t="s">
        <v>717</v>
      </c>
      <c r="C1050" s="2" t="s">
        <v>744</v>
      </c>
      <c r="D1050" t="s">
        <v>745</v>
      </c>
      <c r="E1050" s="2" t="s">
        <v>746</v>
      </c>
      <c r="F1050" t="s">
        <v>747</v>
      </c>
      <c r="G1050" s="8">
        <v>0</v>
      </c>
      <c r="H1050" s="8">
        <v>0</v>
      </c>
      <c r="I1050" s="8">
        <v>0</v>
      </c>
      <c r="J1050" s="8">
        <v>0</v>
      </c>
      <c r="K1050" s="8">
        <v>0</v>
      </c>
      <c r="L1050" s="8">
        <v>55600</v>
      </c>
      <c r="M1050" s="8">
        <v>226673.9</v>
      </c>
      <c r="N1050" s="8">
        <v>325380.99000000005</v>
      </c>
      <c r="O1050" s="8">
        <v>314655.59999999998</v>
      </c>
      <c r="P1050" s="8">
        <v>194950.5</v>
      </c>
      <c r="Q1050" s="8">
        <v>0</v>
      </c>
      <c r="R1050" s="8">
        <v>0</v>
      </c>
      <c r="S1050" s="8">
        <f t="shared" si="3"/>
        <v>1117260.9900000002</v>
      </c>
    </row>
    <row r="1051" spans="1:19" x14ac:dyDescent="0.2">
      <c r="A1051" s="2" t="s">
        <v>716</v>
      </c>
      <c r="B1051" s="2" t="s">
        <v>717</v>
      </c>
      <c r="C1051" s="2" t="s">
        <v>254</v>
      </c>
      <c r="D1051" t="s">
        <v>255</v>
      </c>
      <c r="E1051" s="2" t="s">
        <v>256</v>
      </c>
      <c r="F1051" t="s">
        <v>257</v>
      </c>
      <c r="G1051" s="8">
        <v>10531.75</v>
      </c>
      <c r="H1051" s="8">
        <v>17984.22</v>
      </c>
      <c r="I1051" s="8">
        <v>-47290</v>
      </c>
      <c r="J1051" s="8">
        <v>-4965.4799999999996</v>
      </c>
      <c r="K1051" s="8">
        <v>-33923.870000000003</v>
      </c>
      <c r="L1051" s="8">
        <v>-122454.54</v>
      </c>
      <c r="M1051" s="8">
        <v>35052.78</v>
      </c>
      <c r="N1051" s="8">
        <v>-49119.89</v>
      </c>
      <c r="O1051" s="8">
        <v>-7157.6</v>
      </c>
      <c r="P1051" s="8">
        <v>26298.47</v>
      </c>
      <c r="Q1051" s="8">
        <v>6304.91</v>
      </c>
      <c r="R1051" s="8">
        <v>-27401.64</v>
      </c>
      <c r="S1051" s="8">
        <f t="shared" si="3"/>
        <v>-196140.88999999996</v>
      </c>
    </row>
    <row r="1052" spans="1:19" x14ac:dyDescent="0.2">
      <c r="A1052" s="2" t="s">
        <v>716</v>
      </c>
      <c r="B1052" s="2" t="s">
        <v>717</v>
      </c>
      <c r="C1052" s="2" t="s">
        <v>254</v>
      </c>
      <c r="D1052" t="s">
        <v>255</v>
      </c>
      <c r="E1052" s="2" t="s">
        <v>252</v>
      </c>
      <c r="F1052" t="s">
        <v>253</v>
      </c>
      <c r="G1052" s="8">
        <v>-444639.24</v>
      </c>
      <c r="H1052" s="8">
        <v>2039937.28</v>
      </c>
      <c r="I1052" s="8">
        <v>1697468.13</v>
      </c>
      <c r="J1052" s="8">
        <v>1781965.86</v>
      </c>
      <c r="K1052" s="8">
        <v>2752154.91</v>
      </c>
      <c r="L1052" s="8">
        <v>3819661.33</v>
      </c>
      <c r="M1052" s="8">
        <v>4271917.7300000004</v>
      </c>
      <c r="N1052" s="8">
        <v>8530837.4799999986</v>
      </c>
      <c r="O1052" s="8">
        <v>4857892.3900000006</v>
      </c>
      <c r="P1052" s="8">
        <v>969693.33000000007</v>
      </c>
      <c r="Q1052" s="8">
        <v>1775561.43</v>
      </c>
      <c r="R1052" s="8">
        <v>1320770.42</v>
      </c>
      <c r="S1052" s="8">
        <f t="shared" si="3"/>
        <v>33373221.049999997</v>
      </c>
    </row>
    <row r="1053" spans="1:19" x14ac:dyDescent="0.2">
      <c r="A1053" s="2" t="s">
        <v>716</v>
      </c>
      <c r="B1053" s="2" t="s">
        <v>717</v>
      </c>
      <c r="C1053" s="2" t="s">
        <v>260</v>
      </c>
      <c r="D1053" t="s">
        <v>261</v>
      </c>
      <c r="E1053" s="2" t="s">
        <v>262</v>
      </c>
      <c r="F1053" t="s">
        <v>263</v>
      </c>
      <c r="G1053" s="8">
        <v>-1044.3</v>
      </c>
      <c r="H1053" s="8">
        <v>-1323.39</v>
      </c>
      <c r="I1053" s="8">
        <v>-1515.68</v>
      </c>
      <c r="J1053" s="8">
        <v>-6805.32</v>
      </c>
      <c r="K1053" s="8">
        <v>-688.3</v>
      </c>
      <c r="L1053" s="8">
        <v>-2702.55</v>
      </c>
      <c r="M1053" s="8">
        <v>-2559.27</v>
      </c>
      <c r="N1053" s="8">
        <v>-1960.11</v>
      </c>
      <c r="O1053" s="8">
        <v>-1256.81</v>
      </c>
      <c r="P1053" s="8">
        <v>-2290.02</v>
      </c>
      <c r="Q1053" s="8">
        <v>-2483.81</v>
      </c>
      <c r="R1053" s="8">
        <v>-237.36</v>
      </c>
      <c r="S1053" s="8">
        <f t="shared" si="3"/>
        <v>-24866.920000000002</v>
      </c>
    </row>
    <row r="1054" spans="1:19" x14ac:dyDescent="0.2">
      <c r="A1054" s="2" t="s">
        <v>716</v>
      </c>
      <c r="B1054" s="2" t="s">
        <v>717</v>
      </c>
      <c r="C1054" s="2" t="s">
        <v>264</v>
      </c>
      <c r="D1054" t="s">
        <v>265</v>
      </c>
      <c r="E1054" s="2" t="s">
        <v>266</v>
      </c>
      <c r="F1054" t="s">
        <v>267</v>
      </c>
      <c r="G1054" s="8">
        <v>709373.43</v>
      </c>
      <c r="H1054" s="8">
        <v>606419.89</v>
      </c>
      <c r="I1054" s="8">
        <v>688981.48</v>
      </c>
      <c r="J1054" s="8">
        <v>636984.55000000005</v>
      </c>
      <c r="K1054" s="8">
        <v>2087502.17</v>
      </c>
      <c r="L1054" s="8">
        <v>4158760.84</v>
      </c>
      <c r="M1054" s="8">
        <v>6993521.79</v>
      </c>
      <c r="N1054" s="8">
        <v>6079237.4699999997</v>
      </c>
      <c r="O1054" s="8">
        <v>3426806.95</v>
      </c>
      <c r="P1054" s="8">
        <v>2402578.3199999998</v>
      </c>
      <c r="Q1054" s="8">
        <v>955989.55</v>
      </c>
      <c r="R1054" s="8">
        <v>610733.81000000006</v>
      </c>
      <c r="S1054" s="8">
        <f t="shared" si="3"/>
        <v>29356890.249999996</v>
      </c>
    </row>
    <row r="1055" spans="1:19" x14ac:dyDescent="0.2">
      <c r="A1055" s="2" t="s">
        <v>716</v>
      </c>
      <c r="B1055" s="2" t="s">
        <v>717</v>
      </c>
      <c r="C1055" s="2" t="s">
        <v>268</v>
      </c>
      <c r="D1055" t="s">
        <v>269</v>
      </c>
      <c r="E1055" s="2" t="s">
        <v>266</v>
      </c>
      <c r="F1055" t="s">
        <v>267</v>
      </c>
      <c r="G1055" s="8">
        <v>888632.5</v>
      </c>
      <c r="H1055" s="8">
        <v>782287.98</v>
      </c>
      <c r="I1055" s="8">
        <v>855896.3</v>
      </c>
      <c r="J1055" s="8">
        <v>713787.51</v>
      </c>
      <c r="K1055" s="8">
        <v>1575616.31</v>
      </c>
      <c r="L1055" s="8">
        <v>2550388.04</v>
      </c>
      <c r="M1055" s="8">
        <v>4115034.64</v>
      </c>
      <c r="N1055" s="8">
        <v>3539826.15</v>
      </c>
      <c r="O1055" s="8">
        <v>2197500.3199999998</v>
      </c>
      <c r="P1055" s="8">
        <v>1692899.06</v>
      </c>
      <c r="Q1055" s="8">
        <v>849413.02</v>
      </c>
      <c r="R1055" s="8">
        <v>647931.86</v>
      </c>
      <c r="S1055" s="8">
        <f t="shared" si="3"/>
        <v>20409213.689999998</v>
      </c>
    </row>
    <row r="1056" spans="1:19" x14ac:dyDescent="0.2">
      <c r="A1056" s="2" t="s">
        <v>716</v>
      </c>
      <c r="B1056" s="2" t="s">
        <v>717</v>
      </c>
      <c r="C1056" s="2" t="s">
        <v>270</v>
      </c>
      <c r="D1056" t="s">
        <v>271</v>
      </c>
      <c r="E1056" s="2" t="s">
        <v>266</v>
      </c>
      <c r="F1056" t="s">
        <v>267</v>
      </c>
      <c r="G1056" s="8">
        <v>426055.14</v>
      </c>
      <c r="H1056" s="8">
        <v>442251.86</v>
      </c>
      <c r="I1056" s="8">
        <v>485955.26</v>
      </c>
      <c r="J1056" s="8">
        <v>421532.5</v>
      </c>
      <c r="K1056" s="8">
        <v>384925.92</v>
      </c>
      <c r="L1056" s="8">
        <v>671976.88</v>
      </c>
      <c r="M1056" s="8">
        <v>975192.84</v>
      </c>
      <c r="N1056" s="8">
        <v>842170.03</v>
      </c>
      <c r="O1056" s="8">
        <v>655476.62</v>
      </c>
      <c r="P1056" s="8">
        <v>666058.55000000005</v>
      </c>
      <c r="Q1056" s="8">
        <v>571660.13</v>
      </c>
      <c r="R1056" s="8">
        <v>379978.51</v>
      </c>
      <c r="S1056" s="8">
        <f t="shared" si="3"/>
        <v>6923234.2399999993</v>
      </c>
    </row>
    <row r="1057" spans="1:19" x14ac:dyDescent="0.2">
      <c r="A1057" s="2" t="s">
        <v>716</v>
      </c>
      <c r="B1057" s="2" t="s">
        <v>717</v>
      </c>
      <c r="C1057" s="2" t="s">
        <v>272</v>
      </c>
      <c r="D1057" t="s">
        <v>273</v>
      </c>
      <c r="E1057" s="2" t="s">
        <v>266</v>
      </c>
      <c r="F1057" t="s">
        <v>267</v>
      </c>
      <c r="G1057" s="8">
        <v>5090.8500000000004</v>
      </c>
      <c r="H1057" s="8">
        <v>4568.1899999999996</v>
      </c>
      <c r="I1057" s="8">
        <v>5340.25</v>
      </c>
      <c r="J1057" s="8">
        <v>3624.45</v>
      </c>
      <c r="K1057" s="8">
        <v>11971.87</v>
      </c>
      <c r="L1057" s="8">
        <v>17513.509999999998</v>
      </c>
      <c r="M1057" s="8">
        <v>28133.03</v>
      </c>
      <c r="N1057" s="8">
        <v>17989.8</v>
      </c>
      <c r="O1057" s="8">
        <v>11987.55</v>
      </c>
      <c r="P1057" s="8">
        <v>9696.82</v>
      </c>
      <c r="Q1057" s="8">
        <v>3815.14</v>
      </c>
      <c r="R1057" s="8">
        <v>2947.32</v>
      </c>
      <c r="S1057" s="8">
        <f t="shared" si="3"/>
        <v>122678.78000000001</v>
      </c>
    </row>
    <row r="1058" spans="1:19" x14ac:dyDescent="0.2">
      <c r="A1058" s="2" t="s">
        <v>716</v>
      </c>
      <c r="B1058" s="2" t="s">
        <v>717</v>
      </c>
      <c r="C1058" s="2" t="s">
        <v>274</v>
      </c>
      <c r="D1058" t="s">
        <v>275</v>
      </c>
      <c r="E1058" s="2" t="s">
        <v>276</v>
      </c>
      <c r="F1058" t="s">
        <v>277</v>
      </c>
      <c r="G1058" s="8">
        <v>20677</v>
      </c>
      <c r="H1058" s="8">
        <v>-71</v>
      </c>
      <c r="I1058" s="8">
        <v>-108644</v>
      </c>
      <c r="J1058" s="8">
        <v>574251</v>
      </c>
      <c r="K1058" s="8">
        <v>1356929</v>
      </c>
      <c r="L1058" s="8">
        <v>726993</v>
      </c>
      <c r="M1058" s="8">
        <v>876451</v>
      </c>
      <c r="N1058" s="8">
        <v>-1456627</v>
      </c>
      <c r="O1058" s="8">
        <v>-678976</v>
      </c>
      <c r="P1058" s="8">
        <v>-1147884</v>
      </c>
      <c r="Q1058" s="8">
        <v>-237227</v>
      </c>
      <c r="R1058" s="8">
        <v>5005</v>
      </c>
      <c r="S1058" s="8">
        <f t="shared" si="3"/>
        <v>-69123</v>
      </c>
    </row>
    <row r="1059" spans="1:19" x14ac:dyDescent="0.2">
      <c r="A1059" s="2" t="s">
        <v>716</v>
      </c>
      <c r="B1059" s="2" t="s">
        <v>717</v>
      </c>
      <c r="C1059" s="2" t="s">
        <v>274</v>
      </c>
      <c r="D1059" t="s">
        <v>275</v>
      </c>
      <c r="E1059" s="2" t="s">
        <v>278</v>
      </c>
      <c r="F1059" t="s">
        <v>279</v>
      </c>
      <c r="G1059" s="8">
        <v>24484</v>
      </c>
      <c r="H1059" s="8">
        <v>-3034</v>
      </c>
      <c r="I1059" s="8">
        <v>-144350</v>
      </c>
      <c r="J1059" s="8">
        <v>332918</v>
      </c>
      <c r="K1059" s="8">
        <v>664407</v>
      </c>
      <c r="L1059" s="8">
        <v>423936</v>
      </c>
      <c r="M1059" s="8">
        <v>428032</v>
      </c>
      <c r="N1059" s="8">
        <v>-825152</v>
      </c>
      <c r="O1059" s="8">
        <v>-327380</v>
      </c>
      <c r="P1059" s="8">
        <v>-589909</v>
      </c>
      <c r="Q1059" s="8">
        <v>-86778</v>
      </c>
      <c r="R1059" s="8">
        <v>4708</v>
      </c>
      <c r="S1059" s="8">
        <f t="shared" si="3"/>
        <v>-98118</v>
      </c>
    </row>
    <row r="1060" spans="1:19" x14ac:dyDescent="0.2">
      <c r="A1060" s="2" t="s">
        <v>716</v>
      </c>
      <c r="B1060" s="2" t="s">
        <v>717</v>
      </c>
      <c r="C1060" s="2" t="s">
        <v>274</v>
      </c>
      <c r="D1060" t="s">
        <v>275</v>
      </c>
      <c r="E1060" s="2" t="s">
        <v>280</v>
      </c>
      <c r="F1060" t="s">
        <v>281</v>
      </c>
      <c r="G1060" s="8">
        <v>-22135.66</v>
      </c>
      <c r="H1060" s="8">
        <v>14607.25</v>
      </c>
      <c r="I1060" s="8">
        <v>8460.86</v>
      </c>
      <c r="J1060" s="8">
        <v>-156096.72</v>
      </c>
      <c r="K1060" s="8">
        <v>138339.76999999999</v>
      </c>
      <c r="L1060" s="8">
        <v>139672.54</v>
      </c>
      <c r="M1060" s="8">
        <v>-38645.620000000003</v>
      </c>
      <c r="N1060" s="8">
        <v>-25131.61</v>
      </c>
      <c r="O1060" s="8">
        <v>19744.75</v>
      </c>
      <c r="P1060" s="8">
        <v>72741.66</v>
      </c>
      <c r="Q1060" s="8">
        <v>-172268.71</v>
      </c>
      <c r="R1060" s="8">
        <v>-14585.53</v>
      </c>
      <c r="S1060" s="8">
        <f t="shared" si="3"/>
        <v>-35297.01999999996</v>
      </c>
    </row>
    <row r="1061" spans="1:19" x14ac:dyDescent="0.2">
      <c r="A1061" s="2" t="s">
        <v>716</v>
      </c>
      <c r="B1061" s="2" t="s">
        <v>717</v>
      </c>
      <c r="C1061" s="2" t="s">
        <v>274</v>
      </c>
      <c r="D1061" t="s">
        <v>275</v>
      </c>
      <c r="E1061" s="2" t="s">
        <v>282</v>
      </c>
      <c r="F1061" t="s">
        <v>283</v>
      </c>
      <c r="G1061" s="8">
        <v>190</v>
      </c>
      <c r="H1061" s="8">
        <v>0</v>
      </c>
      <c r="I1061" s="8">
        <v>-912</v>
      </c>
      <c r="J1061" s="8">
        <v>1860</v>
      </c>
      <c r="K1061" s="8">
        <v>3864</v>
      </c>
      <c r="L1061" s="8">
        <v>1223</v>
      </c>
      <c r="M1061" s="8">
        <v>1701</v>
      </c>
      <c r="N1061" s="8">
        <v>-4340</v>
      </c>
      <c r="O1061" s="8">
        <v>-741</v>
      </c>
      <c r="P1061" s="8">
        <v>-3702</v>
      </c>
      <c r="Q1061" s="8">
        <v>-206</v>
      </c>
      <c r="R1061" s="8">
        <v>36</v>
      </c>
      <c r="S1061" s="8">
        <f t="shared" si="3"/>
        <v>-1027</v>
      </c>
    </row>
    <row r="1062" spans="1:19" x14ac:dyDescent="0.2">
      <c r="A1062" s="2" t="s">
        <v>716</v>
      </c>
      <c r="B1062" s="2" t="s">
        <v>717</v>
      </c>
      <c r="C1062" s="2" t="s">
        <v>284</v>
      </c>
      <c r="D1062" t="s">
        <v>285</v>
      </c>
      <c r="E1062" s="2" t="s">
        <v>266</v>
      </c>
      <c r="F1062" t="s">
        <v>267</v>
      </c>
      <c r="G1062" s="8">
        <v>-8471.840000000002</v>
      </c>
      <c r="H1062" s="8">
        <v>-2583532.7200000002</v>
      </c>
      <c r="I1062" s="8">
        <v>-2455980.67</v>
      </c>
      <c r="J1062" s="8">
        <v>-2593065.8699999996</v>
      </c>
      <c r="K1062" s="8">
        <v>-3587158.96</v>
      </c>
      <c r="L1062" s="8">
        <v>-6348279.1100000003</v>
      </c>
      <c r="M1062" s="8">
        <v>-8389248.9399999995</v>
      </c>
      <c r="N1062" s="8">
        <v>-12880104.42</v>
      </c>
      <c r="O1062" s="8">
        <v>-8026169.8799999999</v>
      </c>
      <c r="P1062" s="8">
        <v>-5305395.0699999994</v>
      </c>
      <c r="Q1062" s="8">
        <v>-3322428.6799999997</v>
      </c>
      <c r="R1062" s="8">
        <v>-2706265.02</v>
      </c>
      <c r="S1062" s="8">
        <f t="shared" si="3"/>
        <v>-58206101.180000007</v>
      </c>
    </row>
    <row r="1063" spans="1:19" x14ac:dyDescent="0.2">
      <c r="A1063" s="2" t="s">
        <v>716</v>
      </c>
      <c r="B1063" s="2" t="s">
        <v>717</v>
      </c>
      <c r="C1063" s="2" t="s">
        <v>286</v>
      </c>
      <c r="D1063" t="s">
        <v>287</v>
      </c>
      <c r="E1063" s="2" t="s">
        <v>386</v>
      </c>
      <c r="F1063" t="s">
        <v>387</v>
      </c>
      <c r="G1063" s="8">
        <v>-52397.24</v>
      </c>
      <c r="H1063" s="8">
        <v>-72250.7</v>
      </c>
      <c r="I1063" s="8">
        <v>-42003.26</v>
      </c>
      <c r="J1063" s="8">
        <v>-51945.79</v>
      </c>
      <c r="K1063" s="8">
        <v>-61342.94</v>
      </c>
      <c r="L1063" s="8">
        <v>17668.810000000001</v>
      </c>
      <c r="M1063" s="8">
        <v>111844.59</v>
      </c>
      <c r="N1063" s="8">
        <v>124447.76</v>
      </c>
      <c r="O1063" s="8">
        <v>66694.2</v>
      </c>
      <c r="P1063" s="8">
        <v>78285.279999999999</v>
      </c>
      <c r="Q1063" s="8">
        <v>-6298.89</v>
      </c>
      <c r="R1063" s="8">
        <v>63151.21</v>
      </c>
      <c r="S1063" s="8">
        <f t="shared" si="3"/>
        <v>175853.02999999994</v>
      </c>
    </row>
    <row r="1064" spans="1:19" x14ac:dyDescent="0.2">
      <c r="A1064" s="2" t="s">
        <v>716</v>
      </c>
      <c r="B1064" s="2" t="s">
        <v>717</v>
      </c>
      <c r="C1064" s="2" t="s">
        <v>290</v>
      </c>
      <c r="D1064" t="s">
        <v>291</v>
      </c>
      <c r="E1064" s="2" t="s">
        <v>292</v>
      </c>
      <c r="F1064" t="s">
        <v>293</v>
      </c>
      <c r="G1064" s="8">
        <v>-914801.36</v>
      </c>
      <c r="H1064" s="8">
        <v>4354.95</v>
      </c>
      <c r="I1064" s="8">
        <v>116028.39</v>
      </c>
      <c r="J1064" s="8">
        <v>66877.17</v>
      </c>
      <c r="K1064" s="8">
        <v>126732.74</v>
      </c>
      <c r="L1064" s="8">
        <v>758829.57</v>
      </c>
      <c r="M1064" s="8">
        <v>1819074.73</v>
      </c>
      <c r="N1064" s="8">
        <v>2141948.8499999996</v>
      </c>
      <c r="O1064" s="8">
        <v>756952.08</v>
      </c>
      <c r="P1064" s="8">
        <v>1819621.3099999998</v>
      </c>
      <c r="Q1064" s="8">
        <v>104507.41</v>
      </c>
      <c r="R1064" s="8">
        <v>16073.43</v>
      </c>
      <c r="S1064" s="8">
        <f t="shared" si="3"/>
        <v>6816199.2699999986</v>
      </c>
    </row>
    <row r="1065" spans="1:19" x14ac:dyDescent="0.2">
      <c r="A1065" s="2" t="s">
        <v>716</v>
      </c>
      <c r="B1065" s="2" t="s">
        <v>717</v>
      </c>
      <c r="C1065" s="2" t="s">
        <v>294</v>
      </c>
      <c r="D1065" t="s">
        <v>295</v>
      </c>
      <c r="E1065" s="2" t="s">
        <v>292</v>
      </c>
      <c r="F1065" t="s">
        <v>293</v>
      </c>
      <c r="G1065" s="8">
        <v>-233236.88</v>
      </c>
      <c r="H1065" s="8">
        <v>-1086578.68</v>
      </c>
      <c r="I1065" s="8">
        <v>-934615.38</v>
      </c>
      <c r="J1065" s="8">
        <v>-863145.09</v>
      </c>
      <c r="K1065" s="8">
        <v>-880438.49</v>
      </c>
      <c r="L1065" s="8">
        <v>-282884.96000000002</v>
      </c>
      <c r="M1065" s="8">
        <v>-239562.23999999999</v>
      </c>
      <c r="N1065" s="8">
        <v>-387455.19</v>
      </c>
      <c r="O1065" s="8">
        <v>-218237.85</v>
      </c>
      <c r="P1065" s="8">
        <v>-63435.46</v>
      </c>
      <c r="Q1065" s="8">
        <v>-604334.49</v>
      </c>
      <c r="R1065" s="8">
        <v>-510897.21</v>
      </c>
      <c r="S1065" s="8">
        <f t="shared" si="3"/>
        <v>-6304821.9199999999</v>
      </c>
    </row>
    <row r="1066" spans="1:19" x14ac:dyDescent="0.2">
      <c r="A1066" s="2" t="s">
        <v>716</v>
      </c>
      <c r="B1066" s="2" t="s">
        <v>717</v>
      </c>
      <c r="C1066" s="2" t="s">
        <v>296</v>
      </c>
      <c r="D1066" t="s">
        <v>297</v>
      </c>
      <c r="E1066" s="2" t="s">
        <v>298</v>
      </c>
      <c r="F1066" t="s">
        <v>299</v>
      </c>
      <c r="G1066" s="8">
        <v>-2547.44</v>
      </c>
      <c r="H1066" s="8">
        <v>-1476.35</v>
      </c>
      <c r="I1066" s="8">
        <v>-947.44</v>
      </c>
      <c r="J1066" s="8">
        <v>-1144.9599999999998</v>
      </c>
      <c r="K1066" s="8">
        <v>-665.80000000000007</v>
      </c>
      <c r="L1066" s="8">
        <v>-1577.04</v>
      </c>
      <c r="M1066" s="8">
        <v>-3388.77</v>
      </c>
      <c r="N1066" s="8">
        <v>-5617.25</v>
      </c>
      <c r="O1066" s="8">
        <v>-5909.07</v>
      </c>
      <c r="P1066" s="8">
        <v>-5302.78</v>
      </c>
      <c r="Q1066" s="8">
        <v>-3594.7799999999997</v>
      </c>
      <c r="R1066" s="8">
        <v>-1388.62</v>
      </c>
      <c r="S1066" s="8">
        <f t="shared" si="3"/>
        <v>-33560.299999999996</v>
      </c>
    </row>
    <row r="1067" spans="1:19" x14ac:dyDescent="0.2">
      <c r="A1067" s="2" t="s">
        <v>716</v>
      </c>
      <c r="B1067" s="2" t="s">
        <v>717</v>
      </c>
      <c r="C1067" s="2" t="s">
        <v>748</v>
      </c>
      <c r="D1067" t="s">
        <v>749</v>
      </c>
      <c r="E1067" s="2" t="s">
        <v>750</v>
      </c>
      <c r="F1067" t="s">
        <v>751</v>
      </c>
      <c r="G1067" s="8">
        <v>97179.7</v>
      </c>
      <c r="H1067" s="8">
        <v>102627.78</v>
      </c>
      <c r="I1067" s="8">
        <v>99605.28</v>
      </c>
      <c r="J1067" s="8">
        <v>99602.69</v>
      </c>
      <c r="K1067" s="8">
        <v>99603.99</v>
      </c>
      <c r="L1067" s="8">
        <v>99604.01</v>
      </c>
      <c r="M1067" s="8">
        <v>99603.93</v>
      </c>
      <c r="N1067" s="8">
        <v>87277.98</v>
      </c>
      <c r="O1067" s="8">
        <v>93439.47</v>
      </c>
      <c r="P1067" s="8">
        <v>93441</v>
      </c>
      <c r="Q1067" s="8">
        <v>93440.960000000006</v>
      </c>
      <c r="R1067" s="8">
        <v>93441.02</v>
      </c>
      <c r="S1067" s="8">
        <f t="shared" si="3"/>
        <v>1158867.8099999998</v>
      </c>
    </row>
    <row r="1068" spans="1:19" x14ac:dyDescent="0.2">
      <c r="A1068" s="2" t="s">
        <v>716</v>
      </c>
      <c r="B1068" s="2" t="s">
        <v>717</v>
      </c>
      <c r="C1068" s="2" t="s">
        <v>354</v>
      </c>
      <c r="D1068" t="s">
        <v>355</v>
      </c>
      <c r="E1068" s="2" t="s">
        <v>342</v>
      </c>
      <c r="F1068" t="s">
        <v>343</v>
      </c>
      <c r="G1068" s="8">
        <v>0</v>
      </c>
      <c r="H1068" s="8">
        <v>0</v>
      </c>
      <c r="I1068" s="8">
        <v>0</v>
      </c>
      <c r="J1068" s="8">
        <v>0</v>
      </c>
      <c r="K1068" s="8">
        <v>0</v>
      </c>
      <c r="L1068" s="8">
        <v>0</v>
      </c>
      <c r="M1068" s="8">
        <v>0</v>
      </c>
      <c r="N1068" s="8">
        <v>0</v>
      </c>
      <c r="O1068" s="8">
        <v>0</v>
      </c>
      <c r="P1068" s="8">
        <v>2048</v>
      </c>
      <c r="Q1068" s="8">
        <v>199.68</v>
      </c>
      <c r="R1068" s="8">
        <v>0</v>
      </c>
      <c r="S1068" s="8">
        <f t="shared" si="3"/>
        <v>2247.6799999999998</v>
      </c>
    </row>
    <row r="1069" spans="1:19" x14ac:dyDescent="0.2">
      <c r="A1069" s="2" t="s">
        <v>716</v>
      </c>
      <c r="B1069" s="2" t="s">
        <v>717</v>
      </c>
      <c r="C1069" s="2" t="s">
        <v>354</v>
      </c>
      <c r="D1069" t="s">
        <v>355</v>
      </c>
      <c r="E1069" s="2" t="s">
        <v>344</v>
      </c>
      <c r="F1069" t="s">
        <v>345</v>
      </c>
      <c r="G1069" s="8">
        <v>0</v>
      </c>
      <c r="H1069" s="8">
        <v>0</v>
      </c>
      <c r="I1069" s="8">
        <v>0</v>
      </c>
      <c r="J1069" s="8">
        <v>0</v>
      </c>
      <c r="K1069" s="8">
        <v>0</v>
      </c>
      <c r="L1069" s="8">
        <v>0</v>
      </c>
      <c r="M1069" s="8">
        <v>0</v>
      </c>
      <c r="N1069" s="8">
        <v>0</v>
      </c>
      <c r="O1069" s="8">
        <v>0</v>
      </c>
      <c r="P1069" s="8">
        <v>20.48</v>
      </c>
      <c r="Q1069" s="8">
        <v>2</v>
      </c>
      <c r="R1069" s="8">
        <v>0</v>
      </c>
      <c r="S1069" s="8">
        <f t="shared" si="3"/>
        <v>22.48</v>
      </c>
    </row>
    <row r="1070" spans="1:19" x14ac:dyDescent="0.2">
      <c r="A1070" s="2" t="s">
        <v>716</v>
      </c>
      <c r="B1070" s="2" t="s">
        <v>717</v>
      </c>
      <c r="C1070" s="2" t="s">
        <v>354</v>
      </c>
      <c r="D1070" t="s">
        <v>355</v>
      </c>
      <c r="E1070" s="2" t="s">
        <v>168</v>
      </c>
      <c r="F1070" t="s">
        <v>169</v>
      </c>
      <c r="G1070" s="8">
        <v>0</v>
      </c>
      <c r="H1070" s="8">
        <v>218.3</v>
      </c>
      <c r="I1070" s="8">
        <v>0</v>
      </c>
      <c r="J1070" s="8">
        <v>0</v>
      </c>
      <c r="K1070" s="8">
        <v>0</v>
      </c>
      <c r="L1070" s="8">
        <v>0</v>
      </c>
      <c r="M1070" s="8">
        <v>0</v>
      </c>
      <c r="N1070" s="8">
        <v>0</v>
      </c>
      <c r="O1070" s="8">
        <v>0</v>
      </c>
      <c r="P1070" s="8">
        <v>0</v>
      </c>
      <c r="Q1070" s="8">
        <v>0</v>
      </c>
      <c r="R1070" s="8">
        <v>0</v>
      </c>
      <c r="S1070" s="8">
        <f t="shared" si="3"/>
        <v>218.3</v>
      </c>
    </row>
    <row r="1071" spans="1:19" x14ac:dyDescent="0.2">
      <c r="A1071" s="2" t="s">
        <v>716</v>
      </c>
      <c r="B1071" s="2" t="s">
        <v>717</v>
      </c>
      <c r="C1071" s="2" t="s">
        <v>354</v>
      </c>
      <c r="D1071" t="s">
        <v>355</v>
      </c>
      <c r="E1071" s="2" t="s">
        <v>170</v>
      </c>
      <c r="F1071" t="s">
        <v>171</v>
      </c>
      <c r="G1071" s="8">
        <v>0</v>
      </c>
      <c r="H1071" s="8">
        <v>21.96</v>
      </c>
      <c r="I1071" s="8">
        <v>0</v>
      </c>
      <c r="J1071" s="8">
        <v>0</v>
      </c>
      <c r="K1071" s="8">
        <v>0</v>
      </c>
      <c r="L1071" s="8">
        <v>0</v>
      </c>
      <c r="M1071" s="8">
        <v>0</v>
      </c>
      <c r="N1071" s="8">
        <v>0</v>
      </c>
      <c r="O1071" s="8">
        <v>0</v>
      </c>
      <c r="P1071" s="8">
        <v>0</v>
      </c>
      <c r="Q1071" s="8">
        <v>0</v>
      </c>
      <c r="R1071" s="8">
        <v>0</v>
      </c>
      <c r="S1071" s="8">
        <f t="shared" si="3"/>
        <v>21.96</v>
      </c>
    </row>
    <row r="1072" spans="1:19" x14ac:dyDescent="0.2">
      <c r="A1072" s="2" t="s">
        <v>716</v>
      </c>
      <c r="B1072" s="2" t="s">
        <v>717</v>
      </c>
      <c r="C1072" s="2" t="s">
        <v>354</v>
      </c>
      <c r="D1072" t="s">
        <v>355</v>
      </c>
      <c r="E1072" s="2" t="s">
        <v>172</v>
      </c>
      <c r="F1072" t="s">
        <v>173</v>
      </c>
      <c r="G1072" s="8">
        <v>0</v>
      </c>
      <c r="H1072" s="8">
        <v>664.23</v>
      </c>
      <c r="I1072" s="8">
        <v>0</v>
      </c>
      <c r="J1072" s="8">
        <v>0</v>
      </c>
      <c r="K1072" s="8">
        <v>0</v>
      </c>
      <c r="L1072" s="8">
        <v>0</v>
      </c>
      <c r="M1072" s="8">
        <v>0</v>
      </c>
      <c r="N1072" s="8">
        <v>0</v>
      </c>
      <c r="O1072" s="8">
        <v>0</v>
      </c>
      <c r="P1072" s="8">
        <v>0</v>
      </c>
      <c r="Q1072" s="8">
        <v>0</v>
      </c>
      <c r="R1072" s="8">
        <v>0</v>
      </c>
      <c r="S1072" s="8">
        <f t="shared" si="3"/>
        <v>664.23</v>
      </c>
    </row>
    <row r="1073" spans="1:19" x14ac:dyDescent="0.2">
      <c r="A1073" s="2" t="s">
        <v>716</v>
      </c>
      <c r="B1073" s="2" t="s">
        <v>717</v>
      </c>
      <c r="C1073" s="2" t="s">
        <v>354</v>
      </c>
      <c r="D1073" t="s">
        <v>355</v>
      </c>
      <c r="E1073" s="2" t="s">
        <v>308</v>
      </c>
      <c r="F1073" t="s">
        <v>309</v>
      </c>
      <c r="G1073" s="8">
        <v>0</v>
      </c>
      <c r="H1073" s="8">
        <v>13272.6</v>
      </c>
      <c r="I1073" s="8">
        <v>32655.57</v>
      </c>
      <c r="J1073" s="8">
        <v>0</v>
      </c>
      <c r="K1073" s="8">
        <v>0</v>
      </c>
      <c r="L1073" s="8">
        <v>7530</v>
      </c>
      <c r="M1073" s="8">
        <v>0</v>
      </c>
      <c r="N1073" s="8">
        <v>0</v>
      </c>
      <c r="O1073" s="8">
        <v>0</v>
      </c>
      <c r="P1073" s="8">
        <v>0</v>
      </c>
      <c r="Q1073" s="8">
        <v>0</v>
      </c>
      <c r="R1073" s="8">
        <v>0</v>
      </c>
      <c r="S1073" s="8">
        <f t="shared" si="3"/>
        <v>53458.17</v>
      </c>
    </row>
    <row r="1074" spans="1:19" x14ac:dyDescent="0.2">
      <c r="A1074" s="2" t="s">
        <v>716</v>
      </c>
      <c r="B1074" s="2" t="s">
        <v>717</v>
      </c>
      <c r="C1074" s="2" t="s">
        <v>380</v>
      </c>
      <c r="D1074" t="s">
        <v>381</v>
      </c>
      <c r="E1074" s="2" t="s">
        <v>382</v>
      </c>
      <c r="F1074" t="s">
        <v>383</v>
      </c>
      <c r="G1074" s="8">
        <v>1360437.89</v>
      </c>
      <c r="H1074" s="8">
        <v>1367005.5</v>
      </c>
      <c r="I1074" s="8">
        <v>1360469.04</v>
      </c>
      <c r="J1074" s="8">
        <v>1361475.28</v>
      </c>
      <c r="K1074" s="8">
        <v>1366616.07</v>
      </c>
      <c r="L1074" s="8">
        <v>1766240.49</v>
      </c>
      <c r="M1074" s="8">
        <v>1766308.5999999999</v>
      </c>
      <c r="N1074" s="8">
        <v>1773653.8299999998</v>
      </c>
      <c r="O1074" s="8">
        <v>1769966.2</v>
      </c>
      <c r="P1074" s="8">
        <v>1790594.74</v>
      </c>
      <c r="Q1074" s="8">
        <v>1540390.57</v>
      </c>
      <c r="R1074" s="8">
        <v>1540443.23</v>
      </c>
      <c r="S1074" s="8">
        <f t="shared" si="3"/>
        <v>18763601.439999998</v>
      </c>
    </row>
    <row r="1075" spans="1:19" x14ac:dyDescent="0.2">
      <c r="A1075" s="2" t="s">
        <v>716</v>
      </c>
      <c r="B1075" s="2" t="s">
        <v>717</v>
      </c>
      <c r="C1075" s="2" t="s">
        <v>380</v>
      </c>
      <c r="D1075" t="s">
        <v>381</v>
      </c>
      <c r="E1075" s="2" t="s">
        <v>384</v>
      </c>
      <c r="F1075" t="s">
        <v>385</v>
      </c>
      <c r="G1075" s="8">
        <v>19838.18</v>
      </c>
      <c r="H1075" s="8">
        <v>47249.479999999996</v>
      </c>
      <c r="I1075" s="8">
        <v>39740.71</v>
      </c>
      <c r="J1075" s="8">
        <v>42360.55</v>
      </c>
      <c r="K1075" s="8">
        <v>50069.649999999994</v>
      </c>
      <c r="L1075" s="8">
        <v>71356.09</v>
      </c>
      <c r="M1075" s="8">
        <v>111678.91</v>
      </c>
      <c r="N1075" s="8">
        <v>159409.69</v>
      </c>
      <c r="O1075" s="8">
        <v>90333.290000000008</v>
      </c>
      <c r="P1075" s="8">
        <v>70508.989999999991</v>
      </c>
      <c r="Q1075" s="8">
        <v>59545.680000000008</v>
      </c>
      <c r="R1075" s="8">
        <v>-147085.12999999998</v>
      </c>
      <c r="S1075" s="8">
        <f t="shared" si="3"/>
        <v>615006.09000000008</v>
      </c>
    </row>
    <row r="1076" spans="1:19" x14ac:dyDescent="0.2">
      <c r="A1076" s="2" t="s">
        <v>716</v>
      </c>
      <c r="B1076" s="2" t="s">
        <v>717</v>
      </c>
      <c r="C1076" s="2" t="s">
        <v>380</v>
      </c>
      <c r="D1076" t="s">
        <v>381</v>
      </c>
      <c r="E1076" s="2" t="s">
        <v>386</v>
      </c>
      <c r="F1076" t="s">
        <v>387</v>
      </c>
      <c r="G1076" s="8">
        <v>266330.48</v>
      </c>
      <c r="H1076" s="8">
        <v>268630.40999999997</v>
      </c>
      <c r="I1076" s="8">
        <v>268646.15999999997</v>
      </c>
      <c r="J1076" s="8">
        <v>268393.65000000002</v>
      </c>
      <c r="K1076" s="8">
        <v>268644.99</v>
      </c>
      <c r="L1076" s="8">
        <v>268541.90999999997</v>
      </c>
      <c r="M1076" s="8">
        <v>292207.98</v>
      </c>
      <c r="N1076" s="8">
        <v>268578.26</v>
      </c>
      <c r="O1076" s="8">
        <v>402237.45</v>
      </c>
      <c r="P1076" s="8">
        <v>426470.71</v>
      </c>
      <c r="Q1076" s="8">
        <v>452830.65</v>
      </c>
      <c r="R1076" s="8">
        <v>452836.69</v>
      </c>
      <c r="S1076" s="8">
        <f t="shared" si="3"/>
        <v>3904349.34</v>
      </c>
    </row>
    <row r="1077" spans="1:19" x14ac:dyDescent="0.2">
      <c r="A1077" s="2" t="s">
        <v>716</v>
      </c>
      <c r="B1077" s="2" t="s">
        <v>717</v>
      </c>
      <c r="C1077" s="2" t="s">
        <v>390</v>
      </c>
      <c r="D1077" t="s">
        <v>391</v>
      </c>
      <c r="E1077" s="2" t="s">
        <v>138</v>
      </c>
      <c r="F1077" t="s">
        <v>139</v>
      </c>
      <c r="G1077" s="8">
        <v>61824.020000000004</v>
      </c>
      <c r="H1077" s="8">
        <v>53450.570000000007</v>
      </c>
      <c r="I1077" s="8">
        <v>53007.98</v>
      </c>
      <c r="J1077" s="8">
        <v>74010.489999999991</v>
      </c>
      <c r="K1077" s="8">
        <v>50707.06</v>
      </c>
      <c r="L1077" s="8">
        <v>82545.52</v>
      </c>
      <c r="M1077" s="8">
        <v>56440.67</v>
      </c>
      <c r="N1077" s="8">
        <v>47641.700000000004</v>
      </c>
      <c r="O1077" s="8">
        <v>48758.770000000004</v>
      </c>
      <c r="P1077" s="8">
        <v>56822.360000000008</v>
      </c>
      <c r="Q1077" s="8">
        <v>77853.259999999995</v>
      </c>
      <c r="R1077" s="8">
        <v>56253.4</v>
      </c>
      <c r="S1077" s="8">
        <f t="shared" si="3"/>
        <v>719315.8</v>
      </c>
    </row>
    <row r="1078" spans="1:19" x14ac:dyDescent="0.2">
      <c r="A1078" s="2" t="s">
        <v>716</v>
      </c>
      <c r="B1078" s="2" t="s">
        <v>717</v>
      </c>
      <c r="C1078" s="2" t="s">
        <v>390</v>
      </c>
      <c r="D1078" t="s">
        <v>391</v>
      </c>
      <c r="E1078" s="2" t="s">
        <v>392</v>
      </c>
      <c r="F1078" t="s">
        <v>393</v>
      </c>
      <c r="G1078" s="8">
        <v>421680.55</v>
      </c>
      <c r="H1078" s="8">
        <v>407152.45</v>
      </c>
      <c r="I1078" s="8">
        <v>399263.66000000009</v>
      </c>
      <c r="J1078" s="8">
        <v>437300.72000000003</v>
      </c>
      <c r="K1078" s="8">
        <v>402242.27999999991</v>
      </c>
      <c r="L1078" s="8">
        <v>617328.55999999994</v>
      </c>
      <c r="M1078" s="8">
        <v>419911.87</v>
      </c>
      <c r="N1078" s="8">
        <v>459476.94999999995</v>
      </c>
      <c r="O1078" s="8">
        <v>442648.25</v>
      </c>
      <c r="P1078" s="8">
        <v>511709.06</v>
      </c>
      <c r="Q1078" s="8">
        <v>658123.3600000001</v>
      </c>
      <c r="R1078" s="8">
        <v>459750.41000000003</v>
      </c>
      <c r="S1078" s="8">
        <f t="shared" si="3"/>
        <v>5636588.1200000001</v>
      </c>
    </row>
    <row r="1079" spans="1:19" x14ac:dyDescent="0.2">
      <c r="A1079" s="2" t="s">
        <v>716</v>
      </c>
      <c r="B1079" s="2" t="s">
        <v>717</v>
      </c>
      <c r="C1079" s="2" t="s">
        <v>390</v>
      </c>
      <c r="D1079" t="s">
        <v>391</v>
      </c>
      <c r="E1079" s="2" t="s">
        <v>394</v>
      </c>
      <c r="F1079" t="s">
        <v>395</v>
      </c>
      <c r="G1079" s="8">
        <v>-420939.63</v>
      </c>
      <c r="H1079" s="8">
        <v>-402309.14</v>
      </c>
      <c r="I1079" s="8">
        <v>-397365.06999999989</v>
      </c>
      <c r="J1079" s="8">
        <v>-441149.43000000005</v>
      </c>
      <c r="K1079" s="8">
        <v>-405228.25</v>
      </c>
      <c r="L1079" s="8">
        <v>-617913.88</v>
      </c>
      <c r="M1079" s="8">
        <v>-420247.63999999996</v>
      </c>
      <c r="N1079" s="8">
        <v>-422355.21</v>
      </c>
      <c r="O1079" s="8">
        <v>-417538.39999999997</v>
      </c>
      <c r="P1079" s="8">
        <v>-508666.49</v>
      </c>
      <c r="Q1079" s="8">
        <v>-657222.79999999981</v>
      </c>
      <c r="R1079" s="8">
        <v>-457871.46</v>
      </c>
      <c r="S1079" s="8">
        <f t="shared" si="3"/>
        <v>-5568807.3999999994</v>
      </c>
    </row>
    <row r="1080" spans="1:19" x14ac:dyDescent="0.2">
      <c r="A1080" s="2" t="s">
        <v>716</v>
      </c>
      <c r="B1080" s="2" t="s">
        <v>717</v>
      </c>
      <c r="C1080" s="2" t="s">
        <v>390</v>
      </c>
      <c r="D1080" t="s">
        <v>391</v>
      </c>
      <c r="E1080" s="2" t="s">
        <v>396</v>
      </c>
      <c r="F1080" t="s">
        <v>397</v>
      </c>
      <c r="G1080" s="8">
        <v>0</v>
      </c>
      <c r="H1080" s="8">
        <v>0</v>
      </c>
      <c r="I1080" s="8">
        <v>818.1</v>
      </c>
      <c r="J1080" s="8">
        <v>0</v>
      </c>
      <c r="K1080" s="8">
        <v>0</v>
      </c>
      <c r="L1080" s="8">
        <v>0</v>
      </c>
      <c r="M1080" s="8">
        <v>0</v>
      </c>
      <c r="N1080" s="8">
        <v>0</v>
      </c>
      <c r="O1080" s="8">
        <v>5635.22</v>
      </c>
      <c r="P1080" s="8">
        <v>2932.23</v>
      </c>
      <c r="Q1080" s="8">
        <v>0</v>
      </c>
      <c r="R1080" s="8">
        <v>0</v>
      </c>
      <c r="S1080" s="8">
        <f t="shared" si="3"/>
        <v>9385.5500000000011</v>
      </c>
    </row>
    <row r="1081" spans="1:19" x14ac:dyDescent="0.2">
      <c r="A1081" s="2" t="s">
        <v>716</v>
      </c>
      <c r="B1081" s="2" t="s">
        <v>717</v>
      </c>
      <c r="C1081" s="2" t="s">
        <v>390</v>
      </c>
      <c r="D1081" t="s">
        <v>391</v>
      </c>
      <c r="E1081" s="2" t="s">
        <v>140</v>
      </c>
      <c r="F1081" t="s">
        <v>141</v>
      </c>
      <c r="G1081" s="8">
        <v>3378.7900000000004</v>
      </c>
      <c r="H1081" s="8">
        <v>5505.5399999999991</v>
      </c>
      <c r="I1081" s="8">
        <v>2860.3</v>
      </c>
      <c r="J1081" s="8">
        <v>17493.239999999998</v>
      </c>
      <c r="K1081" s="8">
        <v>-8911.369999999999</v>
      </c>
      <c r="L1081" s="8">
        <v>-21734.23</v>
      </c>
      <c r="M1081" s="8">
        <v>8815.5600000000031</v>
      </c>
      <c r="N1081" s="8">
        <v>146.69000000000005</v>
      </c>
      <c r="O1081" s="8">
        <v>1656.4499999999998</v>
      </c>
      <c r="P1081" s="8">
        <v>9714.01</v>
      </c>
      <c r="Q1081" s="8">
        <v>-21117.859999999997</v>
      </c>
      <c r="R1081" s="8">
        <v>1087.81</v>
      </c>
      <c r="S1081" s="8">
        <f t="shared" si="3"/>
        <v>-1105.0699999999938</v>
      </c>
    </row>
    <row r="1082" spans="1:19" x14ac:dyDescent="0.2">
      <c r="A1082" s="2" t="s">
        <v>716</v>
      </c>
      <c r="B1082" s="2" t="s">
        <v>717</v>
      </c>
      <c r="C1082" s="2" t="s">
        <v>390</v>
      </c>
      <c r="D1082" t="s">
        <v>391</v>
      </c>
      <c r="E1082" s="2" t="s">
        <v>398</v>
      </c>
      <c r="F1082" t="s">
        <v>399</v>
      </c>
      <c r="G1082" s="8">
        <v>258249.33999999997</v>
      </c>
      <c r="H1082" s="8">
        <v>230092.43</v>
      </c>
      <c r="I1082" s="8">
        <v>222652.47</v>
      </c>
      <c r="J1082" s="8">
        <v>268169.56</v>
      </c>
      <c r="K1082" s="8">
        <v>247163.77000000002</v>
      </c>
      <c r="L1082" s="8">
        <v>404484.35000000003</v>
      </c>
      <c r="M1082" s="8">
        <v>288852.95</v>
      </c>
      <c r="N1082" s="8">
        <v>244204.22</v>
      </c>
      <c r="O1082" s="8">
        <v>239813.7</v>
      </c>
      <c r="P1082" s="8">
        <v>331268.19</v>
      </c>
      <c r="Q1082" s="8">
        <v>375262.51999999996</v>
      </c>
      <c r="R1082" s="8">
        <v>282140.48000000004</v>
      </c>
      <c r="S1082" s="8">
        <f t="shared" si="3"/>
        <v>3392353.9800000004</v>
      </c>
    </row>
    <row r="1083" spans="1:19" x14ac:dyDescent="0.2">
      <c r="A1083" s="2" t="s">
        <v>716</v>
      </c>
      <c r="B1083" s="2" t="s">
        <v>717</v>
      </c>
      <c r="C1083" s="2" t="s">
        <v>390</v>
      </c>
      <c r="D1083" t="s">
        <v>391</v>
      </c>
      <c r="E1083" s="2" t="s">
        <v>400</v>
      </c>
      <c r="F1083" t="s">
        <v>401</v>
      </c>
      <c r="G1083" s="8">
        <v>-258990.26</v>
      </c>
      <c r="H1083" s="8">
        <v>-234935.73999999996</v>
      </c>
      <c r="I1083" s="8">
        <v>-224551.06</v>
      </c>
      <c r="J1083" s="8">
        <v>-264320.85000000003</v>
      </c>
      <c r="K1083" s="8">
        <v>-244177.80000000002</v>
      </c>
      <c r="L1083" s="8">
        <v>-403899.03</v>
      </c>
      <c r="M1083" s="8">
        <v>-288517.18</v>
      </c>
      <c r="N1083" s="8">
        <v>-281325.95999999996</v>
      </c>
      <c r="O1083" s="8">
        <v>-264923.55000000005</v>
      </c>
      <c r="P1083" s="8">
        <v>-334310.76</v>
      </c>
      <c r="Q1083" s="8">
        <v>-376163.07999999996</v>
      </c>
      <c r="R1083" s="8">
        <v>-284019.43</v>
      </c>
      <c r="S1083" s="8">
        <f t="shared" si="3"/>
        <v>-3460134.6999999997</v>
      </c>
    </row>
    <row r="1084" spans="1:19" x14ac:dyDescent="0.2">
      <c r="A1084" s="2" t="s">
        <v>716</v>
      </c>
      <c r="B1084" s="2" t="s">
        <v>717</v>
      </c>
      <c r="C1084" s="2" t="s">
        <v>390</v>
      </c>
      <c r="D1084" t="s">
        <v>391</v>
      </c>
      <c r="E1084" s="2" t="s">
        <v>402</v>
      </c>
      <c r="F1084" t="s">
        <v>403</v>
      </c>
      <c r="G1084" s="8">
        <v>0</v>
      </c>
      <c r="H1084" s="8">
        <v>0</v>
      </c>
      <c r="I1084" s="8">
        <v>0</v>
      </c>
      <c r="J1084" s="8">
        <v>0</v>
      </c>
      <c r="K1084" s="8">
        <v>0</v>
      </c>
      <c r="L1084" s="8">
        <v>0</v>
      </c>
      <c r="M1084" s="8">
        <v>0</v>
      </c>
      <c r="N1084" s="8">
        <v>0</v>
      </c>
      <c r="O1084" s="8">
        <v>-5635.22</v>
      </c>
      <c r="P1084" s="8">
        <v>-2932.23</v>
      </c>
      <c r="Q1084" s="8">
        <v>0</v>
      </c>
      <c r="R1084" s="8">
        <v>0</v>
      </c>
      <c r="S1084" s="8">
        <f t="shared" si="3"/>
        <v>-8567.4500000000007</v>
      </c>
    </row>
    <row r="1085" spans="1:19" x14ac:dyDescent="0.2">
      <c r="A1085" s="2" t="s">
        <v>716</v>
      </c>
      <c r="B1085" s="2" t="s">
        <v>717</v>
      </c>
      <c r="C1085" s="2" t="s">
        <v>390</v>
      </c>
      <c r="D1085" t="s">
        <v>391</v>
      </c>
      <c r="E1085" s="2" t="s">
        <v>342</v>
      </c>
      <c r="F1085" t="s">
        <v>343</v>
      </c>
      <c r="G1085" s="8">
        <v>422.37</v>
      </c>
      <c r="H1085" s="8">
        <v>672.66000000000008</v>
      </c>
      <c r="I1085" s="8">
        <v>14.24</v>
      </c>
      <c r="J1085" s="8">
        <v>0</v>
      </c>
      <c r="K1085" s="8">
        <v>0</v>
      </c>
      <c r="L1085" s="8">
        <v>0</v>
      </c>
      <c r="M1085" s="8">
        <v>0</v>
      </c>
      <c r="N1085" s="8">
        <v>54000.02</v>
      </c>
      <c r="O1085" s="8">
        <v>12.2</v>
      </c>
      <c r="P1085" s="8">
        <v>0</v>
      </c>
      <c r="Q1085" s="8">
        <v>0</v>
      </c>
      <c r="R1085" s="8">
        <v>12.38</v>
      </c>
      <c r="S1085" s="8">
        <f t="shared" si="3"/>
        <v>55133.869999999988</v>
      </c>
    </row>
    <row r="1086" spans="1:19" x14ac:dyDescent="0.2">
      <c r="A1086" s="2" t="s">
        <v>716</v>
      </c>
      <c r="B1086" s="2" t="s">
        <v>717</v>
      </c>
      <c r="C1086" s="2" t="s">
        <v>390</v>
      </c>
      <c r="D1086" t="s">
        <v>391</v>
      </c>
      <c r="E1086" s="2" t="s">
        <v>344</v>
      </c>
      <c r="F1086" t="s">
        <v>345</v>
      </c>
      <c r="G1086" s="8">
        <v>19.009999999999998</v>
      </c>
      <c r="H1086" s="8">
        <v>30.27</v>
      </c>
      <c r="I1086" s="8">
        <v>0.14000000000000001</v>
      </c>
      <c r="J1086" s="8">
        <v>0</v>
      </c>
      <c r="K1086" s="8">
        <v>0</v>
      </c>
      <c r="L1086" s="8">
        <v>0</v>
      </c>
      <c r="M1086" s="8">
        <v>0</v>
      </c>
      <c r="N1086" s="8">
        <v>540</v>
      </c>
      <c r="O1086" s="8">
        <v>0.12</v>
      </c>
      <c r="P1086" s="8">
        <v>0</v>
      </c>
      <c r="Q1086" s="8">
        <v>0</v>
      </c>
      <c r="R1086" s="8">
        <v>0.12</v>
      </c>
      <c r="S1086" s="8">
        <f t="shared" si="3"/>
        <v>589.66</v>
      </c>
    </row>
    <row r="1087" spans="1:19" x14ac:dyDescent="0.2">
      <c r="A1087" s="2" t="s">
        <v>716</v>
      </c>
      <c r="B1087" s="2" t="s">
        <v>717</v>
      </c>
      <c r="C1087" s="2" t="s">
        <v>390</v>
      </c>
      <c r="D1087" t="s">
        <v>391</v>
      </c>
      <c r="E1087" s="2" t="s">
        <v>304</v>
      </c>
      <c r="F1087" t="s">
        <v>305</v>
      </c>
      <c r="G1087" s="8">
        <v>10261.91</v>
      </c>
      <c r="H1087" s="8">
        <v>1959.2199999999998</v>
      </c>
      <c r="I1087" s="8">
        <v>2827.42</v>
      </c>
      <c r="J1087" s="8">
        <v>1941.44</v>
      </c>
      <c r="K1087" s="8">
        <v>3274.24</v>
      </c>
      <c r="L1087" s="8">
        <v>2164.1700000000005</v>
      </c>
      <c r="M1087" s="8">
        <v>4075.36</v>
      </c>
      <c r="N1087" s="8">
        <v>5514.7400000000007</v>
      </c>
      <c r="O1087" s="8">
        <v>2396.7700000000004</v>
      </c>
      <c r="P1087" s="8">
        <v>6843.3499999999995</v>
      </c>
      <c r="Q1087" s="8">
        <v>3639.7700000000004</v>
      </c>
      <c r="R1087" s="8">
        <v>2271.52</v>
      </c>
      <c r="S1087" s="8">
        <f t="shared" si="3"/>
        <v>47169.909999999996</v>
      </c>
    </row>
    <row r="1088" spans="1:19" x14ac:dyDescent="0.2">
      <c r="A1088" s="2" t="s">
        <v>716</v>
      </c>
      <c r="B1088" s="2" t="s">
        <v>717</v>
      </c>
      <c r="C1088" s="2" t="s">
        <v>390</v>
      </c>
      <c r="D1088" t="s">
        <v>391</v>
      </c>
      <c r="E1088" s="2" t="s">
        <v>346</v>
      </c>
      <c r="F1088" t="s">
        <v>347</v>
      </c>
      <c r="G1088" s="8">
        <v>-3157.88</v>
      </c>
      <c r="H1088" s="8">
        <v>-2562.4300000000003</v>
      </c>
      <c r="I1088" s="8">
        <v>-3814.0200000000004</v>
      </c>
      <c r="J1088" s="8">
        <v>-6121.93</v>
      </c>
      <c r="K1088" s="8">
        <v>-2007.1799999999998</v>
      </c>
      <c r="L1088" s="8">
        <v>-1394.5500000000002</v>
      </c>
      <c r="M1088" s="8">
        <v>-3019.67</v>
      </c>
      <c r="N1088" s="8">
        <v>-1946.29</v>
      </c>
      <c r="O1088" s="8">
        <v>-1699.2600000000002</v>
      </c>
      <c r="P1088" s="8">
        <v>-3712.4300000000003</v>
      </c>
      <c r="Q1088" s="8">
        <v>-1240.26</v>
      </c>
      <c r="R1088" s="8">
        <v>-9477.08</v>
      </c>
      <c r="S1088" s="8">
        <f t="shared" si="3"/>
        <v>-40152.980000000003</v>
      </c>
    </row>
    <row r="1089" spans="1:19" x14ac:dyDescent="0.2">
      <c r="A1089" s="2" t="s">
        <v>716</v>
      </c>
      <c r="B1089" s="2" t="s">
        <v>717</v>
      </c>
      <c r="C1089" s="2" t="s">
        <v>390</v>
      </c>
      <c r="D1089" t="s">
        <v>391</v>
      </c>
      <c r="E1089" s="2" t="s">
        <v>348</v>
      </c>
      <c r="F1089" t="s">
        <v>349</v>
      </c>
      <c r="G1089" s="8">
        <v>4320.92</v>
      </c>
      <c r="H1089" s="8">
        <v>3747.7200000000003</v>
      </c>
      <c r="I1089" s="8">
        <v>5475.54</v>
      </c>
      <c r="J1089" s="8">
        <v>8972.33</v>
      </c>
      <c r="K1089" s="8">
        <v>2968.88</v>
      </c>
      <c r="L1089" s="8">
        <v>2080.2199999999998</v>
      </c>
      <c r="M1089" s="8">
        <v>4754.2800000000007</v>
      </c>
      <c r="N1089" s="8">
        <v>2661.6800000000003</v>
      </c>
      <c r="O1089" s="8">
        <v>2448.8700000000003</v>
      </c>
      <c r="P1089" s="8">
        <v>5004.5999999999995</v>
      </c>
      <c r="Q1089" s="8">
        <v>1797.24</v>
      </c>
      <c r="R1089" s="8">
        <v>13018.36</v>
      </c>
      <c r="S1089" s="8">
        <f t="shared" si="3"/>
        <v>57250.640000000007</v>
      </c>
    </row>
    <row r="1090" spans="1:19" x14ac:dyDescent="0.2">
      <c r="A1090" s="2" t="s">
        <v>716</v>
      </c>
      <c r="B1090" s="2" t="s">
        <v>717</v>
      </c>
      <c r="C1090" s="2" t="s">
        <v>390</v>
      </c>
      <c r="D1090" t="s">
        <v>391</v>
      </c>
      <c r="E1090" s="2" t="s">
        <v>752</v>
      </c>
      <c r="F1090" t="s">
        <v>753</v>
      </c>
      <c r="G1090" s="8">
        <v>78.989999999999995</v>
      </c>
      <c r="H1090" s="8">
        <v>78.989999999999995</v>
      </c>
      <c r="I1090" s="8">
        <v>78.989999999999995</v>
      </c>
      <c r="J1090" s="8">
        <v>73.989999999999995</v>
      </c>
      <c r="K1090" s="8">
        <v>78.989999999999995</v>
      </c>
      <c r="L1090" s="8">
        <v>78.989999999999995</v>
      </c>
      <c r="M1090" s="8">
        <v>78.989999999999995</v>
      </c>
      <c r="N1090" s="8">
        <v>152.97999999999999</v>
      </c>
      <c r="O1090" s="8">
        <v>0</v>
      </c>
      <c r="P1090" s="8">
        <v>78.989999999999995</v>
      </c>
      <c r="Q1090" s="8">
        <v>85.82</v>
      </c>
      <c r="R1090" s="8">
        <v>78.989999999999995</v>
      </c>
      <c r="S1090" s="8">
        <f t="shared" si="3"/>
        <v>944.71</v>
      </c>
    </row>
    <row r="1091" spans="1:19" x14ac:dyDescent="0.2">
      <c r="A1091" s="2" t="s">
        <v>716</v>
      </c>
      <c r="B1091" s="2" t="s">
        <v>717</v>
      </c>
      <c r="C1091" s="2" t="s">
        <v>390</v>
      </c>
      <c r="D1091" t="s">
        <v>391</v>
      </c>
      <c r="E1091" s="2" t="s">
        <v>404</v>
      </c>
      <c r="F1091" t="s">
        <v>405</v>
      </c>
      <c r="G1091" s="8">
        <v>4489.0199999999995</v>
      </c>
      <c r="H1091" s="8">
        <v>-4402.28</v>
      </c>
      <c r="I1091" s="8">
        <v>0</v>
      </c>
      <c r="J1091" s="8">
        <v>0</v>
      </c>
      <c r="K1091" s="8">
        <v>0</v>
      </c>
      <c r="L1091" s="8">
        <v>0</v>
      </c>
      <c r="M1091" s="8">
        <v>0</v>
      </c>
      <c r="N1091" s="8">
        <v>0</v>
      </c>
      <c r="O1091" s="8">
        <v>0</v>
      </c>
      <c r="P1091" s="8">
        <v>0</v>
      </c>
      <c r="Q1091" s="8">
        <v>3999.42</v>
      </c>
      <c r="R1091" s="8">
        <v>0</v>
      </c>
      <c r="S1091" s="8">
        <f t="shared" si="3"/>
        <v>4086.16</v>
      </c>
    </row>
    <row r="1092" spans="1:19" x14ac:dyDescent="0.2">
      <c r="A1092" s="2" t="s">
        <v>716</v>
      </c>
      <c r="B1092" s="2" t="s">
        <v>717</v>
      </c>
      <c r="C1092" s="2" t="s">
        <v>390</v>
      </c>
      <c r="D1092" t="s">
        <v>391</v>
      </c>
      <c r="E1092" s="2" t="s">
        <v>406</v>
      </c>
      <c r="F1092" t="s">
        <v>407</v>
      </c>
      <c r="G1092" s="8">
        <v>471.07</v>
      </c>
      <c r="H1092" s="8">
        <v>60.37</v>
      </c>
      <c r="I1092" s="8">
        <v>470.65</v>
      </c>
      <c r="J1092" s="8">
        <v>348.22</v>
      </c>
      <c r="K1092" s="8">
        <v>632.53</v>
      </c>
      <c r="L1092" s="8">
        <v>220.29</v>
      </c>
      <c r="M1092" s="8">
        <v>443.74</v>
      </c>
      <c r="N1092" s="8">
        <v>316.62</v>
      </c>
      <c r="O1092" s="8">
        <v>1220.49</v>
      </c>
      <c r="P1092" s="8">
        <v>612.03</v>
      </c>
      <c r="Q1092" s="8">
        <v>297.52999999999997</v>
      </c>
      <c r="R1092" s="8">
        <v>679.16000000000008</v>
      </c>
      <c r="S1092" s="8">
        <f t="shared" si="3"/>
        <v>5772.6999999999989</v>
      </c>
    </row>
    <row r="1093" spans="1:19" x14ac:dyDescent="0.2">
      <c r="A1093" s="2" t="s">
        <v>716</v>
      </c>
      <c r="B1093" s="2" t="s">
        <v>717</v>
      </c>
      <c r="C1093" s="2" t="s">
        <v>390</v>
      </c>
      <c r="D1093" t="s">
        <v>391</v>
      </c>
      <c r="E1093" s="2" t="s">
        <v>162</v>
      </c>
      <c r="F1093" t="s">
        <v>163</v>
      </c>
      <c r="G1093" s="8">
        <v>0</v>
      </c>
      <c r="H1093" s="8">
        <v>0</v>
      </c>
      <c r="I1093" s="8">
        <v>0</v>
      </c>
      <c r="J1093" s="8">
        <v>0</v>
      </c>
      <c r="K1093" s="8">
        <v>0</v>
      </c>
      <c r="L1093" s="8">
        <v>0</v>
      </c>
      <c r="M1093" s="8">
        <v>583.46</v>
      </c>
      <c r="N1093" s="8">
        <v>0</v>
      </c>
      <c r="O1093" s="8">
        <v>516.67999999999995</v>
      </c>
      <c r="P1093" s="8">
        <v>0</v>
      </c>
      <c r="Q1093" s="8">
        <v>0</v>
      </c>
      <c r="R1093" s="8">
        <v>0</v>
      </c>
      <c r="S1093" s="8">
        <f t="shared" si="3"/>
        <v>1100.1399999999999</v>
      </c>
    </row>
    <row r="1094" spans="1:19" x14ac:dyDescent="0.2">
      <c r="A1094" s="2" t="s">
        <v>716</v>
      </c>
      <c r="B1094" s="2" t="s">
        <v>717</v>
      </c>
      <c r="C1094" s="2" t="s">
        <v>390</v>
      </c>
      <c r="D1094" t="s">
        <v>391</v>
      </c>
      <c r="E1094" s="2" t="s">
        <v>164</v>
      </c>
      <c r="F1094" t="s">
        <v>165</v>
      </c>
      <c r="G1094" s="8">
        <v>2146.04</v>
      </c>
      <c r="H1094" s="8">
        <v>802.17</v>
      </c>
      <c r="I1094" s="8">
        <v>8331.4599999999991</v>
      </c>
      <c r="J1094" s="8">
        <v>574.59999999999991</v>
      </c>
      <c r="K1094" s="8">
        <v>917.53</v>
      </c>
      <c r="L1094" s="8">
        <v>810.56999999999994</v>
      </c>
      <c r="M1094" s="8">
        <v>654.36</v>
      </c>
      <c r="N1094" s="8">
        <v>1646.25</v>
      </c>
      <c r="O1094" s="8">
        <v>0</v>
      </c>
      <c r="P1094" s="8">
        <v>2911.78</v>
      </c>
      <c r="Q1094" s="8">
        <v>596.16999999999996</v>
      </c>
      <c r="R1094" s="8">
        <v>633.39</v>
      </c>
      <c r="S1094" s="8">
        <f t="shared" si="3"/>
        <v>20024.319999999996</v>
      </c>
    </row>
    <row r="1095" spans="1:19" x14ac:dyDescent="0.2">
      <c r="A1095" s="2" t="s">
        <v>716</v>
      </c>
      <c r="B1095" s="2" t="s">
        <v>717</v>
      </c>
      <c r="C1095" s="2" t="s">
        <v>390</v>
      </c>
      <c r="D1095" t="s">
        <v>391</v>
      </c>
      <c r="E1095" s="2" t="s">
        <v>536</v>
      </c>
      <c r="F1095" t="s">
        <v>537</v>
      </c>
      <c r="G1095" s="8">
        <v>0</v>
      </c>
      <c r="H1095" s="8">
        <v>5150</v>
      </c>
      <c r="I1095" s="8">
        <v>0</v>
      </c>
      <c r="J1095" s="8">
        <v>250</v>
      </c>
      <c r="K1095" s="8">
        <v>0</v>
      </c>
      <c r="L1095" s="8">
        <v>0</v>
      </c>
      <c r="M1095" s="8">
        <v>3500</v>
      </c>
      <c r="N1095" s="8">
        <v>0</v>
      </c>
      <c r="O1095" s="8">
        <v>3474.91</v>
      </c>
      <c r="P1095" s="8">
        <v>0</v>
      </c>
      <c r="Q1095" s="8">
        <v>3000</v>
      </c>
      <c r="R1095" s="8">
        <v>0</v>
      </c>
      <c r="S1095" s="8">
        <f t="shared" si="3"/>
        <v>15374.91</v>
      </c>
    </row>
    <row r="1096" spans="1:19" x14ac:dyDescent="0.2">
      <c r="A1096" s="2" t="s">
        <v>716</v>
      </c>
      <c r="B1096" s="2" t="s">
        <v>717</v>
      </c>
      <c r="C1096" s="2" t="s">
        <v>390</v>
      </c>
      <c r="D1096" t="s">
        <v>391</v>
      </c>
      <c r="E1096" s="2" t="s">
        <v>180</v>
      </c>
      <c r="F1096" t="s">
        <v>181</v>
      </c>
      <c r="G1096" s="8">
        <v>0</v>
      </c>
      <c r="H1096" s="8">
        <v>0</v>
      </c>
      <c r="I1096" s="8">
        <v>1850.36</v>
      </c>
      <c r="J1096" s="8">
        <v>0</v>
      </c>
      <c r="K1096" s="8">
        <v>0</v>
      </c>
      <c r="L1096" s="8">
        <v>0</v>
      </c>
      <c r="M1096" s="8">
        <v>0</v>
      </c>
      <c r="N1096" s="8">
        <v>0</v>
      </c>
      <c r="O1096" s="8">
        <v>0</v>
      </c>
      <c r="P1096" s="8">
        <v>0</v>
      </c>
      <c r="Q1096" s="8">
        <v>0</v>
      </c>
      <c r="R1096" s="8">
        <v>0</v>
      </c>
      <c r="S1096" s="8">
        <f t="shared" ref="S1096:S1159" si="4">SUM(G1096:R1096)</f>
        <v>1850.36</v>
      </c>
    </row>
    <row r="1097" spans="1:19" x14ac:dyDescent="0.2">
      <c r="A1097" s="2" t="s">
        <v>716</v>
      </c>
      <c r="B1097" s="2" t="s">
        <v>717</v>
      </c>
      <c r="C1097" s="2" t="s">
        <v>390</v>
      </c>
      <c r="D1097" t="s">
        <v>391</v>
      </c>
      <c r="E1097" s="2" t="s">
        <v>412</v>
      </c>
      <c r="F1097" t="s">
        <v>413</v>
      </c>
      <c r="G1097" s="8">
        <v>11500</v>
      </c>
      <c r="H1097" s="8">
        <v>0</v>
      </c>
      <c r="I1097" s="8">
        <v>0</v>
      </c>
      <c r="J1097" s="8">
        <v>0</v>
      </c>
      <c r="K1097" s="8">
        <v>0</v>
      </c>
      <c r="L1097" s="8">
        <v>0</v>
      </c>
      <c r="M1097" s="8">
        <v>0</v>
      </c>
      <c r="N1097" s="8">
        <v>0</v>
      </c>
      <c r="O1097" s="8">
        <v>0</v>
      </c>
      <c r="P1097" s="8">
        <v>0</v>
      </c>
      <c r="Q1097" s="8">
        <v>0</v>
      </c>
      <c r="R1097" s="8">
        <v>0</v>
      </c>
      <c r="S1097" s="8">
        <f t="shared" si="4"/>
        <v>11500</v>
      </c>
    </row>
    <row r="1098" spans="1:19" x14ac:dyDescent="0.2">
      <c r="A1098" s="2" t="s">
        <v>716</v>
      </c>
      <c r="B1098" s="2" t="s">
        <v>717</v>
      </c>
      <c r="C1098" s="2" t="s">
        <v>390</v>
      </c>
      <c r="D1098" t="s">
        <v>391</v>
      </c>
      <c r="E1098" s="2" t="s">
        <v>414</v>
      </c>
      <c r="F1098" t="s">
        <v>415</v>
      </c>
      <c r="G1098" s="8">
        <v>0</v>
      </c>
      <c r="H1098" s="8">
        <v>0</v>
      </c>
      <c r="I1098" s="8">
        <v>6499.46</v>
      </c>
      <c r="J1098" s="8">
        <v>839.42</v>
      </c>
      <c r="K1098" s="8">
        <v>666.31999999999994</v>
      </c>
      <c r="L1098" s="8">
        <v>330.18</v>
      </c>
      <c r="M1098" s="8">
        <v>53.99</v>
      </c>
      <c r="N1098" s="8">
        <v>1859.56</v>
      </c>
      <c r="O1098" s="8">
        <v>1183.05</v>
      </c>
      <c r="P1098" s="8">
        <v>2660.78</v>
      </c>
      <c r="Q1098" s="8">
        <v>3690.72</v>
      </c>
      <c r="R1098" s="8">
        <v>3510.96</v>
      </c>
      <c r="S1098" s="8">
        <f t="shared" si="4"/>
        <v>21294.44</v>
      </c>
    </row>
    <row r="1099" spans="1:19" x14ac:dyDescent="0.2">
      <c r="A1099" s="2" t="s">
        <v>716</v>
      </c>
      <c r="B1099" s="2" t="s">
        <v>717</v>
      </c>
      <c r="C1099" s="2" t="s">
        <v>390</v>
      </c>
      <c r="D1099" t="s">
        <v>391</v>
      </c>
      <c r="E1099" s="2" t="s">
        <v>356</v>
      </c>
      <c r="F1099" t="s">
        <v>357</v>
      </c>
      <c r="G1099" s="8">
        <v>613.72</v>
      </c>
      <c r="H1099" s="8">
        <v>627.81999999999994</v>
      </c>
      <c r="I1099" s="8">
        <v>2137.3900000000003</v>
      </c>
      <c r="J1099" s="8">
        <v>0</v>
      </c>
      <c r="K1099" s="8">
        <v>0</v>
      </c>
      <c r="L1099" s="8">
        <v>124.75</v>
      </c>
      <c r="M1099" s="8">
        <v>1135.1300000000001</v>
      </c>
      <c r="N1099" s="8">
        <v>0</v>
      </c>
      <c r="O1099" s="8">
        <v>0</v>
      </c>
      <c r="P1099" s="8">
        <v>4161.3</v>
      </c>
      <c r="Q1099" s="8">
        <v>0</v>
      </c>
      <c r="R1099" s="8">
        <v>171.21</v>
      </c>
      <c r="S1099" s="8">
        <f t="shared" si="4"/>
        <v>8971.32</v>
      </c>
    </row>
    <row r="1100" spans="1:19" x14ac:dyDescent="0.2">
      <c r="A1100" s="2" t="s">
        <v>716</v>
      </c>
      <c r="B1100" s="2" t="s">
        <v>717</v>
      </c>
      <c r="C1100" s="2" t="s">
        <v>390</v>
      </c>
      <c r="D1100" t="s">
        <v>391</v>
      </c>
      <c r="E1100" s="2" t="s">
        <v>358</v>
      </c>
      <c r="F1100" t="s">
        <v>359</v>
      </c>
      <c r="G1100" s="8">
        <v>-601.45000000000005</v>
      </c>
      <c r="H1100" s="8">
        <v>-615.27</v>
      </c>
      <c r="I1100" s="8">
        <v>-2094.64</v>
      </c>
      <c r="J1100" s="8">
        <v>0</v>
      </c>
      <c r="K1100" s="8">
        <v>0</v>
      </c>
      <c r="L1100" s="8">
        <v>-122.26</v>
      </c>
      <c r="M1100" s="8">
        <v>-1112.43</v>
      </c>
      <c r="N1100" s="8">
        <v>0</v>
      </c>
      <c r="O1100" s="8">
        <v>0</v>
      </c>
      <c r="P1100" s="8">
        <v>-4078.07</v>
      </c>
      <c r="Q1100" s="8">
        <v>0</v>
      </c>
      <c r="R1100" s="8">
        <v>-167.79</v>
      </c>
      <c r="S1100" s="8">
        <f t="shared" si="4"/>
        <v>-8791.9100000000017</v>
      </c>
    </row>
    <row r="1101" spans="1:19" x14ac:dyDescent="0.2">
      <c r="A1101" s="2" t="s">
        <v>716</v>
      </c>
      <c r="B1101" s="2" t="s">
        <v>717</v>
      </c>
      <c r="C1101" s="2" t="s">
        <v>390</v>
      </c>
      <c r="D1101" t="s">
        <v>391</v>
      </c>
      <c r="E1101" s="2" t="s">
        <v>418</v>
      </c>
      <c r="F1101" t="s">
        <v>419</v>
      </c>
      <c r="G1101" s="8">
        <v>9.0500000000000007</v>
      </c>
      <c r="H1101" s="8">
        <v>20.84</v>
      </c>
      <c r="I1101" s="8">
        <v>9.16</v>
      </c>
      <c r="J1101" s="8">
        <v>6.82</v>
      </c>
      <c r="K1101" s="8">
        <v>0</v>
      </c>
      <c r="L1101" s="8">
        <v>0</v>
      </c>
      <c r="M1101" s="8">
        <v>0</v>
      </c>
      <c r="N1101" s="8">
        <v>0</v>
      </c>
      <c r="O1101" s="8">
        <v>0</v>
      </c>
      <c r="P1101" s="8">
        <v>0</v>
      </c>
      <c r="Q1101" s="8">
        <v>0</v>
      </c>
      <c r="R1101" s="8">
        <v>0</v>
      </c>
      <c r="S1101" s="8">
        <f t="shared" si="4"/>
        <v>45.87</v>
      </c>
    </row>
    <row r="1102" spans="1:19" x14ac:dyDescent="0.2">
      <c r="A1102" s="2" t="s">
        <v>716</v>
      </c>
      <c r="B1102" s="2" t="s">
        <v>717</v>
      </c>
      <c r="C1102" s="2" t="s">
        <v>390</v>
      </c>
      <c r="D1102" t="s">
        <v>391</v>
      </c>
      <c r="E1102" s="2" t="s">
        <v>330</v>
      </c>
      <c r="F1102" t="s">
        <v>331</v>
      </c>
      <c r="G1102" s="8">
        <v>0</v>
      </c>
      <c r="H1102" s="8">
        <v>0</v>
      </c>
      <c r="I1102" s="8">
        <v>0</v>
      </c>
      <c r="J1102" s="8">
        <v>0</v>
      </c>
      <c r="K1102" s="8">
        <v>-2272.92</v>
      </c>
      <c r="L1102" s="8">
        <v>0</v>
      </c>
      <c r="M1102" s="8">
        <v>0</v>
      </c>
      <c r="N1102" s="8">
        <v>0</v>
      </c>
      <c r="O1102" s="8">
        <v>0</v>
      </c>
      <c r="P1102" s="8">
        <v>0</v>
      </c>
      <c r="Q1102" s="8">
        <v>0</v>
      </c>
      <c r="R1102" s="8">
        <v>0</v>
      </c>
      <c r="S1102" s="8">
        <f t="shared" si="4"/>
        <v>-2272.92</v>
      </c>
    </row>
    <row r="1103" spans="1:19" x14ac:dyDescent="0.2">
      <c r="A1103" s="2" t="s">
        <v>716</v>
      </c>
      <c r="B1103" s="2" t="s">
        <v>717</v>
      </c>
      <c r="C1103" s="2" t="s">
        <v>390</v>
      </c>
      <c r="D1103" t="s">
        <v>391</v>
      </c>
      <c r="E1103" s="2" t="s">
        <v>332</v>
      </c>
      <c r="F1103" t="s">
        <v>333</v>
      </c>
      <c r="G1103" s="8">
        <v>0</v>
      </c>
      <c r="H1103" s="8">
        <v>0</v>
      </c>
      <c r="I1103" s="8">
        <v>0</v>
      </c>
      <c r="J1103" s="8">
        <v>0</v>
      </c>
      <c r="K1103" s="8">
        <v>2418</v>
      </c>
      <c r="L1103" s="8">
        <v>0</v>
      </c>
      <c r="M1103" s="8">
        <v>0</v>
      </c>
      <c r="N1103" s="8">
        <v>0</v>
      </c>
      <c r="O1103" s="8">
        <v>0</v>
      </c>
      <c r="P1103" s="8">
        <v>0</v>
      </c>
      <c r="Q1103" s="8">
        <v>0</v>
      </c>
      <c r="R1103" s="8">
        <v>0</v>
      </c>
      <c r="S1103" s="8">
        <f t="shared" si="4"/>
        <v>2418</v>
      </c>
    </row>
    <row r="1104" spans="1:19" x14ac:dyDescent="0.2">
      <c r="A1104" s="2" t="s">
        <v>716</v>
      </c>
      <c r="B1104" s="2" t="s">
        <v>717</v>
      </c>
      <c r="C1104" s="2" t="s">
        <v>390</v>
      </c>
      <c r="D1104" t="s">
        <v>391</v>
      </c>
      <c r="E1104" s="2" t="s">
        <v>312</v>
      </c>
      <c r="F1104" t="s">
        <v>313</v>
      </c>
      <c r="G1104" s="8">
        <v>19560.22</v>
      </c>
      <c r="H1104" s="8">
        <v>16084.499999999998</v>
      </c>
      <c r="I1104" s="8">
        <v>43611.590000000004</v>
      </c>
      <c r="J1104" s="8">
        <v>26177.34</v>
      </c>
      <c r="K1104" s="8">
        <v>18459.72</v>
      </c>
      <c r="L1104" s="8">
        <v>16442.489999999998</v>
      </c>
      <c r="M1104" s="8">
        <v>17401.11</v>
      </c>
      <c r="N1104" s="8">
        <v>25522.559999999998</v>
      </c>
      <c r="O1104" s="8">
        <v>28571.32</v>
      </c>
      <c r="P1104" s="8">
        <v>24462.83</v>
      </c>
      <c r="Q1104" s="8">
        <v>25229.800000000003</v>
      </c>
      <c r="R1104" s="8">
        <v>18982.239999999998</v>
      </c>
      <c r="S1104" s="8">
        <f t="shared" si="4"/>
        <v>280505.71999999997</v>
      </c>
    </row>
    <row r="1105" spans="1:19" x14ac:dyDescent="0.2">
      <c r="A1105" s="2" t="s">
        <v>716</v>
      </c>
      <c r="B1105" s="2" t="s">
        <v>717</v>
      </c>
      <c r="C1105" s="2" t="s">
        <v>390</v>
      </c>
      <c r="D1105" t="s">
        <v>391</v>
      </c>
      <c r="E1105" s="2" t="s">
        <v>314</v>
      </c>
      <c r="F1105" t="s">
        <v>315</v>
      </c>
      <c r="G1105" s="8">
        <v>8551.89</v>
      </c>
      <c r="H1105" s="8">
        <v>11824.77</v>
      </c>
      <c r="I1105" s="8">
        <v>10770.140000000001</v>
      </c>
      <c r="J1105" s="8">
        <v>11876.02</v>
      </c>
      <c r="K1105" s="8">
        <v>9423.74</v>
      </c>
      <c r="L1105" s="8">
        <v>9831.4600000000009</v>
      </c>
      <c r="M1105" s="8">
        <v>9502.84</v>
      </c>
      <c r="N1105" s="8">
        <v>11913.77</v>
      </c>
      <c r="O1105" s="8">
        <v>9923.68</v>
      </c>
      <c r="P1105" s="8">
        <v>6092.17</v>
      </c>
      <c r="Q1105" s="8">
        <v>6684.68</v>
      </c>
      <c r="R1105" s="8">
        <v>7856.78</v>
      </c>
      <c r="S1105" s="8">
        <f t="shared" si="4"/>
        <v>114251.94</v>
      </c>
    </row>
    <row r="1106" spans="1:19" x14ac:dyDescent="0.2">
      <c r="A1106" s="2" t="s">
        <v>716</v>
      </c>
      <c r="B1106" s="2" t="s">
        <v>717</v>
      </c>
      <c r="C1106" s="2" t="s">
        <v>390</v>
      </c>
      <c r="D1106" t="s">
        <v>391</v>
      </c>
      <c r="E1106" s="2" t="s">
        <v>624</v>
      </c>
      <c r="F1106" t="s">
        <v>625</v>
      </c>
      <c r="G1106" s="8">
        <v>0</v>
      </c>
      <c r="H1106" s="8">
        <v>0</v>
      </c>
      <c r="I1106" s="8">
        <v>74.55</v>
      </c>
      <c r="J1106" s="8">
        <v>0</v>
      </c>
      <c r="K1106" s="8">
        <v>0</v>
      </c>
      <c r="L1106" s="8">
        <v>0</v>
      </c>
      <c r="M1106" s="8">
        <v>0</v>
      </c>
      <c r="N1106" s="8">
        <v>0</v>
      </c>
      <c r="O1106" s="8">
        <v>0</v>
      </c>
      <c r="P1106" s="8">
        <v>0</v>
      </c>
      <c r="Q1106" s="8">
        <v>0</v>
      </c>
      <c r="R1106" s="8">
        <v>0</v>
      </c>
      <c r="S1106" s="8">
        <f t="shared" si="4"/>
        <v>74.55</v>
      </c>
    </row>
    <row r="1107" spans="1:19" x14ac:dyDescent="0.2">
      <c r="A1107" s="2" t="s">
        <v>716</v>
      </c>
      <c r="B1107" s="2" t="s">
        <v>717</v>
      </c>
      <c r="C1107" s="2" t="s">
        <v>390</v>
      </c>
      <c r="D1107" t="s">
        <v>391</v>
      </c>
      <c r="E1107" s="2" t="s">
        <v>318</v>
      </c>
      <c r="F1107" t="s">
        <v>319</v>
      </c>
      <c r="G1107" s="8">
        <v>-18856.349999999999</v>
      </c>
      <c r="H1107" s="8">
        <v>-18015.18</v>
      </c>
      <c r="I1107" s="8">
        <v>-38062.85</v>
      </c>
      <c r="J1107" s="8">
        <v>-35770.160000000003</v>
      </c>
      <c r="K1107" s="8">
        <v>-26210.469999999998</v>
      </c>
      <c r="L1107" s="8">
        <v>-24697.51</v>
      </c>
      <c r="M1107" s="8">
        <v>-25289.719999999998</v>
      </c>
      <c r="N1107" s="8">
        <v>-35190.149999999994</v>
      </c>
      <c r="O1107" s="8">
        <v>-36185.29</v>
      </c>
      <c r="P1107" s="8">
        <v>-28721.710000000003</v>
      </c>
      <c r="Q1107" s="8">
        <v>-29999.599999999999</v>
      </c>
      <c r="R1107" s="8">
        <v>-25228.670000000002</v>
      </c>
      <c r="S1107" s="8">
        <f t="shared" si="4"/>
        <v>-342227.66</v>
      </c>
    </row>
    <row r="1108" spans="1:19" x14ac:dyDescent="0.2">
      <c r="A1108" s="2" t="s">
        <v>716</v>
      </c>
      <c r="B1108" s="2" t="s">
        <v>717</v>
      </c>
      <c r="C1108" s="2" t="s">
        <v>390</v>
      </c>
      <c r="D1108" t="s">
        <v>391</v>
      </c>
      <c r="E1108" s="2" t="s">
        <v>166</v>
      </c>
      <c r="F1108" t="s">
        <v>167</v>
      </c>
      <c r="G1108" s="8">
        <v>5098.7500000000009</v>
      </c>
      <c r="H1108" s="8">
        <v>4990.08</v>
      </c>
      <c r="I1108" s="8">
        <v>3582.5</v>
      </c>
      <c r="J1108" s="8">
        <v>5119.3999999999996</v>
      </c>
      <c r="K1108" s="8">
        <v>1508.4299999999998</v>
      </c>
      <c r="L1108" s="8">
        <v>2046.6100000000001</v>
      </c>
      <c r="M1108" s="8">
        <v>2349.71</v>
      </c>
      <c r="N1108" s="8">
        <v>1923.87</v>
      </c>
      <c r="O1108" s="8">
        <v>1346.51</v>
      </c>
      <c r="P1108" s="8">
        <v>2049.92</v>
      </c>
      <c r="Q1108" s="8">
        <v>1223.3600000000001</v>
      </c>
      <c r="R1108" s="8">
        <v>2290.98</v>
      </c>
      <c r="S1108" s="8">
        <f t="shared" si="4"/>
        <v>33530.120000000003</v>
      </c>
    </row>
    <row r="1109" spans="1:19" x14ac:dyDescent="0.2">
      <c r="A1109" s="2" t="s">
        <v>716</v>
      </c>
      <c r="B1109" s="2" t="s">
        <v>717</v>
      </c>
      <c r="C1109" s="2" t="s">
        <v>390</v>
      </c>
      <c r="D1109" t="s">
        <v>391</v>
      </c>
      <c r="E1109" s="2" t="s">
        <v>362</v>
      </c>
      <c r="F1109" t="s">
        <v>363</v>
      </c>
      <c r="G1109" s="8">
        <v>422.55</v>
      </c>
      <c r="H1109" s="8">
        <v>326.7</v>
      </c>
      <c r="I1109" s="8">
        <v>509.07</v>
      </c>
      <c r="J1109" s="8">
        <v>162.79000000000002</v>
      </c>
      <c r="K1109" s="8">
        <v>601.41</v>
      </c>
      <c r="L1109" s="8">
        <v>4147.8100000000004</v>
      </c>
      <c r="M1109" s="8">
        <v>1419.04</v>
      </c>
      <c r="N1109" s="8">
        <v>1196.3400000000001</v>
      </c>
      <c r="O1109" s="8">
        <v>926.7700000000001</v>
      </c>
      <c r="P1109" s="8">
        <v>249</v>
      </c>
      <c r="Q1109" s="8">
        <v>410.15</v>
      </c>
      <c r="R1109" s="8">
        <v>454.88</v>
      </c>
      <c r="S1109" s="8">
        <f t="shared" si="4"/>
        <v>10826.509999999998</v>
      </c>
    </row>
    <row r="1110" spans="1:19" x14ac:dyDescent="0.2">
      <c r="A1110" s="2" t="s">
        <v>716</v>
      </c>
      <c r="B1110" s="2" t="s">
        <v>717</v>
      </c>
      <c r="C1110" s="2" t="s">
        <v>390</v>
      </c>
      <c r="D1110" t="s">
        <v>391</v>
      </c>
      <c r="E1110" s="2" t="s">
        <v>420</v>
      </c>
      <c r="F1110" t="s">
        <v>421</v>
      </c>
      <c r="G1110" s="8">
        <v>2294.23</v>
      </c>
      <c r="H1110" s="8">
        <v>197.47</v>
      </c>
      <c r="I1110" s="8">
        <v>-1842.6</v>
      </c>
      <c r="J1110" s="8">
        <v>0</v>
      </c>
      <c r="K1110" s="8">
        <v>2013.94</v>
      </c>
      <c r="L1110" s="8">
        <v>2007.21</v>
      </c>
      <c r="M1110" s="8">
        <v>2018.4</v>
      </c>
      <c r="N1110" s="8">
        <v>2047.04</v>
      </c>
      <c r="O1110" s="8">
        <v>2063.79</v>
      </c>
      <c r="P1110" s="8">
        <v>2114.98</v>
      </c>
      <c r="Q1110" s="8">
        <v>2061.41</v>
      </c>
      <c r="R1110" s="8">
        <v>2036.64</v>
      </c>
      <c r="S1110" s="8">
        <f t="shared" si="4"/>
        <v>17012.509999999998</v>
      </c>
    </row>
    <row r="1111" spans="1:19" x14ac:dyDescent="0.2">
      <c r="A1111" s="2" t="s">
        <v>716</v>
      </c>
      <c r="B1111" s="2" t="s">
        <v>717</v>
      </c>
      <c r="C1111" s="2" t="s">
        <v>390</v>
      </c>
      <c r="D1111" t="s">
        <v>391</v>
      </c>
      <c r="E1111" s="2" t="s">
        <v>422</v>
      </c>
      <c r="F1111" t="s">
        <v>423</v>
      </c>
      <c r="G1111" s="8">
        <v>13879.21</v>
      </c>
      <c r="H1111" s="8">
        <v>13896.550000000001</v>
      </c>
      <c r="I1111" s="8">
        <v>13896.079999999998</v>
      </c>
      <c r="J1111" s="8">
        <v>10303.260000000002</v>
      </c>
      <c r="K1111" s="8">
        <v>435.26</v>
      </c>
      <c r="L1111" s="8">
        <v>12483.949999999999</v>
      </c>
      <c r="M1111" s="8">
        <v>4979.82</v>
      </c>
      <c r="N1111" s="8">
        <v>4982.7400000000007</v>
      </c>
      <c r="O1111" s="8">
        <v>4983.74</v>
      </c>
      <c r="P1111" s="8">
        <v>4984.49</v>
      </c>
      <c r="Q1111" s="8">
        <v>5854.07</v>
      </c>
      <c r="R1111" s="8">
        <v>5414.54</v>
      </c>
      <c r="S1111" s="8">
        <f t="shared" si="4"/>
        <v>96093.71</v>
      </c>
    </row>
    <row r="1112" spans="1:19" x14ac:dyDescent="0.2">
      <c r="A1112" s="2" t="s">
        <v>716</v>
      </c>
      <c r="B1112" s="2" t="s">
        <v>717</v>
      </c>
      <c r="C1112" s="2" t="s">
        <v>390</v>
      </c>
      <c r="D1112" t="s">
        <v>391</v>
      </c>
      <c r="E1112" s="2" t="s">
        <v>424</v>
      </c>
      <c r="F1112" t="s">
        <v>425</v>
      </c>
      <c r="G1112" s="8">
        <v>54.739999999999995</v>
      </c>
      <c r="H1112" s="8">
        <v>51.709999999999994</v>
      </c>
      <c r="I1112" s="8">
        <v>33.42</v>
      </c>
      <c r="J1112" s="8">
        <v>41.48</v>
      </c>
      <c r="K1112" s="8">
        <v>189</v>
      </c>
      <c r="L1112" s="8">
        <v>116.30000000000001</v>
      </c>
      <c r="M1112" s="8">
        <v>66.31</v>
      </c>
      <c r="N1112" s="8">
        <v>262.22000000000003</v>
      </c>
      <c r="O1112" s="8">
        <v>416.85</v>
      </c>
      <c r="P1112" s="8">
        <v>164.23</v>
      </c>
      <c r="Q1112" s="8">
        <v>113.7</v>
      </c>
      <c r="R1112" s="8">
        <v>61.95</v>
      </c>
      <c r="S1112" s="8">
        <f t="shared" si="4"/>
        <v>1571.9100000000003</v>
      </c>
    </row>
    <row r="1113" spans="1:19" x14ac:dyDescent="0.2">
      <c r="A1113" s="2" t="s">
        <v>716</v>
      </c>
      <c r="B1113" s="2" t="s">
        <v>717</v>
      </c>
      <c r="C1113" s="2" t="s">
        <v>390</v>
      </c>
      <c r="D1113" t="s">
        <v>391</v>
      </c>
      <c r="E1113" s="2" t="s">
        <v>426</v>
      </c>
      <c r="F1113" t="s">
        <v>427</v>
      </c>
      <c r="G1113" s="8">
        <v>2349.29</v>
      </c>
      <c r="H1113" s="8">
        <v>2308.3200000000002</v>
      </c>
      <c r="I1113" s="8">
        <v>2487</v>
      </c>
      <c r="J1113" s="8">
        <v>2364.67</v>
      </c>
      <c r="K1113" s="8">
        <v>3359.26</v>
      </c>
      <c r="L1113" s="8">
        <v>2765.88</v>
      </c>
      <c r="M1113" s="8">
        <v>1726.04</v>
      </c>
      <c r="N1113" s="8">
        <v>2345.1999999999998</v>
      </c>
      <c r="O1113" s="8">
        <v>2194.9500000000003</v>
      </c>
      <c r="P1113" s="8">
        <v>2718.84</v>
      </c>
      <c r="Q1113" s="8">
        <v>2556.6400000000003</v>
      </c>
      <c r="R1113" s="8">
        <v>550.18999999999994</v>
      </c>
      <c r="S1113" s="8">
        <f t="shared" si="4"/>
        <v>27726.280000000002</v>
      </c>
    </row>
    <row r="1114" spans="1:19" x14ac:dyDescent="0.2">
      <c r="A1114" s="2" t="s">
        <v>716</v>
      </c>
      <c r="B1114" s="2" t="s">
        <v>717</v>
      </c>
      <c r="C1114" s="2" t="s">
        <v>390</v>
      </c>
      <c r="D1114" t="s">
        <v>391</v>
      </c>
      <c r="E1114" s="2" t="s">
        <v>428</v>
      </c>
      <c r="F1114" t="s">
        <v>429</v>
      </c>
      <c r="G1114" s="8">
        <v>1162.8700000000001</v>
      </c>
      <c r="H1114" s="8">
        <v>1162.8700000000001</v>
      </c>
      <c r="I1114" s="8">
        <v>1162.8700000000001</v>
      </c>
      <c r="J1114" s="8">
        <v>976.95</v>
      </c>
      <c r="K1114" s="8">
        <v>716.38</v>
      </c>
      <c r="L1114" s="8">
        <v>1002.1</v>
      </c>
      <c r="M1114" s="8">
        <v>1002.1</v>
      </c>
      <c r="N1114" s="8">
        <v>1002.1</v>
      </c>
      <c r="O1114" s="8">
        <v>124.95</v>
      </c>
      <c r="P1114" s="8">
        <v>1872.77</v>
      </c>
      <c r="Q1114" s="8">
        <v>999.49</v>
      </c>
      <c r="R1114" s="8">
        <v>999.49</v>
      </c>
      <c r="S1114" s="8">
        <f t="shared" si="4"/>
        <v>12184.940000000002</v>
      </c>
    </row>
    <row r="1115" spans="1:19" x14ac:dyDescent="0.2">
      <c r="A1115" s="2" t="s">
        <v>716</v>
      </c>
      <c r="B1115" s="2" t="s">
        <v>717</v>
      </c>
      <c r="C1115" s="2" t="s">
        <v>390</v>
      </c>
      <c r="D1115" t="s">
        <v>391</v>
      </c>
      <c r="E1115" s="2" t="s">
        <v>430</v>
      </c>
      <c r="F1115" t="s">
        <v>431</v>
      </c>
      <c r="G1115" s="8">
        <v>7586.07</v>
      </c>
      <c r="H1115" s="8">
        <v>6642.87</v>
      </c>
      <c r="I1115" s="8">
        <v>7329.5599999999995</v>
      </c>
      <c r="J1115" s="8">
        <v>7525.420000000001</v>
      </c>
      <c r="K1115" s="8">
        <v>7479.5700000000006</v>
      </c>
      <c r="L1115" s="8">
        <v>7497.9699999999993</v>
      </c>
      <c r="M1115" s="8">
        <v>7271.18</v>
      </c>
      <c r="N1115" s="8">
        <v>6464.8</v>
      </c>
      <c r="O1115" s="8">
        <v>6454.89</v>
      </c>
      <c r="P1115" s="8">
        <v>6504.0099999999993</v>
      </c>
      <c r="Q1115" s="8">
        <v>6711.619999999999</v>
      </c>
      <c r="R1115" s="8">
        <v>6943.27</v>
      </c>
      <c r="S1115" s="8">
        <f t="shared" si="4"/>
        <v>84411.23000000001</v>
      </c>
    </row>
    <row r="1116" spans="1:19" x14ac:dyDescent="0.2">
      <c r="A1116" s="2" t="s">
        <v>716</v>
      </c>
      <c r="B1116" s="2" t="s">
        <v>717</v>
      </c>
      <c r="C1116" s="2" t="s">
        <v>390</v>
      </c>
      <c r="D1116" t="s">
        <v>391</v>
      </c>
      <c r="E1116" s="2" t="s">
        <v>432</v>
      </c>
      <c r="F1116" t="s">
        <v>433</v>
      </c>
      <c r="G1116" s="8">
        <v>1675.6799999999998</v>
      </c>
      <c r="H1116" s="8">
        <v>1670.33</v>
      </c>
      <c r="I1116" s="8">
        <v>1777.56</v>
      </c>
      <c r="J1116" s="8">
        <v>1985.3100000000002</v>
      </c>
      <c r="K1116" s="8">
        <v>2206.3799999999997</v>
      </c>
      <c r="L1116" s="8">
        <v>2041.49</v>
      </c>
      <c r="M1116" s="8">
        <v>1415.85</v>
      </c>
      <c r="N1116" s="8">
        <v>1918.7499999999995</v>
      </c>
      <c r="O1116" s="8">
        <v>1999.4699999999998</v>
      </c>
      <c r="P1116" s="8">
        <v>1709.36</v>
      </c>
      <c r="Q1116" s="8">
        <v>2161.5699999999997</v>
      </c>
      <c r="R1116" s="8">
        <v>2141.9299999999998</v>
      </c>
      <c r="S1116" s="8">
        <f t="shared" si="4"/>
        <v>22703.68</v>
      </c>
    </row>
    <row r="1117" spans="1:19" x14ac:dyDescent="0.2">
      <c r="A1117" s="2" t="s">
        <v>716</v>
      </c>
      <c r="B1117" s="2" t="s">
        <v>717</v>
      </c>
      <c r="C1117" s="2" t="s">
        <v>390</v>
      </c>
      <c r="D1117" t="s">
        <v>391</v>
      </c>
      <c r="E1117" s="2" t="s">
        <v>364</v>
      </c>
      <c r="F1117" t="s">
        <v>365</v>
      </c>
      <c r="G1117" s="8">
        <v>2194.7000000000003</v>
      </c>
      <c r="H1117" s="8">
        <v>703.78</v>
      </c>
      <c r="I1117" s="8">
        <v>557.32000000000005</v>
      </c>
      <c r="J1117" s="8">
        <v>1208.1200000000001</v>
      </c>
      <c r="K1117" s="8">
        <v>1026.48</v>
      </c>
      <c r="L1117" s="8">
        <v>825.07999999999993</v>
      </c>
      <c r="M1117" s="8">
        <v>-7.87</v>
      </c>
      <c r="N1117" s="8">
        <v>782.42</v>
      </c>
      <c r="O1117" s="8">
        <v>536.84</v>
      </c>
      <c r="P1117" s="8">
        <v>1188.8499999999999</v>
      </c>
      <c r="Q1117" s="8">
        <v>845.96</v>
      </c>
      <c r="R1117" s="8">
        <v>818.39</v>
      </c>
      <c r="S1117" s="8">
        <f t="shared" si="4"/>
        <v>10680.07</v>
      </c>
    </row>
    <row r="1118" spans="1:19" x14ac:dyDescent="0.2">
      <c r="A1118" s="2" t="s">
        <v>716</v>
      </c>
      <c r="B1118" s="2" t="s">
        <v>717</v>
      </c>
      <c r="C1118" s="2" t="s">
        <v>390</v>
      </c>
      <c r="D1118" t="s">
        <v>391</v>
      </c>
      <c r="E1118" s="2" t="s">
        <v>366</v>
      </c>
      <c r="F1118" t="s">
        <v>367</v>
      </c>
      <c r="G1118" s="8">
        <v>-16103.490000000002</v>
      </c>
      <c r="H1118" s="8">
        <v>-14551.88</v>
      </c>
      <c r="I1118" s="8">
        <v>-14906.039999999999</v>
      </c>
      <c r="J1118" s="8">
        <v>-20724.45</v>
      </c>
      <c r="K1118" s="8">
        <v>-11199.619999999999</v>
      </c>
      <c r="L1118" s="8">
        <v>-22454.82</v>
      </c>
      <c r="M1118" s="8">
        <v>-13815.31</v>
      </c>
      <c r="N1118" s="8">
        <v>-14276.999999999996</v>
      </c>
      <c r="O1118" s="8">
        <v>-13291.640000000001</v>
      </c>
      <c r="P1118" s="8">
        <v>-15317.259999999998</v>
      </c>
      <c r="Q1118" s="8">
        <v>-15611.080000000002</v>
      </c>
      <c r="R1118" s="8">
        <v>-15371.389999999998</v>
      </c>
      <c r="S1118" s="8">
        <f t="shared" si="4"/>
        <v>-187623.98</v>
      </c>
    </row>
    <row r="1119" spans="1:19" x14ac:dyDescent="0.2">
      <c r="A1119" s="2" t="s">
        <v>716</v>
      </c>
      <c r="B1119" s="2" t="s">
        <v>717</v>
      </c>
      <c r="C1119" s="2" t="s">
        <v>390</v>
      </c>
      <c r="D1119" t="s">
        <v>391</v>
      </c>
      <c r="E1119" s="2" t="s">
        <v>168</v>
      </c>
      <c r="F1119" t="s">
        <v>169</v>
      </c>
      <c r="G1119" s="8">
        <v>5244.9</v>
      </c>
      <c r="H1119" s="8">
        <v>18876.600000000002</v>
      </c>
      <c r="I1119" s="8">
        <v>8830.2400000000016</v>
      </c>
      <c r="J1119" s="8">
        <v>4204.6899999999996</v>
      </c>
      <c r="K1119" s="8">
        <v>6469.17</v>
      </c>
      <c r="L1119" s="8">
        <v>7448.1999999999989</v>
      </c>
      <c r="M1119" s="8">
        <v>4348.67</v>
      </c>
      <c r="N1119" s="8">
        <v>7417.45</v>
      </c>
      <c r="O1119" s="8">
        <v>6515.7699999999995</v>
      </c>
      <c r="P1119" s="8">
        <v>4615.6499999999996</v>
      </c>
      <c r="Q1119" s="8">
        <v>8454.3599999999988</v>
      </c>
      <c r="R1119" s="8">
        <v>5922.1900000000005</v>
      </c>
      <c r="S1119" s="8">
        <f t="shared" si="4"/>
        <v>88347.89</v>
      </c>
    </row>
    <row r="1120" spans="1:19" x14ac:dyDescent="0.2">
      <c r="A1120" s="2" t="s">
        <v>716</v>
      </c>
      <c r="B1120" s="2" t="s">
        <v>717</v>
      </c>
      <c r="C1120" s="2" t="s">
        <v>390</v>
      </c>
      <c r="D1120" t="s">
        <v>391</v>
      </c>
      <c r="E1120" s="2" t="s">
        <v>434</v>
      </c>
      <c r="F1120" t="s">
        <v>435</v>
      </c>
      <c r="G1120" s="8">
        <v>0</v>
      </c>
      <c r="H1120" s="8">
        <v>0</v>
      </c>
      <c r="I1120" s="8">
        <v>0</v>
      </c>
      <c r="J1120" s="8">
        <v>0</v>
      </c>
      <c r="K1120" s="8">
        <v>0</v>
      </c>
      <c r="L1120" s="8">
        <v>105.24000000000001</v>
      </c>
      <c r="M1120" s="8">
        <v>0</v>
      </c>
      <c r="N1120" s="8">
        <v>32.93</v>
      </c>
      <c r="O1120" s="8">
        <v>0</v>
      </c>
      <c r="P1120" s="8">
        <v>0</v>
      </c>
      <c r="Q1120" s="8">
        <v>0</v>
      </c>
      <c r="R1120" s="8">
        <v>16.809999999999999</v>
      </c>
      <c r="S1120" s="8">
        <f t="shared" si="4"/>
        <v>154.98000000000002</v>
      </c>
    </row>
    <row r="1121" spans="1:19" x14ac:dyDescent="0.2">
      <c r="A1121" s="2" t="s">
        <v>716</v>
      </c>
      <c r="B1121" s="2" t="s">
        <v>717</v>
      </c>
      <c r="C1121" s="2" t="s">
        <v>390</v>
      </c>
      <c r="D1121" t="s">
        <v>391</v>
      </c>
      <c r="E1121" s="2" t="s">
        <v>170</v>
      </c>
      <c r="F1121" t="s">
        <v>171</v>
      </c>
      <c r="G1121" s="8">
        <v>1650.03</v>
      </c>
      <c r="H1121" s="8">
        <v>830.92</v>
      </c>
      <c r="I1121" s="8">
        <v>2631.1600000000003</v>
      </c>
      <c r="J1121" s="8">
        <v>2428.92</v>
      </c>
      <c r="K1121" s="8">
        <v>1150.1100000000001</v>
      </c>
      <c r="L1121" s="8">
        <v>2991.3999999999996</v>
      </c>
      <c r="M1121" s="8">
        <v>1091.92</v>
      </c>
      <c r="N1121" s="8">
        <v>3381.17</v>
      </c>
      <c r="O1121" s="8">
        <v>3026.8899999999994</v>
      </c>
      <c r="P1121" s="8">
        <v>686.95</v>
      </c>
      <c r="Q1121" s="8">
        <v>4414.58</v>
      </c>
      <c r="R1121" s="8">
        <v>4236.62</v>
      </c>
      <c r="S1121" s="8">
        <f t="shared" si="4"/>
        <v>28520.670000000002</v>
      </c>
    </row>
    <row r="1122" spans="1:19" x14ac:dyDescent="0.2">
      <c r="A1122" s="2" t="s">
        <v>716</v>
      </c>
      <c r="B1122" s="2" t="s">
        <v>717</v>
      </c>
      <c r="C1122" s="2" t="s">
        <v>390</v>
      </c>
      <c r="D1122" t="s">
        <v>391</v>
      </c>
      <c r="E1122" s="2" t="s">
        <v>172</v>
      </c>
      <c r="F1122" t="s">
        <v>173</v>
      </c>
      <c r="G1122" s="8">
        <v>7656.2</v>
      </c>
      <c r="H1122" s="8">
        <v>12085.25</v>
      </c>
      <c r="I1122" s="8">
        <v>2504.2199999999998</v>
      </c>
      <c r="J1122" s="8">
        <v>3516.67</v>
      </c>
      <c r="K1122" s="8">
        <v>3297.11</v>
      </c>
      <c r="L1122" s="8">
        <v>3816.37</v>
      </c>
      <c r="M1122" s="8">
        <v>1506.8500000000001</v>
      </c>
      <c r="N1122" s="8">
        <v>2408.66</v>
      </c>
      <c r="O1122" s="8">
        <v>2172.9299999999998</v>
      </c>
      <c r="P1122" s="8">
        <v>8698.51</v>
      </c>
      <c r="Q1122" s="8">
        <v>8278.1899999999987</v>
      </c>
      <c r="R1122" s="8">
        <v>7257.19</v>
      </c>
      <c r="S1122" s="8">
        <f t="shared" si="4"/>
        <v>63198.150000000009</v>
      </c>
    </row>
    <row r="1123" spans="1:19" x14ac:dyDescent="0.2">
      <c r="A1123" s="2" t="s">
        <v>716</v>
      </c>
      <c r="B1123" s="2" t="s">
        <v>717</v>
      </c>
      <c r="C1123" s="2" t="s">
        <v>390</v>
      </c>
      <c r="D1123" t="s">
        <v>391</v>
      </c>
      <c r="E1123" s="2" t="s">
        <v>174</v>
      </c>
      <c r="F1123" t="s">
        <v>175</v>
      </c>
      <c r="G1123" s="8">
        <v>0</v>
      </c>
      <c r="H1123" s="8">
        <v>0</v>
      </c>
      <c r="I1123" s="8">
        <v>40</v>
      </c>
      <c r="J1123" s="8">
        <v>0</v>
      </c>
      <c r="K1123" s="8">
        <v>2715</v>
      </c>
      <c r="L1123" s="8">
        <v>0</v>
      </c>
      <c r="M1123" s="8">
        <v>380</v>
      </c>
      <c r="N1123" s="8">
        <v>70</v>
      </c>
      <c r="O1123" s="8">
        <v>0</v>
      </c>
      <c r="P1123" s="8">
        <v>0</v>
      </c>
      <c r="Q1123" s="8">
        <v>0</v>
      </c>
      <c r="R1123" s="8">
        <v>0</v>
      </c>
      <c r="S1123" s="8">
        <f t="shared" si="4"/>
        <v>3205</v>
      </c>
    </row>
    <row r="1124" spans="1:19" x14ac:dyDescent="0.2">
      <c r="A1124" s="2" t="s">
        <v>716</v>
      </c>
      <c r="B1124" s="2" t="s">
        <v>717</v>
      </c>
      <c r="C1124" s="2" t="s">
        <v>390</v>
      </c>
      <c r="D1124" t="s">
        <v>391</v>
      </c>
      <c r="E1124" s="2" t="s">
        <v>436</v>
      </c>
      <c r="F1124" t="s">
        <v>437</v>
      </c>
      <c r="G1124" s="8">
        <v>0</v>
      </c>
      <c r="H1124" s="8">
        <v>0</v>
      </c>
      <c r="I1124" s="8">
        <v>110</v>
      </c>
      <c r="J1124" s="8">
        <v>0</v>
      </c>
      <c r="K1124" s="8">
        <v>0</v>
      </c>
      <c r="L1124" s="8">
        <v>0</v>
      </c>
      <c r="M1124" s="8">
        <v>0</v>
      </c>
      <c r="N1124" s="8">
        <v>0</v>
      </c>
      <c r="O1124" s="8">
        <v>0</v>
      </c>
      <c r="P1124" s="8">
        <v>0</v>
      </c>
      <c r="Q1124" s="8">
        <v>0</v>
      </c>
      <c r="R1124" s="8">
        <v>0</v>
      </c>
      <c r="S1124" s="8">
        <f t="shared" si="4"/>
        <v>110</v>
      </c>
    </row>
    <row r="1125" spans="1:19" x14ac:dyDescent="0.2">
      <c r="A1125" s="2" t="s">
        <v>716</v>
      </c>
      <c r="B1125" s="2" t="s">
        <v>717</v>
      </c>
      <c r="C1125" s="2" t="s">
        <v>390</v>
      </c>
      <c r="D1125" t="s">
        <v>391</v>
      </c>
      <c r="E1125" s="2" t="s">
        <v>438</v>
      </c>
      <c r="F1125" t="s">
        <v>439</v>
      </c>
      <c r="G1125" s="8">
        <v>6.43</v>
      </c>
      <c r="H1125" s="8">
        <v>0</v>
      </c>
      <c r="I1125" s="8">
        <v>25</v>
      </c>
      <c r="J1125" s="8">
        <v>0</v>
      </c>
      <c r="K1125" s="8">
        <v>0</v>
      </c>
      <c r="L1125" s="8">
        <v>0</v>
      </c>
      <c r="M1125" s="8">
        <v>0</v>
      </c>
      <c r="N1125" s="8">
        <v>0</v>
      </c>
      <c r="O1125" s="8">
        <v>0</v>
      </c>
      <c r="P1125" s="8">
        <v>0</v>
      </c>
      <c r="Q1125" s="8">
        <v>0</v>
      </c>
      <c r="R1125" s="8">
        <v>0</v>
      </c>
      <c r="S1125" s="8">
        <f t="shared" si="4"/>
        <v>31.43</v>
      </c>
    </row>
    <row r="1126" spans="1:19" x14ac:dyDescent="0.2">
      <c r="A1126" s="2" t="s">
        <v>716</v>
      </c>
      <c r="B1126" s="2" t="s">
        <v>717</v>
      </c>
      <c r="C1126" s="2" t="s">
        <v>390</v>
      </c>
      <c r="D1126" t="s">
        <v>391</v>
      </c>
      <c r="E1126" s="2" t="s">
        <v>368</v>
      </c>
      <c r="F1126" t="s">
        <v>369</v>
      </c>
      <c r="G1126" s="8">
        <v>2439</v>
      </c>
      <c r="H1126" s="8">
        <v>3919.36</v>
      </c>
      <c r="I1126" s="8">
        <v>0</v>
      </c>
      <c r="J1126" s="8">
        <v>7585</v>
      </c>
      <c r="K1126" s="8">
        <v>0</v>
      </c>
      <c r="L1126" s="8">
        <v>0</v>
      </c>
      <c r="M1126" s="8">
        <v>-14070</v>
      </c>
      <c r="N1126" s="8">
        <v>0</v>
      </c>
      <c r="O1126" s="8">
        <v>7035</v>
      </c>
      <c r="P1126" s="8">
        <v>0</v>
      </c>
      <c r="Q1126" s="8">
        <v>0</v>
      </c>
      <c r="R1126" s="8">
        <v>0</v>
      </c>
      <c r="S1126" s="8">
        <f t="shared" si="4"/>
        <v>6908.3600000000006</v>
      </c>
    </row>
    <row r="1127" spans="1:19" x14ac:dyDescent="0.2">
      <c r="A1127" s="2" t="s">
        <v>716</v>
      </c>
      <c r="B1127" s="2" t="s">
        <v>717</v>
      </c>
      <c r="C1127" s="2" t="s">
        <v>390</v>
      </c>
      <c r="D1127" t="s">
        <v>391</v>
      </c>
      <c r="E1127" s="2" t="s">
        <v>306</v>
      </c>
      <c r="F1127" t="s">
        <v>307</v>
      </c>
      <c r="G1127" s="8">
        <v>0</v>
      </c>
      <c r="H1127" s="8">
        <v>0</v>
      </c>
      <c r="I1127" s="8">
        <v>1420.77</v>
      </c>
      <c r="J1127" s="8">
        <v>0</v>
      </c>
      <c r="K1127" s="8">
        <v>0</v>
      </c>
      <c r="L1127" s="8">
        <v>0</v>
      </c>
      <c r="M1127" s="8">
        <v>0</v>
      </c>
      <c r="N1127" s="8">
        <v>0</v>
      </c>
      <c r="O1127" s="8">
        <v>0</v>
      </c>
      <c r="P1127" s="8">
        <v>0</v>
      </c>
      <c r="Q1127" s="8">
        <v>2571.56</v>
      </c>
      <c r="R1127" s="8">
        <v>0</v>
      </c>
      <c r="S1127" s="8">
        <f t="shared" si="4"/>
        <v>3992.33</v>
      </c>
    </row>
    <row r="1128" spans="1:19" x14ac:dyDescent="0.2">
      <c r="A1128" s="2" t="s">
        <v>716</v>
      </c>
      <c r="B1128" s="2" t="s">
        <v>717</v>
      </c>
      <c r="C1128" s="2" t="s">
        <v>390</v>
      </c>
      <c r="D1128" t="s">
        <v>391</v>
      </c>
      <c r="E1128" s="2" t="s">
        <v>440</v>
      </c>
      <c r="F1128" t="s">
        <v>441</v>
      </c>
      <c r="G1128" s="8">
        <v>433.51</v>
      </c>
      <c r="H1128" s="8">
        <v>1873.43</v>
      </c>
      <c r="I1128" s="8">
        <v>0</v>
      </c>
      <c r="J1128" s="8">
        <v>0</v>
      </c>
      <c r="K1128" s="8">
        <v>226.88</v>
      </c>
      <c r="L1128" s="8">
        <v>0</v>
      </c>
      <c r="M1128" s="8">
        <v>23252.16</v>
      </c>
      <c r="N1128" s="8">
        <v>2469.38</v>
      </c>
      <c r="O1128" s="8">
        <v>0</v>
      </c>
      <c r="P1128" s="8">
        <v>0</v>
      </c>
      <c r="Q1128" s="8">
        <v>4011.34</v>
      </c>
      <c r="R1128" s="8">
        <v>8905.65</v>
      </c>
      <c r="S1128" s="8">
        <f t="shared" si="4"/>
        <v>41172.35</v>
      </c>
    </row>
    <row r="1129" spans="1:19" x14ac:dyDescent="0.2">
      <c r="A1129" s="2" t="s">
        <v>716</v>
      </c>
      <c r="B1129" s="2" t="s">
        <v>717</v>
      </c>
      <c r="C1129" s="2" t="s">
        <v>390</v>
      </c>
      <c r="D1129" t="s">
        <v>391</v>
      </c>
      <c r="E1129" s="2" t="s">
        <v>442</v>
      </c>
      <c r="F1129" t="s">
        <v>443</v>
      </c>
      <c r="G1129" s="8">
        <v>0</v>
      </c>
      <c r="H1129" s="8">
        <v>178.96</v>
      </c>
      <c r="I1129" s="8">
        <v>0</v>
      </c>
      <c r="J1129" s="8">
        <v>0</v>
      </c>
      <c r="K1129" s="8">
        <v>0</v>
      </c>
      <c r="L1129" s="8">
        <v>0</v>
      </c>
      <c r="M1129" s="8">
        <v>0</v>
      </c>
      <c r="N1129" s="8">
        <v>0</v>
      </c>
      <c r="O1129" s="8">
        <v>0</v>
      </c>
      <c r="P1129" s="8">
        <v>0</v>
      </c>
      <c r="Q1129" s="8">
        <v>0</v>
      </c>
      <c r="R1129" s="8">
        <v>0</v>
      </c>
      <c r="S1129" s="8">
        <f t="shared" si="4"/>
        <v>178.96</v>
      </c>
    </row>
    <row r="1130" spans="1:19" x14ac:dyDescent="0.2">
      <c r="A1130" s="2" t="s">
        <v>716</v>
      </c>
      <c r="B1130" s="2" t="s">
        <v>717</v>
      </c>
      <c r="C1130" s="2" t="s">
        <v>390</v>
      </c>
      <c r="D1130" t="s">
        <v>391</v>
      </c>
      <c r="E1130" s="2" t="s">
        <v>444</v>
      </c>
      <c r="F1130" t="s">
        <v>445</v>
      </c>
      <c r="G1130" s="8">
        <v>0</v>
      </c>
      <c r="H1130" s="8">
        <v>0</v>
      </c>
      <c r="I1130" s="8">
        <v>0</v>
      </c>
      <c r="J1130" s="8">
        <v>0</v>
      </c>
      <c r="K1130" s="8">
        <v>0</v>
      </c>
      <c r="L1130" s="8">
        <v>0</v>
      </c>
      <c r="M1130" s="8">
        <v>665</v>
      </c>
      <c r="N1130" s="8">
        <v>0</v>
      </c>
      <c r="O1130" s="8">
        <v>0</v>
      </c>
      <c r="P1130" s="8">
        <v>0</v>
      </c>
      <c r="Q1130" s="8">
        <v>0</v>
      </c>
      <c r="R1130" s="8">
        <v>16827.48</v>
      </c>
      <c r="S1130" s="8">
        <f t="shared" si="4"/>
        <v>17492.48</v>
      </c>
    </row>
    <row r="1131" spans="1:19" x14ac:dyDescent="0.2">
      <c r="A1131" s="2" t="s">
        <v>716</v>
      </c>
      <c r="B1131" s="2" t="s">
        <v>717</v>
      </c>
      <c r="C1131" s="2" t="s">
        <v>390</v>
      </c>
      <c r="D1131" t="s">
        <v>391</v>
      </c>
      <c r="E1131" s="2" t="s">
        <v>446</v>
      </c>
      <c r="F1131" t="s">
        <v>447</v>
      </c>
      <c r="G1131" s="8">
        <v>0</v>
      </c>
      <c r="H1131" s="8">
        <v>0</v>
      </c>
      <c r="I1131" s="8">
        <v>0</v>
      </c>
      <c r="J1131" s="8">
        <v>0</v>
      </c>
      <c r="K1131" s="8">
        <v>0</v>
      </c>
      <c r="L1131" s="8">
        <v>0</v>
      </c>
      <c r="M1131" s="8">
        <v>0</v>
      </c>
      <c r="N1131" s="8">
        <v>1208.4000000000001</v>
      </c>
      <c r="O1131" s="8">
        <v>0</v>
      </c>
      <c r="P1131" s="8">
        <v>0</v>
      </c>
      <c r="Q1131" s="8">
        <v>0</v>
      </c>
      <c r="R1131" s="8">
        <v>0</v>
      </c>
      <c r="S1131" s="8">
        <f t="shared" si="4"/>
        <v>1208.4000000000001</v>
      </c>
    </row>
    <row r="1132" spans="1:19" x14ac:dyDescent="0.2">
      <c r="A1132" s="2" t="s">
        <v>716</v>
      </c>
      <c r="B1132" s="2" t="s">
        <v>717</v>
      </c>
      <c r="C1132" s="2" t="s">
        <v>390</v>
      </c>
      <c r="D1132" t="s">
        <v>391</v>
      </c>
      <c r="E1132" s="2" t="s">
        <v>478</v>
      </c>
      <c r="F1132" t="s">
        <v>479</v>
      </c>
      <c r="G1132" s="8">
        <v>0</v>
      </c>
      <c r="H1132" s="8">
        <v>0</v>
      </c>
      <c r="I1132" s="8">
        <v>0</v>
      </c>
      <c r="J1132" s="8">
        <v>0</v>
      </c>
      <c r="K1132" s="8">
        <v>0</v>
      </c>
      <c r="L1132" s="8">
        <v>0</v>
      </c>
      <c r="M1132" s="8">
        <v>395</v>
      </c>
      <c r="N1132" s="8">
        <v>208.52</v>
      </c>
      <c r="O1132" s="8">
        <v>0</v>
      </c>
      <c r="P1132" s="8">
        <v>233.09</v>
      </c>
      <c r="Q1132" s="8">
        <v>0</v>
      </c>
      <c r="R1132" s="8">
        <v>537.4</v>
      </c>
      <c r="S1132" s="8">
        <f t="shared" si="4"/>
        <v>1374.01</v>
      </c>
    </row>
    <row r="1133" spans="1:19" x14ac:dyDescent="0.2">
      <c r="A1133" s="2" t="s">
        <v>716</v>
      </c>
      <c r="B1133" s="2" t="s">
        <v>717</v>
      </c>
      <c r="C1133" s="2" t="s">
        <v>390</v>
      </c>
      <c r="D1133" t="s">
        <v>391</v>
      </c>
      <c r="E1133" s="2" t="s">
        <v>308</v>
      </c>
      <c r="F1133" t="s">
        <v>309</v>
      </c>
      <c r="G1133" s="8">
        <v>138386.29999999999</v>
      </c>
      <c r="H1133" s="8">
        <v>63409.26</v>
      </c>
      <c r="I1133" s="8">
        <v>-105994.93</v>
      </c>
      <c r="J1133" s="8">
        <v>20552.400000000001</v>
      </c>
      <c r="K1133" s="8">
        <v>44747.66</v>
      </c>
      <c r="L1133" s="8">
        <v>122112.96000000001</v>
      </c>
      <c r="M1133" s="8">
        <v>3795</v>
      </c>
      <c r="N1133" s="8">
        <v>-14981.61</v>
      </c>
      <c r="O1133" s="8">
        <v>34263.270000000004</v>
      </c>
      <c r="P1133" s="8">
        <v>45946.83</v>
      </c>
      <c r="Q1133" s="8">
        <v>100327.07</v>
      </c>
      <c r="R1133" s="8">
        <v>39811.320000000007</v>
      </c>
      <c r="S1133" s="8">
        <f t="shared" si="4"/>
        <v>492375.53000000009</v>
      </c>
    </row>
    <row r="1134" spans="1:19" x14ac:dyDescent="0.2">
      <c r="A1134" s="2" t="s">
        <v>716</v>
      </c>
      <c r="B1134" s="2" t="s">
        <v>717</v>
      </c>
      <c r="C1134" s="2" t="s">
        <v>390</v>
      </c>
      <c r="D1134" t="s">
        <v>391</v>
      </c>
      <c r="E1134" s="2" t="s">
        <v>450</v>
      </c>
      <c r="F1134" t="s">
        <v>451</v>
      </c>
      <c r="G1134" s="8">
        <v>1380.69</v>
      </c>
      <c r="H1134" s="8">
        <v>775.16</v>
      </c>
      <c r="I1134" s="8">
        <v>1054.1799999999998</v>
      </c>
      <c r="J1134" s="8">
        <v>708.18999999999994</v>
      </c>
      <c r="K1134" s="8">
        <v>824.82</v>
      </c>
      <c r="L1134" s="8">
        <v>40.700000000000003</v>
      </c>
      <c r="M1134" s="8">
        <v>461.03</v>
      </c>
      <c r="N1134" s="8">
        <v>492.88</v>
      </c>
      <c r="O1134" s="8">
        <v>795.79</v>
      </c>
      <c r="P1134" s="8">
        <v>717.66</v>
      </c>
      <c r="Q1134" s="8">
        <v>5016.1499999999996</v>
      </c>
      <c r="R1134" s="8">
        <v>75.739999999999995</v>
      </c>
      <c r="S1134" s="8">
        <f t="shared" si="4"/>
        <v>12342.99</v>
      </c>
    </row>
    <row r="1135" spans="1:19" x14ac:dyDescent="0.2">
      <c r="A1135" s="2" t="s">
        <v>716</v>
      </c>
      <c r="B1135" s="2" t="s">
        <v>717</v>
      </c>
      <c r="C1135" s="2" t="s">
        <v>390</v>
      </c>
      <c r="D1135" t="s">
        <v>391</v>
      </c>
      <c r="E1135" s="2" t="s">
        <v>452</v>
      </c>
      <c r="F1135" t="s">
        <v>453</v>
      </c>
      <c r="G1135" s="8">
        <v>0</v>
      </c>
      <c r="H1135" s="8">
        <v>0</v>
      </c>
      <c r="I1135" s="8">
        <v>168.45</v>
      </c>
      <c r="J1135" s="8">
        <v>0</v>
      </c>
      <c r="K1135" s="8">
        <v>0</v>
      </c>
      <c r="L1135" s="8">
        <v>0</v>
      </c>
      <c r="M1135" s="8">
        <v>0</v>
      </c>
      <c r="N1135" s="8">
        <v>0</v>
      </c>
      <c r="O1135" s="8">
        <v>0</v>
      </c>
      <c r="P1135" s="8">
        <v>0</v>
      </c>
      <c r="Q1135" s="8">
        <v>0</v>
      </c>
      <c r="R1135" s="8">
        <v>0</v>
      </c>
      <c r="S1135" s="8">
        <f t="shared" si="4"/>
        <v>168.45</v>
      </c>
    </row>
    <row r="1136" spans="1:19" x14ac:dyDescent="0.2">
      <c r="A1136" s="2" t="s">
        <v>716</v>
      </c>
      <c r="B1136" s="2" t="s">
        <v>717</v>
      </c>
      <c r="C1136" s="2" t="s">
        <v>390</v>
      </c>
      <c r="D1136" t="s">
        <v>391</v>
      </c>
      <c r="E1136" s="2" t="s">
        <v>370</v>
      </c>
      <c r="F1136" t="s">
        <v>371</v>
      </c>
      <c r="G1136" s="8">
        <v>462.1</v>
      </c>
      <c r="H1136" s="8">
        <v>1280.73</v>
      </c>
      <c r="I1136" s="8">
        <v>2250.9</v>
      </c>
      <c r="J1136" s="8">
        <v>1733.64</v>
      </c>
      <c r="K1136" s="8">
        <v>2642.8199999999997</v>
      </c>
      <c r="L1136" s="8">
        <v>9468.75</v>
      </c>
      <c r="M1136" s="8">
        <v>2382.88</v>
      </c>
      <c r="N1136" s="8">
        <v>735.23</v>
      </c>
      <c r="O1136" s="8">
        <v>1992.61</v>
      </c>
      <c r="P1136" s="8">
        <v>1028.43</v>
      </c>
      <c r="Q1136" s="8">
        <v>2913.26</v>
      </c>
      <c r="R1136" s="8">
        <v>2705.15</v>
      </c>
      <c r="S1136" s="8">
        <f t="shared" si="4"/>
        <v>29596.5</v>
      </c>
    </row>
    <row r="1137" spans="1:19" x14ac:dyDescent="0.2">
      <c r="A1137" s="2" t="s">
        <v>716</v>
      </c>
      <c r="B1137" s="2" t="s">
        <v>717</v>
      </c>
      <c r="C1137" s="2" t="s">
        <v>390</v>
      </c>
      <c r="D1137" t="s">
        <v>391</v>
      </c>
      <c r="E1137" s="2" t="s">
        <v>372</v>
      </c>
      <c r="F1137" t="s">
        <v>373</v>
      </c>
      <c r="G1137" s="8">
        <v>-276.60000000000002</v>
      </c>
      <c r="H1137" s="8">
        <v>-662.28000000000009</v>
      </c>
      <c r="I1137" s="8">
        <v>-1537.96</v>
      </c>
      <c r="J1137" s="8">
        <v>-1629.62</v>
      </c>
      <c r="K1137" s="8">
        <v>-2484.25</v>
      </c>
      <c r="L1137" s="8">
        <v>-8900.6299999999992</v>
      </c>
      <c r="M1137" s="8">
        <v>-2239.91</v>
      </c>
      <c r="N1137" s="8">
        <v>-345.22999999999996</v>
      </c>
      <c r="O1137" s="8">
        <v>-1322.5</v>
      </c>
      <c r="P1137" s="8">
        <v>-748.7</v>
      </c>
      <c r="Q1137" s="8">
        <v>-1787.52</v>
      </c>
      <c r="R1137" s="8">
        <v>-1900.4</v>
      </c>
      <c r="S1137" s="8">
        <f t="shared" si="4"/>
        <v>-23835.600000000002</v>
      </c>
    </row>
    <row r="1138" spans="1:19" x14ac:dyDescent="0.2">
      <c r="A1138" s="2" t="s">
        <v>716</v>
      </c>
      <c r="B1138" s="2" t="s">
        <v>717</v>
      </c>
      <c r="C1138" s="2" t="s">
        <v>390</v>
      </c>
      <c r="D1138" t="s">
        <v>391</v>
      </c>
      <c r="E1138" s="2" t="s">
        <v>182</v>
      </c>
      <c r="F1138" t="s">
        <v>183</v>
      </c>
      <c r="G1138" s="8">
        <v>84.5</v>
      </c>
      <c r="H1138" s="8">
        <v>0</v>
      </c>
      <c r="I1138" s="8">
        <v>0</v>
      </c>
      <c r="J1138" s="8">
        <v>0</v>
      </c>
      <c r="K1138" s="8">
        <v>0</v>
      </c>
      <c r="L1138" s="8">
        <v>0</v>
      </c>
      <c r="M1138" s="8">
        <v>0</v>
      </c>
      <c r="N1138" s="8">
        <v>0</v>
      </c>
      <c r="O1138" s="8">
        <v>0</v>
      </c>
      <c r="P1138" s="8">
        <v>0</v>
      </c>
      <c r="Q1138" s="8">
        <v>0</v>
      </c>
      <c r="R1138" s="8">
        <v>0</v>
      </c>
      <c r="S1138" s="8">
        <f t="shared" si="4"/>
        <v>84.5</v>
      </c>
    </row>
    <row r="1139" spans="1:19" x14ac:dyDescent="0.2">
      <c r="A1139" s="2" t="s">
        <v>716</v>
      </c>
      <c r="B1139" s="2" t="s">
        <v>717</v>
      </c>
      <c r="C1139" s="2" t="s">
        <v>390</v>
      </c>
      <c r="D1139" t="s">
        <v>391</v>
      </c>
      <c r="E1139" s="2" t="s">
        <v>184</v>
      </c>
      <c r="F1139" t="s">
        <v>185</v>
      </c>
      <c r="G1139" s="8">
        <v>307.18</v>
      </c>
      <c r="H1139" s="8">
        <v>1168.6499999999999</v>
      </c>
      <c r="I1139" s="8">
        <v>1346.04</v>
      </c>
      <c r="J1139" s="8">
        <v>1937.51</v>
      </c>
      <c r="K1139" s="8">
        <v>815.31</v>
      </c>
      <c r="L1139" s="8">
        <v>3975.41</v>
      </c>
      <c r="M1139" s="8">
        <v>1978.69</v>
      </c>
      <c r="N1139" s="8">
        <v>3462.53</v>
      </c>
      <c r="O1139" s="8">
        <v>3084.82</v>
      </c>
      <c r="P1139" s="8">
        <v>556.26</v>
      </c>
      <c r="Q1139" s="8">
        <v>801.66</v>
      </c>
      <c r="R1139" s="8">
        <v>673.34999999999991</v>
      </c>
      <c r="S1139" s="8">
        <f t="shared" si="4"/>
        <v>20107.41</v>
      </c>
    </row>
    <row r="1140" spans="1:19" x14ac:dyDescent="0.2">
      <c r="A1140" s="2" t="s">
        <v>716</v>
      </c>
      <c r="B1140" s="2" t="s">
        <v>717</v>
      </c>
      <c r="C1140" s="2" t="s">
        <v>390</v>
      </c>
      <c r="D1140" t="s">
        <v>391</v>
      </c>
      <c r="E1140" s="2" t="s">
        <v>454</v>
      </c>
      <c r="F1140" t="s">
        <v>455</v>
      </c>
      <c r="G1140" s="8">
        <v>0</v>
      </c>
      <c r="H1140" s="8">
        <v>0</v>
      </c>
      <c r="I1140" s="8">
        <v>0</v>
      </c>
      <c r="J1140" s="8">
        <v>10000</v>
      </c>
      <c r="K1140" s="8">
        <v>550</v>
      </c>
      <c r="L1140" s="8">
        <v>0</v>
      </c>
      <c r="M1140" s="8">
        <v>8275</v>
      </c>
      <c r="N1140" s="8">
        <v>0</v>
      </c>
      <c r="O1140" s="8">
        <v>0</v>
      </c>
      <c r="P1140" s="8">
        <v>0</v>
      </c>
      <c r="Q1140" s="8">
        <v>0</v>
      </c>
      <c r="R1140" s="8">
        <v>0</v>
      </c>
      <c r="S1140" s="8">
        <f t="shared" si="4"/>
        <v>18825</v>
      </c>
    </row>
    <row r="1141" spans="1:19" x14ac:dyDescent="0.2">
      <c r="A1141" s="2" t="s">
        <v>716</v>
      </c>
      <c r="B1141" s="2" t="s">
        <v>717</v>
      </c>
      <c r="C1141" s="2" t="s">
        <v>390</v>
      </c>
      <c r="D1141" t="s">
        <v>391</v>
      </c>
      <c r="E1141" s="2" t="s">
        <v>26</v>
      </c>
      <c r="F1141" t="s">
        <v>27</v>
      </c>
      <c r="G1141" s="8">
        <v>328.03</v>
      </c>
      <c r="H1141" s="8">
        <v>445.5</v>
      </c>
      <c r="I1141" s="8">
        <v>-303.33000000000004</v>
      </c>
      <c r="J1141" s="8">
        <v>675.98</v>
      </c>
      <c r="K1141" s="8">
        <v>164.67</v>
      </c>
      <c r="L1141" s="8">
        <v>0</v>
      </c>
      <c r="M1141" s="8">
        <v>0</v>
      </c>
      <c r="N1141" s="8">
        <v>0</v>
      </c>
      <c r="O1141" s="8">
        <v>810.12</v>
      </c>
      <c r="P1141" s="8">
        <v>314.53999999999996</v>
      </c>
      <c r="Q1141" s="8">
        <v>0</v>
      </c>
      <c r="R1141" s="8">
        <v>0</v>
      </c>
      <c r="S1141" s="8">
        <f t="shared" si="4"/>
        <v>2435.5099999999998</v>
      </c>
    </row>
    <row r="1142" spans="1:19" x14ac:dyDescent="0.2">
      <c r="A1142" s="2" t="s">
        <v>716</v>
      </c>
      <c r="B1142" s="2" t="s">
        <v>717</v>
      </c>
      <c r="C1142" s="2" t="s">
        <v>390</v>
      </c>
      <c r="D1142" t="s">
        <v>391</v>
      </c>
      <c r="E1142" s="2" t="s">
        <v>350</v>
      </c>
      <c r="F1142" t="s">
        <v>351</v>
      </c>
      <c r="G1142" s="8">
        <v>0</v>
      </c>
      <c r="H1142" s="8">
        <v>0</v>
      </c>
      <c r="I1142" s="8">
        <v>0</v>
      </c>
      <c r="J1142" s="8">
        <v>0</v>
      </c>
      <c r="K1142" s="8">
        <v>0</v>
      </c>
      <c r="L1142" s="8">
        <v>0</v>
      </c>
      <c r="M1142" s="8">
        <v>0</v>
      </c>
      <c r="N1142" s="8">
        <v>0</v>
      </c>
      <c r="O1142" s="8">
        <v>0</v>
      </c>
      <c r="P1142" s="8">
        <v>0</v>
      </c>
      <c r="Q1142" s="8">
        <v>0</v>
      </c>
      <c r="R1142" s="8">
        <v>0</v>
      </c>
      <c r="S1142" s="8">
        <f t="shared" si="4"/>
        <v>0</v>
      </c>
    </row>
    <row r="1143" spans="1:19" x14ac:dyDescent="0.2">
      <c r="A1143" s="2" t="s">
        <v>716</v>
      </c>
      <c r="B1143" s="2" t="s">
        <v>717</v>
      </c>
      <c r="C1143" s="2" t="s">
        <v>390</v>
      </c>
      <c r="D1143" t="s">
        <v>391</v>
      </c>
      <c r="E1143" s="2" t="s">
        <v>374</v>
      </c>
      <c r="F1143" t="s">
        <v>375</v>
      </c>
      <c r="G1143" s="8">
        <v>0</v>
      </c>
      <c r="H1143" s="8">
        <v>0</v>
      </c>
      <c r="I1143" s="8">
        <v>0</v>
      </c>
      <c r="J1143" s="8">
        <v>0</v>
      </c>
      <c r="K1143" s="8">
        <v>0</v>
      </c>
      <c r="L1143" s="8">
        <v>0</v>
      </c>
      <c r="M1143" s="8">
        <v>0</v>
      </c>
      <c r="N1143" s="8">
        <v>0</v>
      </c>
      <c r="O1143" s="8">
        <v>0</v>
      </c>
      <c r="P1143" s="8">
        <v>0</v>
      </c>
      <c r="Q1143" s="8">
        <v>0</v>
      </c>
      <c r="R1143" s="8">
        <v>0</v>
      </c>
      <c r="S1143" s="8">
        <f t="shared" si="4"/>
        <v>0</v>
      </c>
    </row>
    <row r="1144" spans="1:19" x14ac:dyDescent="0.2">
      <c r="A1144" s="2" t="s">
        <v>716</v>
      </c>
      <c r="B1144" s="2" t="s">
        <v>717</v>
      </c>
      <c r="C1144" s="2" t="s">
        <v>390</v>
      </c>
      <c r="D1144" t="s">
        <v>391</v>
      </c>
      <c r="E1144" s="2" t="s">
        <v>376</v>
      </c>
      <c r="F1144" t="s">
        <v>377</v>
      </c>
      <c r="G1144" s="8">
        <v>0</v>
      </c>
      <c r="H1144" s="8">
        <v>0</v>
      </c>
      <c r="I1144" s="8">
        <v>0</v>
      </c>
      <c r="J1144" s="8">
        <v>0</v>
      </c>
      <c r="K1144" s="8">
        <v>0</v>
      </c>
      <c r="L1144" s="8">
        <v>0</v>
      </c>
      <c r="M1144" s="8">
        <v>0</v>
      </c>
      <c r="N1144" s="8">
        <v>0</v>
      </c>
      <c r="O1144" s="8">
        <v>0</v>
      </c>
      <c r="P1144" s="8">
        <v>0</v>
      </c>
      <c r="Q1144" s="8">
        <v>0</v>
      </c>
      <c r="R1144" s="8">
        <v>0</v>
      </c>
      <c r="S1144" s="8">
        <f t="shared" si="4"/>
        <v>0</v>
      </c>
    </row>
    <row r="1145" spans="1:19" x14ac:dyDescent="0.2">
      <c r="A1145" s="2" t="s">
        <v>716</v>
      </c>
      <c r="B1145" s="2" t="s">
        <v>717</v>
      </c>
      <c r="C1145" s="2" t="s">
        <v>390</v>
      </c>
      <c r="D1145" t="s">
        <v>391</v>
      </c>
      <c r="E1145" s="2" t="s">
        <v>320</v>
      </c>
      <c r="F1145" t="s">
        <v>321</v>
      </c>
      <c r="G1145" s="8">
        <v>0</v>
      </c>
      <c r="H1145" s="8">
        <v>0</v>
      </c>
      <c r="I1145" s="8">
        <v>0</v>
      </c>
      <c r="J1145" s="8">
        <v>0</v>
      </c>
      <c r="K1145" s="8">
        <v>0</v>
      </c>
      <c r="L1145" s="8">
        <v>0</v>
      </c>
      <c r="M1145" s="8">
        <v>0</v>
      </c>
      <c r="N1145" s="8">
        <v>0</v>
      </c>
      <c r="O1145" s="8">
        <v>0</v>
      </c>
      <c r="P1145" s="8">
        <v>0</v>
      </c>
      <c r="Q1145" s="8">
        <v>0</v>
      </c>
      <c r="R1145" s="8">
        <v>0</v>
      </c>
      <c r="S1145" s="8">
        <f t="shared" si="4"/>
        <v>0</v>
      </c>
    </row>
    <row r="1146" spans="1:19" x14ac:dyDescent="0.2">
      <c r="A1146" s="2" t="s">
        <v>716</v>
      </c>
      <c r="B1146" s="2" t="s">
        <v>717</v>
      </c>
      <c r="C1146" s="2" t="s">
        <v>460</v>
      </c>
      <c r="D1146" t="s">
        <v>461</v>
      </c>
      <c r="E1146" s="2" t="s">
        <v>342</v>
      </c>
      <c r="F1146" t="s">
        <v>343</v>
      </c>
      <c r="G1146" s="8">
        <v>0</v>
      </c>
      <c r="H1146" s="8">
        <v>23514.59</v>
      </c>
      <c r="I1146" s="8">
        <v>0</v>
      </c>
      <c r="J1146" s="8">
        <v>6909.62</v>
      </c>
      <c r="K1146" s="8">
        <v>0</v>
      </c>
      <c r="L1146" s="8">
        <v>310</v>
      </c>
      <c r="M1146" s="8">
        <v>0</v>
      </c>
      <c r="N1146" s="8">
        <v>0</v>
      </c>
      <c r="O1146" s="8">
        <v>0</v>
      </c>
      <c r="P1146" s="8">
        <v>0</v>
      </c>
      <c r="Q1146" s="8">
        <v>7880.69</v>
      </c>
      <c r="R1146" s="8">
        <v>4533.32</v>
      </c>
      <c r="S1146" s="8">
        <f t="shared" si="4"/>
        <v>43148.22</v>
      </c>
    </row>
    <row r="1147" spans="1:19" x14ac:dyDescent="0.2">
      <c r="A1147" s="2" t="s">
        <v>716</v>
      </c>
      <c r="B1147" s="2" t="s">
        <v>717</v>
      </c>
      <c r="C1147" s="2" t="s">
        <v>460</v>
      </c>
      <c r="D1147" t="s">
        <v>461</v>
      </c>
      <c r="E1147" s="2" t="s">
        <v>344</v>
      </c>
      <c r="F1147" t="s">
        <v>345</v>
      </c>
      <c r="G1147" s="8">
        <v>0</v>
      </c>
      <c r="H1147" s="8">
        <v>1058.1600000000001</v>
      </c>
      <c r="I1147" s="8">
        <v>0</v>
      </c>
      <c r="J1147" s="8">
        <v>345.48</v>
      </c>
      <c r="K1147" s="8">
        <v>0</v>
      </c>
      <c r="L1147" s="8">
        <v>3.1</v>
      </c>
      <c r="M1147" s="8">
        <v>0</v>
      </c>
      <c r="N1147" s="8">
        <v>0</v>
      </c>
      <c r="O1147" s="8">
        <v>0</v>
      </c>
      <c r="P1147" s="8">
        <v>0</v>
      </c>
      <c r="Q1147" s="8">
        <v>78.81</v>
      </c>
      <c r="R1147" s="8">
        <v>45.33</v>
      </c>
      <c r="S1147" s="8">
        <f t="shared" si="4"/>
        <v>1530.8799999999999</v>
      </c>
    </row>
    <row r="1148" spans="1:19" x14ac:dyDescent="0.2">
      <c r="A1148" s="2" t="s">
        <v>716</v>
      </c>
      <c r="B1148" s="2" t="s">
        <v>717</v>
      </c>
      <c r="C1148" s="2" t="s">
        <v>462</v>
      </c>
      <c r="D1148" t="s">
        <v>463</v>
      </c>
      <c r="E1148" s="2" t="s">
        <v>138</v>
      </c>
      <c r="F1148" t="s">
        <v>139</v>
      </c>
      <c r="G1148" s="8">
        <v>65358.040000000015</v>
      </c>
      <c r="H1148" s="8">
        <v>80761.150000000009</v>
      </c>
      <c r="I1148" s="8">
        <v>69351.28</v>
      </c>
      <c r="J1148" s="8">
        <v>86511.110000000015</v>
      </c>
      <c r="K1148" s="8">
        <v>98698.57</v>
      </c>
      <c r="L1148" s="8">
        <v>164489.39000000004</v>
      </c>
      <c r="M1148" s="8">
        <v>93711.85</v>
      </c>
      <c r="N1148" s="8">
        <v>99399.75</v>
      </c>
      <c r="O1148" s="8">
        <v>96457.3</v>
      </c>
      <c r="P1148" s="8">
        <v>83107.560000000012</v>
      </c>
      <c r="Q1148" s="8">
        <v>164930.97</v>
      </c>
      <c r="R1148" s="8">
        <v>113533.06000000001</v>
      </c>
      <c r="S1148" s="8">
        <f t="shared" si="4"/>
        <v>1216310.0300000003</v>
      </c>
    </row>
    <row r="1149" spans="1:19" x14ac:dyDescent="0.2">
      <c r="A1149" s="2" t="s">
        <v>716</v>
      </c>
      <c r="B1149" s="2" t="s">
        <v>717</v>
      </c>
      <c r="C1149" s="2" t="s">
        <v>462</v>
      </c>
      <c r="D1149" t="s">
        <v>463</v>
      </c>
      <c r="E1149" s="2" t="s">
        <v>396</v>
      </c>
      <c r="F1149" t="s">
        <v>397</v>
      </c>
      <c r="G1149" s="8">
        <v>0</v>
      </c>
      <c r="H1149" s="8">
        <v>0</v>
      </c>
      <c r="I1149" s="8">
        <v>0</v>
      </c>
      <c r="J1149" s="8">
        <v>0</v>
      </c>
      <c r="K1149" s="8">
        <v>0</v>
      </c>
      <c r="L1149" s="8">
        <v>0</v>
      </c>
      <c r="M1149" s="8">
        <v>0</v>
      </c>
      <c r="N1149" s="8">
        <v>4727.0200000000004</v>
      </c>
      <c r="O1149" s="8">
        <v>-3027.54</v>
      </c>
      <c r="P1149" s="8">
        <v>0</v>
      </c>
      <c r="Q1149" s="8">
        <v>0</v>
      </c>
      <c r="R1149" s="8">
        <v>0</v>
      </c>
      <c r="S1149" s="8">
        <f t="shared" si="4"/>
        <v>1699.4800000000005</v>
      </c>
    </row>
    <row r="1150" spans="1:19" x14ac:dyDescent="0.2">
      <c r="A1150" s="2" t="s">
        <v>716</v>
      </c>
      <c r="B1150" s="2" t="s">
        <v>717</v>
      </c>
      <c r="C1150" s="2" t="s">
        <v>462</v>
      </c>
      <c r="D1150" t="s">
        <v>463</v>
      </c>
      <c r="E1150" s="2" t="s">
        <v>140</v>
      </c>
      <c r="F1150" t="s">
        <v>141</v>
      </c>
      <c r="G1150" s="8">
        <v>557.48</v>
      </c>
      <c r="H1150" s="8">
        <v>16735.09</v>
      </c>
      <c r="I1150" s="8">
        <v>-1666.8499999999995</v>
      </c>
      <c r="J1150" s="8">
        <v>17231.000000000004</v>
      </c>
      <c r="K1150" s="8">
        <v>17182.330000000002</v>
      </c>
      <c r="L1150" s="8">
        <v>-41674.080000000002</v>
      </c>
      <c r="M1150" s="8">
        <v>10069.83</v>
      </c>
      <c r="N1150" s="8">
        <v>8096.54</v>
      </c>
      <c r="O1150" s="8">
        <v>2647.4000000000005</v>
      </c>
      <c r="P1150" s="8">
        <v>1635.87</v>
      </c>
      <c r="Q1150" s="8">
        <v>-22376.070000000003</v>
      </c>
      <c r="R1150" s="8">
        <v>894.79</v>
      </c>
      <c r="S1150" s="8">
        <f t="shared" si="4"/>
        <v>9333.3300000000017</v>
      </c>
    </row>
    <row r="1151" spans="1:19" x14ac:dyDescent="0.2">
      <c r="A1151" s="2" t="s">
        <v>716</v>
      </c>
      <c r="B1151" s="2" t="s">
        <v>717</v>
      </c>
      <c r="C1151" s="2" t="s">
        <v>462</v>
      </c>
      <c r="D1151" t="s">
        <v>463</v>
      </c>
      <c r="E1151" s="2" t="s">
        <v>402</v>
      </c>
      <c r="F1151" t="s">
        <v>403</v>
      </c>
      <c r="G1151" s="8">
        <v>0</v>
      </c>
      <c r="H1151" s="8">
        <v>0</v>
      </c>
      <c r="I1151" s="8">
        <v>0</v>
      </c>
      <c r="J1151" s="8">
        <v>0</v>
      </c>
      <c r="K1151" s="8">
        <v>0</v>
      </c>
      <c r="L1151" s="8">
        <v>0</v>
      </c>
      <c r="M1151" s="8">
        <v>0</v>
      </c>
      <c r="N1151" s="8">
        <v>0</v>
      </c>
      <c r="O1151" s="8">
        <v>-1699.48</v>
      </c>
      <c r="P1151" s="8">
        <v>0</v>
      </c>
      <c r="Q1151" s="8">
        <v>0</v>
      </c>
      <c r="R1151" s="8">
        <v>0</v>
      </c>
      <c r="S1151" s="8">
        <f t="shared" si="4"/>
        <v>-1699.48</v>
      </c>
    </row>
    <row r="1152" spans="1:19" x14ac:dyDescent="0.2">
      <c r="A1152" s="2" t="s">
        <v>716</v>
      </c>
      <c r="B1152" s="2" t="s">
        <v>717</v>
      </c>
      <c r="C1152" s="2" t="s">
        <v>462</v>
      </c>
      <c r="D1152" t="s">
        <v>463</v>
      </c>
      <c r="E1152" s="2" t="s">
        <v>342</v>
      </c>
      <c r="F1152" t="s">
        <v>343</v>
      </c>
      <c r="G1152" s="8">
        <v>453.64000000000067</v>
      </c>
      <c r="H1152" s="8">
        <v>21211.65</v>
      </c>
      <c r="I1152" s="8">
        <v>24506.89</v>
      </c>
      <c r="J1152" s="8">
        <v>85451.56</v>
      </c>
      <c r="K1152" s="8">
        <v>15551</v>
      </c>
      <c r="L1152" s="8">
        <v>23683.75</v>
      </c>
      <c r="M1152" s="8">
        <v>24852.46</v>
      </c>
      <c r="N1152" s="8">
        <v>-29694.55</v>
      </c>
      <c r="O1152" s="8">
        <v>23408.34</v>
      </c>
      <c r="P1152" s="8">
        <v>30720.92</v>
      </c>
      <c r="Q1152" s="8">
        <v>35214.61</v>
      </c>
      <c r="R1152" s="8">
        <v>39000.449999999997</v>
      </c>
      <c r="S1152" s="8">
        <f t="shared" si="4"/>
        <v>294360.71999999997</v>
      </c>
    </row>
    <row r="1153" spans="1:19" x14ac:dyDescent="0.2">
      <c r="A1153" s="2" t="s">
        <v>716</v>
      </c>
      <c r="B1153" s="2" t="s">
        <v>717</v>
      </c>
      <c r="C1153" s="2" t="s">
        <v>462</v>
      </c>
      <c r="D1153" t="s">
        <v>463</v>
      </c>
      <c r="E1153" s="2" t="s">
        <v>344</v>
      </c>
      <c r="F1153" t="s">
        <v>345</v>
      </c>
      <c r="G1153" s="8">
        <v>20.410000000000064</v>
      </c>
      <c r="H1153" s="8">
        <v>954.5100000000001</v>
      </c>
      <c r="I1153" s="8">
        <v>245.07</v>
      </c>
      <c r="J1153" s="8">
        <v>4272.58</v>
      </c>
      <c r="K1153" s="8">
        <v>77.759999999999991</v>
      </c>
      <c r="L1153" s="8">
        <v>236.83999999999997</v>
      </c>
      <c r="M1153" s="8">
        <v>248.54000000000002</v>
      </c>
      <c r="N1153" s="8">
        <v>-296.95</v>
      </c>
      <c r="O1153" s="8">
        <v>234.07999999999998</v>
      </c>
      <c r="P1153" s="8">
        <v>307.21999999999997</v>
      </c>
      <c r="Q1153" s="8">
        <v>352.15000000000003</v>
      </c>
      <c r="R1153" s="8">
        <v>390</v>
      </c>
      <c r="S1153" s="8">
        <f t="shared" si="4"/>
        <v>7042.21</v>
      </c>
    </row>
    <row r="1154" spans="1:19" x14ac:dyDescent="0.2">
      <c r="A1154" s="2" t="s">
        <v>716</v>
      </c>
      <c r="B1154" s="2" t="s">
        <v>717</v>
      </c>
      <c r="C1154" s="2" t="s">
        <v>462</v>
      </c>
      <c r="D1154" t="s">
        <v>463</v>
      </c>
      <c r="E1154" s="2" t="s">
        <v>304</v>
      </c>
      <c r="F1154" t="s">
        <v>305</v>
      </c>
      <c r="G1154" s="8">
        <v>3648.0599999999995</v>
      </c>
      <c r="H1154" s="8">
        <v>13577.94</v>
      </c>
      <c r="I1154" s="8">
        <v>9755.130000000001</v>
      </c>
      <c r="J1154" s="8">
        <v>5429.58</v>
      </c>
      <c r="K1154" s="8">
        <v>9889.92</v>
      </c>
      <c r="L1154" s="8">
        <v>9577.77</v>
      </c>
      <c r="M1154" s="8">
        <v>7017.0199999999995</v>
      </c>
      <c r="N1154" s="8">
        <v>5211.4499999999989</v>
      </c>
      <c r="O1154" s="8">
        <v>11619.08</v>
      </c>
      <c r="P1154" s="8">
        <v>5514.12</v>
      </c>
      <c r="Q1154" s="8">
        <v>8956</v>
      </c>
      <c r="R1154" s="8">
        <v>8500.5300000000007</v>
      </c>
      <c r="S1154" s="8">
        <f t="shared" si="4"/>
        <v>98696.599999999977</v>
      </c>
    </row>
    <row r="1155" spans="1:19" x14ac:dyDescent="0.2">
      <c r="A1155" s="2" t="s">
        <v>716</v>
      </c>
      <c r="B1155" s="2" t="s">
        <v>717</v>
      </c>
      <c r="C1155" s="2" t="s">
        <v>462</v>
      </c>
      <c r="D1155" t="s">
        <v>463</v>
      </c>
      <c r="E1155" s="2" t="s">
        <v>466</v>
      </c>
      <c r="F1155" t="s">
        <v>467</v>
      </c>
      <c r="G1155" s="8">
        <v>50452.23</v>
      </c>
      <c r="H1155" s="8">
        <v>42287.69</v>
      </c>
      <c r="I1155" s="8">
        <v>50437.56</v>
      </c>
      <c r="J1155" s="8">
        <v>52371.409999999996</v>
      </c>
      <c r="K1155" s="8">
        <v>0</v>
      </c>
      <c r="L1155" s="8">
        <v>-46765.739999999991</v>
      </c>
      <c r="M1155" s="8">
        <v>4535.08</v>
      </c>
      <c r="N1155" s="8">
        <v>-6135.9900000000016</v>
      </c>
      <c r="O1155" s="8">
        <v>499.25</v>
      </c>
      <c r="P1155" s="8">
        <v>581.5</v>
      </c>
      <c r="Q1155" s="8">
        <v>0</v>
      </c>
      <c r="R1155" s="8">
        <v>0</v>
      </c>
      <c r="S1155" s="8">
        <f t="shared" si="4"/>
        <v>148262.99000000002</v>
      </c>
    </row>
    <row r="1156" spans="1:19" x14ac:dyDescent="0.2">
      <c r="A1156" s="2" t="s">
        <v>716</v>
      </c>
      <c r="B1156" s="2" t="s">
        <v>717</v>
      </c>
      <c r="C1156" s="2" t="s">
        <v>462</v>
      </c>
      <c r="D1156" t="s">
        <v>463</v>
      </c>
      <c r="E1156" s="2" t="s">
        <v>346</v>
      </c>
      <c r="F1156" t="s">
        <v>347</v>
      </c>
      <c r="G1156" s="8">
        <v>-88363</v>
      </c>
      <c r="H1156" s="8">
        <v>-81196.01999999999</v>
      </c>
      <c r="I1156" s="8">
        <v>-89929.010000000009</v>
      </c>
      <c r="J1156" s="8">
        <v>-83837.97</v>
      </c>
      <c r="K1156" s="8">
        <v>-64581</v>
      </c>
      <c r="L1156" s="8">
        <v>-69810.75</v>
      </c>
      <c r="M1156" s="8">
        <v>-71211.05</v>
      </c>
      <c r="N1156" s="8">
        <v>-90491.94</v>
      </c>
      <c r="O1156" s="8">
        <v>-81591.720000000016</v>
      </c>
      <c r="P1156" s="8">
        <v>-114223.80000000002</v>
      </c>
      <c r="Q1156" s="8">
        <v>-71467.13</v>
      </c>
      <c r="R1156" s="8">
        <v>-95960.07</v>
      </c>
      <c r="S1156" s="8">
        <f t="shared" si="4"/>
        <v>-1002663.46</v>
      </c>
    </row>
    <row r="1157" spans="1:19" x14ac:dyDescent="0.2">
      <c r="A1157" s="2" t="s">
        <v>716</v>
      </c>
      <c r="B1157" s="2" t="s">
        <v>717</v>
      </c>
      <c r="C1157" s="2" t="s">
        <v>462</v>
      </c>
      <c r="D1157" t="s">
        <v>463</v>
      </c>
      <c r="E1157" s="2" t="s">
        <v>348</v>
      </c>
      <c r="F1157" t="s">
        <v>349</v>
      </c>
      <c r="G1157" s="8">
        <v>81070.219999999987</v>
      </c>
      <c r="H1157" s="8">
        <v>80956.080000000016</v>
      </c>
      <c r="I1157" s="8">
        <v>85081.209999999992</v>
      </c>
      <c r="J1157" s="8">
        <v>81560.360000000015</v>
      </c>
      <c r="K1157" s="8">
        <v>64966.189999999995</v>
      </c>
      <c r="L1157" s="8">
        <v>67422.33</v>
      </c>
      <c r="M1157" s="8">
        <v>51335.149999999994</v>
      </c>
      <c r="N1157" s="8">
        <v>73453.909999999974</v>
      </c>
      <c r="O1157" s="8">
        <v>59575.91</v>
      </c>
      <c r="P1157" s="8">
        <v>108362.99999999999</v>
      </c>
      <c r="Q1157" s="8">
        <v>73309.05</v>
      </c>
      <c r="R1157" s="8">
        <v>89705.150000000009</v>
      </c>
      <c r="S1157" s="8">
        <f t="shared" si="4"/>
        <v>916798.56</v>
      </c>
    </row>
    <row r="1158" spans="1:19" x14ac:dyDescent="0.2">
      <c r="A1158" s="2" t="s">
        <v>716</v>
      </c>
      <c r="B1158" s="2" t="s">
        <v>717</v>
      </c>
      <c r="C1158" s="2" t="s">
        <v>462</v>
      </c>
      <c r="D1158" t="s">
        <v>463</v>
      </c>
      <c r="E1158" s="2" t="s">
        <v>468</v>
      </c>
      <c r="F1158" t="s">
        <v>469</v>
      </c>
      <c r="G1158" s="8">
        <v>0</v>
      </c>
      <c r="H1158" s="8">
        <v>0</v>
      </c>
      <c r="I1158" s="8">
        <v>0</v>
      </c>
      <c r="J1158" s="8">
        <v>0</v>
      </c>
      <c r="K1158" s="8">
        <v>61417.45</v>
      </c>
      <c r="L1158" s="8">
        <v>97250.51</v>
      </c>
      <c r="M1158" s="8">
        <v>51743.64</v>
      </c>
      <c r="N1158" s="8">
        <v>54171.92</v>
      </c>
      <c r="O1158" s="8">
        <v>52718.590000000004</v>
      </c>
      <c r="P1158" s="8">
        <v>52601.400000000009</v>
      </c>
      <c r="Q1158" s="8">
        <v>47310.51</v>
      </c>
      <c r="R1158" s="8">
        <v>47196.950000000004</v>
      </c>
      <c r="S1158" s="8">
        <f t="shared" si="4"/>
        <v>464410.97000000003</v>
      </c>
    </row>
    <row r="1159" spans="1:19" x14ac:dyDescent="0.2">
      <c r="A1159" s="2" t="s">
        <v>716</v>
      </c>
      <c r="B1159" s="2" t="s">
        <v>717</v>
      </c>
      <c r="C1159" s="2" t="s">
        <v>462</v>
      </c>
      <c r="D1159" t="s">
        <v>463</v>
      </c>
      <c r="E1159" s="2" t="s">
        <v>470</v>
      </c>
      <c r="F1159" t="s">
        <v>471</v>
      </c>
      <c r="G1159" s="8">
        <v>846.91000000000008</v>
      </c>
      <c r="H1159" s="8">
        <v>832.99</v>
      </c>
      <c r="I1159" s="8">
        <v>6316.4400000000005</v>
      </c>
      <c r="J1159" s="8">
        <v>5252.34</v>
      </c>
      <c r="K1159" s="8">
        <v>614.88999999999987</v>
      </c>
      <c r="L1159" s="8">
        <v>0</v>
      </c>
      <c r="M1159" s="8">
        <v>552.42000000000007</v>
      </c>
      <c r="N1159" s="8">
        <v>842.06</v>
      </c>
      <c r="O1159" s="8">
        <v>-34.25</v>
      </c>
      <c r="P1159" s="8">
        <v>3356.51</v>
      </c>
      <c r="Q1159" s="8">
        <v>519.64</v>
      </c>
      <c r="R1159" s="8">
        <v>8353.5899999999983</v>
      </c>
      <c r="S1159" s="8">
        <f t="shared" si="4"/>
        <v>27453.539999999994</v>
      </c>
    </row>
    <row r="1160" spans="1:19" x14ac:dyDescent="0.2">
      <c r="A1160" s="2" t="s">
        <v>716</v>
      </c>
      <c r="B1160" s="2" t="s">
        <v>717</v>
      </c>
      <c r="C1160" s="2" t="s">
        <v>462</v>
      </c>
      <c r="D1160" t="s">
        <v>463</v>
      </c>
      <c r="E1160" s="2" t="s">
        <v>406</v>
      </c>
      <c r="F1160" t="s">
        <v>407</v>
      </c>
      <c r="G1160" s="8">
        <v>0</v>
      </c>
      <c r="H1160" s="8">
        <v>0</v>
      </c>
      <c r="I1160" s="8">
        <v>1061.67</v>
      </c>
      <c r="J1160" s="8">
        <v>0</v>
      </c>
      <c r="K1160" s="8">
        <v>0</v>
      </c>
      <c r="L1160" s="8">
        <v>0</v>
      </c>
      <c r="M1160" s="8">
        <v>41.78</v>
      </c>
      <c r="N1160" s="8">
        <v>203.04</v>
      </c>
      <c r="O1160" s="8">
        <v>0</v>
      </c>
      <c r="P1160" s="8">
        <v>0</v>
      </c>
      <c r="Q1160" s="8">
        <v>0</v>
      </c>
      <c r="R1160" s="8">
        <v>0</v>
      </c>
      <c r="S1160" s="8">
        <f t="shared" ref="S1160:S1223" si="5">SUM(G1160:R1160)</f>
        <v>1306.49</v>
      </c>
    </row>
    <row r="1161" spans="1:19" x14ac:dyDescent="0.2">
      <c r="A1161" s="2" t="s">
        <v>716</v>
      </c>
      <c r="B1161" s="2" t="s">
        <v>717</v>
      </c>
      <c r="C1161" s="2" t="s">
        <v>462</v>
      </c>
      <c r="D1161" t="s">
        <v>463</v>
      </c>
      <c r="E1161" s="2" t="s">
        <v>164</v>
      </c>
      <c r="F1161" t="s">
        <v>165</v>
      </c>
      <c r="G1161" s="8">
        <v>0</v>
      </c>
      <c r="H1161" s="8">
        <v>0</v>
      </c>
      <c r="I1161" s="8">
        <v>1152.25</v>
      </c>
      <c r="J1161" s="8">
        <v>150.26</v>
      </c>
      <c r="K1161" s="8">
        <v>0</v>
      </c>
      <c r="L1161" s="8">
        <v>0</v>
      </c>
      <c r="M1161" s="8">
        <v>0</v>
      </c>
      <c r="N1161" s="8">
        <v>0</v>
      </c>
      <c r="O1161" s="8">
        <v>0</v>
      </c>
      <c r="P1161" s="8">
        <v>359.01</v>
      </c>
      <c r="Q1161" s="8">
        <v>1379.08</v>
      </c>
      <c r="R1161" s="8">
        <v>533.72</v>
      </c>
      <c r="S1161" s="8">
        <f t="shared" si="5"/>
        <v>3574.3199999999997</v>
      </c>
    </row>
    <row r="1162" spans="1:19" x14ac:dyDescent="0.2">
      <c r="A1162" s="2" t="s">
        <v>716</v>
      </c>
      <c r="B1162" s="2" t="s">
        <v>717</v>
      </c>
      <c r="C1162" s="2" t="s">
        <v>462</v>
      </c>
      <c r="D1162" t="s">
        <v>463</v>
      </c>
      <c r="E1162" s="2" t="s">
        <v>412</v>
      </c>
      <c r="F1162" t="s">
        <v>413</v>
      </c>
      <c r="G1162" s="8">
        <v>0</v>
      </c>
      <c r="H1162" s="8">
        <v>0</v>
      </c>
      <c r="I1162" s="8">
        <v>0</v>
      </c>
      <c r="J1162" s="8">
        <v>0</v>
      </c>
      <c r="K1162" s="8">
        <v>0</v>
      </c>
      <c r="L1162" s="8">
        <v>0</v>
      </c>
      <c r="M1162" s="8">
        <v>0</v>
      </c>
      <c r="N1162" s="8">
        <v>0</v>
      </c>
      <c r="O1162" s="8">
        <v>0</v>
      </c>
      <c r="P1162" s="8">
        <v>0</v>
      </c>
      <c r="Q1162" s="8">
        <v>4186.03</v>
      </c>
      <c r="R1162" s="8">
        <v>4186.03</v>
      </c>
      <c r="S1162" s="8">
        <f t="shared" si="5"/>
        <v>8372.06</v>
      </c>
    </row>
    <row r="1163" spans="1:19" x14ac:dyDescent="0.2">
      <c r="A1163" s="2" t="s">
        <v>716</v>
      </c>
      <c r="B1163" s="2" t="s">
        <v>717</v>
      </c>
      <c r="C1163" s="2" t="s">
        <v>462</v>
      </c>
      <c r="D1163" t="s">
        <v>463</v>
      </c>
      <c r="E1163" s="2" t="s">
        <v>416</v>
      </c>
      <c r="F1163" t="s">
        <v>417</v>
      </c>
      <c r="G1163" s="8">
        <v>6543.38</v>
      </c>
      <c r="H1163" s="8">
        <v>6543.3799999999992</v>
      </c>
      <c r="I1163" s="8">
        <v>9909.3199999999979</v>
      </c>
      <c r="J1163" s="8">
        <v>9667.67</v>
      </c>
      <c r="K1163" s="8">
        <v>0</v>
      </c>
      <c r="L1163" s="8">
        <v>18429.600000000002</v>
      </c>
      <c r="M1163" s="8">
        <v>8203</v>
      </c>
      <c r="N1163" s="8">
        <v>7831.6900000000005</v>
      </c>
      <c r="O1163" s="8">
        <v>8740.24</v>
      </c>
      <c r="P1163" s="8">
        <v>9378.75</v>
      </c>
      <c r="Q1163" s="8">
        <v>11712.880000000001</v>
      </c>
      <c r="R1163" s="8">
        <v>11141.34</v>
      </c>
      <c r="S1163" s="8">
        <f t="shared" si="5"/>
        <v>108101.25</v>
      </c>
    </row>
    <row r="1164" spans="1:19" x14ac:dyDescent="0.2">
      <c r="A1164" s="2" t="s">
        <v>716</v>
      </c>
      <c r="B1164" s="2" t="s">
        <v>717</v>
      </c>
      <c r="C1164" s="2" t="s">
        <v>462</v>
      </c>
      <c r="D1164" t="s">
        <v>463</v>
      </c>
      <c r="E1164" s="2" t="s">
        <v>356</v>
      </c>
      <c r="F1164" t="s">
        <v>357</v>
      </c>
      <c r="G1164" s="8">
        <v>17026.339999999997</v>
      </c>
      <c r="H1164" s="8">
        <v>7193.24</v>
      </c>
      <c r="I1164" s="8">
        <v>9579.4700000000012</v>
      </c>
      <c r="J1164" s="8">
        <v>11620.250000000002</v>
      </c>
      <c r="K1164" s="8">
        <v>16128.49</v>
      </c>
      <c r="L1164" s="8">
        <v>5816.78</v>
      </c>
      <c r="M1164" s="8">
        <v>6436.24</v>
      </c>
      <c r="N1164" s="8">
        <v>-2389.4299999999994</v>
      </c>
      <c r="O1164" s="8">
        <v>24243.919999999998</v>
      </c>
      <c r="P1164" s="8">
        <v>21387.61</v>
      </c>
      <c r="Q1164" s="8">
        <v>10096.9</v>
      </c>
      <c r="R1164" s="8">
        <v>30442.129999999997</v>
      </c>
      <c r="S1164" s="8">
        <f t="shared" si="5"/>
        <v>157581.94</v>
      </c>
    </row>
    <row r="1165" spans="1:19" x14ac:dyDescent="0.2">
      <c r="A1165" s="2" t="s">
        <v>716</v>
      </c>
      <c r="B1165" s="2" t="s">
        <v>717</v>
      </c>
      <c r="C1165" s="2" t="s">
        <v>462</v>
      </c>
      <c r="D1165" t="s">
        <v>463</v>
      </c>
      <c r="E1165" s="2" t="s">
        <v>358</v>
      </c>
      <c r="F1165" t="s">
        <v>359</v>
      </c>
      <c r="G1165" s="8">
        <v>-31097.31</v>
      </c>
      <c r="H1165" s="8">
        <v>-21447.25</v>
      </c>
      <c r="I1165" s="8">
        <v>-32473.239999999998</v>
      </c>
      <c r="J1165" s="8">
        <v>-32026.36</v>
      </c>
      <c r="K1165" s="8">
        <v>-24420.36</v>
      </c>
      <c r="L1165" s="8">
        <v>-30632.37</v>
      </c>
      <c r="M1165" s="8">
        <v>-21623.43</v>
      </c>
      <c r="N1165" s="8">
        <v>-14439.639999999998</v>
      </c>
      <c r="O1165" s="8">
        <v>-39131.39</v>
      </c>
      <c r="P1165" s="8">
        <v>-44583.079999999994</v>
      </c>
      <c r="Q1165" s="8">
        <v>-26402</v>
      </c>
      <c r="R1165" s="8">
        <v>-51387.48</v>
      </c>
      <c r="S1165" s="8">
        <f t="shared" si="5"/>
        <v>-369663.91</v>
      </c>
    </row>
    <row r="1166" spans="1:19" x14ac:dyDescent="0.2">
      <c r="A1166" s="2" t="s">
        <v>716</v>
      </c>
      <c r="B1166" s="2" t="s">
        <v>717</v>
      </c>
      <c r="C1166" s="2" t="s">
        <v>462</v>
      </c>
      <c r="D1166" t="s">
        <v>463</v>
      </c>
      <c r="E1166" s="2" t="s">
        <v>472</v>
      </c>
      <c r="F1166" t="s">
        <v>473</v>
      </c>
      <c r="G1166" s="8">
        <v>7315.32</v>
      </c>
      <c r="H1166" s="8">
        <v>7315.32</v>
      </c>
      <c r="I1166" s="8">
        <v>7330.7099999999991</v>
      </c>
      <c r="J1166" s="8">
        <v>6139.71</v>
      </c>
      <c r="K1166" s="8">
        <v>8175.329999999999</v>
      </c>
      <c r="L1166" s="8">
        <v>7011.1399999999994</v>
      </c>
      <c r="M1166" s="8">
        <v>6873.0599999999995</v>
      </c>
      <c r="N1166" s="8">
        <v>8450</v>
      </c>
      <c r="O1166" s="8">
        <v>6980.0599999999995</v>
      </c>
      <c r="P1166" s="8">
        <v>11370.07</v>
      </c>
      <c r="Q1166" s="8">
        <v>4611.38</v>
      </c>
      <c r="R1166" s="8">
        <v>2499.14</v>
      </c>
      <c r="S1166" s="8">
        <f t="shared" si="5"/>
        <v>84071.24</v>
      </c>
    </row>
    <row r="1167" spans="1:19" x14ac:dyDescent="0.2">
      <c r="A1167" s="2" t="s">
        <v>716</v>
      </c>
      <c r="B1167" s="2" t="s">
        <v>717</v>
      </c>
      <c r="C1167" s="2" t="s">
        <v>462</v>
      </c>
      <c r="D1167" t="s">
        <v>463</v>
      </c>
      <c r="E1167" s="2" t="s">
        <v>474</v>
      </c>
      <c r="F1167" t="s">
        <v>475</v>
      </c>
      <c r="G1167" s="8">
        <v>3115.25</v>
      </c>
      <c r="H1167" s="8">
        <v>2901.25</v>
      </c>
      <c r="I1167" s="8">
        <v>5636.380000000001</v>
      </c>
      <c r="J1167" s="8">
        <v>-5260.82</v>
      </c>
      <c r="K1167" s="8">
        <v>-25549.71</v>
      </c>
      <c r="L1167" s="8">
        <v>2954.75</v>
      </c>
      <c r="M1167" s="8">
        <v>0</v>
      </c>
      <c r="N1167" s="8">
        <v>9581.4500000000007</v>
      </c>
      <c r="O1167" s="8">
        <v>3426.82</v>
      </c>
      <c r="P1167" s="8">
        <v>3490.87</v>
      </c>
      <c r="Q1167" s="8">
        <v>-13910.749999999998</v>
      </c>
      <c r="R1167" s="8">
        <v>5124.12</v>
      </c>
      <c r="S1167" s="8">
        <f t="shared" si="5"/>
        <v>-8490.3899999999958</v>
      </c>
    </row>
    <row r="1168" spans="1:19" x14ac:dyDescent="0.2">
      <c r="A1168" s="2" t="s">
        <v>716</v>
      </c>
      <c r="B1168" s="2" t="s">
        <v>717</v>
      </c>
      <c r="C1168" s="2" t="s">
        <v>462</v>
      </c>
      <c r="D1168" t="s">
        <v>463</v>
      </c>
      <c r="E1168" s="2" t="s">
        <v>476</v>
      </c>
      <c r="F1168" t="s">
        <v>477</v>
      </c>
      <c r="G1168" s="8">
        <v>7774.869999999999</v>
      </c>
      <c r="H1168" s="8">
        <v>6098.39</v>
      </c>
      <c r="I1168" s="8">
        <v>5501.97</v>
      </c>
      <c r="J1168" s="8">
        <v>5626.08</v>
      </c>
      <c r="K1168" s="8">
        <v>10350.19</v>
      </c>
      <c r="L1168" s="8">
        <v>-0.12</v>
      </c>
      <c r="M1168" s="8">
        <v>7235.6299999999992</v>
      </c>
      <c r="N1168" s="8">
        <v>5794.29</v>
      </c>
      <c r="O1168" s="8">
        <v>7350.44</v>
      </c>
      <c r="P1168" s="8">
        <v>10894.56</v>
      </c>
      <c r="Q1168" s="8">
        <v>6021.64</v>
      </c>
      <c r="R1168" s="8">
        <v>10916</v>
      </c>
      <c r="S1168" s="8">
        <f t="shared" si="5"/>
        <v>83563.94</v>
      </c>
    </row>
    <row r="1169" spans="1:19" x14ac:dyDescent="0.2">
      <c r="A1169" s="2" t="s">
        <v>716</v>
      </c>
      <c r="B1169" s="2" t="s">
        <v>717</v>
      </c>
      <c r="C1169" s="2" t="s">
        <v>462</v>
      </c>
      <c r="D1169" t="s">
        <v>463</v>
      </c>
      <c r="E1169" s="2" t="s">
        <v>312</v>
      </c>
      <c r="F1169" t="s">
        <v>313</v>
      </c>
      <c r="G1169" s="8">
        <v>299.11</v>
      </c>
      <c r="H1169" s="8">
        <v>0</v>
      </c>
      <c r="I1169" s="8">
        <v>557.95000000000005</v>
      </c>
      <c r="J1169" s="8">
        <v>300</v>
      </c>
      <c r="K1169" s="8">
        <v>235.34</v>
      </c>
      <c r="L1169" s="8">
        <v>0</v>
      </c>
      <c r="M1169" s="8">
        <v>0</v>
      </c>
      <c r="N1169" s="8">
        <v>0</v>
      </c>
      <c r="O1169" s="8">
        <v>0</v>
      </c>
      <c r="P1169" s="8">
        <v>0</v>
      </c>
      <c r="Q1169" s="8">
        <v>0</v>
      </c>
      <c r="R1169" s="8">
        <v>26.14</v>
      </c>
      <c r="S1169" s="8">
        <f t="shared" si="5"/>
        <v>1418.54</v>
      </c>
    </row>
    <row r="1170" spans="1:19" x14ac:dyDescent="0.2">
      <c r="A1170" s="2" t="s">
        <v>716</v>
      </c>
      <c r="B1170" s="2" t="s">
        <v>717</v>
      </c>
      <c r="C1170" s="2" t="s">
        <v>462</v>
      </c>
      <c r="D1170" t="s">
        <v>463</v>
      </c>
      <c r="E1170" s="2" t="s">
        <v>360</v>
      </c>
      <c r="F1170" t="s">
        <v>361</v>
      </c>
      <c r="G1170" s="8">
        <v>0</v>
      </c>
      <c r="H1170" s="8">
        <v>125</v>
      </c>
      <c r="I1170" s="8">
        <v>874.12</v>
      </c>
      <c r="J1170" s="8">
        <v>0</v>
      </c>
      <c r="K1170" s="8">
        <v>747.43</v>
      </c>
      <c r="L1170" s="8">
        <v>0</v>
      </c>
      <c r="M1170" s="8">
        <v>0</v>
      </c>
      <c r="N1170" s="8">
        <v>0</v>
      </c>
      <c r="O1170" s="8">
        <v>0</v>
      </c>
      <c r="P1170" s="8">
        <v>497.04</v>
      </c>
      <c r="Q1170" s="8">
        <v>216</v>
      </c>
      <c r="R1170" s="8">
        <v>0</v>
      </c>
      <c r="S1170" s="8">
        <f t="shared" si="5"/>
        <v>2459.59</v>
      </c>
    </row>
    <row r="1171" spans="1:19" x14ac:dyDescent="0.2">
      <c r="A1171" s="2" t="s">
        <v>716</v>
      </c>
      <c r="B1171" s="2" t="s">
        <v>717</v>
      </c>
      <c r="C1171" s="2" t="s">
        <v>462</v>
      </c>
      <c r="D1171" t="s">
        <v>463</v>
      </c>
      <c r="E1171" s="2" t="s">
        <v>314</v>
      </c>
      <c r="F1171" t="s">
        <v>315</v>
      </c>
      <c r="G1171" s="8">
        <v>2881.92</v>
      </c>
      <c r="H1171" s="8">
        <v>3994.9500000000003</v>
      </c>
      <c r="I1171" s="8">
        <v>3113.17</v>
      </c>
      <c r="J1171" s="8">
        <v>3242.14</v>
      </c>
      <c r="K1171" s="8">
        <v>2737.2599999999998</v>
      </c>
      <c r="L1171" s="8">
        <v>2984.79</v>
      </c>
      <c r="M1171" s="8">
        <v>3201.46</v>
      </c>
      <c r="N1171" s="8">
        <v>2781.6800000000003</v>
      </c>
      <c r="O1171" s="8">
        <v>2520.0900000000006</v>
      </c>
      <c r="P1171" s="8">
        <v>2616.39</v>
      </c>
      <c r="Q1171" s="8">
        <v>3586.51</v>
      </c>
      <c r="R1171" s="8">
        <v>2735.7</v>
      </c>
      <c r="S1171" s="8">
        <f t="shared" si="5"/>
        <v>36396.06</v>
      </c>
    </row>
    <row r="1172" spans="1:19" x14ac:dyDescent="0.2">
      <c r="A1172" s="2" t="s">
        <v>716</v>
      </c>
      <c r="B1172" s="2" t="s">
        <v>717</v>
      </c>
      <c r="C1172" s="2" t="s">
        <v>462</v>
      </c>
      <c r="D1172" t="s">
        <v>463</v>
      </c>
      <c r="E1172" s="2" t="s">
        <v>166</v>
      </c>
      <c r="F1172" t="s">
        <v>167</v>
      </c>
      <c r="G1172" s="8">
        <v>0</v>
      </c>
      <c r="H1172" s="8">
        <v>0</v>
      </c>
      <c r="I1172" s="8">
        <v>143.07</v>
      </c>
      <c r="J1172" s="8">
        <v>55.11</v>
      </c>
      <c r="K1172" s="8">
        <v>0</v>
      </c>
      <c r="L1172" s="8">
        <v>790.2</v>
      </c>
      <c r="M1172" s="8">
        <v>1200</v>
      </c>
      <c r="N1172" s="8">
        <v>52.81</v>
      </c>
      <c r="O1172" s="8">
        <v>0</v>
      </c>
      <c r="P1172" s="8">
        <v>30.26</v>
      </c>
      <c r="Q1172" s="8">
        <v>0</v>
      </c>
      <c r="R1172" s="8">
        <v>0</v>
      </c>
      <c r="S1172" s="8">
        <f t="shared" si="5"/>
        <v>2271.4500000000003</v>
      </c>
    </row>
    <row r="1173" spans="1:19" x14ac:dyDescent="0.2">
      <c r="A1173" s="2" t="s">
        <v>716</v>
      </c>
      <c r="B1173" s="2" t="s">
        <v>717</v>
      </c>
      <c r="C1173" s="2" t="s">
        <v>462</v>
      </c>
      <c r="D1173" t="s">
        <v>463</v>
      </c>
      <c r="E1173" s="2" t="s">
        <v>362</v>
      </c>
      <c r="F1173" t="s">
        <v>363</v>
      </c>
      <c r="G1173" s="8">
        <v>0</v>
      </c>
      <c r="H1173" s="8">
        <v>0</v>
      </c>
      <c r="I1173" s="8">
        <v>0</v>
      </c>
      <c r="J1173" s="8">
        <v>0</v>
      </c>
      <c r="K1173" s="8">
        <v>0</v>
      </c>
      <c r="L1173" s="8">
        <v>280.05</v>
      </c>
      <c r="M1173" s="8">
        <v>0</v>
      </c>
      <c r="N1173" s="8">
        <v>0</v>
      </c>
      <c r="O1173" s="8">
        <v>0</v>
      </c>
      <c r="P1173" s="8">
        <v>0</v>
      </c>
      <c r="Q1173" s="8">
        <v>0</v>
      </c>
      <c r="R1173" s="8">
        <v>0</v>
      </c>
      <c r="S1173" s="8">
        <f t="shared" si="5"/>
        <v>280.05</v>
      </c>
    </row>
    <row r="1174" spans="1:19" x14ac:dyDescent="0.2">
      <c r="A1174" s="2" t="s">
        <v>716</v>
      </c>
      <c r="B1174" s="2" t="s">
        <v>717</v>
      </c>
      <c r="C1174" s="2" t="s">
        <v>462</v>
      </c>
      <c r="D1174" t="s">
        <v>463</v>
      </c>
      <c r="E1174" s="2" t="s">
        <v>168</v>
      </c>
      <c r="F1174" t="s">
        <v>169</v>
      </c>
      <c r="G1174" s="8">
        <v>1744.15</v>
      </c>
      <c r="H1174" s="8">
        <v>2332.9699999999998</v>
      </c>
      <c r="I1174" s="8">
        <v>2013.7</v>
      </c>
      <c r="J1174" s="8">
        <v>1500.38</v>
      </c>
      <c r="K1174" s="8">
        <v>1154.9099999999999</v>
      </c>
      <c r="L1174" s="8">
        <v>1401.31</v>
      </c>
      <c r="M1174" s="8">
        <v>1387.6499999999999</v>
      </c>
      <c r="N1174" s="8">
        <v>3949.33</v>
      </c>
      <c r="O1174" s="8">
        <v>2860.9199999999996</v>
      </c>
      <c r="P1174" s="8">
        <v>2602.33</v>
      </c>
      <c r="Q1174" s="8">
        <v>1853.46</v>
      </c>
      <c r="R1174" s="8">
        <v>1235.48</v>
      </c>
      <c r="S1174" s="8">
        <f t="shared" si="5"/>
        <v>24036.59</v>
      </c>
    </row>
    <row r="1175" spans="1:19" x14ac:dyDescent="0.2">
      <c r="A1175" s="2" t="s">
        <v>716</v>
      </c>
      <c r="B1175" s="2" t="s">
        <v>717</v>
      </c>
      <c r="C1175" s="2" t="s">
        <v>462</v>
      </c>
      <c r="D1175" t="s">
        <v>463</v>
      </c>
      <c r="E1175" s="2" t="s">
        <v>170</v>
      </c>
      <c r="F1175" t="s">
        <v>171</v>
      </c>
      <c r="G1175" s="8">
        <v>2240.9100000000003</v>
      </c>
      <c r="H1175" s="8">
        <v>2044.9</v>
      </c>
      <c r="I1175" s="8">
        <v>4042.2200000000003</v>
      </c>
      <c r="J1175" s="8">
        <v>3207.89</v>
      </c>
      <c r="K1175" s="8">
        <v>1083.58</v>
      </c>
      <c r="L1175" s="8">
        <v>1670.94</v>
      </c>
      <c r="M1175" s="8">
        <v>4198.8900000000003</v>
      </c>
      <c r="N1175" s="8">
        <v>1173.28</v>
      </c>
      <c r="O1175" s="8">
        <v>2518.17</v>
      </c>
      <c r="P1175" s="8">
        <v>625.85</v>
      </c>
      <c r="Q1175" s="8">
        <v>623.62</v>
      </c>
      <c r="R1175" s="8">
        <v>350.44</v>
      </c>
      <c r="S1175" s="8">
        <f t="shared" si="5"/>
        <v>23780.689999999995</v>
      </c>
    </row>
    <row r="1176" spans="1:19" x14ac:dyDescent="0.2">
      <c r="A1176" s="2" t="s">
        <v>716</v>
      </c>
      <c r="B1176" s="2" t="s">
        <v>717</v>
      </c>
      <c r="C1176" s="2" t="s">
        <v>462</v>
      </c>
      <c r="D1176" t="s">
        <v>463</v>
      </c>
      <c r="E1176" s="2" t="s">
        <v>172</v>
      </c>
      <c r="F1176" t="s">
        <v>173</v>
      </c>
      <c r="G1176" s="8">
        <v>678.84</v>
      </c>
      <c r="H1176" s="8">
        <v>2666.16</v>
      </c>
      <c r="I1176" s="8">
        <v>73.44</v>
      </c>
      <c r="J1176" s="8">
        <v>5712</v>
      </c>
      <c r="K1176" s="8">
        <v>595</v>
      </c>
      <c r="L1176" s="8">
        <v>0</v>
      </c>
      <c r="M1176" s="8">
        <v>1488</v>
      </c>
      <c r="N1176" s="8">
        <v>2083.9299999999998</v>
      </c>
      <c r="O1176" s="8">
        <v>1792</v>
      </c>
      <c r="P1176" s="8">
        <v>1826.6199999999997</v>
      </c>
      <c r="Q1176" s="8">
        <v>7847.9100000000008</v>
      </c>
      <c r="R1176" s="8">
        <v>634</v>
      </c>
      <c r="S1176" s="8">
        <f t="shared" si="5"/>
        <v>25397.9</v>
      </c>
    </row>
    <row r="1177" spans="1:19" x14ac:dyDescent="0.2">
      <c r="A1177" s="2" t="s">
        <v>716</v>
      </c>
      <c r="B1177" s="2" t="s">
        <v>717</v>
      </c>
      <c r="C1177" s="2" t="s">
        <v>462</v>
      </c>
      <c r="D1177" t="s">
        <v>463</v>
      </c>
      <c r="E1177" s="2" t="s">
        <v>368</v>
      </c>
      <c r="F1177" t="s">
        <v>369</v>
      </c>
      <c r="G1177" s="8">
        <v>0</v>
      </c>
      <c r="H1177" s="8">
        <v>427.4</v>
      </c>
      <c r="I1177" s="8">
        <v>0</v>
      </c>
      <c r="J1177" s="8">
        <v>0</v>
      </c>
      <c r="K1177" s="8">
        <v>0</v>
      </c>
      <c r="L1177" s="8">
        <v>0</v>
      </c>
      <c r="M1177" s="8">
        <v>0</v>
      </c>
      <c r="N1177" s="8">
        <v>0</v>
      </c>
      <c r="O1177" s="8">
        <v>0</v>
      </c>
      <c r="P1177" s="8">
        <v>0</v>
      </c>
      <c r="Q1177" s="8">
        <v>0</v>
      </c>
      <c r="R1177" s="8">
        <v>0</v>
      </c>
      <c r="S1177" s="8">
        <f t="shared" si="5"/>
        <v>427.4</v>
      </c>
    </row>
    <row r="1178" spans="1:19" x14ac:dyDescent="0.2">
      <c r="A1178" s="2" t="s">
        <v>716</v>
      </c>
      <c r="B1178" s="2" t="s">
        <v>717</v>
      </c>
      <c r="C1178" s="2" t="s">
        <v>462</v>
      </c>
      <c r="D1178" t="s">
        <v>463</v>
      </c>
      <c r="E1178" s="2" t="s">
        <v>306</v>
      </c>
      <c r="F1178" t="s">
        <v>307</v>
      </c>
      <c r="G1178" s="8">
        <v>0</v>
      </c>
      <c r="H1178" s="8">
        <v>0</v>
      </c>
      <c r="I1178" s="8">
        <v>0</v>
      </c>
      <c r="J1178" s="8">
        <v>0</v>
      </c>
      <c r="K1178" s="8">
        <v>0</v>
      </c>
      <c r="L1178" s="8">
        <v>0</v>
      </c>
      <c r="M1178" s="8">
        <v>0</v>
      </c>
      <c r="N1178" s="8">
        <v>0</v>
      </c>
      <c r="O1178" s="8">
        <v>0</v>
      </c>
      <c r="P1178" s="8">
        <v>0</v>
      </c>
      <c r="Q1178" s="8">
        <v>0</v>
      </c>
      <c r="R1178" s="8">
        <v>169.29</v>
      </c>
      <c r="S1178" s="8">
        <f t="shared" si="5"/>
        <v>169.29</v>
      </c>
    </row>
    <row r="1179" spans="1:19" x14ac:dyDescent="0.2">
      <c r="A1179" s="2" t="s">
        <v>716</v>
      </c>
      <c r="B1179" s="2" t="s">
        <v>717</v>
      </c>
      <c r="C1179" s="2" t="s">
        <v>462</v>
      </c>
      <c r="D1179" t="s">
        <v>463</v>
      </c>
      <c r="E1179" s="2" t="s">
        <v>440</v>
      </c>
      <c r="F1179" t="s">
        <v>441</v>
      </c>
      <c r="G1179" s="8">
        <v>0</v>
      </c>
      <c r="H1179" s="8">
        <v>0</v>
      </c>
      <c r="I1179" s="8">
        <v>613.32000000000005</v>
      </c>
      <c r="J1179" s="8">
        <v>0</v>
      </c>
      <c r="K1179" s="8">
        <v>0</v>
      </c>
      <c r="L1179" s="8">
        <v>0</v>
      </c>
      <c r="M1179" s="8">
        <v>0</v>
      </c>
      <c r="N1179" s="8">
        <v>0</v>
      </c>
      <c r="O1179" s="8">
        <v>0</v>
      </c>
      <c r="P1179" s="8">
        <v>0</v>
      </c>
      <c r="Q1179" s="8">
        <v>0</v>
      </c>
      <c r="R1179" s="8">
        <v>0</v>
      </c>
      <c r="S1179" s="8">
        <f t="shared" si="5"/>
        <v>613.32000000000005</v>
      </c>
    </row>
    <row r="1180" spans="1:19" x14ac:dyDescent="0.2">
      <c r="A1180" s="2" t="s">
        <v>716</v>
      </c>
      <c r="B1180" s="2" t="s">
        <v>717</v>
      </c>
      <c r="C1180" s="2" t="s">
        <v>462</v>
      </c>
      <c r="D1180" t="s">
        <v>463</v>
      </c>
      <c r="E1180" s="2" t="s">
        <v>478</v>
      </c>
      <c r="F1180" t="s">
        <v>479</v>
      </c>
      <c r="G1180" s="8">
        <v>0</v>
      </c>
      <c r="H1180" s="8">
        <v>0</v>
      </c>
      <c r="I1180" s="8">
        <v>0</v>
      </c>
      <c r="J1180" s="8">
        <v>0</v>
      </c>
      <c r="K1180" s="8">
        <v>0</v>
      </c>
      <c r="L1180" s="8">
        <v>0</v>
      </c>
      <c r="M1180" s="8">
        <v>0</v>
      </c>
      <c r="N1180" s="8">
        <v>0</v>
      </c>
      <c r="O1180" s="8">
        <v>0</v>
      </c>
      <c r="P1180" s="8">
        <v>0</v>
      </c>
      <c r="Q1180" s="8">
        <v>0</v>
      </c>
      <c r="R1180" s="8">
        <v>2831.95</v>
      </c>
      <c r="S1180" s="8">
        <f t="shared" si="5"/>
        <v>2831.95</v>
      </c>
    </row>
    <row r="1181" spans="1:19" x14ac:dyDescent="0.2">
      <c r="A1181" s="2" t="s">
        <v>716</v>
      </c>
      <c r="B1181" s="2" t="s">
        <v>717</v>
      </c>
      <c r="C1181" s="2" t="s">
        <v>462</v>
      </c>
      <c r="D1181" t="s">
        <v>463</v>
      </c>
      <c r="E1181" s="2" t="s">
        <v>480</v>
      </c>
      <c r="F1181" t="s">
        <v>481</v>
      </c>
      <c r="G1181" s="8">
        <v>0</v>
      </c>
      <c r="H1181" s="8">
        <v>0</v>
      </c>
      <c r="I1181" s="8">
        <v>0</v>
      </c>
      <c r="J1181" s="8">
        <v>0</v>
      </c>
      <c r="K1181" s="8">
        <v>0</v>
      </c>
      <c r="L1181" s="8">
        <v>0</v>
      </c>
      <c r="M1181" s="8">
        <v>0</v>
      </c>
      <c r="N1181" s="8">
        <v>0</v>
      </c>
      <c r="O1181" s="8">
        <v>0</v>
      </c>
      <c r="P1181" s="8">
        <v>306.67</v>
      </c>
      <c r="Q1181" s="8">
        <v>0</v>
      </c>
      <c r="R1181" s="8">
        <v>0</v>
      </c>
      <c r="S1181" s="8">
        <f t="shared" si="5"/>
        <v>306.67</v>
      </c>
    </row>
    <row r="1182" spans="1:19" x14ac:dyDescent="0.2">
      <c r="A1182" s="2" t="s">
        <v>716</v>
      </c>
      <c r="B1182" s="2" t="s">
        <v>717</v>
      </c>
      <c r="C1182" s="2" t="s">
        <v>462</v>
      </c>
      <c r="D1182" t="s">
        <v>463</v>
      </c>
      <c r="E1182" s="2" t="s">
        <v>308</v>
      </c>
      <c r="F1182" t="s">
        <v>309</v>
      </c>
      <c r="G1182" s="8">
        <v>297701.63</v>
      </c>
      <c r="H1182" s="8">
        <v>296755</v>
      </c>
      <c r="I1182" s="8">
        <v>403789.66</v>
      </c>
      <c r="J1182" s="8">
        <v>279808.26</v>
      </c>
      <c r="K1182" s="8">
        <v>275471.93</v>
      </c>
      <c r="L1182" s="8">
        <v>462895.37</v>
      </c>
      <c r="M1182" s="8">
        <v>262995.61</v>
      </c>
      <c r="N1182" s="8">
        <v>276160.19</v>
      </c>
      <c r="O1182" s="8">
        <v>269838.12</v>
      </c>
      <c r="P1182" s="8">
        <v>287787.11</v>
      </c>
      <c r="Q1182" s="8">
        <v>261365.91999999998</v>
      </c>
      <c r="R1182" s="8">
        <v>406263.61</v>
      </c>
      <c r="S1182" s="8">
        <f t="shared" si="5"/>
        <v>3780832.4099999997</v>
      </c>
    </row>
    <row r="1183" spans="1:19" x14ac:dyDescent="0.2">
      <c r="A1183" s="2" t="s">
        <v>716</v>
      </c>
      <c r="B1183" s="2" t="s">
        <v>717</v>
      </c>
      <c r="C1183" s="2" t="s">
        <v>462</v>
      </c>
      <c r="D1183" t="s">
        <v>463</v>
      </c>
      <c r="E1183" s="2" t="s">
        <v>450</v>
      </c>
      <c r="F1183" t="s">
        <v>451</v>
      </c>
      <c r="G1183" s="8">
        <v>82.09</v>
      </c>
      <c r="H1183" s="8">
        <v>0</v>
      </c>
      <c r="I1183" s="8">
        <v>0</v>
      </c>
      <c r="J1183" s="8">
        <v>0</v>
      </c>
      <c r="K1183" s="8">
        <v>0</v>
      </c>
      <c r="L1183" s="8">
        <v>0</v>
      </c>
      <c r="M1183" s="8">
        <v>81.64</v>
      </c>
      <c r="N1183" s="8">
        <v>0</v>
      </c>
      <c r="O1183" s="8">
        <v>499.64</v>
      </c>
      <c r="P1183" s="8">
        <v>0</v>
      </c>
      <c r="Q1183" s="8">
        <v>0</v>
      </c>
      <c r="R1183" s="8">
        <v>0</v>
      </c>
      <c r="S1183" s="8">
        <f t="shared" si="5"/>
        <v>663.37</v>
      </c>
    </row>
    <row r="1184" spans="1:19" x14ac:dyDescent="0.2">
      <c r="A1184" s="2" t="s">
        <v>716</v>
      </c>
      <c r="B1184" s="2" t="s">
        <v>717</v>
      </c>
      <c r="C1184" s="2" t="s">
        <v>462</v>
      </c>
      <c r="D1184" t="s">
        <v>463</v>
      </c>
      <c r="E1184" s="2" t="s">
        <v>370</v>
      </c>
      <c r="F1184" t="s">
        <v>371</v>
      </c>
      <c r="G1184" s="8">
        <v>1048.9100000000001</v>
      </c>
      <c r="H1184" s="8">
        <v>4285.96</v>
      </c>
      <c r="I1184" s="8">
        <v>8653.5300000000007</v>
      </c>
      <c r="J1184" s="8">
        <v>4560.0200000000004</v>
      </c>
      <c r="K1184" s="8">
        <v>3868.47</v>
      </c>
      <c r="L1184" s="8">
        <v>2712.36</v>
      </c>
      <c r="M1184" s="8">
        <v>5726.46</v>
      </c>
      <c r="N1184" s="8">
        <v>1665.06</v>
      </c>
      <c r="O1184" s="8">
        <v>5585.18</v>
      </c>
      <c r="P1184" s="8">
        <v>6108.57</v>
      </c>
      <c r="Q1184" s="8">
        <v>7816.64</v>
      </c>
      <c r="R1184" s="8">
        <v>4879.9400000000005</v>
      </c>
      <c r="S1184" s="8">
        <f t="shared" si="5"/>
        <v>56911.100000000006</v>
      </c>
    </row>
    <row r="1185" spans="1:19" x14ac:dyDescent="0.2">
      <c r="A1185" s="2" t="s">
        <v>716</v>
      </c>
      <c r="B1185" s="2" t="s">
        <v>717</v>
      </c>
      <c r="C1185" s="2" t="s">
        <v>462</v>
      </c>
      <c r="D1185" t="s">
        <v>463</v>
      </c>
      <c r="E1185" s="2" t="s">
        <v>372</v>
      </c>
      <c r="F1185" t="s">
        <v>373</v>
      </c>
      <c r="G1185" s="8">
        <v>-690.46</v>
      </c>
      <c r="H1185" s="8">
        <v>-2883.1600000000003</v>
      </c>
      <c r="I1185" s="8">
        <v>-5947</v>
      </c>
      <c r="J1185" s="8">
        <v>-4286.42</v>
      </c>
      <c r="K1185" s="8">
        <v>-3636.3500000000004</v>
      </c>
      <c r="L1185" s="8">
        <v>-2549.62</v>
      </c>
      <c r="M1185" s="8">
        <v>-5382.87</v>
      </c>
      <c r="N1185" s="8">
        <v>-1060.25</v>
      </c>
      <c r="O1185" s="8">
        <v>-3786.63</v>
      </c>
      <c r="P1185" s="8">
        <v>-4184.4500000000007</v>
      </c>
      <c r="Q1185" s="8">
        <v>-5316.82</v>
      </c>
      <c r="R1185" s="8">
        <v>-3012.32</v>
      </c>
      <c r="S1185" s="8">
        <f t="shared" si="5"/>
        <v>-42736.35</v>
      </c>
    </row>
    <row r="1186" spans="1:19" x14ac:dyDescent="0.2">
      <c r="A1186" s="2" t="s">
        <v>716</v>
      </c>
      <c r="B1186" s="2" t="s">
        <v>717</v>
      </c>
      <c r="C1186" s="2" t="s">
        <v>462</v>
      </c>
      <c r="D1186" t="s">
        <v>463</v>
      </c>
      <c r="E1186" s="2" t="s">
        <v>184</v>
      </c>
      <c r="F1186" t="s">
        <v>185</v>
      </c>
      <c r="G1186" s="8">
        <v>60</v>
      </c>
      <c r="H1186" s="8">
        <v>14</v>
      </c>
      <c r="I1186" s="8">
        <v>70</v>
      </c>
      <c r="J1186" s="8">
        <v>0</v>
      </c>
      <c r="K1186" s="8">
        <v>0</v>
      </c>
      <c r="L1186" s="8">
        <v>0</v>
      </c>
      <c r="M1186" s="8">
        <v>414.06</v>
      </c>
      <c r="N1186" s="8">
        <v>0</v>
      </c>
      <c r="O1186" s="8">
        <v>35.79</v>
      </c>
      <c r="P1186" s="8">
        <v>124.85</v>
      </c>
      <c r="Q1186" s="8">
        <v>0</v>
      </c>
      <c r="R1186" s="8">
        <v>0</v>
      </c>
      <c r="S1186" s="8">
        <f t="shared" si="5"/>
        <v>718.69999999999993</v>
      </c>
    </row>
    <row r="1187" spans="1:19" x14ac:dyDescent="0.2">
      <c r="A1187" s="2" t="s">
        <v>716</v>
      </c>
      <c r="B1187" s="2" t="s">
        <v>717</v>
      </c>
      <c r="C1187" s="2" t="s">
        <v>462</v>
      </c>
      <c r="D1187" t="s">
        <v>463</v>
      </c>
      <c r="E1187" s="2" t="s">
        <v>26</v>
      </c>
      <c r="F1187" t="s">
        <v>27</v>
      </c>
      <c r="G1187" s="8">
        <v>0</v>
      </c>
      <c r="H1187" s="8">
        <v>0</v>
      </c>
      <c r="I1187" s="8">
        <v>0</v>
      </c>
      <c r="J1187" s="8">
        <v>0</v>
      </c>
      <c r="K1187" s="8">
        <v>0</v>
      </c>
      <c r="L1187" s="8">
        <v>0</v>
      </c>
      <c r="M1187" s="8">
        <v>0</v>
      </c>
      <c r="N1187" s="8">
        <v>-970.5</v>
      </c>
      <c r="O1187" s="8">
        <v>0</v>
      </c>
      <c r="P1187" s="8">
        <v>-564.20000000000005</v>
      </c>
      <c r="Q1187" s="8">
        <v>1295.99</v>
      </c>
      <c r="R1187" s="8">
        <v>1358.57</v>
      </c>
      <c r="S1187" s="8">
        <f t="shared" si="5"/>
        <v>1119.8599999999999</v>
      </c>
    </row>
    <row r="1188" spans="1:19" x14ac:dyDescent="0.2">
      <c r="A1188" s="2" t="s">
        <v>716</v>
      </c>
      <c r="B1188" s="2" t="s">
        <v>717</v>
      </c>
      <c r="C1188" s="2" t="s">
        <v>462</v>
      </c>
      <c r="D1188" t="s">
        <v>463</v>
      </c>
      <c r="E1188" s="2" t="s">
        <v>350</v>
      </c>
      <c r="F1188" t="s">
        <v>351</v>
      </c>
      <c r="G1188" s="8">
        <v>0</v>
      </c>
      <c r="H1188" s="8">
        <v>0</v>
      </c>
      <c r="I1188" s="8">
        <v>0</v>
      </c>
      <c r="J1188" s="8">
        <v>0</v>
      </c>
      <c r="K1188" s="8">
        <v>0</v>
      </c>
      <c r="L1188" s="8">
        <v>0</v>
      </c>
      <c r="M1188" s="8">
        <v>0</v>
      </c>
      <c r="N1188" s="8">
        <v>0</v>
      </c>
      <c r="O1188" s="8">
        <v>0</v>
      </c>
      <c r="P1188" s="8">
        <v>0</v>
      </c>
      <c r="Q1188" s="8">
        <v>0</v>
      </c>
      <c r="R1188" s="8">
        <v>0</v>
      </c>
      <c r="S1188" s="8">
        <f t="shared" si="5"/>
        <v>0</v>
      </c>
    </row>
    <row r="1189" spans="1:19" x14ac:dyDescent="0.2">
      <c r="A1189" s="2" t="s">
        <v>716</v>
      </c>
      <c r="B1189" s="2" t="s">
        <v>717</v>
      </c>
      <c r="C1189" s="2" t="s">
        <v>462</v>
      </c>
      <c r="D1189" t="s">
        <v>463</v>
      </c>
      <c r="E1189" s="2" t="s">
        <v>376</v>
      </c>
      <c r="F1189" t="s">
        <v>377</v>
      </c>
      <c r="G1189" s="8">
        <v>0</v>
      </c>
      <c r="H1189" s="8">
        <v>0</v>
      </c>
      <c r="I1189" s="8">
        <v>0</v>
      </c>
      <c r="J1189" s="8">
        <v>0</v>
      </c>
      <c r="K1189" s="8">
        <v>0</v>
      </c>
      <c r="L1189" s="8">
        <v>0</v>
      </c>
      <c r="M1189" s="8">
        <v>0</v>
      </c>
      <c r="N1189" s="8">
        <v>0</v>
      </c>
      <c r="O1189" s="8">
        <v>0</v>
      </c>
      <c r="P1189" s="8">
        <v>0</v>
      </c>
      <c r="Q1189" s="8">
        <v>0</v>
      </c>
      <c r="R1189" s="8">
        <v>0</v>
      </c>
      <c r="S1189" s="8">
        <f t="shared" si="5"/>
        <v>0</v>
      </c>
    </row>
    <row r="1190" spans="1:19" x14ac:dyDescent="0.2">
      <c r="A1190" s="2" t="s">
        <v>716</v>
      </c>
      <c r="B1190" s="2" t="s">
        <v>717</v>
      </c>
      <c r="C1190" s="2" t="s">
        <v>482</v>
      </c>
      <c r="D1190" t="s">
        <v>483</v>
      </c>
      <c r="E1190" s="2" t="s">
        <v>138</v>
      </c>
      <c r="F1190" t="s">
        <v>139</v>
      </c>
      <c r="G1190" s="8">
        <v>37543.360000000001</v>
      </c>
      <c r="H1190" s="8">
        <v>36578.459999999992</v>
      </c>
      <c r="I1190" s="8">
        <v>36222.280000000006</v>
      </c>
      <c r="J1190" s="8">
        <v>38875.870000000003</v>
      </c>
      <c r="K1190" s="8">
        <v>37355.33</v>
      </c>
      <c r="L1190" s="8">
        <v>55111.4</v>
      </c>
      <c r="M1190" s="8">
        <v>41855.67</v>
      </c>
      <c r="N1190" s="8">
        <v>38781.660000000003</v>
      </c>
      <c r="O1190" s="8">
        <v>35283.5</v>
      </c>
      <c r="P1190" s="8">
        <v>40695.760000000002</v>
      </c>
      <c r="Q1190" s="8">
        <v>62876.06</v>
      </c>
      <c r="R1190" s="8">
        <v>42999.439999999995</v>
      </c>
      <c r="S1190" s="8">
        <f t="shared" si="5"/>
        <v>504178.79000000004</v>
      </c>
    </row>
    <row r="1191" spans="1:19" x14ac:dyDescent="0.2">
      <c r="A1191" s="2" t="s">
        <v>716</v>
      </c>
      <c r="B1191" s="2" t="s">
        <v>717</v>
      </c>
      <c r="C1191" s="2" t="s">
        <v>482</v>
      </c>
      <c r="D1191" t="s">
        <v>483</v>
      </c>
      <c r="E1191" s="2" t="s">
        <v>140</v>
      </c>
      <c r="F1191" t="s">
        <v>141</v>
      </c>
      <c r="G1191" s="8">
        <v>1159.7</v>
      </c>
      <c r="H1191" s="8">
        <v>5197.2899999999991</v>
      </c>
      <c r="I1191" s="8">
        <v>1650.83</v>
      </c>
      <c r="J1191" s="8">
        <v>5214.3900000000003</v>
      </c>
      <c r="K1191" s="8">
        <v>2823.21</v>
      </c>
      <c r="L1191" s="8">
        <v>-16963.5</v>
      </c>
      <c r="M1191" s="8">
        <v>7557.0199999999995</v>
      </c>
      <c r="N1191" s="8">
        <v>709.49</v>
      </c>
      <c r="O1191" s="8">
        <v>190.01</v>
      </c>
      <c r="P1191" s="8">
        <v>6775.7</v>
      </c>
      <c r="Q1191" s="8">
        <v>-13938.109999999999</v>
      </c>
      <c r="R1191" s="8">
        <v>270.52</v>
      </c>
      <c r="S1191" s="8">
        <f t="shared" si="5"/>
        <v>646.54999999999882</v>
      </c>
    </row>
    <row r="1192" spans="1:19" x14ac:dyDescent="0.2">
      <c r="A1192" s="2" t="s">
        <v>716</v>
      </c>
      <c r="B1192" s="2" t="s">
        <v>717</v>
      </c>
      <c r="C1192" s="2" t="s">
        <v>482</v>
      </c>
      <c r="D1192" t="s">
        <v>483</v>
      </c>
      <c r="E1192" s="2" t="s">
        <v>342</v>
      </c>
      <c r="F1192" t="s">
        <v>343</v>
      </c>
      <c r="G1192" s="8">
        <v>1611.48</v>
      </c>
      <c r="H1192" s="8">
        <v>213.45</v>
      </c>
      <c r="I1192" s="8">
        <v>260.95</v>
      </c>
      <c r="J1192" s="8">
        <v>2072.04</v>
      </c>
      <c r="K1192" s="8">
        <v>8241.02</v>
      </c>
      <c r="L1192" s="8">
        <v>6395.21</v>
      </c>
      <c r="M1192" s="8">
        <v>1496.48</v>
      </c>
      <c r="N1192" s="8">
        <v>0</v>
      </c>
      <c r="O1192" s="8">
        <v>8401.09</v>
      </c>
      <c r="P1192" s="8">
        <v>10047.14</v>
      </c>
      <c r="Q1192" s="8">
        <v>1546.12</v>
      </c>
      <c r="R1192" s="8">
        <v>2886.36</v>
      </c>
      <c r="S1192" s="8">
        <f t="shared" si="5"/>
        <v>43171.340000000004</v>
      </c>
    </row>
    <row r="1193" spans="1:19" x14ac:dyDescent="0.2">
      <c r="A1193" s="2" t="s">
        <v>716</v>
      </c>
      <c r="B1193" s="2" t="s">
        <v>717</v>
      </c>
      <c r="C1193" s="2" t="s">
        <v>482</v>
      </c>
      <c r="D1193" t="s">
        <v>483</v>
      </c>
      <c r="E1193" s="2" t="s">
        <v>344</v>
      </c>
      <c r="F1193" t="s">
        <v>345</v>
      </c>
      <c r="G1193" s="8">
        <v>72.52</v>
      </c>
      <c r="H1193" s="8">
        <v>9.61</v>
      </c>
      <c r="I1193" s="8">
        <v>2.61</v>
      </c>
      <c r="J1193" s="8">
        <v>103.6</v>
      </c>
      <c r="K1193" s="8">
        <v>41.21</v>
      </c>
      <c r="L1193" s="8">
        <v>63.95</v>
      </c>
      <c r="M1193" s="8">
        <v>14.96</v>
      </c>
      <c r="N1193" s="8">
        <v>0</v>
      </c>
      <c r="O1193" s="8">
        <v>84.01</v>
      </c>
      <c r="P1193" s="8">
        <v>100.47</v>
      </c>
      <c r="Q1193" s="8">
        <v>15.46</v>
      </c>
      <c r="R1193" s="8">
        <v>28.86</v>
      </c>
      <c r="S1193" s="8">
        <f t="shared" si="5"/>
        <v>537.25999999999988</v>
      </c>
    </row>
    <row r="1194" spans="1:19" x14ac:dyDescent="0.2">
      <c r="A1194" s="2" t="s">
        <v>716</v>
      </c>
      <c r="B1194" s="2" t="s">
        <v>717</v>
      </c>
      <c r="C1194" s="2" t="s">
        <v>482</v>
      </c>
      <c r="D1194" t="s">
        <v>483</v>
      </c>
      <c r="E1194" s="2" t="s">
        <v>304</v>
      </c>
      <c r="F1194" t="s">
        <v>305</v>
      </c>
      <c r="G1194" s="8">
        <v>180.59</v>
      </c>
      <c r="H1194" s="8">
        <v>202.8</v>
      </c>
      <c r="I1194" s="8">
        <v>68.2</v>
      </c>
      <c r="J1194" s="8">
        <v>215.39</v>
      </c>
      <c r="K1194" s="8">
        <v>557.30999999999995</v>
      </c>
      <c r="L1194" s="8">
        <v>210.78</v>
      </c>
      <c r="M1194" s="8">
        <v>2536.4299999999998</v>
      </c>
      <c r="N1194" s="8">
        <v>3615.54</v>
      </c>
      <c r="O1194" s="8">
        <v>-6.2999999999999545</v>
      </c>
      <c r="P1194" s="8">
        <v>1130.53</v>
      </c>
      <c r="Q1194" s="8">
        <v>175.65</v>
      </c>
      <c r="R1194" s="8">
        <v>10.76</v>
      </c>
      <c r="S1194" s="8">
        <f t="shared" si="5"/>
        <v>8897.68</v>
      </c>
    </row>
    <row r="1195" spans="1:19" x14ac:dyDescent="0.2">
      <c r="A1195" s="2" t="s">
        <v>716</v>
      </c>
      <c r="B1195" s="2" t="s">
        <v>717</v>
      </c>
      <c r="C1195" s="2" t="s">
        <v>482</v>
      </c>
      <c r="D1195" t="s">
        <v>483</v>
      </c>
      <c r="E1195" s="2" t="s">
        <v>346</v>
      </c>
      <c r="F1195" t="s">
        <v>347</v>
      </c>
      <c r="G1195" s="8">
        <v>-10.38</v>
      </c>
      <c r="H1195" s="8">
        <v>0</v>
      </c>
      <c r="I1195" s="8">
        <v>0</v>
      </c>
      <c r="J1195" s="8">
        <v>0</v>
      </c>
      <c r="K1195" s="8">
        <v>0</v>
      </c>
      <c r="L1195" s="8">
        <v>-11.93</v>
      </c>
      <c r="M1195" s="8">
        <v>0</v>
      </c>
      <c r="N1195" s="8">
        <v>-84.05</v>
      </c>
      <c r="O1195" s="8">
        <v>0</v>
      </c>
      <c r="P1195" s="8">
        <v>-7.07</v>
      </c>
      <c r="Q1195" s="8">
        <v>-3.09</v>
      </c>
      <c r="R1195" s="8">
        <v>0</v>
      </c>
      <c r="S1195" s="8">
        <f t="shared" si="5"/>
        <v>-116.52000000000001</v>
      </c>
    </row>
    <row r="1196" spans="1:19" x14ac:dyDescent="0.2">
      <c r="A1196" s="2" t="s">
        <v>716</v>
      </c>
      <c r="B1196" s="2" t="s">
        <v>717</v>
      </c>
      <c r="C1196" s="2" t="s">
        <v>482</v>
      </c>
      <c r="D1196" t="s">
        <v>483</v>
      </c>
      <c r="E1196" s="2" t="s">
        <v>348</v>
      </c>
      <c r="F1196" t="s">
        <v>349</v>
      </c>
      <c r="G1196" s="8">
        <v>39.94</v>
      </c>
      <c r="H1196" s="8">
        <v>0</v>
      </c>
      <c r="I1196" s="8">
        <v>0</v>
      </c>
      <c r="J1196" s="8">
        <v>0</v>
      </c>
      <c r="K1196" s="8">
        <v>0</v>
      </c>
      <c r="L1196" s="8">
        <v>26.66</v>
      </c>
      <c r="M1196" s="8">
        <v>0</v>
      </c>
      <c r="N1196" s="8">
        <v>328.61</v>
      </c>
      <c r="O1196" s="8">
        <v>0</v>
      </c>
      <c r="P1196" s="8">
        <v>27.26</v>
      </c>
      <c r="Q1196" s="8">
        <v>11.99</v>
      </c>
      <c r="R1196" s="8">
        <v>0</v>
      </c>
      <c r="S1196" s="8">
        <f t="shared" si="5"/>
        <v>434.46000000000004</v>
      </c>
    </row>
    <row r="1197" spans="1:19" x14ac:dyDescent="0.2">
      <c r="A1197" s="2" t="s">
        <v>716</v>
      </c>
      <c r="B1197" s="2" t="s">
        <v>717</v>
      </c>
      <c r="C1197" s="2" t="s">
        <v>482</v>
      </c>
      <c r="D1197" t="s">
        <v>483</v>
      </c>
      <c r="E1197" s="2" t="s">
        <v>312</v>
      </c>
      <c r="F1197" t="s">
        <v>313</v>
      </c>
      <c r="G1197" s="8">
        <v>61.86</v>
      </c>
      <c r="H1197" s="8">
        <v>0</v>
      </c>
      <c r="I1197" s="8">
        <v>0</v>
      </c>
      <c r="J1197" s="8">
        <v>0</v>
      </c>
      <c r="K1197" s="8">
        <v>0</v>
      </c>
      <c r="L1197" s="8">
        <v>0</v>
      </c>
      <c r="M1197" s="8">
        <v>0</v>
      </c>
      <c r="N1197" s="8">
        <v>0</v>
      </c>
      <c r="O1197" s="8">
        <v>0</v>
      </c>
      <c r="P1197" s="8">
        <v>0</v>
      </c>
      <c r="Q1197" s="8">
        <v>0</v>
      </c>
      <c r="R1197" s="8">
        <v>0</v>
      </c>
      <c r="S1197" s="8">
        <f t="shared" si="5"/>
        <v>61.86</v>
      </c>
    </row>
    <row r="1198" spans="1:19" x14ac:dyDescent="0.2">
      <c r="A1198" s="2" t="s">
        <v>716</v>
      </c>
      <c r="B1198" s="2" t="s">
        <v>717</v>
      </c>
      <c r="C1198" s="2" t="s">
        <v>482</v>
      </c>
      <c r="D1198" t="s">
        <v>483</v>
      </c>
      <c r="E1198" s="2" t="s">
        <v>314</v>
      </c>
      <c r="F1198" t="s">
        <v>315</v>
      </c>
      <c r="G1198" s="8">
        <v>2050.94</v>
      </c>
      <c r="H1198" s="8">
        <v>4367.1899999999996</v>
      </c>
      <c r="I1198" s="8">
        <v>1008.1800000000001</v>
      </c>
      <c r="J1198" s="8">
        <v>3071.49</v>
      </c>
      <c r="K1198" s="8">
        <v>919.15000000000009</v>
      </c>
      <c r="L1198" s="8">
        <v>1913.3700000000001</v>
      </c>
      <c r="M1198" s="8">
        <v>2929.46</v>
      </c>
      <c r="N1198" s="8">
        <v>2144.56</v>
      </c>
      <c r="O1198" s="8">
        <v>1379.3</v>
      </c>
      <c r="P1198" s="8">
        <v>2412.25</v>
      </c>
      <c r="Q1198" s="8">
        <v>1240.6500000000001</v>
      </c>
      <c r="R1198" s="8">
        <v>3588.92</v>
      </c>
      <c r="S1198" s="8">
        <f t="shared" si="5"/>
        <v>27025.46</v>
      </c>
    </row>
    <row r="1199" spans="1:19" x14ac:dyDescent="0.2">
      <c r="A1199" s="2" t="s">
        <v>716</v>
      </c>
      <c r="B1199" s="2" t="s">
        <v>717</v>
      </c>
      <c r="C1199" s="2" t="s">
        <v>482</v>
      </c>
      <c r="D1199" t="s">
        <v>483</v>
      </c>
      <c r="E1199" s="2" t="s">
        <v>166</v>
      </c>
      <c r="F1199" t="s">
        <v>167</v>
      </c>
      <c r="G1199" s="8">
        <v>0</v>
      </c>
      <c r="H1199" s="8">
        <v>0</v>
      </c>
      <c r="I1199" s="8">
        <v>70.22</v>
      </c>
      <c r="J1199" s="8">
        <v>0</v>
      </c>
      <c r="K1199" s="8">
        <v>0</v>
      </c>
      <c r="L1199" s="8">
        <v>0</v>
      </c>
      <c r="M1199" s="8">
        <v>0</v>
      </c>
      <c r="N1199" s="8">
        <v>0</v>
      </c>
      <c r="O1199" s="8">
        <v>0</v>
      </c>
      <c r="P1199" s="8">
        <v>0</v>
      </c>
      <c r="Q1199" s="8">
        <v>115.49</v>
      </c>
      <c r="R1199" s="8">
        <v>0</v>
      </c>
      <c r="S1199" s="8">
        <f t="shared" si="5"/>
        <v>185.70999999999998</v>
      </c>
    </row>
    <row r="1200" spans="1:19" x14ac:dyDescent="0.2">
      <c r="A1200" s="2" t="s">
        <v>716</v>
      </c>
      <c r="B1200" s="2" t="s">
        <v>717</v>
      </c>
      <c r="C1200" s="2" t="s">
        <v>482</v>
      </c>
      <c r="D1200" t="s">
        <v>483</v>
      </c>
      <c r="E1200" s="2" t="s">
        <v>362</v>
      </c>
      <c r="F1200" t="s">
        <v>363</v>
      </c>
      <c r="G1200" s="8">
        <v>0</v>
      </c>
      <c r="H1200" s="8">
        <v>0</v>
      </c>
      <c r="I1200" s="8">
        <v>0</v>
      </c>
      <c r="J1200" s="8">
        <v>0</v>
      </c>
      <c r="K1200" s="8">
        <v>57.67</v>
      </c>
      <c r="L1200" s="8">
        <v>0</v>
      </c>
      <c r="M1200" s="8">
        <v>0</v>
      </c>
      <c r="N1200" s="8">
        <v>0</v>
      </c>
      <c r="O1200" s="8">
        <v>0</v>
      </c>
      <c r="P1200" s="8">
        <v>11.85</v>
      </c>
      <c r="Q1200" s="8">
        <v>0</v>
      </c>
      <c r="R1200" s="8">
        <v>0</v>
      </c>
      <c r="S1200" s="8">
        <f t="shared" si="5"/>
        <v>69.52</v>
      </c>
    </row>
    <row r="1201" spans="1:19" x14ac:dyDescent="0.2">
      <c r="A1201" s="2" t="s">
        <v>716</v>
      </c>
      <c r="B1201" s="2" t="s">
        <v>717</v>
      </c>
      <c r="C1201" s="2" t="s">
        <v>482</v>
      </c>
      <c r="D1201" t="s">
        <v>483</v>
      </c>
      <c r="E1201" s="2" t="s">
        <v>168</v>
      </c>
      <c r="F1201" t="s">
        <v>169</v>
      </c>
      <c r="G1201" s="8">
        <v>33.24</v>
      </c>
      <c r="H1201" s="8">
        <v>0</v>
      </c>
      <c r="I1201" s="8">
        <v>0</v>
      </c>
      <c r="J1201" s="8">
        <v>0</v>
      </c>
      <c r="K1201" s="8">
        <v>0</v>
      </c>
      <c r="L1201" s="8">
        <v>44.68</v>
      </c>
      <c r="M1201" s="8">
        <v>0</v>
      </c>
      <c r="N1201" s="8">
        <v>0</v>
      </c>
      <c r="O1201" s="8">
        <v>0</v>
      </c>
      <c r="P1201" s="8">
        <v>333.78</v>
      </c>
      <c r="Q1201" s="8">
        <v>20.57</v>
      </c>
      <c r="R1201" s="8">
        <v>104.55</v>
      </c>
      <c r="S1201" s="8">
        <f t="shared" si="5"/>
        <v>536.81999999999994</v>
      </c>
    </row>
    <row r="1202" spans="1:19" x14ac:dyDescent="0.2">
      <c r="A1202" s="2" t="s">
        <v>716</v>
      </c>
      <c r="B1202" s="2" t="s">
        <v>717</v>
      </c>
      <c r="C1202" s="2" t="s">
        <v>482</v>
      </c>
      <c r="D1202" t="s">
        <v>483</v>
      </c>
      <c r="E1202" s="2" t="s">
        <v>170</v>
      </c>
      <c r="F1202" t="s">
        <v>171</v>
      </c>
      <c r="G1202" s="8">
        <v>19.73</v>
      </c>
      <c r="H1202" s="8">
        <v>0</v>
      </c>
      <c r="I1202" s="8">
        <v>0</v>
      </c>
      <c r="J1202" s="8">
        <v>0</v>
      </c>
      <c r="K1202" s="8">
        <v>0</v>
      </c>
      <c r="L1202" s="8">
        <v>0</v>
      </c>
      <c r="M1202" s="8">
        <v>0</v>
      </c>
      <c r="N1202" s="8">
        <v>0</v>
      </c>
      <c r="O1202" s="8">
        <v>0</v>
      </c>
      <c r="P1202" s="8">
        <v>0</v>
      </c>
      <c r="Q1202" s="8">
        <v>0</v>
      </c>
      <c r="R1202" s="8">
        <v>0</v>
      </c>
      <c r="S1202" s="8">
        <f t="shared" si="5"/>
        <v>19.73</v>
      </c>
    </row>
    <row r="1203" spans="1:19" x14ac:dyDescent="0.2">
      <c r="A1203" s="2" t="s">
        <v>716</v>
      </c>
      <c r="B1203" s="2" t="s">
        <v>717</v>
      </c>
      <c r="C1203" s="2" t="s">
        <v>482</v>
      </c>
      <c r="D1203" t="s">
        <v>483</v>
      </c>
      <c r="E1203" s="2" t="s">
        <v>172</v>
      </c>
      <c r="F1203" t="s">
        <v>173</v>
      </c>
      <c r="G1203" s="8">
        <v>178.57</v>
      </c>
      <c r="H1203" s="8">
        <v>0</v>
      </c>
      <c r="I1203" s="8">
        <v>138.9</v>
      </c>
      <c r="J1203" s="8">
        <v>0</v>
      </c>
      <c r="K1203" s="8">
        <v>0</v>
      </c>
      <c r="L1203" s="8">
        <v>142.91</v>
      </c>
      <c r="M1203" s="8">
        <v>0</v>
      </c>
      <c r="N1203" s="8">
        <v>79.48</v>
      </c>
      <c r="O1203" s="8">
        <v>489.61</v>
      </c>
      <c r="P1203" s="8">
        <v>516.91</v>
      </c>
      <c r="Q1203" s="8">
        <v>176.35</v>
      </c>
      <c r="R1203" s="8">
        <v>558.21</v>
      </c>
      <c r="S1203" s="8">
        <f t="shared" si="5"/>
        <v>2280.94</v>
      </c>
    </row>
    <row r="1204" spans="1:19" x14ac:dyDescent="0.2">
      <c r="A1204" s="2" t="s">
        <v>716</v>
      </c>
      <c r="B1204" s="2" t="s">
        <v>717</v>
      </c>
      <c r="C1204" s="2" t="s">
        <v>482</v>
      </c>
      <c r="D1204" t="s">
        <v>483</v>
      </c>
      <c r="E1204" s="2" t="s">
        <v>308</v>
      </c>
      <c r="F1204" t="s">
        <v>309</v>
      </c>
      <c r="G1204" s="8">
        <v>0</v>
      </c>
      <c r="H1204" s="8">
        <v>0</v>
      </c>
      <c r="I1204" s="8">
        <v>9500</v>
      </c>
      <c r="J1204" s="8">
        <v>0</v>
      </c>
      <c r="K1204" s="8">
        <v>0</v>
      </c>
      <c r="L1204" s="8">
        <v>0</v>
      </c>
      <c r="M1204" s="8">
        <v>0</v>
      </c>
      <c r="N1204" s="8">
        <v>4761.6400000000003</v>
      </c>
      <c r="O1204" s="8">
        <v>17374.7</v>
      </c>
      <c r="P1204" s="8">
        <v>10402.82</v>
      </c>
      <c r="Q1204" s="8">
        <v>22116.38</v>
      </c>
      <c r="R1204" s="8">
        <v>23730.63</v>
      </c>
      <c r="S1204" s="8">
        <f t="shared" si="5"/>
        <v>87886.170000000013</v>
      </c>
    </row>
    <row r="1205" spans="1:19" x14ac:dyDescent="0.2">
      <c r="A1205" s="2" t="s">
        <v>716</v>
      </c>
      <c r="B1205" s="2" t="s">
        <v>717</v>
      </c>
      <c r="C1205" s="2" t="s">
        <v>482</v>
      </c>
      <c r="D1205" t="s">
        <v>483</v>
      </c>
      <c r="E1205" s="2" t="s">
        <v>370</v>
      </c>
      <c r="F1205" t="s">
        <v>371</v>
      </c>
      <c r="G1205" s="8">
        <v>0</v>
      </c>
      <c r="H1205" s="8">
        <v>186.56</v>
      </c>
      <c r="I1205" s="8">
        <v>0</v>
      </c>
      <c r="J1205" s="8">
        <v>0</v>
      </c>
      <c r="K1205" s="8">
        <v>0</v>
      </c>
      <c r="L1205" s="8">
        <v>212</v>
      </c>
      <c r="M1205" s="8">
        <v>212</v>
      </c>
      <c r="N1205" s="8">
        <v>530.88</v>
      </c>
      <c r="O1205" s="8">
        <v>0</v>
      </c>
      <c r="P1205" s="8">
        <v>0</v>
      </c>
      <c r="Q1205" s="8">
        <v>0</v>
      </c>
      <c r="R1205" s="8">
        <v>0</v>
      </c>
      <c r="S1205" s="8">
        <f t="shared" si="5"/>
        <v>1141.44</v>
      </c>
    </row>
    <row r="1206" spans="1:19" x14ac:dyDescent="0.2">
      <c r="A1206" s="2" t="s">
        <v>716</v>
      </c>
      <c r="B1206" s="2" t="s">
        <v>717</v>
      </c>
      <c r="C1206" s="2" t="s">
        <v>482</v>
      </c>
      <c r="D1206" t="s">
        <v>483</v>
      </c>
      <c r="E1206" s="2" t="s">
        <v>372</v>
      </c>
      <c r="F1206" t="s">
        <v>373</v>
      </c>
      <c r="G1206" s="8">
        <v>0</v>
      </c>
      <c r="H1206" s="8">
        <v>-49.38</v>
      </c>
      <c r="I1206" s="8">
        <v>0</v>
      </c>
      <c r="J1206" s="8">
        <v>0</v>
      </c>
      <c r="K1206" s="8">
        <v>0</v>
      </c>
      <c r="L1206" s="8">
        <v>-199.28</v>
      </c>
      <c r="M1206" s="8">
        <v>-199.28</v>
      </c>
      <c r="N1206" s="8">
        <v>-135.78</v>
      </c>
      <c r="O1206" s="8">
        <v>0</v>
      </c>
      <c r="P1206" s="8">
        <v>0</v>
      </c>
      <c r="Q1206" s="8">
        <v>0</v>
      </c>
      <c r="R1206" s="8">
        <v>0</v>
      </c>
      <c r="S1206" s="8">
        <f t="shared" si="5"/>
        <v>-583.72</v>
      </c>
    </row>
    <row r="1207" spans="1:19" x14ac:dyDescent="0.2">
      <c r="A1207" s="2" t="s">
        <v>716</v>
      </c>
      <c r="B1207" s="2" t="s">
        <v>717</v>
      </c>
      <c r="C1207" s="2" t="s">
        <v>482</v>
      </c>
      <c r="D1207" t="s">
        <v>483</v>
      </c>
      <c r="E1207" s="2" t="s">
        <v>184</v>
      </c>
      <c r="F1207" t="s">
        <v>185</v>
      </c>
      <c r="G1207" s="8">
        <v>0</v>
      </c>
      <c r="H1207" s="8">
        <v>0</v>
      </c>
      <c r="I1207" s="8">
        <v>0</v>
      </c>
      <c r="J1207" s="8">
        <v>0</v>
      </c>
      <c r="K1207" s="8">
        <v>0</v>
      </c>
      <c r="L1207" s="8">
        <v>0</v>
      </c>
      <c r="M1207" s="8">
        <v>0</v>
      </c>
      <c r="N1207" s="8">
        <v>0</v>
      </c>
      <c r="O1207" s="8">
        <v>19.95</v>
      </c>
      <c r="P1207" s="8">
        <v>0</v>
      </c>
      <c r="Q1207" s="8">
        <v>0</v>
      </c>
      <c r="R1207" s="8">
        <v>0</v>
      </c>
      <c r="S1207" s="8">
        <f t="shared" si="5"/>
        <v>19.95</v>
      </c>
    </row>
    <row r="1208" spans="1:19" x14ac:dyDescent="0.2">
      <c r="A1208" s="2" t="s">
        <v>716</v>
      </c>
      <c r="B1208" s="2" t="s">
        <v>717</v>
      </c>
      <c r="C1208" s="2" t="s">
        <v>482</v>
      </c>
      <c r="D1208" t="s">
        <v>483</v>
      </c>
      <c r="E1208" s="2" t="s">
        <v>26</v>
      </c>
      <c r="F1208" t="s">
        <v>27</v>
      </c>
      <c r="G1208" s="8">
        <v>0</v>
      </c>
      <c r="H1208" s="8">
        <v>-200</v>
      </c>
      <c r="I1208" s="8">
        <v>0</v>
      </c>
      <c r="J1208" s="8">
        <v>0</v>
      </c>
      <c r="K1208" s="8">
        <v>0</v>
      </c>
      <c r="L1208" s="8">
        <v>0</v>
      </c>
      <c r="M1208" s="8">
        <v>0</v>
      </c>
      <c r="N1208" s="8">
        <v>0</v>
      </c>
      <c r="O1208" s="8">
        <v>0</v>
      </c>
      <c r="P1208" s="8">
        <v>0</v>
      </c>
      <c r="Q1208" s="8">
        <v>0</v>
      </c>
      <c r="R1208" s="8">
        <v>0</v>
      </c>
      <c r="S1208" s="8">
        <f t="shared" si="5"/>
        <v>-200</v>
      </c>
    </row>
    <row r="1209" spans="1:19" x14ac:dyDescent="0.2">
      <c r="A1209" s="2" t="s">
        <v>716</v>
      </c>
      <c r="B1209" s="2" t="s">
        <v>717</v>
      </c>
      <c r="C1209" s="2" t="s">
        <v>482</v>
      </c>
      <c r="D1209" t="s">
        <v>483</v>
      </c>
      <c r="E1209" s="2" t="s">
        <v>350</v>
      </c>
      <c r="F1209" t="s">
        <v>351</v>
      </c>
      <c r="G1209" s="8">
        <v>0</v>
      </c>
      <c r="H1209" s="8">
        <v>0</v>
      </c>
      <c r="I1209" s="8">
        <v>0</v>
      </c>
      <c r="J1209" s="8">
        <v>0</v>
      </c>
      <c r="K1209" s="8">
        <v>0</v>
      </c>
      <c r="L1209" s="8">
        <v>0</v>
      </c>
      <c r="M1209" s="8">
        <v>0</v>
      </c>
      <c r="N1209" s="8">
        <v>0</v>
      </c>
      <c r="O1209" s="8">
        <v>0</v>
      </c>
      <c r="P1209" s="8">
        <v>0</v>
      </c>
      <c r="Q1209" s="8">
        <v>0</v>
      </c>
      <c r="R1209" s="8">
        <v>0</v>
      </c>
      <c r="S1209" s="8">
        <f t="shared" si="5"/>
        <v>0</v>
      </c>
    </row>
    <row r="1210" spans="1:19" x14ac:dyDescent="0.2">
      <c r="A1210" s="2" t="s">
        <v>716</v>
      </c>
      <c r="B1210" s="2" t="s">
        <v>717</v>
      </c>
      <c r="C1210" s="2" t="s">
        <v>482</v>
      </c>
      <c r="D1210" t="s">
        <v>483</v>
      </c>
      <c r="E1210" s="2" t="s">
        <v>376</v>
      </c>
      <c r="F1210" t="s">
        <v>377</v>
      </c>
      <c r="G1210" s="8">
        <v>0</v>
      </c>
      <c r="H1210" s="8">
        <v>0</v>
      </c>
      <c r="I1210" s="8">
        <v>0</v>
      </c>
      <c r="J1210" s="8">
        <v>0</v>
      </c>
      <c r="K1210" s="8">
        <v>0</v>
      </c>
      <c r="L1210" s="8">
        <v>0</v>
      </c>
      <c r="M1210" s="8">
        <v>0</v>
      </c>
      <c r="N1210" s="8">
        <v>0</v>
      </c>
      <c r="O1210" s="8">
        <v>0</v>
      </c>
      <c r="P1210" s="8">
        <v>0</v>
      </c>
      <c r="Q1210" s="8">
        <v>0</v>
      </c>
      <c r="R1210" s="8">
        <v>0</v>
      </c>
      <c r="S1210" s="8">
        <f t="shared" si="5"/>
        <v>0</v>
      </c>
    </row>
    <row r="1211" spans="1:19" x14ac:dyDescent="0.2">
      <c r="A1211" s="2" t="s">
        <v>716</v>
      </c>
      <c r="B1211" s="2" t="s">
        <v>717</v>
      </c>
      <c r="C1211" s="2" t="s">
        <v>484</v>
      </c>
      <c r="D1211" t="s">
        <v>485</v>
      </c>
      <c r="E1211" s="2" t="s">
        <v>138</v>
      </c>
      <c r="F1211" t="s">
        <v>139</v>
      </c>
      <c r="G1211" s="8">
        <v>265.89</v>
      </c>
      <c r="H1211" s="8">
        <v>0</v>
      </c>
      <c r="I1211" s="8">
        <v>0</v>
      </c>
      <c r="J1211" s="8">
        <v>0</v>
      </c>
      <c r="K1211" s="8">
        <v>0</v>
      </c>
      <c r="L1211" s="8">
        <v>0</v>
      </c>
      <c r="M1211" s="8">
        <v>0</v>
      </c>
      <c r="N1211" s="8">
        <v>0</v>
      </c>
      <c r="O1211" s="8">
        <v>0</v>
      </c>
      <c r="P1211" s="8">
        <v>288.16000000000003</v>
      </c>
      <c r="Q1211" s="8">
        <v>0</v>
      </c>
      <c r="R1211" s="8">
        <v>0</v>
      </c>
      <c r="S1211" s="8">
        <f t="shared" si="5"/>
        <v>554.04999999999995</v>
      </c>
    </row>
    <row r="1212" spans="1:19" x14ac:dyDescent="0.2">
      <c r="A1212" s="2" t="s">
        <v>716</v>
      </c>
      <c r="B1212" s="2" t="s">
        <v>717</v>
      </c>
      <c r="C1212" s="2" t="s">
        <v>484</v>
      </c>
      <c r="D1212" t="s">
        <v>485</v>
      </c>
      <c r="E1212" s="2" t="s">
        <v>140</v>
      </c>
      <c r="F1212" t="s">
        <v>141</v>
      </c>
      <c r="G1212" s="8">
        <v>79.77</v>
      </c>
      <c r="H1212" s="8">
        <v>-79.77</v>
      </c>
      <c r="I1212" s="8">
        <v>0</v>
      </c>
      <c r="J1212" s="8">
        <v>0</v>
      </c>
      <c r="K1212" s="8">
        <v>0</v>
      </c>
      <c r="L1212" s="8">
        <v>0</v>
      </c>
      <c r="M1212" s="8">
        <v>0</v>
      </c>
      <c r="N1212" s="8">
        <v>0</v>
      </c>
      <c r="O1212" s="8">
        <v>0</v>
      </c>
      <c r="P1212" s="8">
        <v>172.9</v>
      </c>
      <c r="Q1212" s="8">
        <v>-172.9</v>
      </c>
      <c r="R1212" s="8">
        <v>0</v>
      </c>
      <c r="S1212" s="8">
        <f t="shared" si="5"/>
        <v>0</v>
      </c>
    </row>
    <row r="1213" spans="1:19" x14ac:dyDescent="0.2">
      <c r="A1213" s="2" t="s">
        <v>716</v>
      </c>
      <c r="B1213" s="2" t="s">
        <v>717</v>
      </c>
      <c r="C1213" s="2" t="s">
        <v>486</v>
      </c>
      <c r="D1213" t="s">
        <v>487</v>
      </c>
      <c r="E1213" s="2" t="s">
        <v>314</v>
      </c>
      <c r="F1213" t="s">
        <v>315</v>
      </c>
      <c r="G1213" s="8">
        <v>20.149999999999999</v>
      </c>
      <c r="H1213" s="8">
        <v>21.26</v>
      </c>
      <c r="I1213" s="8">
        <v>20.059999999999999</v>
      </c>
      <c r="J1213" s="8">
        <v>21.36</v>
      </c>
      <c r="K1213" s="8">
        <v>22.45</v>
      </c>
      <c r="L1213" s="8">
        <v>28.19</v>
      </c>
      <c r="M1213" s="8">
        <v>23.91</v>
      </c>
      <c r="N1213" s="8">
        <v>26.98</v>
      </c>
      <c r="O1213" s="8">
        <v>22.8</v>
      </c>
      <c r="P1213" s="8">
        <v>22.44</v>
      </c>
      <c r="Q1213" s="8">
        <v>22.3</v>
      </c>
      <c r="R1213" s="8">
        <v>22.6</v>
      </c>
      <c r="S1213" s="8">
        <f t="shared" si="5"/>
        <v>274.5</v>
      </c>
    </row>
    <row r="1214" spans="1:19" x14ac:dyDescent="0.2">
      <c r="A1214" s="2" t="s">
        <v>716</v>
      </c>
      <c r="B1214" s="2" t="s">
        <v>717</v>
      </c>
      <c r="C1214" s="2" t="s">
        <v>488</v>
      </c>
      <c r="D1214" t="s">
        <v>489</v>
      </c>
      <c r="E1214" s="2" t="s">
        <v>138</v>
      </c>
      <c r="F1214" t="s">
        <v>139</v>
      </c>
      <c r="G1214" s="8">
        <v>18813.57</v>
      </c>
      <c r="H1214" s="8">
        <v>22115.940000000002</v>
      </c>
      <c r="I1214" s="8">
        <v>20935.8</v>
      </c>
      <c r="J1214" s="8">
        <v>24377.800000000003</v>
      </c>
      <c r="K1214" s="8">
        <v>28481.759999999998</v>
      </c>
      <c r="L1214" s="8">
        <v>38531.340000000004</v>
      </c>
      <c r="M1214" s="8">
        <v>23733.149999999998</v>
      </c>
      <c r="N1214" s="8">
        <v>19713.2</v>
      </c>
      <c r="O1214" s="8">
        <v>17890.39</v>
      </c>
      <c r="P1214" s="8">
        <v>17999.349999999999</v>
      </c>
      <c r="Q1214" s="8">
        <v>37613.589999999997</v>
      </c>
      <c r="R1214" s="8">
        <v>29328.93</v>
      </c>
      <c r="S1214" s="8">
        <f t="shared" si="5"/>
        <v>299534.82</v>
      </c>
    </row>
    <row r="1215" spans="1:19" x14ac:dyDescent="0.2">
      <c r="A1215" s="2" t="s">
        <v>716</v>
      </c>
      <c r="B1215" s="2" t="s">
        <v>717</v>
      </c>
      <c r="C1215" s="2" t="s">
        <v>488</v>
      </c>
      <c r="D1215" t="s">
        <v>489</v>
      </c>
      <c r="E1215" s="2" t="s">
        <v>140</v>
      </c>
      <c r="F1215" t="s">
        <v>141</v>
      </c>
      <c r="G1215" s="8">
        <v>1566.5499999999997</v>
      </c>
      <c r="H1215" s="8">
        <v>4308.0999999999995</v>
      </c>
      <c r="I1215" s="8">
        <v>515.75</v>
      </c>
      <c r="J1215" s="8">
        <v>4158.76</v>
      </c>
      <c r="K1215" s="8">
        <v>5310.55</v>
      </c>
      <c r="L1215" s="8">
        <v>-13515.32</v>
      </c>
      <c r="M1215" s="8">
        <v>3071.35</v>
      </c>
      <c r="N1215" s="8">
        <v>-622.32000000000005</v>
      </c>
      <c r="O1215" s="8">
        <v>74.270000000000024</v>
      </c>
      <c r="P1215" s="8">
        <v>1854.3899999999999</v>
      </c>
      <c r="Q1215" s="8">
        <v>-4530.66</v>
      </c>
      <c r="R1215" s="8">
        <v>1063.31</v>
      </c>
      <c r="S1215" s="8">
        <f t="shared" si="5"/>
        <v>3254.73</v>
      </c>
    </row>
    <row r="1216" spans="1:19" x14ac:dyDescent="0.2">
      <c r="A1216" s="2" t="s">
        <v>716</v>
      </c>
      <c r="B1216" s="2" t="s">
        <v>717</v>
      </c>
      <c r="C1216" s="2" t="s">
        <v>488</v>
      </c>
      <c r="D1216" t="s">
        <v>489</v>
      </c>
      <c r="E1216" s="2" t="s">
        <v>304</v>
      </c>
      <c r="F1216" t="s">
        <v>305</v>
      </c>
      <c r="G1216" s="8">
        <v>651.86</v>
      </c>
      <c r="H1216" s="8">
        <v>1840.1799999999998</v>
      </c>
      <c r="I1216" s="8">
        <v>-427.1</v>
      </c>
      <c r="J1216" s="8">
        <v>25.23</v>
      </c>
      <c r="K1216" s="8">
        <v>0</v>
      </c>
      <c r="L1216" s="8">
        <v>21.82</v>
      </c>
      <c r="M1216" s="8">
        <v>0</v>
      </c>
      <c r="N1216" s="8">
        <v>166.20000000000002</v>
      </c>
      <c r="O1216" s="8">
        <v>109.46</v>
      </c>
      <c r="P1216" s="8">
        <v>91.06</v>
      </c>
      <c r="Q1216" s="8">
        <v>961</v>
      </c>
      <c r="R1216" s="8">
        <v>313.22000000000003</v>
      </c>
      <c r="S1216" s="8">
        <f t="shared" si="5"/>
        <v>3752.9300000000003</v>
      </c>
    </row>
    <row r="1217" spans="1:19" x14ac:dyDescent="0.2">
      <c r="A1217" s="2" t="s">
        <v>716</v>
      </c>
      <c r="B1217" s="2" t="s">
        <v>717</v>
      </c>
      <c r="C1217" s="2" t="s">
        <v>488</v>
      </c>
      <c r="D1217" t="s">
        <v>489</v>
      </c>
      <c r="E1217" s="2" t="s">
        <v>346</v>
      </c>
      <c r="F1217" t="s">
        <v>347</v>
      </c>
      <c r="G1217" s="8">
        <v>0</v>
      </c>
      <c r="H1217" s="8">
        <v>-36.1</v>
      </c>
      <c r="I1217" s="8">
        <v>0</v>
      </c>
      <c r="J1217" s="8">
        <v>-26.78</v>
      </c>
      <c r="K1217" s="8">
        <v>-78.91</v>
      </c>
      <c r="L1217" s="8">
        <v>0</v>
      </c>
      <c r="M1217" s="8">
        <v>0</v>
      </c>
      <c r="N1217" s="8">
        <v>0</v>
      </c>
      <c r="O1217" s="8">
        <v>0</v>
      </c>
      <c r="P1217" s="8">
        <v>0</v>
      </c>
      <c r="Q1217" s="8">
        <v>0</v>
      </c>
      <c r="R1217" s="8">
        <v>0</v>
      </c>
      <c r="S1217" s="8">
        <f t="shared" si="5"/>
        <v>-141.79</v>
      </c>
    </row>
    <row r="1218" spans="1:19" x14ac:dyDescent="0.2">
      <c r="A1218" s="2" t="s">
        <v>716</v>
      </c>
      <c r="B1218" s="2" t="s">
        <v>717</v>
      </c>
      <c r="C1218" s="2" t="s">
        <v>488</v>
      </c>
      <c r="D1218" t="s">
        <v>489</v>
      </c>
      <c r="E1218" s="2" t="s">
        <v>348</v>
      </c>
      <c r="F1218" t="s">
        <v>349</v>
      </c>
      <c r="G1218" s="8">
        <v>0</v>
      </c>
      <c r="H1218" s="8">
        <v>52.91</v>
      </c>
      <c r="I1218" s="8">
        <v>0</v>
      </c>
      <c r="J1218" s="8">
        <v>38.409999999999997</v>
      </c>
      <c r="K1218" s="8">
        <v>114.78</v>
      </c>
      <c r="L1218" s="8">
        <v>0</v>
      </c>
      <c r="M1218" s="8">
        <v>0</v>
      </c>
      <c r="N1218" s="8">
        <v>0</v>
      </c>
      <c r="O1218" s="8">
        <v>0</v>
      </c>
      <c r="P1218" s="8">
        <v>0</v>
      </c>
      <c r="Q1218" s="8">
        <v>0</v>
      </c>
      <c r="R1218" s="8">
        <v>0</v>
      </c>
      <c r="S1218" s="8">
        <f t="shared" si="5"/>
        <v>206.1</v>
      </c>
    </row>
    <row r="1219" spans="1:19" x14ac:dyDescent="0.2">
      <c r="A1219" s="2" t="s">
        <v>716</v>
      </c>
      <c r="B1219" s="2" t="s">
        <v>717</v>
      </c>
      <c r="C1219" s="2" t="s">
        <v>488</v>
      </c>
      <c r="D1219" t="s">
        <v>489</v>
      </c>
      <c r="E1219" s="2" t="s">
        <v>166</v>
      </c>
      <c r="F1219" t="s">
        <v>167</v>
      </c>
      <c r="G1219" s="8">
        <v>0</v>
      </c>
      <c r="H1219" s="8">
        <v>86.55</v>
      </c>
      <c r="I1219" s="8">
        <v>0</v>
      </c>
      <c r="J1219" s="8">
        <v>0</v>
      </c>
      <c r="K1219" s="8">
        <v>0</v>
      </c>
      <c r="L1219" s="8">
        <v>0</v>
      </c>
      <c r="M1219" s="8">
        <v>0</v>
      </c>
      <c r="N1219" s="8">
        <v>0</v>
      </c>
      <c r="O1219" s="8">
        <v>0</v>
      </c>
      <c r="P1219" s="8">
        <v>0</v>
      </c>
      <c r="Q1219" s="8">
        <v>0</v>
      </c>
      <c r="R1219" s="8">
        <v>0</v>
      </c>
      <c r="S1219" s="8">
        <f t="shared" si="5"/>
        <v>86.55</v>
      </c>
    </row>
    <row r="1220" spans="1:19" x14ac:dyDescent="0.2">
      <c r="A1220" s="2" t="s">
        <v>716</v>
      </c>
      <c r="B1220" s="2" t="s">
        <v>717</v>
      </c>
      <c r="C1220" s="2" t="s">
        <v>488</v>
      </c>
      <c r="D1220" t="s">
        <v>489</v>
      </c>
      <c r="E1220" s="2" t="s">
        <v>362</v>
      </c>
      <c r="F1220" t="s">
        <v>363</v>
      </c>
      <c r="G1220" s="8">
        <v>0</v>
      </c>
      <c r="H1220" s="8">
        <v>0</v>
      </c>
      <c r="I1220" s="8">
        <v>0</v>
      </c>
      <c r="J1220" s="8">
        <v>0</v>
      </c>
      <c r="K1220" s="8">
        <v>0</v>
      </c>
      <c r="L1220" s="8">
        <v>0</v>
      </c>
      <c r="M1220" s="8">
        <v>0</v>
      </c>
      <c r="N1220" s="8">
        <v>168.33</v>
      </c>
      <c r="O1220" s="8">
        <v>0</v>
      </c>
      <c r="P1220" s="8">
        <v>66.069999999999993</v>
      </c>
      <c r="Q1220" s="8">
        <v>0</v>
      </c>
      <c r="R1220" s="8">
        <v>0</v>
      </c>
      <c r="S1220" s="8">
        <f t="shared" si="5"/>
        <v>234.4</v>
      </c>
    </row>
    <row r="1221" spans="1:19" x14ac:dyDescent="0.2">
      <c r="A1221" s="2" t="s">
        <v>716</v>
      </c>
      <c r="B1221" s="2" t="s">
        <v>717</v>
      </c>
      <c r="C1221" s="2" t="s">
        <v>488</v>
      </c>
      <c r="D1221" t="s">
        <v>489</v>
      </c>
      <c r="E1221" s="2" t="s">
        <v>364</v>
      </c>
      <c r="F1221" t="s">
        <v>365</v>
      </c>
      <c r="G1221" s="8">
        <v>0</v>
      </c>
      <c r="H1221" s="8">
        <v>38.409999999999997</v>
      </c>
      <c r="I1221" s="8">
        <v>0</v>
      </c>
      <c r="J1221" s="8">
        <v>0</v>
      </c>
      <c r="K1221" s="8">
        <v>0</v>
      </c>
      <c r="L1221" s="8">
        <v>0</v>
      </c>
      <c r="M1221" s="8">
        <v>0</v>
      </c>
      <c r="N1221" s="8">
        <v>0</v>
      </c>
      <c r="O1221" s="8">
        <v>0</v>
      </c>
      <c r="P1221" s="8">
        <v>0</v>
      </c>
      <c r="Q1221" s="8">
        <v>0</v>
      </c>
      <c r="R1221" s="8">
        <v>0</v>
      </c>
      <c r="S1221" s="8">
        <f t="shared" si="5"/>
        <v>38.409999999999997</v>
      </c>
    </row>
    <row r="1222" spans="1:19" x14ac:dyDescent="0.2">
      <c r="A1222" s="2" t="s">
        <v>716</v>
      </c>
      <c r="B1222" s="2" t="s">
        <v>717</v>
      </c>
      <c r="C1222" s="2" t="s">
        <v>488</v>
      </c>
      <c r="D1222" t="s">
        <v>489</v>
      </c>
      <c r="E1222" s="2" t="s">
        <v>366</v>
      </c>
      <c r="F1222" t="s">
        <v>367</v>
      </c>
      <c r="G1222" s="8">
        <v>0</v>
      </c>
      <c r="H1222" s="8">
        <v>-23.17</v>
      </c>
      <c r="I1222" s="8">
        <v>0</v>
      </c>
      <c r="J1222" s="8">
        <v>0</v>
      </c>
      <c r="K1222" s="8">
        <v>0</v>
      </c>
      <c r="L1222" s="8">
        <v>0</v>
      </c>
      <c r="M1222" s="8">
        <v>0</v>
      </c>
      <c r="N1222" s="8">
        <v>0</v>
      </c>
      <c r="O1222" s="8">
        <v>0</v>
      </c>
      <c r="P1222" s="8">
        <v>0</v>
      </c>
      <c r="Q1222" s="8">
        <v>0</v>
      </c>
      <c r="R1222" s="8">
        <v>0</v>
      </c>
      <c r="S1222" s="8">
        <f t="shared" si="5"/>
        <v>-23.17</v>
      </c>
    </row>
    <row r="1223" spans="1:19" x14ac:dyDescent="0.2">
      <c r="A1223" s="2" t="s">
        <v>716</v>
      </c>
      <c r="B1223" s="2" t="s">
        <v>717</v>
      </c>
      <c r="C1223" s="2" t="s">
        <v>488</v>
      </c>
      <c r="D1223" t="s">
        <v>489</v>
      </c>
      <c r="E1223" s="2" t="s">
        <v>168</v>
      </c>
      <c r="F1223" t="s">
        <v>169</v>
      </c>
      <c r="G1223" s="8">
        <v>280.12</v>
      </c>
      <c r="H1223" s="8">
        <v>12.98</v>
      </c>
      <c r="I1223" s="8">
        <v>81.06</v>
      </c>
      <c r="J1223" s="8">
        <v>9.49</v>
      </c>
      <c r="K1223" s="8">
        <v>0</v>
      </c>
      <c r="L1223" s="8">
        <v>0</v>
      </c>
      <c r="M1223" s="8">
        <v>0</v>
      </c>
      <c r="N1223" s="8">
        <v>89.94</v>
      </c>
      <c r="O1223" s="8">
        <v>0</v>
      </c>
      <c r="P1223" s="8">
        <v>595.03</v>
      </c>
      <c r="Q1223" s="8">
        <v>0</v>
      </c>
      <c r="R1223" s="8">
        <v>400.03</v>
      </c>
      <c r="S1223" s="8">
        <f t="shared" si="5"/>
        <v>1468.6499999999999</v>
      </c>
    </row>
    <row r="1224" spans="1:19" x14ac:dyDescent="0.2">
      <c r="A1224" s="2" t="s">
        <v>716</v>
      </c>
      <c r="B1224" s="2" t="s">
        <v>717</v>
      </c>
      <c r="C1224" s="2" t="s">
        <v>488</v>
      </c>
      <c r="D1224" t="s">
        <v>489</v>
      </c>
      <c r="E1224" s="2" t="s">
        <v>170</v>
      </c>
      <c r="F1224" t="s">
        <v>171</v>
      </c>
      <c r="G1224" s="8">
        <v>0</v>
      </c>
      <c r="H1224" s="8">
        <v>0</v>
      </c>
      <c r="I1224" s="8">
        <v>420.46</v>
      </c>
      <c r="J1224" s="8">
        <v>0</v>
      </c>
      <c r="K1224" s="8">
        <v>0</v>
      </c>
      <c r="L1224" s="8">
        <v>0</v>
      </c>
      <c r="M1224" s="8">
        <v>0</v>
      </c>
      <c r="N1224" s="8">
        <v>0</v>
      </c>
      <c r="O1224" s="8">
        <v>0</v>
      </c>
      <c r="P1224" s="8">
        <v>0</v>
      </c>
      <c r="Q1224" s="8">
        <v>0</v>
      </c>
      <c r="R1224" s="8">
        <v>593.16999999999996</v>
      </c>
      <c r="S1224" s="8">
        <f t="shared" ref="S1224:S1287" si="6">SUM(G1224:R1224)</f>
        <v>1013.6299999999999</v>
      </c>
    </row>
    <row r="1225" spans="1:19" x14ac:dyDescent="0.2">
      <c r="A1225" s="2" t="s">
        <v>716</v>
      </c>
      <c r="B1225" s="2" t="s">
        <v>717</v>
      </c>
      <c r="C1225" s="2" t="s">
        <v>488</v>
      </c>
      <c r="D1225" t="s">
        <v>489</v>
      </c>
      <c r="E1225" s="2" t="s">
        <v>172</v>
      </c>
      <c r="F1225" t="s">
        <v>173</v>
      </c>
      <c r="G1225" s="8">
        <v>0</v>
      </c>
      <c r="H1225" s="8">
        <v>0</v>
      </c>
      <c r="I1225" s="8">
        <v>0</v>
      </c>
      <c r="J1225" s="8">
        <v>0</v>
      </c>
      <c r="K1225" s="8">
        <v>0</v>
      </c>
      <c r="L1225" s="8">
        <v>0</v>
      </c>
      <c r="M1225" s="8">
        <v>6298</v>
      </c>
      <c r="N1225" s="8">
        <v>0</v>
      </c>
      <c r="O1225" s="8">
        <v>1935</v>
      </c>
      <c r="P1225" s="8">
        <v>0</v>
      </c>
      <c r="Q1225" s="8">
        <v>0</v>
      </c>
      <c r="R1225" s="8">
        <v>387</v>
      </c>
      <c r="S1225" s="8">
        <f t="shared" si="6"/>
        <v>8620</v>
      </c>
    </row>
    <row r="1226" spans="1:19" x14ac:dyDescent="0.2">
      <c r="A1226" s="2" t="s">
        <v>716</v>
      </c>
      <c r="B1226" s="2" t="s">
        <v>717</v>
      </c>
      <c r="C1226" s="2" t="s">
        <v>488</v>
      </c>
      <c r="D1226" t="s">
        <v>489</v>
      </c>
      <c r="E1226" s="2" t="s">
        <v>370</v>
      </c>
      <c r="F1226" t="s">
        <v>371</v>
      </c>
      <c r="G1226" s="8">
        <v>0</v>
      </c>
      <c r="H1226" s="8">
        <v>0</v>
      </c>
      <c r="I1226" s="8">
        <v>0</v>
      </c>
      <c r="J1226" s="8">
        <v>0</v>
      </c>
      <c r="K1226" s="8">
        <v>0</v>
      </c>
      <c r="L1226" s="8">
        <v>0</v>
      </c>
      <c r="M1226" s="8">
        <v>0</v>
      </c>
      <c r="N1226" s="8">
        <v>148.16</v>
      </c>
      <c r="O1226" s="8">
        <v>0</v>
      </c>
      <c r="P1226" s="8">
        <v>0</v>
      </c>
      <c r="Q1226" s="8">
        <v>0</v>
      </c>
      <c r="R1226" s="8">
        <v>0</v>
      </c>
      <c r="S1226" s="8">
        <f t="shared" si="6"/>
        <v>148.16</v>
      </c>
    </row>
    <row r="1227" spans="1:19" x14ac:dyDescent="0.2">
      <c r="A1227" s="2" t="s">
        <v>716</v>
      </c>
      <c r="B1227" s="2" t="s">
        <v>717</v>
      </c>
      <c r="C1227" s="2" t="s">
        <v>488</v>
      </c>
      <c r="D1227" t="s">
        <v>489</v>
      </c>
      <c r="E1227" s="2" t="s">
        <v>372</v>
      </c>
      <c r="F1227" t="s">
        <v>373</v>
      </c>
      <c r="G1227" s="8">
        <v>0</v>
      </c>
      <c r="H1227" s="8">
        <v>0</v>
      </c>
      <c r="I1227" s="8">
        <v>0</v>
      </c>
      <c r="J1227" s="8">
        <v>0</v>
      </c>
      <c r="K1227" s="8">
        <v>0</v>
      </c>
      <c r="L1227" s="8">
        <v>0</v>
      </c>
      <c r="M1227" s="8">
        <v>0</v>
      </c>
      <c r="N1227" s="8">
        <v>-102.75</v>
      </c>
      <c r="O1227" s="8">
        <v>0</v>
      </c>
      <c r="P1227" s="8">
        <v>0</v>
      </c>
      <c r="Q1227" s="8">
        <v>0</v>
      </c>
      <c r="R1227" s="8">
        <v>0</v>
      </c>
      <c r="S1227" s="8">
        <f t="shared" si="6"/>
        <v>-102.75</v>
      </c>
    </row>
    <row r="1228" spans="1:19" x14ac:dyDescent="0.2">
      <c r="A1228" s="2" t="s">
        <v>716</v>
      </c>
      <c r="B1228" s="2" t="s">
        <v>717</v>
      </c>
      <c r="C1228" s="2" t="s">
        <v>488</v>
      </c>
      <c r="D1228" t="s">
        <v>489</v>
      </c>
      <c r="E1228" s="2" t="s">
        <v>350</v>
      </c>
      <c r="F1228" t="s">
        <v>351</v>
      </c>
      <c r="G1228" s="8">
        <v>0</v>
      </c>
      <c r="H1228" s="8">
        <v>0</v>
      </c>
      <c r="I1228" s="8">
        <v>0</v>
      </c>
      <c r="J1228" s="8">
        <v>0</v>
      </c>
      <c r="K1228" s="8">
        <v>0</v>
      </c>
      <c r="L1228" s="8">
        <v>0</v>
      </c>
      <c r="M1228" s="8">
        <v>0</v>
      </c>
      <c r="N1228" s="8">
        <v>0</v>
      </c>
      <c r="O1228" s="8">
        <v>0</v>
      </c>
      <c r="P1228" s="8">
        <v>0</v>
      </c>
      <c r="Q1228" s="8">
        <v>0</v>
      </c>
      <c r="R1228" s="8">
        <v>0</v>
      </c>
      <c r="S1228" s="8">
        <f t="shared" si="6"/>
        <v>0</v>
      </c>
    </row>
    <row r="1229" spans="1:19" x14ac:dyDescent="0.2">
      <c r="A1229" s="2" t="s">
        <v>716</v>
      </c>
      <c r="B1229" s="2" t="s">
        <v>717</v>
      </c>
      <c r="C1229" s="2" t="s">
        <v>488</v>
      </c>
      <c r="D1229" t="s">
        <v>489</v>
      </c>
      <c r="E1229" s="2" t="s">
        <v>374</v>
      </c>
      <c r="F1229" t="s">
        <v>375</v>
      </c>
      <c r="G1229" s="8">
        <v>0</v>
      </c>
      <c r="H1229" s="8">
        <v>0</v>
      </c>
      <c r="I1229" s="8">
        <v>0</v>
      </c>
      <c r="J1229" s="8">
        <v>0</v>
      </c>
      <c r="K1229" s="8">
        <v>0</v>
      </c>
      <c r="L1229" s="8">
        <v>0</v>
      </c>
      <c r="M1229" s="8">
        <v>0</v>
      </c>
      <c r="N1229" s="8">
        <v>0</v>
      </c>
      <c r="O1229" s="8">
        <v>0</v>
      </c>
      <c r="P1229" s="8">
        <v>0</v>
      </c>
      <c r="Q1229" s="8">
        <v>0</v>
      </c>
      <c r="R1229" s="8">
        <v>0</v>
      </c>
      <c r="S1229" s="8">
        <f t="shared" si="6"/>
        <v>0</v>
      </c>
    </row>
    <row r="1230" spans="1:19" x14ac:dyDescent="0.2">
      <c r="A1230" s="2" t="s">
        <v>716</v>
      </c>
      <c r="B1230" s="2" t="s">
        <v>717</v>
      </c>
      <c r="C1230" s="2" t="s">
        <v>488</v>
      </c>
      <c r="D1230" t="s">
        <v>489</v>
      </c>
      <c r="E1230" s="2" t="s">
        <v>376</v>
      </c>
      <c r="F1230" t="s">
        <v>377</v>
      </c>
      <c r="G1230" s="8">
        <v>0</v>
      </c>
      <c r="H1230" s="8">
        <v>0</v>
      </c>
      <c r="I1230" s="8">
        <v>0</v>
      </c>
      <c r="J1230" s="8">
        <v>0</v>
      </c>
      <c r="K1230" s="8">
        <v>0</v>
      </c>
      <c r="L1230" s="8">
        <v>0</v>
      </c>
      <c r="M1230" s="8">
        <v>0</v>
      </c>
      <c r="N1230" s="8">
        <v>0</v>
      </c>
      <c r="O1230" s="8">
        <v>0</v>
      </c>
      <c r="P1230" s="8">
        <v>0</v>
      </c>
      <c r="Q1230" s="8">
        <v>0</v>
      </c>
      <c r="R1230" s="8">
        <v>0</v>
      </c>
      <c r="S1230" s="8">
        <f t="shared" si="6"/>
        <v>0</v>
      </c>
    </row>
    <row r="1231" spans="1:19" x14ac:dyDescent="0.2">
      <c r="A1231" s="2" t="s">
        <v>716</v>
      </c>
      <c r="B1231" s="2" t="s">
        <v>717</v>
      </c>
      <c r="C1231" s="2" t="s">
        <v>490</v>
      </c>
      <c r="D1231" t="s">
        <v>491</v>
      </c>
      <c r="E1231" s="2" t="s">
        <v>312</v>
      </c>
      <c r="F1231" t="s">
        <v>313</v>
      </c>
      <c r="G1231" s="8">
        <v>268.89</v>
      </c>
      <c r="H1231" s="8">
        <v>0</v>
      </c>
      <c r="I1231" s="8">
        <v>0</v>
      </c>
      <c r="J1231" s="8">
        <v>0</v>
      </c>
      <c r="K1231" s="8">
        <v>0</v>
      </c>
      <c r="L1231" s="8">
        <v>0</v>
      </c>
      <c r="M1231" s="8">
        <v>0</v>
      </c>
      <c r="N1231" s="8">
        <v>0</v>
      </c>
      <c r="O1231" s="8">
        <v>0</v>
      </c>
      <c r="P1231" s="8">
        <v>0</v>
      </c>
      <c r="Q1231" s="8">
        <v>0</v>
      </c>
      <c r="R1231" s="8">
        <v>0</v>
      </c>
      <c r="S1231" s="8">
        <f t="shared" si="6"/>
        <v>268.89</v>
      </c>
    </row>
    <row r="1232" spans="1:19" x14ac:dyDescent="0.2">
      <c r="A1232" s="2" t="s">
        <v>716</v>
      </c>
      <c r="B1232" s="2" t="s">
        <v>717</v>
      </c>
      <c r="C1232" s="2" t="s">
        <v>492</v>
      </c>
      <c r="D1232" t="s">
        <v>493</v>
      </c>
      <c r="E1232" s="2" t="s">
        <v>318</v>
      </c>
      <c r="F1232" t="s">
        <v>319</v>
      </c>
      <c r="G1232" s="8">
        <v>-1356.82</v>
      </c>
      <c r="H1232" s="8">
        <v>-785.17</v>
      </c>
      <c r="I1232" s="8">
        <v>-502.95000000000005</v>
      </c>
      <c r="J1232" s="8">
        <v>-1076.26</v>
      </c>
      <c r="K1232" s="8">
        <v>-625.85</v>
      </c>
      <c r="L1232" s="8">
        <v>-1482.41</v>
      </c>
      <c r="M1232" s="8">
        <v>-3185.44</v>
      </c>
      <c r="N1232" s="8">
        <v>-5280.2199999999993</v>
      </c>
      <c r="O1232" s="8">
        <v>-5554.53</v>
      </c>
      <c r="P1232" s="8">
        <v>-4984.6099999999997</v>
      </c>
      <c r="Q1232" s="8">
        <v>-3379.1</v>
      </c>
      <c r="R1232" s="8">
        <v>-1305.3100000000002</v>
      </c>
      <c r="S1232" s="8">
        <f t="shared" si="6"/>
        <v>-29518.67</v>
      </c>
    </row>
    <row r="1233" spans="1:19" x14ac:dyDescent="0.2">
      <c r="A1233" s="2" t="s">
        <v>716</v>
      </c>
      <c r="B1233" s="2" t="s">
        <v>717</v>
      </c>
      <c r="C1233" s="2" t="s">
        <v>492</v>
      </c>
      <c r="D1233" t="s">
        <v>493</v>
      </c>
      <c r="E1233" s="2" t="s">
        <v>298</v>
      </c>
      <c r="F1233" t="s">
        <v>299</v>
      </c>
      <c r="G1233" s="8">
        <v>2547.44</v>
      </c>
      <c r="H1233" s="8">
        <v>1476.35</v>
      </c>
      <c r="I1233" s="8">
        <v>947.44</v>
      </c>
      <c r="J1233" s="8">
        <v>1144.9599999999998</v>
      </c>
      <c r="K1233" s="8">
        <v>665.80000000000007</v>
      </c>
      <c r="L1233" s="8">
        <v>1577.04</v>
      </c>
      <c r="M1233" s="8">
        <v>3388.77</v>
      </c>
      <c r="N1233" s="8">
        <v>5617.25</v>
      </c>
      <c r="O1233" s="8">
        <v>5909.07</v>
      </c>
      <c r="P1233" s="8">
        <v>5302.78</v>
      </c>
      <c r="Q1233" s="8">
        <v>3594.7799999999997</v>
      </c>
      <c r="R1233" s="8">
        <v>1388.62</v>
      </c>
      <c r="S1233" s="8">
        <f t="shared" si="6"/>
        <v>33560.299999999996</v>
      </c>
    </row>
    <row r="1234" spans="1:19" x14ac:dyDescent="0.2">
      <c r="A1234" s="2" t="s">
        <v>716</v>
      </c>
      <c r="B1234" s="2" t="s">
        <v>717</v>
      </c>
      <c r="C1234" s="2" t="s">
        <v>492</v>
      </c>
      <c r="D1234" t="s">
        <v>493</v>
      </c>
      <c r="E1234" s="2" t="s">
        <v>320</v>
      </c>
      <c r="F1234" t="s">
        <v>321</v>
      </c>
      <c r="G1234" s="8">
        <v>0</v>
      </c>
      <c r="H1234" s="8">
        <v>0</v>
      </c>
      <c r="I1234" s="8">
        <v>0</v>
      </c>
      <c r="J1234" s="8">
        <v>0</v>
      </c>
      <c r="K1234" s="8">
        <v>0</v>
      </c>
      <c r="L1234" s="8">
        <v>0</v>
      </c>
      <c r="M1234" s="8">
        <v>0</v>
      </c>
      <c r="N1234" s="8">
        <v>0</v>
      </c>
      <c r="O1234" s="8">
        <v>0</v>
      </c>
      <c r="P1234" s="8">
        <v>0</v>
      </c>
      <c r="Q1234" s="8">
        <v>0</v>
      </c>
      <c r="R1234" s="8">
        <v>0</v>
      </c>
      <c r="S1234" s="8">
        <f t="shared" si="6"/>
        <v>0</v>
      </c>
    </row>
    <row r="1235" spans="1:19" x14ac:dyDescent="0.2">
      <c r="A1235" s="2" t="s">
        <v>716</v>
      </c>
      <c r="B1235" s="2" t="s">
        <v>717</v>
      </c>
      <c r="C1235" s="2" t="s">
        <v>494</v>
      </c>
      <c r="D1235" t="s">
        <v>495</v>
      </c>
      <c r="E1235" s="2" t="s">
        <v>470</v>
      </c>
      <c r="F1235" t="s">
        <v>471</v>
      </c>
      <c r="G1235" s="8">
        <v>0</v>
      </c>
      <c r="H1235" s="8">
        <v>0</v>
      </c>
      <c r="I1235" s="8">
        <v>0</v>
      </c>
      <c r="J1235" s="8">
        <v>0.3</v>
      </c>
      <c r="K1235" s="8">
        <v>0</v>
      </c>
      <c r="L1235" s="8">
        <v>0</v>
      </c>
      <c r="M1235" s="8">
        <v>0</v>
      </c>
      <c r="N1235" s="8">
        <v>0</v>
      </c>
      <c r="O1235" s="8">
        <v>0</v>
      </c>
      <c r="P1235" s="8">
        <v>0</v>
      </c>
      <c r="Q1235" s="8">
        <v>0</v>
      </c>
      <c r="R1235" s="8">
        <v>0</v>
      </c>
      <c r="S1235" s="8">
        <f t="shared" si="6"/>
        <v>0.3</v>
      </c>
    </row>
    <row r="1236" spans="1:19" x14ac:dyDescent="0.2">
      <c r="A1236" s="2" t="s">
        <v>716</v>
      </c>
      <c r="B1236" s="2" t="s">
        <v>717</v>
      </c>
      <c r="C1236" s="2" t="s">
        <v>494</v>
      </c>
      <c r="D1236" t="s">
        <v>495</v>
      </c>
      <c r="E1236" s="2" t="s">
        <v>358</v>
      </c>
      <c r="F1236" t="s">
        <v>359</v>
      </c>
      <c r="G1236" s="8">
        <v>-12605.52</v>
      </c>
      <c r="H1236" s="8">
        <v>-12187.89</v>
      </c>
      <c r="I1236" s="8">
        <v>-12188.02</v>
      </c>
      <c r="J1236" s="8">
        <v>-12188.18</v>
      </c>
      <c r="K1236" s="8">
        <v>-13629.19</v>
      </c>
      <c r="L1236" s="8">
        <v>-12187.89</v>
      </c>
      <c r="M1236" s="8">
        <v>-12605.52</v>
      </c>
      <c r="N1236" s="8">
        <v>-12188.02</v>
      </c>
      <c r="O1236" s="8">
        <v>-12187.89</v>
      </c>
      <c r="P1236" s="8">
        <v>-12187.94</v>
      </c>
      <c r="Q1236" s="8">
        <v>-13627.6</v>
      </c>
      <c r="R1236" s="8">
        <v>-12188.02</v>
      </c>
      <c r="S1236" s="8">
        <f t="shared" si="6"/>
        <v>-149971.68</v>
      </c>
    </row>
    <row r="1237" spans="1:19" x14ac:dyDescent="0.2">
      <c r="A1237" s="2" t="s">
        <v>716</v>
      </c>
      <c r="B1237" s="2" t="s">
        <v>717</v>
      </c>
      <c r="C1237" s="2" t="s">
        <v>494</v>
      </c>
      <c r="D1237" t="s">
        <v>495</v>
      </c>
      <c r="E1237" s="2" t="s">
        <v>496</v>
      </c>
      <c r="F1237" t="s">
        <v>497</v>
      </c>
      <c r="G1237" s="8">
        <v>12436.62</v>
      </c>
      <c r="H1237" s="8">
        <v>12436.62</v>
      </c>
      <c r="I1237" s="8">
        <v>12436.76</v>
      </c>
      <c r="J1237" s="8">
        <v>12436.62</v>
      </c>
      <c r="K1237" s="8">
        <v>13907.34</v>
      </c>
      <c r="L1237" s="8">
        <v>12436.62</v>
      </c>
      <c r="M1237" s="8">
        <v>12862.78</v>
      </c>
      <c r="N1237" s="8">
        <v>12436.76</v>
      </c>
      <c r="O1237" s="8">
        <v>12436.62</v>
      </c>
      <c r="P1237" s="8">
        <v>12436.67</v>
      </c>
      <c r="Q1237" s="8">
        <v>13905.71</v>
      </c>
      <c r="R1237" s="8">
        <v>12436.76</v>
      </c>
      <c r="S1237" s="8">
        <f t="shared" si="6"/>
        <v>152605.88</v>
      </c>
    </row>
    <row r="1238" spans="1:19" x14ac:dyDescent="0.2">
      <c r="A1238" s="2" t="s">
        <v>716</v>
      </c>
      <c r="B1238" s="2" t="s">
        <v>717</v>
      </c>
      <c r="C1238" s="2" t="s">
        <v>494</v>
      </c>
      <c r="D1238" t="s">
        <v>495</v>
      </c>
      <c r="E1238" s="2" t="s">
        <v>472</v>
      </c>
      <c r="F1238" t="s">
        <v>473</v>
      </c>
      <c r="G1238" s="8">
        <v>426.16</v>
      </c>
      <c r="H1238" s="8">
        <v>0</v>
      </c>
      <c r="I1238" s="8">
        <v>0</v>
      </c>
      <c r="J1238" s="8">
        <v>0</v>
      </c>
      <c r="K1238" s="8">
        <v>0</v>
      </c>
      <c r="L1238" s="8">
        <v>0</v>
      </c>
      <c r="M1238" s="8">
        <v>0</v>
      </c>
      <c r="N1238" s="8">
        <v>0</v>
      </c>
      <c r="O1238" s="8">
        <v>0</v>
      </c>
      <c r="P1238" s="8">
        <v>0</v>
      </c>
      <c r="Q1238" s="8">
        <v>0</v>
      </c>
      <c r="R1238" s="8">
        <v>0</v>
      </c>
      <c r="S1238" s="8">
        <f t="shared" si="6"/>
        <v>426.16</v>
      </c>
    </row>
    <row r="1239" spans="1:19" x14ac:dyDescent="0.2">
      <c r="A1239" s="2" t="s">
        <v>716</v>
      </c>
      <c r="B1239" s="2" t="s">
        <v>717</v>
      </c>
      <c r="C1239" s="2" t="s">
        <v>494</v>
      </c>
      <c r="D1239" t="s">
        <v>495</v>
      </c>
      <c r="E1239" s="2" t="s">
        <v>498</v>
      </c>
      <c r="F1239" t="s">
        <v>499</v>
      </c>
      <c r="G1239" s="8">
        <v>318.39999999999998</v>
      </c>
      <c r="H1239" s="8">
        <v>316.68</v>
      </c>
      <c r="I1239" s="8">
        <v>316.68</v>
      </c>
      <c r="J1239" s="8">
        <v>335</v>
      </c>
      <c r="K1239" s="8">
        <v>145.82000000000002</v>
      </c>
      <c r="L1239" s="8">
        <v>564.6099999999999</v>
      </c>
      <c r="M1239" s="8">
        <v>564.6099999999999</v>
      </c>
      <c r="N1239" s="8">
        <v>-273.08999999999997</v>
      </c>
      <c r="O1239" s="8">
        <v>145.80000000000001</v>
      </c>
      <c r="P1239" s="8">
        <v>145.80000000000001</v>
      </c>
      <c r="Q1239" s="8">
        <v>145.80000000000001</v>
      </c>
      <c r="R1239" s="8">
        <v>1472.28</v>
      </c>
      <c r="S1239" s="8">
        <f t="shared" si="6"/>
        <v>4198.3900000000003</v>
      </c>
    </row>
    <row r="1240" spans="1:19" x14ac:dyDescent="0.2">
      <c r="A1240" s="2" t="s">
        <v>716</v>
      </c>
      <c r="B1240" s="2" t="s">
        <v>717</v>
      </c>
      <c r="C1240" s="2" t="s">
        <v>494</v>
      </c>
      <c r="D1240" t="s">
        <v>495</v>
      </c>
      <c r="E1240" s="2" t="s">
        <v>500</v>
      </c>
      <c r="F1240" t="s">
        <v>501</v>
      </c>
      <c r="G1240" s="8">
        <v>47746.329999999994</v>
      </c>
      <c r="H1240" s="8">
        <v>47746.34</v>
      </c>
      <c r="I1240" s="8">
        <v>47746.33</v>
      </c>
      <c r="J1240" s="8">
        <v>46173.87</v>
      </c>
      <c r="K1240" s="8">
        <v>46173.909999999996</v>
      </c>
      <c r="L1240" s="8">
        <v>46173.909999999996</v>
      </c>
      <c r="M1240" s="8">
        <v>46173.899999999994</v>
      </c>
      <c r="N1240" s="8">
        <v>46867.09</v>
      </c>
      <c r="O1240" s="8">
        <v>46867.070000000007</v>
      </c>
      <c r="P1240" s="8">
        <v>46867.06</v>
      </c>
      <c r="Q1240" s="8">
        <v>46867.079999999994</v>
      </c>
      <c r="R1240" s="8">
        <v>41640.58</v>
      </c>
      <c r="S1240" s="8">
        <f t="shared" si="6"/>
        <v>557043.47</v>
      </c>
    </row>
    <row r="1241" spans="1:19" x14ac:dyDescent="0.2">
      <c r="A1241" s="2" t="s">
        <v>716</v>
      </c>
      <c r="B1241" s="2" t="s">
        <v>717</v>
      </c>
      <c r="C1241" s="2" t="s">
        <v>494</v>
      </c>
      <c r="D1241" t="s">
        <v>495</v>
      </c>
      <c r="E1241" s="2" t="s">
        <v>330</v>
      </c>
      <c r="F1241" t="s">
        <v>331</v>
      </c>
      <c r="G1241" s="8">
        <v>-28251.510000000002</v>
      </c>
      <c r="H1241" s="8">
        <v>-28238.239999999998</v>
      </c>
      <c r="I1241" s="8">
        <v>-29191.84</v>
      </c>
      <c r="J1241" s="8">
        <v>-42758.290000000008</v>
      </c>
      <c r="K1241" s="8">
        <v>-43134.33</v>
      </c>
      <c r="L1241" s="8">
        <v>-42775.990000000005</v>
      </c>
      <c r="M1241" s="8">
        <v>-43151.990000000005</v>
      </c>
      <c r="N1241" s="8">
        <v>-43016.130000000005</v>
      </c>
      <c r="O1241" s="8">
        <v>-43409.87</v>
      </c>
      <c r="P1241" s="8">
        <v>-43409.86</v>
      </c>
      <c r="Q1241" s="8">
        <v>-43409.880000000005</v>
      </c>
      <c r="R1241" s="8">
        <v>-39880.910000000003</v>
      </c>
      <c r="S1241" s="8">
        <f t="shared" si="6"/>
        <v>-470628.83999999997</v>
      </c>
    </row>
    <row r="1242" spans="1:19" x14ac:dyDescent="0.2">
      <c r="A1242" s="2" t="s">
        <v>716</v>
      </c>
      <c r="B1242" s="2" t="s">
        <v>717</v>
      </c>
      <c r="C1242" s="2" t="s">
        <v>494</v>
      </c>
      <c r="D1242" t="s">
        <v>495</v>
      </c>
      <c r="E1242" s="2" t="s">
        <v>332</v>
      </c>
      <c r="F1242" t="s">
        <v>333</v>
      </c>
      <c r="G1242" s="8">
        <v>400</v>
      </c>
      <c r="H1242" s="8">
        <v>400</v>
      </c>
      <c r="I1242" s="8">
        <v>601.5</v>
      </c>
      <c r="J1242" s="8">
        <v>400</v>
      </c>
      <c r="K1242" s="8">
        <v>800</v>
      </c>
      <c r="L1242" s="8">
        <v>0</v>
      </c>
      <c r="M1242" s="8">
        <v>400</v>
      </c>
      <c r="N1242" s="8">
        <v>400</v>
      </c>
      <c r="O1242" s="8">
        <v>400</v>
      </c>
      <c r="P1242" s="8">
        <v>400</v>
      </c>
      <c r="Q1242" s="8">
        <v>400</v>
      </c>
      <c r="R1242" s="8">
        <v>400</v>
      </c>
      <c r="S1242" s="8">
        <f t="shared" si="6"/>
        <v>5001.5</v>
      </c>
    </row>
    <row r="1243" spans="1:19" x14ac:dyDescent="0.2">
      <c r="A1243" s="2" t="s">
        <v>716</v>
      </c>
      <c r="B1243" s="2" t="s">
        <v>717</v>
      </c>
      <c r="C1243" s="2" t="s">
        <v>494</v>
      </c>
      <c r="D1243" t="s">
        <v>495</v>
      </c>
      <c r="E1243" s="2" t="s">
        <v>312</v>
      </c>
      <c r="F1243" t="s">
        <v>313</v>
      </c>
      <c r="G1243" s="8">
        <v>5142.16</v>
      </c>
      <c r="H1243" s="8">
        <v>5539.9</v>
      </c>
      <c r="I1243" s="8">
        <v>5150.03</v>
      </c>
      <c r="J1243" s="8">
        <v>3794.5299999999997</v>
      </c>
      <c r="K1243" s="8">
        <v>3700.1</v>
      </c>
      <c r="L1243" s="8">
        <v>2258.44</v>
      </c>
      <c r="M1243" s="8">
        <v>3253.42</v>
      </c>
      <c r="N1243" s="8">
        <v>2516.8200000000002</v>
      </c>
      <c r="O1243" s="8">
        <v>5336.04</v>
      </c>
      <c r="P1243" s="8">
        <v>2996.3199999999997</v>
      </c>
      <c r="Q1243" s="8">
        <v>5332.18</v>
      </c>
      <c r="R1243" s="8">
        <v>4727.75</v>
      </c>
      <c r="S1243" s="8">
        <f t="shared" si="6"/>
        <v>49747.689999999995</v>
      </c>
    </row>
    <row r="1244" spans="1:19" x14ac:dyDescent="0.2">
      <c r="A1244" s="2" t="s">
        <v>716</v>
      </c>
      <c r="B1244" s="2" t="s">
        <v>717</v>
      </c>
      <c r="C1244" s="2" t="s">
        <v>494</v>
      </c>
      <c r="D1244" t="s">
        <v>495</v>
      </c>
      <c r="E1244" s="2" t="s">
        <v>314</v>
      </c>
      <c r="F1244" t="s">
        <v>315</v>
      </c>
      <c r="G1244" s="8">
        <v>2696.58</v>
      </c>
      <c r="H1244" s="8">
        <v>2945.2699999999995</v>
      </c>
      <c r="I1244" s="8">
        <v>3116.69</v>
      </c>
      <c r="J1244" s="8">
        <v>2450.7600000000002</v>
      </c>
      <c r="K1244" s="8">
        <v>2540.6800000000003</v>
      </c>
      <c r="L1244" s="8">
        <v>2029.37</v>
      </c>
      <c r="M1244" s="8">
        <v>2344.42</v>
      </c>
      <c r="N1244" s="8">
        <v>2186.59</v>
      </c>
      <c r="O1244" s="8">
        <v>2296.2600000000002</v>
      </c>
      <c r="P1244" s="8">
        <v>2503.8200000000002</v>
      </c>
      <c r="Q1244" s="8">
        <v>2127.61</v>
      </c>
      <c r="R1244" s="8">
        <v>2545.13</v>
      </c>
      <c r="S1244" s="8">
        <f t="shared" si="6"/>
        <v>29783.179999999997</v>
      </c>
    </row>
    <row r="1245" spans="1:19" x14ac:dyDescent="0.2">
      <c r="A1245" s="2" t="s">
        <v>716</v>
      </c>
      <c r="B1245" s="2" t="s">
        <v>717</v>
      </c>
      <c r="C1245" s="2" t="s">
        <v>494</v>
      </c>
      <c r="D1245" t="s">
        <v>495</v>
      </c>
      <c r="E1245" s="2" t="s">
        <v>318</v>
      </c>
      <c r="F1245" t="s">
        <v>319</v>
      </c>
      <c r="G1245" s="8">
        <v>-5226.99</v>
      </c>
      <c r="H1245" s="8">
        <v>-5835.82</v>
      </c>
      <c r="I1245" s="8">
        <v>-5859.47</v>
      </c>
      <c r="J1245" s="8">
        <v>-5870.57</v>
      </c>
      <c r="K1245" s="8">
        <v>-5866.33</v>
      </c>
      <c r="L1245" s="8">
        <v>-4030.5499999999997</v>
      </c>
      <c r="M1245" s="8">
        <v>-5261.9699999999993</v>
      </c>
      <c r="N1245" s="8">
        <v>-4421.1899999999996</v>
      </c>
      <c r="O1245" s="8">
        <v>-7174.3600000000006</v>
      </c>
      <c r="P1245" s="8">
        <v>-5170.13</v>
      </c>
      <c r="Q1245" s="8">
        <v>-7012.2</v>
      </c>
      <c r="R1245" s="8">
        <v>-6836.4999999999991</v>
      </c>
      <c r="S1245" s="8">
        <f t="shared" si="6"/>
        <v>-68566.079999999987</v>
      </c>
    </row>
    <row r="1246" spans="1:19" x14ac:dyDescent="0.2">
      <c r="A1246" s="2" t="s">
        <v>716</v>
      </c>
      <c r="B1246" s="2" t="s">
        <v>717</v>
      </c>
      <c r="C1246" s="2" t="s">
        <v>494</v>
      </c>
      <c r="D1246" t="s">
        <v>495</v>
      </c>
      <c r="E1246" s="2" t="s">
        <v>308</v>
      </c>
      <c r="F1246" t="s">
        <v>309</v>
      </c>
      <c r="G1246" s="8">
        <v>0</v>
      </c>
      <c r="H1246" s="8">
        <v>0</v>
      </c>
      <c r="I1246" s="8">
        <v>0</v>
      </c>
      <c r="J1246" s="8">
        <v>0</v>
      </c>
      <c r="K1246" s="8">
        <v>0</v>
      </c>
      <c r="L1246" s="8">
        <v>0</v>
      </c>
      <c r="M1246" s="8">
        <v>0</v>
      </c>
      <c r="N1246" s="8">
        <v>0</v>
      </c>
      <c r="O1246" s="8">
        <v>200</v>
      </c>
      <c r="P1246" s="8">
        <v>-200</v>
      </c>
      <c r="Q1246" s="8">
        <v>0</v>
      </c>
      <c r="R1246" s="8">
        <v>0</v>
      </c>
      <c r="S1246" s="8">
        <f t="shared" si="6"/>
        <v>0</v>
      </c>
    </row>
    <row r="1247" spans="1:19" x14ac:dyDescent="0.2">
      <c r="A1247" s="2" t="s">
        <v>716</v>
      </c>
      <c r="B1247" s="2" t="s">
        <v>717</v>
      </c>
      <c r="C1247" s="2" t="s">
        <v>494</v>
      </c>
      <c r="D1247" t="s">
        <v>495</v>
      </c>
      <c r="E1247" s="2" t="s">
        <v>334</v>
      </c>
      <c r="F1247" t="s">
        <v>335</v>
      </c>
      <c r="G1247" s="8">
        <v>0</v>
      </c>
      <c r="H1247" s="8">
        <v>0</v>
      </c>
      <c r="I1247" s="8">
        <v>0</v>
      </c>
      <c r="J1247" s="8">
        <v>0</v>
      </c>
      <c r="K1247" s="8">
        <v>0</v>
      </c>
      <c r="L1247" s="8">
        <v>0</v>
      </c>
      <c r="M1247" s="8">
        <v>0</v>
      </c>
      <c r="N1247" s="8">
        <v>0</v>
      </c>
      <c r="O1247" s="8">
        <v>0</v>
      </c>
      <c r="P1247" s="8">
        <v>0</v>
      </c>
      <c r="Q1247" s="8">
        <v>0</v>
      </c>
      <c r="R1247" s="8">
        <v>0</v>
      </c>
      <c r="S1247" s="8">
        <f t="shared" si="6"/>
        <v>0</v>
      </c>
    </row>
    <row r="1248" spans="1:19" x14ac:dyDescent="0.2">
      <c r="A1248" s="2" t="s">
        <v>716</v>
      </c>
      <c r="B1248" s="2" t="s">
        <v>717</v>
      </c>
      <c r="C1248" s="2" t="s">
        <v>494</v>
      </c>
      <c r="D1248" t="s">
        <v>495</v>
      </c>
      <c r="E1248" s="2" t="s">
        <v>320</v>
      </c>
      <c r="F1248" t="s">
        <v>321</v>
      </c>
      <c r="G1248" s="8">
        <v>0</v>
      </c>
      <c r="H1248" s="8">
        <v>0</v>
      </c>
      <c r="I1248" s="8">
        <v>0</v>
      </c>
      <c r="J1248" s="8">
        <v>0</v>
      </c>
      <c r="K1248" s="8">
        <v>0</v>
      </c>
      <c r="L1248" s="8">
        <v>0</v>
      </c>
      <c r="M1248" s="8">
        <v>0</v>
      </c>
      <c r="N1248" s="8">
        <v>0</v>
      </c>
      <c r="O1248" s="8">
        <v>0</v>
      </c>
      <c r="P1248" s="8">
        <v>0</v>
      </c>
      <c r="Q1248" s="8">
        <v>0</v>
      </c>
      <c r="R1248" s="8">
        <v>0</v>
      </c>
      <c r="S1248" s="8">
        <f t="shared" si="6"/>
        <v>0</v>
      </c>
    </row>
    <row r="1249" spans="1:19" x14ac:dyDescent="0.2">
      <c r="A1249" s="2" t="s">
        <v>716</v>
      </c>
      <c r="B1249" s="2" t="s">
        <v>717</v>
      </c>
      <c r="C1249" s="2" t="s">
        <v>754</v>
      </c>
      <c r="D1249" t="s">
        <v>755</v>
      </c>
      <c r="E1249" s="2" t="s">
        <v>312</v>
      </c>
      <c r="F1249" t="s">
        <v>313</v>
      </c>
      <c r="G1249" s="8">
        <v>1086.53</v>
      </c>
      <c r="H1249" s="8">
        <v>4082.7</v>
      </c>
      <c r="I1249" s="8">
        <v>0</v>
      </c>
      <c r="J1249" s="8">
        <v>0</v>
      </c>
      <c r="K1249" s="8">
        <v>0</v>
      </c>
      <c r="L1249" s="8">
        <v>0</v>
      </c>
      <c r="M1249" s="8">
        <v>0</v>
      </c>
      <c r="N1249" s="8">
        <v>0</v>
      </c>
      <c r="O1249" s="8">
        <v>0</v>
      </c>
      <c r="P1249" s="8">
        <v>0</v>
      </c>
      <c r="Q1249" s="8">
        <v>0</v>
      </c>
      <c r="R1249" s="8">
        <v>0</v>
      </c>
      <c r="S1249" s="8">
        <f t="shared" si="6"/>
        <v>5169.2299999999996</v>
      </c>
    </row>
    <row r="1250" spans="1:19" x14ac:dyDescent="0.2">
      <c r="A1250" s="2" t="s">
        <v>716</v>
      </c>
      <c r="B1250" s="2" t="s">
        <v>717</v>
      </c>
      <c r="C1250" s="2" t="s">
        <v>502</v>
      </c>
      <c r="D1250" t="s">
        <v>503</v>
      </c>
      <c r="E1250" s="2" t="s">
        <v>138</v>
      </c>
      <c r="F1250" t="s">
        <v>139</v>
      </c>
      <c r="G1250" s="8">
        <v>3417.6800000000003</v>
      </c>
      <c r="H1250" s="8">
        <v>1817.51</v>
      </c>
      <c r="I1250" s="8">
        <v>4461.2</v>
      </c>
      <c r="J1250" s="8">
        <v>7170.2199999999993</v>
      </c>
      <c r="K1250" s="8">
        <v>3252.0999999999995</v>
      </c>
      <c r="L1250" s="8">
        <v>6622.17</v>
      </c>
      <c r="M1250" s="8">
        <v>7181.56</v>
      </c>
      <c r="N1250" s="8">
        <v>2166.7199999999998</v>
      </c>
      <c r="O1250" s="8">
        <v>4621.8300000000008</v>
      </c>
      <c r="P1250" s="8">
        <v>5634.6100000000006</v>
      </c>
      <c r="Q1250" s="8">
        <v>6799.45</v>
      </c>
      <c r="R1250" s="8">
        <v>10883.74</v>
      </c>
      <c r="S1250" s="8">
        <f t="shared" si="6"/>
        <v>64028.789999999994</v>
      </c>
    </row>
    <row r="1251" spans="1:19" x14ac:dyDescent="0.2">
      <c r="A1251" s="2" t="s">
        <v>716</v>
      </c>
      <c r="B1251" s="2" t="s">
        <v>717</v>
      </c>
      <c r="C1251" s="2" t="s">
        <v>502</v>
      </c>
      <c r="D1251" t="s">
        <v>503</v>
      </c>
      <c r="E1251" s="2" t="s">
        <v>140</v>
      </c>
      <c r="F1251" t="s">
        <v>141</v>
      </c>
      <c r="G1251" s="8">
        <v>-337.86</v>
      </c>
      <c r="H1251" s="8">
        <v>-207.42000000000002</v>
      </c>
      <c r="I1251" s="8">
        <v>1412.73</v>
      </c>
      <c r="J1251" s="8">
        <v>2071.52</v>
      </c>
      <c r="K1251" s="8">
        <v>-2025.6600000000003</v>
      </c>
      <c r="L1251" s="8">
        <v>-1172.76</v>
      </c>
      <c r="M1251" s="8">
        <v>1768.9099999999999</v>
      </c>
      <c r="N1251" s="8">
        <v>-1897.5900000000001</v>
      </c>
      <c r="O1251" s="8">
        <v>1335.8999999999999</v>
      </c>
      <c r="P1251" s="8">
        <v>1069.8300000000002</v>
      </c>
      <c r="Q1251" s="8">
        <v>-2247.5</v>
      </c>
      <c r="R1251" s="8">
        <v>1587.67</v>
      </c>
      <c r="S1251" s="8">
        <f t="shared" si="6"/>
        <v>1357.7699999999998</v>
      </c>
    </row>
    <row r="1252" spans="1:19" x14ac:dyDescent="0.2">
      <c r="A1252" s="2" t="s">
        <v>716</v>
      </c>
      <c r="B1252" s="2" t="s">
        <v>717</v>
      </c>
      <c r="C1252" s="2" t="s">
        <v>502</v>
      </c>
      <c r="D1252" t="s">
        <v>503</v>
      </c>
      <c r="E1252" s="2" t="s">
        <v>304</v>
      </c>
      <c r="F1252" t="s">
        <v>305</v>
      </c>
      <c r="G1252" s="8">
        <v>0</v>
      </c>
      <c r="H1252" s="8">
        <v>0</v>
      </c>
      <c r="I1252" s="8">
        <v>0</v>
      </c>
      <c r="J1252" s="8">
        <v>0</v>
      </c>
      <c r="K1252" s="8">
        <v>0</v>
      </c>
      <c r="L1252" s="8">
        <v>447.51</v>
      </c>
      <c r="M1252" s="8">
        <v>157.61000000000001</v>
      </c>
      <c r="N1252" s="8">
        <v>22.78</v>
      </c>
      <c r="O1252" s="8">
        <v>70.64</v>
      </c>
      <c r="P1252" s="8">
        <v>336.51</v>
      </c>
      <c r="Q1252" s="8">
        <v>272.75</v>
      </c>
      <c r="R1252" s="8">
        <v>0</v>
      </c>
      <c r="S1252" s="8">
        <f t="shared" si="6"/>
        <v>1307.8</v>
      </c>
    </row>
    <row r="1253" spans="1:19" x14ac:dyDescent="0.2">
      <c r="A1253" s="2" t="s">
        <v>716</v>
      </c>
      <c r="B1253" s="2" t="s">
        <v>717</v>
      </c>
      <c r="C1253" s="2" t="s">
        <v>502</v>
      </c>
      <c r="D1253" t="s">
        <v>503</v>
      </c>
      <c r="E1253" s="2" t="s">
        <v>346</v>
      </c>
      <c r="F1253" t="s">
        <v>347</v>
      </c>
      <c r="G1253" s="8">
        <v>0</v>
      </c>
      <c r="H1253" s="8">
        <v>-62.43</v>
      </c>
      <c r="I1253" s="8">
        <v>0</v>
      </c>
      <c r="J1253" s="8">
        <v>0</v>
      </c>
      <c r="K1253" s="8">
        <v>0</v>
      </c>
      <c r="L1253" s="8">
        <v>0</v>
      </c>
      <c r="M1253" s="8">
        <v>0</v>
      </c>
      <c r="N1253" s="8">
        <v>0</v>
      </c>
      <c r="O1253" s="8">
        <v>0</v>
      </c>
      <c r="P1253" s="8">
        <v>0</v>
      </c>
      <c r="Q1253" s="8">
        <v>0</v>
      </c>
      <c r="R1253" s="8">
        <v>-91.46</v>
      </c>
      <c r="S1253" s="8">
        <f t="shared" si="6"/>
        <v>-153.88999999999999</v>
      </c>
    </row>
    <row r="1254" spans="1:19" x14ac:dyDescent="0.2">
      <c r="A1254" s="2" t="s">
        <v>716</v>
      </c>
      <c r="B1254" s="2" t="s">
        <v>717</v>
      </c>
      <c r="C1254" s="2" t="s">
        <v>502</v>
      </c>
      <c r="D1254" t="s">
        <v>503</v>
      </c>
      <c r="E1254" s="2" t="s">
        <v>348</v>
      </c>
      <c r="F1254" t="s">
        <v>349</v>
      </c>
      <c r="G1254" s="8">
        <v>0</v>
      </c>
      <c r="H1254" s="8">
        <v>86.43</v>
      </c>
      <c r="I1254" s="8">
        <v>0</v>
      </c>
      <c r="J1254" s="8">
        <v>0</v>
      </c>
      <c r="K1254" s="8">
        <v>0</v>
      </c>
      <c r="L1254" s="8">
        <v>0</v>
      </c>
      <c r="M1254" s="8">
        <v>0</v>
      </c>
      <c r="N1254" s="8">
        <v>0</v>
      </c>
      <c r="O1254" s="8">
        <v>0</v>
      </c>
      <c r="P1254" s="8">
        <v>0</v>
      </c>
      <c r="Q1254" s="8">
        <v>0</v>
      </c>
      <c r="R1254" s="8">
        <v>149.35</v>
      </c>
      <c r="S1254" s="8">
        <f t="shared" si="6"/>
        <v>235.78</v>
      </c>
    </row>
    <row r="1255" spans="1:19" x14ac:dyDescent="0.2">
      <c r="A1255" s="2" t="s">
        <v>716</v>
      </c>
      <c r="B1255" s="2" t="s">
        <v>717</v>
      </c>
      <c r="C1255" s="2" t="s">
        <v>502</v>
      </c>
      <c r="D1255" t="s">
        <v>503</v>
      </c>
      <c r="E1255" s="2" t="s">
        <v>312</v>
      </c>
      <c r="F1255" t="s">
        <v>313</v>
      </c>
      <c r="G1255" s="8">
        <v>0</v>
      </c>
      <c r="H1255" s="8">
        <v>0</v>
      </c>
      <c r="I1255" s="8">
        <v>0</v>
      </c>
      <c r="J1255" s="8">
        <v>0</v>
      </c>
      <c r="K1255" s="8">
        <v>0</v>
      </c>
      <c r="L1255" s="8">
        <v>0</v>
      </c>
      <c r="M1255" s="8">
        <v>867.03</v>
      </c>
      <c r="N1255" s="8">
        <v>0</v>
      </c>
      <c r="O1255" s="8">
        <v>0</v>
      </c>
      <c r="P1255" s="8">
        <v>0</v>
      </c>
      <c r="Q1255" s="8">
        <v>0</v>
      </c>
      <c r="R1255" s="8">
        <v>0</v>
      </c>
      <c r="S1255" s="8">
        <f t="shared" si="6"/>
        <v>867.03</v>
      </c>
    </row>
    <row r="1256" spans="1:19" x14ac:dyDescent="0.2">
      <c r="A1256" s="2" t="s">
        <v>716</v>
      </c>
      <c r="B1256" s="2" t="s">
        <v>717</v>
      </c>
      <c r="C1256" s="2" t="s">
        <v>502</v>
      </c>
      <c r="D1256" t="s">
        <v>503</v>
      </c>
      <c r="E1256" s="2" t="s">
        <v>314</v>
      </c>
      <c r="F1256" t="s">
        <v>315</v>
      </c>
      <c r="G1256" s="8">
        <v>362.04</v>
      </c>
      <c r="H1256" s="8">
        <v>393.34000000000003</v>
      </c>
      <c r="I1256" s="8">
        <v>379.49</v>
      </c>
      <c r="J1256" s="8">
        <v>336.63</v>
      </c>
      <c r="K1256" s="8">
        <v>329.44</v>
      </c>
      <c r="L1256" s="8">
        <v>336.82</v>
      </c>
      <c r="M1256" s="8">
        <v>612.27</v>
      </c>
      <c r="N1256" s="8">
        <v>270.96000000000004</v>
      </c>
      <c r="O1256" s="8">
        <v>345.25</v>
      </c>
      <c r="P1256" s="8">
        <v>550.52</v>
      </c>
      <c r="Q1256" s="8">
        <v>171.35000000000002</v>
      </c>
      <c r="R1256" s="8">
        <v>265.83</v>
      </c>
      <c r="S1256" s="8">
        <f t="shared" si="6"/>
        <v>4353.9400000000005</v>
      </c>
    </row>
    <row r="1257" spans="1:19" x14ac:dyDescent="0.2">
      <c r="A1257" s="2" t="s">
        <v>716</v>
      </c>
      <c r="B1257" s="2" t="s">
        <v>717</v>
      </c>
      <c r="C1257" s="2" t="s">
        <v>502</v>
      </c>
      <c r="D1257" t="s">
        <v>503</v>
      </c>
      <c r="E1257" s="2" t="s">
        <v>168</v>
      </c>
      <c r="F1257" t="s">
        <v>169</v>
      </c>
      <c r="G1257" s="8">
        <v>678.24</v>
      </c>
      <c r="H1257" s="8">
        <v>428.67</v>
      </c>
      <c r="I1257" s="8">
        <v>0</v>
      </c>
      <c r="J1257" s="8">
        <v>327.22000000000003</v>
      </c>
      <c r="K1257" s="8">
        <v>58.24</v>
      </c>
      <c r="L1257" s="8">
        <v>573.55999999999995</v>
      </c>
      <c r="M1257" s="8">
        <v>38.51</v>
      </c>
      <c r="N1257" s="8">
        <v>818.68000000000006</v>
      </c>
      <c r="O1257" s="8">
        <v>438.32000000000005</v>
      </c>
      <c r="P1257" s="8">
        <v>1022.39</v>
      </c>
      <c r="Q1257" s="8">
        <v>704.06</v>
      </c>
      <c r="R1257" s="8">
        <v>197.61</v>
      </c>
      <c r="S1257" s="8">
        <f t="shared" si="6"/>
        <v>5285.5000000000009</v>
      </c>
    </row>
    <row r="1258" spans="1:19" x14ac:dyDescent="0.2">
      <c r="A1258" s="2" t="s">
        <v>716</v>
      </c>
      <c r="B1258" s="2" t="s">
        <v>717</v>
      </c>
      <c r="C1258" s="2" t="s">
        <v>502</v>
      </c>
      <c r="D1258" t="s">
        <v>503</v>
      </c>
      <c r="E1258" s="2" t="s">
        <v>170</v>
      </c>
      <c r="F1258" t="s">
        <v>171</v>
      </c>
      <c r="G1258" s="8">
        <v>1080.23</v>
      </c>
      <c r="H1258" s="8">
        <v>1831.3899999999999</v>
      </c>
      <c r="I1258" s="8">
        <v>585.96</v>
      </c>
      <c r="J1258" s="8">
        <v>1741.74</v>
      </c>
      <c r="K1258" s="8">
        <v>743.79</v>
      </c>
      <c r="L1258" s="8">
        <v>1709.23</v>
      </c>
      <c r="M1258" s="8">
        <v>0</v>
      </c>
      <c r="N1258" s="8">
        <v>982.67000000000007</v>
      </c>
      <c r="O1258" s="8">
        <v>1036.8399999999999</v>
      </c>
      <c r="P1258" s="8">
        <v>1162.48</v>
      </c>
      <c r="Q1258" s="8">
        <v>114.19</v>
      </c>
      <c r="R1258" s="8">
        <v>15</v>
      </c>
      <c r="S1258" s="8">
        <f t="shared" si="6"/>
        <v>11003.52</v>
      </c>
    </row>
    <row r="1259" spans="1:19" x14ac:dyDescent="0.2">
      <c r="A1259" s="2" t="s">
        <v>716</v>
      </c>
      <c r="B1259" s="2" t="s">
        <v>717</v>
      </c>
      <c r="C1259" s="2" t="s">
        <v>502</v>
      </c>
      <c r="D1259" t="s">
        <v>503</v>
      </c>
      <c r="E1259" s="2" t="s">
        <v>172</v>
      </c>
      <c r="F1259" t="s">
        <v>173</v>
      </c>
      <c r="G1259" s="8">
        <v>0</v>
      </c>
      <c r="H1259" s="8">
        <v>0</v>
      </c>
      <c r="I1259" s="8">
        <v>0</v>
      </c>
      <c r="J1259" s="8">
        <v>0</v>
      </c>
      <c r="K1259" s="8">
        <v>0</v>
      </c>
      <c r="L1259" s="8">
        <v>874.18</v>
      </c>
      <c r="M1259" s="8">
        <v>0</v>
      </c>
      <c r="N1259" s="8">
        <v>0</v>
      </c>
      <c r="O1259" s="8">
        <v>0</v>
      </c>
      <c r="P1259" s="8">
        <v>554.14</v>
      </c>
      <c r="Q1259" s="8">
        <v>0</v>
      </c>
      <c r="R1259" s="8">
        <v>1501.67</v>
      </c>
      <c r="S1259" s="8">
        <f t="shared" si="6"/>
        <v>2929.99</v>
      </c>
    </row>
    <row r="1260" spans="1:19" x14ac:dyDescent="0.2">
      <c r="A1260" s="2" t="s">
        <v>716</v>
      </c>
      <c r="B1260" s="2" t="s">
        <v>717</v>
      </c>
      <c r="C1260" s="2" t="s">
        <v>502</v>
      </c>
      <c r="D1260" t="s">
        <v>503</v>
      </c>
      <c r="E1260" s="2" t="s">
        <v>450</v>
      </c>
      <c r="F1260" t="s">
        <v>451</v>
      </c>
      <c r="G1260" s="8">
        <v>0</v>
      </c>
      <c r="H1260" s="8">
        <v>0</v>
      </c>
      <c r="I1260" s="8">
        <v>0</v>
      </c>
      <c r="J1260" s="8">
        <v>0</v>
      </c>
      <c r="K1260" s="8">
        <v>0</v>
      </c>
      <c r="L1260" s="8">
        <v>0</v>
      </c>
      <c r="M1260" s="8">
        <v>0</v>
      </c>
      <c r="N1260" s="8">
        <v>0</v>
      </c>
      <c r="O1260" s="8">
        <v>0</v>
      </c>
      <c r="P1260" s="8">
        <v>46.08</v>
      </c>
      <c r="Q1260" s="8">
        <v>39.479999999999997</v>
      </c>
      <c r="R1260" s="8">
        <v>0</v>
      </c>
      <c r="S1260" s="8">
        <f t="shared" si="6"/>
        <v>85.56</v>
      </c>
    </row>
    <row r="1261" spans="1:19" x14ac:dyDescent="0.2">
      <c r="A1261" s="2" t="s">
        <v>716</v>
      </c>
      <c r="B1261" s="2" t="s">
        <v>717</v>
      </c>
      <c r="C1261" s="2" t="s">
        <v>502</v>
      </c>
      <c r="D1261" t="s">
        <v>503</v>
      </c>
      <c r="E1261" s="2" t="s">
        <v>184</v>
      </c>
      <c r="F1261" t="s">
        <v>185</v>
      </c>
      <c r="G1261" s="8">
        <v>0</v>
      </c>
      <c r="H1261" s="8">
        <v>0</v>
      </c>
      <c r="I1261" s="8">
        <v>0</v>
      </c>
      <c r="J1261" s="8">
        <v>0</v>
      </c>
      <c r="K1261" s="8">
        <v>0</v>
      </c>
      <c r="L1261" s="8">
        <v>0</v>
      </c>
      <c r="M1261" s="8">
        <v>0</v>
      </c>
      <c r="N1261" s="8">
        <v>9.9600000000000009</v>
      </c>
      <c r="O1261" s="8">
        <v>208.24</v>
      </c>
      <c r="P1261" s="8">
        <v>31.12</v>
      </c>
      <c r="Q1261" s="8">
        <v>0</v>
      </c>
      <c r="R1261" s="8">
        <v>0</v>
      </c>
      <c r="S1261" s="8">
        <f t="shared" si="6"/>
        <v>249.32000000000002</v>
      </c>
    </row>
    <row r="1262" spans="1:19" x14ac:dyDescent="0.2">
      <c r="A1262" s="2" t="s">
        <v>716</v>
      </c>
      <c r="B1262" s="2" t="s">
        <v>717</v>
      </c>
      <c r="C1262" s="2" t="s">
        <v>502</v>
      </c>
      <c r="D1262" t="s">
        <v>503</v>
      </c>
      <c r="E1262" s="2" t="s">
        <v>350</v>
      </c>
      <c r="F1262" t="s">
        <v>351</v>
      </c>
      <c r="G1262" s="8">
        <v>0</v>
      </c>
      <c r="H1262" s="8">
        <v>0</v>
      </c>
      <c r="I1262" s="8">
        <v>0</v>
      </c>
      <c r="J1262" s="8">
        <v>0</v>
      </c>
      <c r="K1262" s="8">
        <v>0</v>
      </c>
      <c r="L1262" s="8">
        <v>0</v>
      </c>
      <c r="M1262" s="8">
        <v>0</v>
      </c>
      <c r="N1262" s="8">
        <v>0</v>
      </c>
      <c r="O1262" s="8">
        <v>0</v>
      </c>
      <c r="P1262" s="8">
        <v>0</v>
      </c>
      <c r="Q1262" s="8">
        <v>0</v>
      </c>
      <c r="R1262" s="8">
        <v>0</v>
      </c>
      <c r="S1262" s="8">
        <f t="shared" si="6"/>
        <v>0</v>
      </c>
    </row>
    <row r="1263" spans="1:19" x14ac:dyDescent="0.2">
      <c r="A1263" s="2" t="s">
        <v>716</v>
      </c>
      <c r="B1263" s="2" t="s">
        <v>717</v>
      </c>
      <c r="C1263" s="2" t="s">
        <v>504</v>
      </c>
      <c r="D1263" t="s">
        <v>505</v>
      </c>
      <c r="E1263" s="2" t="s">
        <v>304</v>
      </c>
      <c r="F1263" t="s">
        <v>305</v>
      </c>
      <c r="G1263" s="8">
        <v>47.01</v>
      </c>
      <c r="H1263" s="8">
        <v>0</v>
      </c>
      <c r="I1263" s="8">
        <v>0</v>
      </c>
      <c r="J1263" s="8">
        <v>0</v>
      </c>
      <c r="K1263" s="8">
        <v>0</v>
      </c>
      <c r="L1263" s="8">
        <v>25.44</v>
      </c>
      <c r="M1263" s="8">
        <v>15.86</v>
      </c>
      <c r="N1263" s="8">
        <v>0</v>
      </c>
      <c r="O1263" s="8">
        <v>0</v>
      </c>
      <c r="P1263" s="8">
        <v>0</v>
      </c>
      <c r="Q1263" s="8">
        <v>0</v>
      </c>
      <c r="R1263" s="8">
        <v>0</v>
      </c>
      <c r="S1263" s="8">
        <f t="shared" si="6"/>
        <v>88.31</v>
      </c>
    </row>
    <row r="1264" spans="1:19" x14ac:dyDescent="0.2">
      <c r="A1264" s="2" t="s">
        <v>716</v>
      </c>
      <c r="B1264" s="2" t="s">
        <v>717</v>
      </c>
      <c r="C1264" s="2" t="s">
        <v>504</v>
      </c>
      <c r="D1264" t="s">
        <v>505</v>
      </c>
      <c r="E1264" s="2" t="s">
        <v>308</v>
      </c>
      <c r="F1264" t="s">
        <v>309</v>
      </c>
      <c r="G1264" s="8">
        <v>13089.33</v>
      </c>
      <c r="H1264" s="8">
        <v>30000</v>
      </c>
      <c r="I1264" s="8">
        <v>7500</v>
      </c>
      <c r="J1264" s="8">
        <v>0</v>
      </c>
      <c r="K1264" s="8">
        <v>0</v>
      </c>
      <c r="L1264" s="8">
        <v>0</v>
      </c>
      <c r="M1264" s="8">
        <v>0</v>
      </c>
      <c r="N1264" s="8">
        <v>0</v>
      </c>
      <c r="O1264" s="8">
        <v>0</v>
      </c>
      <c r="P1264" s="8">
        <v>14500</v>
      </c>
      <c r="Q1264" s="8">
        <v>0</v>
      </c>
      <c r="R1264" s="8">
        <v>43000</v>
      </c>
      <c r="S1264" s="8">
        <f t="shared" si="6"/>
        <v>108089.33</v>
      </c>
    </row>
    <row r="1265" spans="1:19" x14ac:dyDescent="0.2">
      <c r="A1265" s="2" t="s">
        <v>716</v>
      </c>
      <c r="B1265" s="2" t="s">
        <v>717</v>
      </c>
      <c r="C1265" s="2" t="s">
        <v>756</v>
      </c>
      <c r="D1265" t="s">
        <v>757</v>
      </c>
      <c r="E1265" s="2" t="s">
        <v>138</v>
      </c>
      <c r="F1265" t="s">
        <v>139</v>
      </c>
      <c r="G1265" s="8">
        <v>0</v>
      </c>
      <c r="H1265" s="8">
        <v>0</v>
      </c>
      <c r="I1265" s="8">
        <v>0</v>
      </c>
      <c r="J1265" s="8">
        <v>0</v>
      </c>
      <c r="K1265" s="8">
        <v>0</v>
      </c>
      <c r="L1265" s="8">
        <v>0</v>
      </c>
      <c r="M1265" s="8">
        <v>0</v>
      </c>
      <c r="N1265" s="8">
        <v>0</v>
      </c>
      <c r="O1265" s="8">
        <v>0</v>
      </c>
      <c r="P1265" s="8">
        <v>0</v>
      </c>
      <c r="Q1265" s="8">
        <v>176</v>
      </c>
      <c r="R1265" s="8">
        <v>0</v>
      </c>
      <c r="S1265" s="8">
        <f t="shared" si="6"/>
        <v>176</v>
      </c>
    </row>
    <row r="1266" spans="1:19" x14ac:dyDescent="0.2">
      <c r="A1266" s="2" t="s">
        <v>716</v>
      </c>
      <c r="B1266" s="2" t="s">
        <v>717</v>
      </c>
      <c r="C1266" s="2" t="s">
        <v>756</v>
      </c>
      <c r="D1266" t="s">
        <v>757</v>
      </c>
      <c r="E1266" s="2" t="s">
        <v>140</v>
      </c>
      <c r="F1266" t="s">
        <v>141</v>
      </c>
      <c r="G1266" s="8">
        <v>0</v>
      </c>
      <c r="H1266" s="8">
        <v>0</v>
      </c>
      <c r="I1266" s="8">
        <v>0</v>
      </c>
      <c r="J1266" s="8">
        <v>0</v>
      </c>
      <c r="K1266" s="8">
        <v>0</v>
      </c>
      <c r="L1266" s="8">
        <v>0</v>
      </c>
      <c r="M1266" s="8">
        <v>0</v>
      </c>
      <c r="N1266" s="8">
        <v>0</v>
      </c>
      <c r="O1266" s="8">
        <v>0</v>
      </c>
      <c r="P1266" s="8">
        <v>0</v>
      </c>
      <c r="Q1266" s="8">
        <v>29.33</v>
      </c>
      <c r="R1266" s="8">
        <v>-29.33</v>
      </c>
      <c r="S1266" s="8">
        <f t="shared" si="6"/>
        <v>0</v>
      </c>
    </row>
    <row r="1267" spans="1:19" x14ac:dyDescent="0.2">
      <c r="A1267" s="2" t="s">
        <v>716</v>
      </c>
      <c r="B1267" s="2" t="s">
        <v>717</v>
      </c>
      <c r="C1267" s="2" t="s">
        <v>508</v>
      </c>
      <c r="D1267" t="s">
        <v>509</v>
      </c>
      <c r="E1267" s="2" t="s">
        <v>138</v>
      </c>
      <c r="F1267" t="s">
        <v>139</v>
      </c>
      <c r="G1267" s="8">
        <v>173.08</v>
      </c>
      <c r="H1267" s="8">
        <v>120.96</v>
      </c>
      <c r="I1267" s="8">
        <v>33</v>
      </c>
      <c r="J1267" s="8">
        <v>0</v>
      </c>
      <c r="K1267" s="8">
        <v>89.32</v>
      </c>
      <c r="L1267" s="8">
        <v>87.09</v>
      </c>
      <c r="M1267" s="8">
        <v>109.6</v>
      </c>
      <c r="N1267" s="8">
        <v>290.58</v>
      </c>
      <c r="O1267" s="8">
        <v>344.45</v>
      </c>
      <c r="P1267" s="8">
        <v>354.48</v>
      </c>
      <c r="Q1267" s="8">
        <v>96.88</v>
      </c>
      <c r="R1267" s="8">
        <v>238.96</v>
      </c>
      <c r="S1267" s="8">
        <f t="shared" si="6"/>
        <v>1938.4</v>
      </c>
    </row>
    <row r="1268" spans="1:19" x14ac:dyDescent="0.2">
      <c r="A1268" s="2" t="s">
        <v>716</v>
      </c>
      <c r="B1268" s="2" t="s">
        <v>717</v>
      </c>
      <c r="C1268" s="2" t="s">
        <v>508</v>
      </c>
      <c r="D1268" t="s">
        <v>509</v>
      </c>
      <c r="E1268" s="2" t="s">
        <v>140</v>
      </c>
      <c r="F1268" t="s">
        <v>141</v>
      </c>
      <c r="G1268" s="8">
        <v>-123.25999999999999</v>
      </c>
      <c r="H1268" s="8">
        <v>2.509999999999998</v>
      </c>
      <c r="I1268" s="8">
        <v>-37.93</v>
      </c>
      <c r="J1268" s="8">
        <v>-16.5</v>
      </c>
      <c r="K1268" s="8">
        <v>62.52</v>
      </c>
      <c r="L1268" s="8">
        <v>-48</v>
      </c>
      <c r="M1268" s="8">
        <v>29.32</v>
      </c>
      <c r="N1268" s="8">
        <v>86.919999999999987</v>
      </c>
      <c r="O1268" s="8">
        <v>41.47</v>
      </c>
      <c r="P1268" s="8">
        <v>40.46</v>
      </c>
      <c r="Q1268" s="8">
        <v>-196.54</v>
      </c>
      <c r="R1268" s="8">
        <v>43.59</v>
      </c>
      <c r="S1268" s="8">
        <f t="shared" si="6"/>
        <v>-115.44</v>
      </c>
    </row>
    <row r="1269" spans="1:19" x14ac:dyDescent="0.2">
      <c r="A1269" s="2" t="s">
        <v>716</v>
      </c>
      <c r="B1269" s="2" t="s">
        <v>717</v>
      </c>
      <c r="C1269" s="2" t="s">
        <v>508</v>
      </c>
      <c r="D1269" t="s">
        <v>509</v>
      </c>
      <c r="E1269" s="2" t="s">
        <v>304</v>
      </c>
      <c r="F1269" t="s">
        <v>305</v>
      </c>
      <c r="G1269" s="8">
        <v>0</v>
      </c>
      <c r="H1269" s="8">
        <v>0</v>
      </c>
      <c r="I1269" s="8">
        <v>0</v>
      </c>
      <c r="J1269" s="8">
        <v>0</v>
      </c>
      <c r="K1269" s="8">
        <v>0</v>
      </c>
      <c r="L1269" s="8">
        <v>0</v>
      </c>
      <c r="M1269" s="8">
        <v>0</v>
      </c>
      <c r="N1269" s="8">
        <v>0</v>
      </c>
      <c r="O1269" s="8">
        <v>0</v>
      </c>
      <c r="P1269" s="8">
        <v>0</v>
      </c>
      <c r="Q1269" s="8">
        <v>507.05</v>
      </c>
      <c r="R1269" s="8">
        <v>0</v>
      </c>
      <c r="S1269" s="8">
        <f t="shared" si="6"/>
        <v>507.05</v>
      </c>
    </row>
    <row r="1270" spans="1:19" x14ac:dyDescent="0.2">
      <c r="A1270" s="2" t="s">
        <v>716</v>
      </c>
      <c r="B1270" s="2" t="s">
        <v>717</v>
      </c>
      <c r="C1270" s="2" t="s">
        <v>510</v>
      </c>
      <c r="D1270" t="s">
        <v>511</v>
      </c>
      <c r="E1270" s="2" t="s">
        <v>304</v>
      </c>
      <c r="F1270" t="s">
        <v>305</v>
      </c>
      <c r="G1270" s="8">
        <v>0</v>
      </c>
      <c r="H1270" s="8">
        <v>38.39</v>
      </c>
      <c r="I1270" s="8">
        <v>0</v>
      </c>
      <c r="J1270" s="8">
        <v>0</v>
      </c>
      <c r="K1270" s="8">
        <v>73.05</v>
      </c>
      <c r="L1270" s="8">
        <v>0</v>
      </c>
      <c r="M1270" s="8">
        <v>130.41</v>
      </c>
      <c r="N1270" s="8">
        <v>0</v>
      </c>
      <c r="O1270" s="8">
        <v>0</v>
      </c>
      <c r="P1270" s="8">
        <v>398.46</v>
      </c>
      <c r="Q1270" s="8">
        <v>239.47</v>
      </c>
      <c r="R1270" s="8">
        <v>0</v>
      </c>
      <c r="S1270" s="8">
        <f t="shared" si="6"/>
        <v>879.78</v>
      </c>
    </row>
    <row r="1271" spans="1:19" x14ac:dyDescent="0.2">
      <c r="A1271" s="2" t="s">
        <v>716</v>
      </c>
      <c r="B1271" s="2" t="s">
        <v>717</v>
      </c>
      <c r="C1271" s="2" t="s">
        <v>512</v>
      </c>
      <c r="D1271" t="s">
        <v>513</v>
      </c>
      <c r="E1271" s="2" t="s">
        <v>138</v>
      </c>
      <c r="F1271" t="s">
        <v>139</v>
      </c>
      <c r="G1271" s="8">
        <v>14194.78</v>
      </c>
      <c r="H1271" s="8">
        <v>12186.269999999999</v>
      </c>
      <c r="I1271" s="8">
        <v>8865.49</v>
      </c>
      <c r="J1271" s="8">
        <v>10986.13</v>
      </c>
      <c r="K1271" s="8">
        <v>11508.48</v>
      </c>
      <c r="L1271" s="8">
        <v>10292.98</v>
      </c>
      <c r="M1271" s="8">
        <v>9996.27</v>
      </c>
      <c r="N1271" s="8">
        <v>7345.6900000000005</v>
      </c>
      <c r="O1271" s="8">
        <v>7921.9699999999993</v>
      </c>
      <c r="P1271" s="8">
        <v>9719.32</v>
      </c>
      <c r="Q1271" s="8">
        <v>8401.9599999999991</v>
      </c>
      <c r="R1271" s="8">
        <v>11530.490000000002</v>
      </c>
      <c r="S1271" s="8">
        <f t="shared" si="6"/>
        <v>122949.83</v>
      </c>
    </row>
    <row r="1272" spans="1:19" x14ac:dyDescent="0.2">
      <c r="A1272" s="2" t="s">
        <v>716</v>
      </c>
      <c r="B1272" s="2" t="s">
        <v>717</v>
      </c>
      <c r="C1272" s="2" t="s">
        <v>512</v>
      </c>
      <c r="D1272" t="s">
        <v>513</v>
      </c>
      <c r="E1272" s="2" t="s">
        <v>140</v>
      </c>
      <c r="F1272" t="s">
        <v>141</v>
      </c>
      <c r="G1272" s="8">
        <v>2487.75</v>
      </c>
      <c r="H1272" s="8">
        <v>1225.3999999999999</v>
      </c>
      <c r="I1272" s="8">
        <v>-1051.0700000000002</v>
      </c>
      <c r="J1272" s="8">
        <v>2158.92</v>
      </c>
      <c r="K1272" s="8">
        <v>1464.26</v>
      </c>
      <c r="L1272" s="8">
        <v>-6340.45</v>
      </c>
      <c r="M1272" s="8">
        <v>2283.02</v>
      </c>
      <c r="N1272" s="8">
        <v>-692.94999999999993</v>
      </c>
      <c r="O1272" s="8">
        <v>655.43000000000018</v>
      </c>
      <c r="P1272" s="8">
        <v>1870.6100000000001</v>
      </c>
      <c r="Q1272" s="8">
        <v>-4431.2700000000004</v>
      </c>
      <c r="R1272" s="8">
        <v>1482.3000000000002</v>
      </c>
      <c r="S1272" s="8">
        <f t="shared" si="6"/>
        <v>1111.9500000000007</v>
      </c>
    </row>
    <row r="1273" spans="1:19" x14ac:dyDescent="0.2">
      <c r="A1273" s="2" t="s">
        <v>716</v>
      </c>
      <c r="B1273" s="2" t="s">
        <v>717</v>
      </c>
      <c r="C1273" s="2" t="s">
        <v>512</v>
      </c>
      <c r="D1273" t="s">
        <v>513</v>
      </c>
      <c r="E1273" s="2" t="s">
        <v>514</v>
      </c>
      <c r="F1273" t="s">
        <v>515</v>
      </c>
      <c r="G1273" s="8">
        <v>1333.28</v>
      </c>
      <c r="H1273" s="8">
        <v>1264.5</v>
      </c>
      <c r="I1273" s="8">
        <v>1333.1200000000001</v>
      </c>
      <c r="J1273" s="8">
        <v>1398.3</v>
      </c>
      <c r="K1273" s="8">
        <v>1377.8</v>
      </c>
      <c r="L1273" s="8">
        <v>1423.93</v>
      </c>
      <c r="M1273" s="8">
        <v>1464.47</v>
      </c>
      <c r="N1273" s="8">
        <v>1489.67</v>
      </c>
      <c r="O1273" s="8">
        <v>1500.82</v>
      </c>
      <c r="P1273" s="8">
        <v>1537.34</v>
      </c>
      <c r="Q1273" s="8">
        <v>1539.71</v>
      </c>
      <c r="R1273" s="8">
        <v>1539.71</v>
      </c>
      <c r="S1273" s="8">
        <f t="shared" si="6"/>
        <v>17202.649999999998</v>
      </c>
    </row>
    <row r="1274" spans="1:19" x14ac:dyDescent="0.2">
      <c r="A1274" s="2" t="s">
        <v>716</v>
      </c>
      <c r="B1274" s="2" t="s">
        <v>717</v>
      </c>
      <c r="C1274" s="2" t="s">
        <v>512</v>
      </c>
      <c r="D1274" t="s">
        <v>513</v>
      </c>
      <c r="E1274" s="2" t="s">
        <v>312</v>
      </c>
      <c r="F1274" t="s">
        <v>313</v>
      </c>
      <c r="G1274" s="8">
        <v>111.28</v>
      </c>
      <c r="H1274" s="8">
        <v>0</v>
      </c>
      <c r="I1274" s="8">
        <v>0</v>
      </c>
      <c r="J1274" s="8">
        <v>0</v>
      </c>
      <c r="K1274" s="8">
        <v>0</v>
      </c>
      <c r="L1274" s="8">
        <v>0</v>
      </c>
      <c r="M1274" s="8">
        <v>0</v>
      </c>
      <c r="N1274" s="8">
        <v>0</v>
      </c>
      <c r="O1274" s="8">
        <v>0</v>
      </c>
      <c r="P1274" s="8">
        <v>0</v>
      </c>
      <c r="Q1274" s="8">
        <v>0</v>
      </c>
      <c r="R1274" s="8">
        <v>0</v>
      </c>
      <c r="S1274" s="8">
        <f t="shared" si="6"/>
        <v>111.28</v>
      </c>
    </row>
    <row r="1275" spans="1:19" x14ac:dyDescent="0.2">
      <c r="A1275" s="2" t="s">
        <v>716</v>
      </c>
      <c r="B1275" s="2" t="s">
        <v>717</v>
      </c>
      <c r="C1275" s="2" t="s">
        <v>512</v>
      </c>
      <c r="D1275" t="s">
        <v>513</v>
      </c>
      <c r="E1275" s="2" t="s">
        <v>314</v>
      </c>
      <c r="F1275" t="s">
        <v>315</v>
      </c>
      <c r="G1275" s="8">
        <v>44.58</v>
      </c>
      <c r="H1275" s="8">
        <v>290.44</v>
      </c>
      <c r="I1275" s="8">
        <v>0</v>
      </c>
      <c r="J1275" s="8">
        <v>280.91000000000003</v>
      </c>
      <c r="K1275" s="8">
        <v>190.23000000000002</v>
      </c>
      <c r="L1275" s="8">
        <v>110.68</v>
      </c>
      <c r="M1275" s="8">
        <v>179.77</v>
      </c>
      <c r="N1275" s="8">
        <v>146.76999999999998</v>
      </c>
      <c r="O1275" s="8">
        <v>103.46</v>
      </c>
      <c r="P1275" s="8">
        <v>123.56</v>
      </c>
      <c r="Q1275" s="8">
        <v>236.05</v>
      </c>
      <c r="R1275" s="8">
        <v>150.43</v>
      </c>
      <c r="S1275" s="8">
        <f t="shared" si="6"/>
        <v>1856.88</v>
      </c>
    </row>
    <row r="1276" spans="1:19" x14ac:dyDescent="0.2">
      <c r="A1276" s="2" t="s">
        <v>716</v>
      </c>
      <c r="B1276" s="2" t="s">
        <v>717</v>
      </c>
      <c r="C1276" s="2" t="s">
        <v>512</v>
      </c>
      <c r="D1276" t="s">
        <v>513</v>
      </c>
      <c r="E1276" s="2" t="s">
        <v>518</v>
      </c>
      <c r="F1276" t="s">
        <v>519</v>
      </c>
      <c r="G1276" s="8">
        <v>14076.2</v>
      </c>
      <c r="H1276" s="8">
        <v>17794.099999999999</v>
      </c>
      <c r="I1276" s="8">
        <v>17794.12</v>
      </c>
      <c r="J1276" s="8">
        <v>18566.72</v>
      </c>
      <c r="K1276" s="8">
        <v>18566.68</v>
      </c>
      <c r="L1276" s="8">
        <v>18566.72</v>
      </c>
      <c r="M1276" s="8">
        <v>18566.61</v>
      </c>
      <c r="N1276" s="8">
        <v>18566.66</v>
      </c>
      <c r="O1276" s="8">
        <v>18566.7</v>
      </c>
      <c r="P1276" s="8">
        <v>18566.7</v>
      </c>
      <c r="Q1276" s="8">
        <v>18566.63</v>
      </c>
      <c r="R1276" s="8">
        <v>18566.689999999999</v>
      </c>
      <c r="S1276" s="8">
        <f t="shared" si="6"/>
        <v>216764.53000000003</v>
      </c>
    </row>
    <row r="1277" spans="1:19" x14ac:dyDescent="0.2">
      <c r="A1277" s="2" t="s">
        <v>716</v>
      </c>
      <c r="B1277" s="2" t="s">
        <v>717</v>
      </c>
      <c r="C1277" s="2" t="s">
        <v>520</v>
      </c>
      <c r="D1277" t="s">
        <v>521</v>
      </c>
      <c r="E1277" s="2" t="s">
        <v>138</v>
      </c>
      <c r="F1277" t="s">
        <v>139</v>
      </c>
      <c r="G1277" s="8">
        <v>16571.12</v>
      </c>
      <c r="H1277" s="8">
        <v>13923.539999999999</v>
      </c>
      <c r="I1277" s="8">
        <v>15130.859999999999</v>
      </c>
      <c r="J1277" s="8">
        <v>9273.0299999999988</v>
      </c>
      <c r="K1277" s="8">
        <v>9480.18</v>
      </c>
      <c r="L1277" s="8">
        <v>14529.910000000002</v>
      </c>
      <c r="M1277" s="8">
        <v>9863.57</v>
      </c>
      <c r="N1277" s="8">
        <v>10552.77</v>
      </c>
      <c r="O1277" s="8">
        <v>12029.300000000001</v>
      </c>
      <c r="P1277" s="8">
        <v>13182.61</v>
      </c>
      <c r="Q1277" s="8">
        <v>16760.91</v>
      </c>
      <c r="R1277" s="8">
        <v>10281.68</v>
      </c>
      <c r="S1277" s="8">
        <f t="shared" si="6"/>
        <v>151579.47999999998</v>
      </c>
    </row>
    <row r="1278" spans="1:19" x14ac:dyDescent="0.2">
      <c r="A1278" s="2" t="s">
        <v>716</v>
      </c>
      <c r="B1278" s="2" t="s">
        <v>717</v>
      </c>
      <c r="C1278" s="2" t="s">
        <v>520</v>
      </c>
      <c r="D1278" t="s">
        <v>521</v>
      </c>
      <c r="E1278" s="2" t="s">
        <v>140</v>
      </c>
      <c r="F1278" t="s">
        <v>141</v>
      </c>
      <c r="G1278" s="8">
        <v>532.47</v>
      </c>
      <c r="H1278" s="8">
        <v>1294.2600000000002</v>
      </c>
      <c r="I1278" s="8">
        <v>1299.8599999999999</v>
      </c>
      <c r="J1278" s="8">
        <v>-2001.62</v>
      </c>
      <c r="K1278" s="8">
        <v>1072.3100000000002</v>
      </c>
      <c r="L1278" s="8">
        <v>-4214.4799999999996</v>
      </c>
      <c r="M1278" s="8">
        <v>1523.7800000000002</v>
      </c>
      <c r="N1278" s="8">
        <v>803.31999999999994</v>
      </c>
      <c r="O1278" s="8">
        <v>1265.9000000000001</v>
      </c>
      <c r="P1278" s="8">
        <v>1894.9099999999999</v>
      </c>
      <c r="Q1278" s="8">
        <v>-5116.07</v>
      </c>
      <c r="R1278" s="8">
        <v>-223.08000000000004</v>
      </c>
      <c r="S1278" s="8">
        <f t="shared" si="6"/>
        <v>-1868.4399999999987</v>
      </c>
    </row>
    <row r="1279" spans="1:19" x14ac:dyDescent="0.2">
      <c r="A1279" s="2" t="s">
        <v>716</v>
      </c>
      <c r="B1279" s="2" t="s">
        <v>717</v>
      </c>
      <c r="C1279" s="2" t="s">
        <v>520</v>
      </c>
      <c r="D1279" t="s">
        <v>521</v>
      </c>
      <c r="E1279" s="2" t="s">
        <v>304</v>
      </c>
      <c r="F1279" t="s">
        <v>305</v>
      </c>
      <c r="G1279" s="8">
        <v>0</v>
      </c>
      <c r="H1279" s="8">
        <v>-350.21</v>
      </c>
      <c r="I1279" s="8">
        <v>0</v>
      </c>
      <c r="J1279" s="8">
        <v>0</v>
      </c>
      <c r="K1279" s="8">
        <v>0</v>
      </c>
      <c r="L1279" s="8">
        <v>0</v>
      </c>
      <c r="M1279" s="8">
        <v>0</v>
      </c>
      <c r="N1279" s="8">
        <v>0</v>
      </c>
      <c r="O1279" s="8">
        <v>0</v>
      </c>
      <c r="P1279" s="8">
        <v>0</v>
      </c>
      <c r="Q1279" s="8">
        <v>0</v>
      </c>
      <c r="R1279" s="8">
        <v>0</v>
      </c>
      <c r="S1279" s="8">
        <f t="shared" si="6"/>
        <v>-350.21</v>
      </c>
    </row>
    <row r="1280" spans="1:19" x14ac:dyDescent="0.2">
      <c r="A1280" s="2" t="s">
        <v>716</v>
      </c>
      <c r="B1280" s="2" t="s">
        <v>717</v>
      </c>
      <c r="C1280" s="2" t="s">
        <v>520</v>
      </c>
      <c r="D1280" t="s">
        <v>521</v>
      </c>
      <c r="E1280" s="2" t="s">
        <v>464</v>
      </c>
      <c r="F1280" t="s">
        <v>465</v>
      </c>
      <c r="G1280" s="8">
        <v>0</v>
      </c>
      <c r="H1280" s="8">
        <v>0</v>
      </c>
      <c r="I1280" s="8">
        <v>0.11</v>
      </c>
      <c r="J1280" s="8">
        <v>0</v>
      </c>
      <c r="K1280" s="8">
        <v>0</v>
      </c>
      <c r="L1280" s="8">
        <v>0</v>
      </c>
      <c r="M1280" s="8">
        <v>0</v>
      </c>
      <c r="N1280" s="8">
        <v>0</v>
      </c>
      <c r="O1280" s="8">
        <v>0</v>
      </c>
      <c r="P1280" s="8">
        <v>0</v>
      </c>
      <c r="Q1280" s="8">
        <v>0</v>
      </c>
      <c r="R1280" s="8">
        <v>0</v>
      </c>
      <c r="S1280" s="8">
        <f t="shared" si="6"/>
        <v>0.11</v>
      </c>
    </row>
    <row r="1281" spans="1:19" x14ac:dyDescent="0.2">
      <c r="A1281" s="2" t="s">
        <v>716</v>
      </c>
      <c r="B1281" s="2" t="s">
        <v>717</v>
      </c>
      <c r="C1281" s="2" t="s">
        <v>520</v>
      </c>
      <c r="D1281" t="s">
        <v>521</v>
      </c>
      <c r="E1281" s="2" t="s">
        <v>346</v>
      </c>
      <c r="F1281" t="s">
        <v>347</v>
      </c>
      <c r="G1281" s="8">
        <v>0</v>
      </c>
      <c r="H1281" s="8">
        <v>0</v>
      </c>
      <c r="I1281" s="8">
        <v>0</v>
      </c>
      <c r="J1281" s="8">
        <v>-117.99</v>
      </c>
      <c r="K1281" s="8">
        <v>0</v>
      </c>
      <c r="L1281" s="8">
        <v>0</v>
      </c>
      <c r="M1281" s="8">
        <v>0</v>
      </c>
      <c r="N1281" s="8">
        <v>0</v>
      </c>
      <c r="O1281" s="8">
        <v>0</v>
      </c>
      <c r="P1281" s="8">
        <v>0</v>
      </c>
      <c r="Q1281" s="8">
        <v>0</v>
      </c>
      <c r="R1281" s="8">
        <v>0</v>
      </c>
      <c r="S1281" s="8">
        <f t="shared" si="6"/>
        <v>-117.99</v>
      </c>
    </row>
    <row r="1282" spans="1:19" x14ac:dyDescent="0.2">
      <c r="A1282" s="2" t="s">
        <v>716</v>
      </c>
      <c r="B1282" s="2" t="s">
        <v>717</v>
      </c>
      <c r="C1282" s="2" t="s">
        <v>520</v>
      </c>
      <c r="D1282" t="s">
        <v>521</v>
      </c>
      <c r="E1282" s="2" t="s">
        <v>348</v>
      </c>
      <c r="F1282" t="s">
        <v>349</v>
      </c>
      <c r="G1282" s="8">
        <v>0</v>
      </c>
      <c r="H1282" s="8">
        <v>0</v>
      </c>
      <c r="I1282" s="8">
        <v>0</v>
      </c>
      <c r="J1282" s="8">
        <v>169.23</v>
      </c>
      <c r="K1282" s="8">
        <v>0</v>
      </c>
      <c r="L1282" s="8">
        <v>0</v>
      </c>
      <c r="M1282" s="8">
        <v>0</v>
      </c>
      <c r="N1282" s="8">
        <v>0</v>
      </c>
      <c r="O1282" s="8">
        <v>0</v>
      </c>
      <c r="P1282" s="8">
        <v>0</v>
      </c>
      <c r="Q1282" s="8">
        <v>0</v>
      </c>
      <c r="R1282" s="8">
        <v>0</v>
      </c>
      <c r="S1282" s="8">
        <f t="shared" si="6"/>
        <v>169.23</v>
      </c>
    </row>
    <row r="1283" spans="1:19" x14ac:dyDescent="0.2">
      <c r="A1283" s="2" t="s">
        <v>716</v>
      </c>
      <c r="B1283" s="2" t="s">
        <v>717</v>
      </c>
      <c r="C1283" s="2" t="s">
        <v>520</v>
      </c>
      <c r="D1283" t="s">
        <v>521</v>
      </c>
      <c r="E1283" s="2" t="s">
        <v>164</v>
      </c>
      <c r="F1283" t="s">
        <v>165</v>
      </c>
      <c r="G1283" s="8">
        <v>0</v>
      </c>
      <c r="H1283" s="8">
        <v>203.92</v>
      </c>
      <c r="I1283" s="8">
        <v>0</v>
      </c>
      <c r="J1283" s="8">
        <v>500.27</v>
      </c>
      <c r="K1283" s="8">
        <v>0</v>
      </c>
      <c r="L1283" s="8">
        <v>0</v>
      </c>
      <c r="M1283" s="8">
        <v>0</v>
      </c>
      <c r="N1283" s="8">
        <v>0</v>
      </c>
      <c r="O1283" s="8">
        <v>0</v>
      </c>
      <c r="P1283" s="8">
        <v>0</v>
      </c>
      <c r="Q1283" s="8">
        <v>0</v>
      </c>
      <c r="R1283" s="8">
        <v>0</v>
      </c>
      <c r="S1283" s="8">
        <f t="shared" si="6"/>
        <v>704.18999999999994</v>
      </c>
    </row>
    <row r="1284" spans="1:19" x14ac:dyDescent="0.2">
      <c r="A1284" s="2" t="s">
        <v>716</v>
      </c>
      <c r="B1284" s="2" t="s">
        <v>717</v>
      </c>
      <c r="C1284" s="2" t="s">
        <v>520</v>
      </c>
      <c r="D1284" t="s">
        <v>521</v>
      </c>
      <c r="E1284" s="2" t="s">
        <v>312</v>
      </c>
      <c r="F1284" t="s">
        <v>313</v>
      </c>
      <c r="G1284" s="8">
        <v>1.1200000000000001</v>
      </c>
      <c r="H1284" s="8">
        <v>0</v>
      </c>
      <c r="I1284" s="8">
        <v>0</v>
      </c>
      <c r="J1284" s="8">
        <v>0</v>
      </c>
      <c r="K1284" s="8">
        <v>0</v>
      </c>
      <c r="L1284" s="8">
        <v>0</v>
      </c>
      <c r="M1284" s="8">
        <v>0</v>
      </c>
      <c r="N1284" s="8">
        <v>0</v>
      </c>
      <c r="O1284" s="8">
        <v>0</v>
      </c>
      <c r="P1284" s="8">
        <v>0</v>
      </c>
      <c r="Q1284" s="8">
        <v>0</v>
      </c>
      <c r="R1284" s="8">
        <v>0</v>
      </c>
      <c r="S1284" s="8">
        <f t="shared" si="6"/>
        <v>1.1200000000000001</v>
      </c>
    </row>
    <row r="1285" spans="1:19" x14ac:dyDescent="0.2">
      <c r="A1285" s="2" t="s">
        <v>716</v>
      </c>
      <c r="B1285" s="2" t="s">
        <v>717</v>
      </c>
      <c r="C1285" s="2" t="s">
        <v>520</v>
      </c>
      <c r="D1285" t="s">
        <v>521</v>
      </c>
      <c r="E1285" s="2" t="s">
        <v>166</v>
      </c>
      <c r="F1285" t="s">
        <v>167</v>
      </c>
      <c r="G1285" s="8">
        <v>0</v>
      </c>
      <c r="H1285" s="8">
        <v>-135.75</v>
      </c>
      <c r="I1285" s="8">
        <v>61.25</v>
      </c>
      <c r="J1285" s="8">
        <v>0</v>
      </c>
      <c r="K1285" s="8">
        <v>2.8</v>
      </c>
      <c r="L1285" s="8">
        <v>0</v>
      </c>
      <c r="M1285" s="8">
        <v>129.62</v>
      </c>
      <c r="N1285" s="8">
        <v>152.29</v>
      </c>
      <c r="O1285" s="8">
        <v>0</v>
      </c>
      <c r="P1285" s="8">
        <v>0</v>
      </c>
      <c r="Q1285" s="8">
        <v>116.79</v>
      </c>
      <c r="R1285" s="8">
        <v>0</v>
      </c>
      <c r="S1285" s="8">
        <f t="shared" si="6"/>
        <v>327</v>
      </c>
    </row>
    <row r="1286" spans="1:19" x14ac:dyDescent="0.2">
      <c r="A1286" s="2" t="s">
        <v>716</v>
      </c>
      <c r="B1286" s="2" t="s">
        <v>717</v>
      </c>
      <c r="C1286" s="2" t="s">
        <v>520</v>
      </c>
      <c r="D1286" t="s">
        <v>521</v>
      </c>
      <c r="E1286" s="2" t="s">
        <v>362</v>
      </c>
      <c r="F1286" t="s">
        <v>363</v>
      </c>
      <c r="G1286" s="8">
        <v>0</v>
      </c>
      <c r="H1286" s="8">
        <v>0</v>
      </c>
      <c r="I1286" s="8">
        <v>21.5</v>
      </c>
      <c r="J1286" s="8">
        <v>0</v>
      </c>
      <c r="K1286" s="8">
        <v>0</v>
      </c>
      <c r="L1286" s="8">
        <v>0</v>
      </c>
      <c r="M1286" s="8">
        <v>0</v>
      </c>
      <c r="N1286" s="8">
        <v>0</v>
      </c>
      <c r="O1286" s="8">
        <v>0</v>
      </c>
      <c r="P1286" s="8">
        <v>0</v>
      </c>
      <c r="Q1286" s="8">
        <v>0</v>
      </c>
      <c r="R1286" s="8">
        <v>0</v>
      </c>
      <c r="S1286" s="8">
        <f t="shared" si="6"/>
        <v>21.5</v>
      </c>
    </row>
    <row r="1287" spans="1:19" x14ac:dyDescent="0.2">
      <c r="A1287" s="2" t="s">
        <v>716</v>
      </c>
      <c r="B1287" s="2" t="s">
        <v>717</v>
      </c>
      <c r="C1287" s="2" t="s">
        <v>520</v>
      </c>
      <c r="D1287" t="s">
        <v>521</v>
      </c>
      <c r="E1287" s="2" t="s">
        <v>516</v>
      </c>
      <c r="F1287" t="s">
        <v>517</v>
      </c>
      <c r="G1287" s="8">
        <v>0</v>
      </c>
      <c r="H1287" s="8">
        <v>0</v>
      </c>
      <c r="I1287" s="8">
        <v>3693.08</v>
      </c>
      <c r="J1287" s="8">
        <v>0</v>
      </c>
      <c r="K1287" s="8">
        <v>0</v>
      </c>
      <c r="L1287" s="8">
        <v>17890.48</v>
      </c>
      <c r="M1287" s="8">
        <v>0</v>
      </c>
      <c r="N1287" s="8">
        <v>0</v>
      </c>
      <c r="O1287" s="8">
        <v>0</v>
      </c>
      <c r="P1287" s="8">
        <v>0</v>
      </c>
      <c r="Q1287" s="8">
        <v>0</v>
      </c>
      <c r="R1287" s="8">
        <v>0</v>
      </c>
      <c r="S1287" s="8">
        <f t="shared" si="6"/>
        <v>21583.559999999998</v>
      </c>
    </row>
    <row r="1288" spans="1:19" x14ac:dyDescent="0.2">
      <c r="A1288" s="2" t="s">
        <v>716</v>
      </c>
      <c r="B1288" s="2" t="s">
        <v>717</v>
      </c>
      <c r="C1288" s="2" t="s">
        <v>520</v>
      </c>
      <c r="D1288" t="s">
        <v>521</v>
      </c>
      <c r="E1288" s="2" t="s">
        <v>168</v>
      </c>
      <c r="F1288" t="s">
        <v>169</v>
      </c>
      <c r="G1288" s="8">
        <v>235.98</v>
      </c>
      <c r="H1288" s="8">
        <v>689.02</v>
      </c>
      <c r="I1288" s="8">
        <v>258.8</v>
      </c>
      <c r="J1288" s="8">
        <v>1030.92</v>
      </c>
      <c r="K1288" s="8">
        <v>635.66999999999996</v>
      </c>
      <c r="L1288" s="8">
        <v>526.66</v>
      </c>
      <c r="M1288" s="8">
        <v>2263.11</v>
      </c>
      <c r="N1288" s="8">
        <v>573.64</v>
      </c>
      <c r="O1288" s="8">
        <v>1578.49</v>
      </c>
      <c r="P1288" s="8">
        <v>1085.3400000000001</v>
      </c>
      <c r="Q1288" s="8">
        <v>2076.7799999999997</v>
      </c>
      <c r="R1288" s="8">
        <v>574.04999999999995</v>
      </c>
      <c r="S1288" s="8">
        <f t="shared" ref="S1288:S1351" si="7">SUM(G1288:R1288)</f>
        <v>11528.46</v>
      </c>
    </row>
    <row r="1289" spans="1:19" x14ac:dyDescent="0.2">
      <c r="A1289" s="2" t="s">
        <v>716</v>
      </c>
      <c r="B1289" s="2" t="s">
        <v>717</v>
      </c>
      <c r="C1289" s="2" t="s">
        <v>520</v>
      </c>
      <c r="D1289" t="s">
        <v>521</v>
      </c>
      <c r="E1289" s="2" t="s">
        <v>170</v>
      </c>
      <c r="F1289" t="s">
        <v>171</v>
      </c>
      <c r="G1289" s="8">
        <v>0</v>
      </c>
      <c r="H1289" s="8">
        <v>40.61</v>
      </c>
      <c r="I1289" s="8">
        <v>0</v>
      </c>
      <c r="J1289" s="8">
        <v>0</v>
      </c>
      <c r="K1289" s="8">
        <v>0</v>
      </c>
      <c r="L1289" s="8">
        <v>0</v>
      </c>
      <c r="M1289" s="8">
        <v>0</v>
      </c>
      <c r="N1289" s="8">
        <v>48.91</v>
      </c>
      <c r="O1289" s="8">
        <v>0</v>
      </c>
      <c r="P1289" s="8">
        <v>0</v>
      </c>
      <c r="Q1289" s="8">
        <v>0</v>
      </c>
      <c r="R1289" s="8">
        <v>0</v>
      </c>
      <c r="S1289" s="8">
        <f t="shared" si="7"/>
        <v>89.52</v>
      </c>
    </row>
    <row r="1290" spans="1:19" x14ac:dyDescent="0.2">
      <c r="A1290" s="2" t="s">
        <v>716</v>
      </c>
      <c r="B1290" s="2" t="s">
        <v>717</v>
      </c>
      <c r="C1290" s="2" t="s">
        <v>520</v>
      </c>
      <c r="D1290" t="s">
        <v>521</v>
      </c>
      <c r="E1290" s="2" t="s">
        <v>438</v>
      </c>
      <c r="F1290" t="s">
        <v>439</v>
      </c>
      <c r="G1290" s="8">
        <v>0</v>
      </c>
      <c r="H1290" s="8">
        <v>0</v>
      </c>
      <c r="I1290" s="8">
        <v>0</v>
      </c>
      <c r="J1290" s="8">
        <v>0</v>
      </c>
      <c r="K1290" s="8">
        <v>0</v>
      </c>
      <c r="L1290" s="8">
        <v>0</v>
      </c>
      <c r="M1290" s="8">
        <v>0</v>
      </c>
      <c r="N1290" s="8">
        <v>0</v>
      </c>
      <c r="O1290" s="8">
        <v>0</v>
      </c>
      <c r="P1290" s="8">
        <v>0</v>
      </c>
      <c r="Q1290" s="8">
        <v>0</v>
      </c>
      <c r="R1290" s="8">
        <v>0</v>
      </c>
      <c r="S1290" s="8">
        <f t="shared" si="7"/>
        <v>0</v>
      </c>
    </row>
    <row r="1291" spans="1:19" x14ac:dyDescent="0.2">
      <c r="A1291" s="2" t="s">
        <v>716</v>
      </c>
      <c r="B1291" s="2" t="s">
        <v>717</v>
      </c>
      <c r="C1291" s="2" t="s">
        <v>520</v>
      </c>
      <c r="D1291" t="s">
        <v>521</v>
      </c>
      <c r="E1291" s="2" t="s">
        <v>522</v>
      </c>
      <c r="F1291" t="s">
        <v>523</v>
      </c>
      <c r="G1291" s="8">
        <v>173.62</v>
      </c>
      <c r="H1291" s="8">
        <v>2162.4299999999998</v>
      </c>
      <c r="I1291" s="8">
        <v>0</v>
      </c>
      <c r="J1291" s="8">
        <v>98.41</v>
      </c>
      <c r="K1291" s="8">
        <v>338.75</v>
      </c>
      <c r="L1291" s="8">
        <v>656.02</v>
      </c>
      <c r="M1291" s="8">
        <v>366.42</v>
      </c>
      <c r="N1291" s="8">
        <v>324.23</v>
      </c>
      <c r="O1291" s="8">
        <v>107.19</v>
      </c>
      <c r="P1291" s="8">
        <v>233.1</v>
      </c>
      <c r="Q1291" s="8">
        <v>487.56</v>
      </c>
      <c r="R1291" s="8">
        <v>333.95</v>
      </c>
      <c r="S1291" s="8">
        <f t="shared" si="7"/>
        <v>5281.6799999999994</v>
      </c>
    </row>
    <row r="1292" spans="1:19" x14ac:dyDescent="0.2">
      <c r="A1292" s="2" t="s">
        <v>716</v>
      </c>
      <c r="B1292" s="2" t="s">
        <v>717</v>
      </c>
      <c r="C1292" s="2" t="s">
        <v>520</v>
      </c>
      <c r="D1292" t="s">
        <v>521</v>
      </c>
      <c r="E1292" s="2" t="s">
        <v>524</v>
      </c>
      <c r="F1292" t="s">
        <v>525</v>
      </c>
      <c r="G1292" s="8">
        <v>47310.67</v>
      </c>
      <c r="H1292" s="8">
        <v>51393.9</v>
      </c>
      <c r="I1292" s="8">
        <v>49116.639999999999</v>
      </c>
      <c r="J1292" s="8">
        <v>47606.18</v>
      </c>
      <c r="K1292" s="8">
        <v>50205.81</v>
      </c>
      <c r="L1292" s="8">
        <v>49145.89</v>
      </c>
      <c r="M1292" s="8">
        <v>54106.13</v>
      </c>
      <c r="N1292" s="8">
        <v>52455.14</v>
      </c>
      <c r="O1292" s="8">
        <v>88327.6</v>
      </c>
      <c r="P1292" s="8">
        <v>78394.399999999994</v>
      </c>
      <c r="Q1292" s="8">
        <v>51796.26</v>
      </c>
      <c r="R1292" s="8">
        <v>47167.29</v>
      </c>
      <c r="S1292" s="8">
        <f t="shared" si="7"/>
        <v>667025.91000000015</v>
      </c>
    </row>
    <row r="1293" spans="1:19" x14ac:dyDescent="0.2">
      <c r="A1293" s="2" t="s">
        <v>716</v>
      </c>
      <c r="B1293" s="2" t="s">
        <v>717</v>
      </c>
      <c r="C1293" s="2" t="s">
        <v>520</v>
      </c>
      <c r="D1293" t="s">
        <v>521</v>
      </c>
      <c r="E1293" s="2" t="s">
        <v>184</v>
      </c>
      <c r="F1293" t="s">
        <v>185</v>
      </c>
      <c r="G1293" s="8">
        <v>0</v>
      </c>
      <c r="H1293" s="8">
        <v>0</v>
      </c>
      <c r="I1293" s="8">
        <v>0</v>
      </c>
      <c r="J1293" s="8">
        <v>90.28</v>
      </c>
      <c r="K1293" s="8">
        <v>1212.58</v>
      </c>
      <c r="L1293" s="8">
        <v>1361.6299999999999</v>
      </c>
      <c r="M1293" s="8">
        <v>7.57</v>
      </c>
      <c r="N1293" s="8">
        <v>0</v>
      </c>
      <c r="O1293" s="8">
        <v>0</v>
      </c>
      <c r="P1293" s="8">
        <v>0</v>
      </c>
      <c r="Q1293" s="8">
        <v>0</v>
      </c>
      <c r="R1293" s="8">
        <v>323.60000000000002</v>
      </c>
      <c r="S1293" s="8">
        <f t="shared" si="7"/>
        <v>2995.66</v>
      </c>
    </row>
    <row r="1294" spans="1:19" x14ac:dyDescent="0.2">
      <c r="A1294" s="2" t="s">
        <v>716</v>
      </c>
      <c r="B1294" s="2" t="s">
        <v>717</v>
      </c>
      <c r="C1294" s="2" t="s">
        <v>520</v>
      </c>
      <c r="D1294" t="s">
        <v>521</v>
      </c>
      <c r="E1294" s="2" t="s">
        <v>350</v>
      </c>
      <c r="F1294" t="s">
        <v>351</v>
      </c>
      <c r="G1294" s="8">
        <v>0</v>
      </c>
      <c r="H1294" s="8">
        <v>0</v>
      </c>
      <c r="I1294" s="8">
        <v>0</v>
      </c>
      <c r="J1294" s="8">
        <v>0</v>
      </c>
      <c r="K1294" s="8">
        <v>0</v>
      </c>
      <c r="L1294" s="8">
        <v>0</v>
      </c>
      <c r="M1294" s="8">
        <v>0</v>
      </c>
      <c r="N1294" s="8">
        <v>0</v>
      </c>
      <c r="O1294" s="8">
        <v>0</v>
      </c>
      <c r="P1294" s="8">
        <v>0</v>
      </c>
      <c r="Q1294" s="8">
        <v>0</v>
      </c>
      <c r="R1294" s="8">
        <v>0</v>
      </c>
      <c r="S1294" s="8">
        <f t="shared" si="7"/>
        <v>0</v>
      </c>
    </row>
    <row r="1295" spans="1:19" x14ac:dyDescent="0.2">
      <c r="A1295" s="2" t="s">
        <v>716</v>
      </c>
      <c r="B1295" s="2" t="s">
        <v>717</v>
      </c>
      <c r="C1295" s="2" t="s">
        <v>526</v>
      </c>
      <c r="D1295" t="s">
        <v>527</v>
      </c>
      <c r="E1295" s="2" t="s">
        <v>528</v>
      </c>
      <c r="F1295" t="s">
        <v>529</v>
      </c>
      <c r="G1295" s="8">
        <v>-23413.08</v>
      </c>
      <c r="H1295" s="8">
        <v>24948.42</v>
      </c>
      <c r="I1295" s="8">
        <v>-128953.91</v>
      </c>
      <c r="J1295" s="8">
        <v>5562.43</v>
      </c>
      <c r="K1295" s="8">
        <v>51745.51</v>
      </c>
      <c r="L1295" s="8">
        <v>81692.69</v>
      </c>
      <c r="M1295" s="8">
        <v>76256.59</v>
      </c>
      <c r="N1295" s="8">
        <v>103615.45</v>
      </c>
      <c r="O1295" s="8">
        <v>74748.09</v>
      </c>
      <c r="P1295" s="8">
        <v>-27394.55</v>
      </c>
      <c r="Q1295" s="8">
        <v>45802</v>
      </c>
      <c r="R1295" s="8">
        <v>64383</v>
      </c>
      <c r="S1295" s="8">
        <f t="shared" si="7"/>
        <v>348992.63999999996</v>
      </c>
    </row>
    <row r="1296" spans="1:19" x14ac:dyDescent="0.2">
      <c r="A1296" s="2" t="s">
        <v>716</v>
      </c>
      <c r="B1296" s="2" t="s">
        <v>717</v>
      </c>
      <c r="C1296" s="2" t="s">
        <v>758</v>
      </c>
      <c r="D1296" t="s">
        <v>759</v>
      </c>
      <c r="E1296" s="2" t="s">
        <v>180</v>
      </c>
      <c r="F1296" t="s">
        <v>181</v>
      </c>
      <c r="G1296" s="8">
        <v>3000</v>
      </c>
      <c r="H1296" s="8">
        <v>0</v>
      </c>
      <c r="I1296" s="8">
        <v>7043</v>
      </c>
      <c r="J1296" s="8">
        <v>0</v>
      </c>
      <c r="K1296" s="8">
        <v>0</v>
      </c>
      <c r="L1296" s="8">
        <v>0</v>
      </c>
      <c r="M1296" s="8">
        <v>0</v>
      </c>
      <c r="N1296" s="8">
        <v>0</v>
      </c>
      <c r="O1296" s="8">
        <v>0</v>
      </c>
      <c r="P1296" s="8">
        <v>0</v>
      </c>
      <c r="Q1296" s="8">
        <v>0</v>
      </c>
      <c r="R1296" s="8">
        <v>0</v>
      </c>
      <c r="S1296" s="8">
        <f t="shared" si="7"/>
        <v>10043</v>
      </c>
    </row>
    <row r="1297" spans="1:19" x14ac:dyDescent="0.2">
      <c r="A1297" s="2" t="s">
        <v>716</v>
      </c>
      <c r="B1297" s="2" t="s">
        <v>717</v>
      </c>
      <c r="C1297" s="2" t="s">
        <v>530</v>
      </c>
      <c r="D1297" t="s">
        <v>531</v>
      </c>
      <c r="E1297" s="2" t="s">
        <v>138</v>
      </c>
      <c r="F1297" t="s">
        <v>139</v>
      </c>
      <c r="G1297" s="8">
        <v>6226.42</v>
      </c>
      <c r="H1297" s="8">
        <v>6226.42</v>
      </c>
      <c r="I1297" s="8">
        <v>6226.42</v>
      </c>
      <c r="J1297" s="8">
        <v>6350.94</v>
      </c>
      <c r="K1297" s="8">
        <v>6475.47</v>
      </c>
      <c r="L1297" s="8">
        <v>9814.14</v>
      </c>
      <c r="M1297" s="8">
        <v>6475.46</v>
      </c>
      <c r="N1297" s="8">
        <v>6475.47</v>
      </c>
      <c r="O1297" s="8">
        <v>6475.46</v>
      </c>
      <c r="P1297" s="8">
        <v>6475.46</v>
      </c>
      <c r="Q1297" s="8">
        <v>9713.19</v>
      </c>
      <c r="R1297" s="8">
        <v>6572.6</v>
      </c>
      <c r="S1297" s="8">
        <f t="shared" si="7"/>
        <v>83507.450000000012</v>
      </c>
    </row>
    <row r="1298" spans="1:19" x14ac:dyDescent="0.2">
      <c r="A1298" s="2" t="s">
        <v>716</v>
      </c>
      <c r="B1298" s="2" t="s">
        <v>717</v>
      </c>
      <c r="C1298" s="2" t="s">
        <v>530</v>
      </c>
      <c r="D1298" t="s">
        <v>531</v>
      </c>
      <c r="E1298" s="2" t="s">
        <v>140</v>
      </c>
      <c r="F1298" t="s">
        <v>141</v>
      </c>
      <c r="G1298" s="8">
        <v>311.32</v>
      </c>
      <c r="H1298" s="8">
        <v>933.96</v>
      </c>
      <c r="I1298" s="8">
        <v>311.32</v>
      </c>
      <c r="J1298" s="8">
        <v>697.35</v>
      </c>
      <c r="K1298" s="8">
        <v>722.27</v>
      </c>
      <c r="L1298" s="8">
        <v>-2897.14</v>
      </c>
      <c r="M1298" s="8">
        <v>954.49</v>
      </c>
      <c r="N1298" s="8">
        <v>323.77999999999997</v>
      </c>
      <c r="O1298" s="8">
        <v>323.77</v>
      </c>
      <c r="P1298" s="8">
        <v>647.54999999999995</v>
      </c>
      <c r="Q1298" s="8">
        <v>-2266.41</v>
      </c>
      <c r="R1298" s="8">
        <v>24.28</v>
      </c>
      <c r="S1298" s="8">
        <f t="shared" si="7"/>
        <v>86.540000000000219</v>
      </c>
    </row>
    <row r="1299" spans="1:19" x14ac:dyDescent="0.2">
      <c r="A1299" s="2" t="s">
        <v>716</v>
      </c>
      <c r="B1299" s="2" t="s">
        <v>717</v>
      </c>
      <c r="C1299" s="2" t="s">
        <v>530</v>
      </c>
      <c r="D1299" t="s">
        <v>531</v>
      </c>
      <c r="E1299" s="2" t="s">
        <v>404</v>
      </c>
      <c r="F1299" t="s">
        <v>405</v>
      </c>
      <c r="G1299" s="8">
        <v>0</v>
      </c>
      <c r="H1299" s="8">
        <v>4402.28</v>
      </c>
      <c r="I1299" s="8">
        <v>0</v>
      </c>
      <c r="J1299" s="8">
        <v>0</v>
      </c>
      <c r="K1299" s="8">
        <v>0</v>
      </c>
      <c r="L1299" s="8">
        <v>4220.04</v>
      </c>
      <c r="M1299" s="8">
        <v>0</v>
      </c>
      <c r="N1299" s="8">
        <v>0</v>
      </c>
      <c r="O1299" s="8">
        <v>0</v>
      </c>
      <c r="P1299" s="8">
        <v>1053</v>
      </c>
      <c r="Q1299" s="8">
        <v>0</v>
      </c>
      <c r="R1299" s="8">
        <v>2130.42</v>
      </c>
      <c r="S1299" s="8">
        <f t="shared" si="7"/>
        <v>11805.74</v>
      </c>
    </row>
    <row r="1300" spans="1:19" x14ac:dyDescent="0.2">
      <c r="A1300" s="2" t="s">
        <v>716</v>
      </c>
      <c r="B1300" s="2" t="s">
        <v>717</v>
      </c>
      <c r="C1300" s="2" t="s">
        <v>530</v>
      </c>
      <c r="D1300" t="s">
        <v>531</v>
      </c>
      <c r="E1300" s="2" t="s">
        <v>164</v>
      </c>
      <c r="F1300" t="s">
        <v>165</v>
      </c>
      <c r="G1300" s="8">
        <v>0</v>
      </c>
      <c r="H1300" s="8">
        <v>0</v>
      </c>
      <c r="I1300" s="8">
        <v>830.96</v>
      </c>
      <c r="J1300" s="8">
        <v>26838</v>
      </c>
      <c r="K1300" s="8">
        <v>2469.38</v>
      </c>
      <c r="L1300" s="8">
        <v>7550.21</v>
      </c>
      <c r="M1300" s="8">
        <v>0</v>
      </c>
      <c r="N1300" s="8">
        <v>0</v>
      </c>
      <c r="O1300" s="8">
        <v>548.75</v>
      </c>
      <c r="P1300" s="8">
        <v>7313.41</v>
      </c>
      <c r="Q1300" s="8">
        <v>11618.95</v>
      </c>
      <c r="R1300" s="8">
        <v>0</v>
      </c>
      <c r="S1300" s="8">
        <f t="shared" si="7"/>
        <v>57169.66</v>
      </c>
    </row>
    <row r="1301" spans="1:19" x14ac:dyDescent="0.2">
      <c r="A1301" s="2" t="s">
        <v>716</v>
      </c>
      <c r="B1301" s="2" t="s">
        <v>717</v>
      </c>
      <c r="C1301" s="2" t="s">
        <v>530</v>
      </c>
      <c r="D1301" t="s">
        <v>531</v>
      </c>
      <c r="E1301" s="2" t="s">
        <v>536</v>
      </c>
      <c r="F1301" t="s">
        <v>537</v>
      </c>
      <c r="G1301" s="8">
        <v>0</v>
      </c>
      <c r="H1301" s="8">
        <v>0</v>
      </c>
      <c r="I1301" s="8">
        <v>1495</v>
      </c>
      <c r="J1301" s="8">
        <v>0</v>
      </c>
      <c r="K1301" s="8">
        <v>0</v>
      </c>
      <c r="L1301" s="8">
        <v>0</v>
      </c>
      <c r="M1301" s="8">
        <v>0</v>
      </c>
      <c r="N1301" s="8">
        <v>0</v>
      </c>
      <c r="O1301" s="8">
        <v>0</v>
      </c>
      <c r="P1301" s="8">
        <v>0</v>
      </c>
      <c r="Q1301" s="8">
        <v>10000</v>
      </c>
      <c r="R1301" s="8">
        <v>214</v>
      </c>
      <c r="S1301" s="8">
        <f t="shared" si="7"/>
        <v>11709</v>
      </c>
    </row>
    <row r="1302" spans="1:19" x14ac:dyDescent="0.2">
      <c r="A1302" s="2" t="s">
        <v>716</v>
      </c>
      <c r="B1302" s="2" t="s">
        <v>717</v>
      </c>
      <c r="C1302" s="2" t="s">
        <v>530</v>
      </c>
      <c r="D1302" t="s">
        <v>531</v>
      </c>
      <c r="E1302" s="2" t="s">
        <v>180</v>
      </c>
      <c r="F1302" t="s">
        <v>181</v>
      </c>
      <c r="G1302" s="8">
        <v>0</v>
      </c>
      <c r="H1302" s="8">
        <v>811.04</v>
      </c>
      <c r="I1302" s="8">
        <v>0</v>
      </c>
      <c r="J1302" s="8">
        <v>3419.81</v>
      </c>
      <c r="K1302" s="8">
        <v>0</v>
      </c>
      <c r="L1302" s="8">
        <v>0</v>
      </c>
      <c r="M1302" s="8">
        <v>0</v>
      </c>
      <c r="N1302" s="8">
        <v>0</v>
      </c>
      <c r="O1302" s="8">
        <v>0</v>
      </c>
      <c r="P1302" s="8">
        <v>0</v>
      </c>
      <c r="Q1302" s="8">
        <v>0</v>
      </c>
      <c r="R1302" s="8">
        <v>0</v>
      </c>
      <c r="S1302" s="8">
        <f t="shared" si="7"/>
        <v>4230.8500000000004</v>
      </c>
    </row>
    <row r="1303" spans="1:19" x14ac:dyDescent="0.2">
      <c r="A1303" s="2" t="s">
        <v>716</v>
      </c>
      <c r="B1303" s="2" t="s">
        <v>717</v>
      </c>
      <c r="C1303" s="2" t="s">
        <v>530</v>
      </c>
      <c r="D1303" t="s">
        <v>531</v>
      </c>
      <c r="E1303" s="2" t="s">
        <v>166</v>
      </c>
      <c r="F1303" t="s">
        <v>167</v>
      </c>
      <c r="G1303" s="8">
        <v>0</v>
      </c>
      <c r="H1303" s="8">
        <v>0</v>
      </c>
      <c r="I1303" s="8">
        <v>524.95000000000005</v>
      </c>
      <c r="J1303" s="8">
        <v>0</v>
      </c>
      <c r="K1303" s="8">
        <v>0</v>
      </c>
      <c r="L1303" s="8">
        <v>0</v>
      </c>
      <c r="M1303" s="8">
        <v>0</v>
      </c>
      <c r="N1303" s="8">
        <v>0</v>
      </c>
      <c r="O1303" s="8">
        <v>0</v>
      </c>
      <c r="P1303" s="8">
        <v>11.91</v>
      </c>
      <c r="Q1303" s="8">
        <v>0</v>
      </c>
      <c r="R1303" s="8">
        <v>0</v>
      </c>
      <c r="S1303" s="8">
        <f t="shared" si="7"/>
        <v>536.86</v>
      </c>
    </row>
    <row r="1304" spans="1:19" x14ac:dyDescent="0.2">
      <c r="A1304" s="2" t="s">
        <v>716</v>
      </c>
      <c r="B1304" s="2" t="s">
        <v>717</v>
      </c>
      <c r="C1304" s="2" t="s">
        <v>530</v>
      </c>
      <c r="D1304" t="s">
        <v>531</v>
      </c>
      <c r="E1304" s="2" t="s">
        <v>168</v>
      </c>
      <c r="F1304" t="s">
        <v>169</v>
      </c>
      <c r="G1304" s="8">
        <v>0</v>
      </c>
      <c r="H1304" s="8">
        <v>0</v>
      </c>
      <c r="I1304" s="8">
        <v>556.1</v>
      </c>
      <c r="J1304" s="8">
        <v>0</v>
      </c>
      <c r="K1304" s="8">
        <v>0</v>
      </c>
      <c r="L1304" s="8">
        <v>126.94</v>
      </c>
      <c r="M1304" s="8">
        <v>415.38</v>
      </c>
      <c r="N1304" s="8">
        <v>0</v>
      </c>
      <c r="O1304" s="8">
        <v>0</v>
      </c>
      <c r="P1304" s="8">
        <v>1371.11</v>
      </c>
      <c r="Q1304" s="8">
        <v>93.89</v>
      </c>
      <c r="R1304" s="8">
        <v>268.37</v>
      </c>
      <c r="S1304" s="8">
        <f t="shared" si="7"/>
        <v>2831.7899999999995</v>
      </c>
    </row>
    <row r="1305" spans="1:19" x14ac:dyDescent="0.2">
      <c r="A1305" s="2" t="s">
        <v>716</v>
      </c>
      <c r="B1305" s="2" t="s">
        <v>717</v>
      </c>
      <c r="C1305" s="2" t="s">
        <v>530</v>
      </c>
      <c r="D1305" t="s">
        <v>531</v>
      </c>
      <c r="E1305" s="2" t="s">
        <v>170</v>
      </c>
      <c r="F1305" t="s">
        <v>171</v>
      </c>
      <c r="G1305" s="8">
        <v>0</v>
      </c>
      <c r="H1305" s="8">
        <v>0</v>
      </c>
      <c r="I1305" s="8">
        <v>1455.7</v>
      </c>
      <c r="J1305" s="8">
        <v>0</v>
      </c>
      <c r="K1305" s="8">
        <v>0</v>
      </c>
      <c r="L1305" s="8">
        <v>364.26</v>
      </c>
      <c r="M1305" s="8">
        <v>260.5</v>
      </c>
      <c r="N1305" s="8">
        <v>0</v>
      </c>
      <c r="O1305" s="8">
        <v>0</v>
      </c>
      <c r="P1305" s="8">
        <v>894.07</v>
      </c>
      <c r="Q1305" s="8">
        <v>0</v>
      </c>
      <c r="R1305" s="8">
        <v>444.95</v>
      </c>
      <c r="S1305" s="8">
        <f t="shared" si="7"/>
        <v>3419.48</v>
      </c>
    </row>
    <row r="1306" spans="1:19" x14ac:dyDescent="0.2">
      <c r="A1306" s="2" t="s">
        <v>716</v>
      </c>
      <c r="B1306" s="2" t="s">
        <v>717</v>
      </c>
      <c r="C1306" s="2" t="s">
        <v>530</v>
      </c>
      <c r="D1306" t="s">
        <v>531</v>
      </c>
      <c r="E1306" s="2" t="s">
        <v>172</v>
      </c>
      <c r="F1306" t="s">
        <v>173</v>
      </c>
      <c r="G1306" s="8">
        <v>0</v>
      </c>
      <c r="H1306" s="8">
        <v>0</v>
      </c>
      <c r="I1306" s="8">
        <v>108.59</v>
      </c>
      <c r="J1306" s="8">
        <v>0</v>
      </c>
      <c r="K1306" s="8">
        <v>0</v>
      </c>
      <c r="L1306" s="8">
        <v>0</v>
      </c>
      <c r="M1306" s="8">
        <v>227.6</v>
      </c>
      <c r="N1306" s="8">
        <v>0</v>
      </c>
      <c r="O1306" s="8">
        <v>0</v>
      </c>
      <c r="P1306" s="8">
        <v>142.32</v>
      </c>
      <c r="Q1306" s="8">
        <v>0</v>
      </c>
      <c r="R1306" s="8">
        <v>574.28</v>
      </c>
      <c r="S1306" s="8">
        <f t="shared" si="7"/>
        <v>1052.79</v>
      </c>
    </row>
    <row r="1307" spans="1:19" x14ac:dyDescent="0.2">
      <c r="A1307" s="2" t="s">
        <v>716</v>
      </c>
      <c r="B1307" s="2" t="s">
        <v>717</v>
      </c>
      <c r="C1307" s="2" t="s">
        <v>530</v>
      </c>
      <c r="D1307" t="s">
        <v>531</v>
      </c>
      <c r="E1307" s="2" t="s">
        <v>368</v>
      </c>
      <c r="F1307" t="s">
        <v>369</v>
      </c>
      <c r="G1307" s="8">
        <v>0</v>
      </c>
      <c r="H1307" s="8">
        <v>2100.73</v>
      </c>
      <c r="I1307" s="8">
        <v>197.46</v>
      </c>
      <c r="J1307" s="8">
        <v>0</v>
      </c>
      <c r="K1307" s="8">
        <v>0</v>
      </c>
      <c r="L1307" s="8">
        <v>0</v>
      </c>
      <c r="M1307" s="8">
        <v>0</v>
      </c>
      <c r="N1307" s="8">
        <v>0</v>
      </c>
      <c r="O1307" s="8">
        <v>0</v>
      </c>
      <c r="P1307" s="8">
        <v>0</v>
      </c>
      <c r="Q1307" s="8">
        <v>368.32</v>
      </c>
      <c r="R1307" s="8">
        <v>0</v>
      </c>
      <c r="S1307" s="8">
        <f t="shared" si="7"/>
        <v>2666.51</v>
      </c>
    </row>
    <row r="1308" spans="1:19" x14ac:dyDescent="0.2">
      <c r="A1308" s="2" t="s">
        <v>716</v>
      </c>
      <c r="B1308" s="2" t="s">
        <v>717</v>
      </c>
      <c r="C1308" s="2" t="s">
        <v>530</v>
      </c>
      <c r="D1308" t="s">
        <v>531</v>
      </c>
      <c r="E1308" s="2" t="s">
        <v>26</v>
      </c>
      <c r="F1308" t="s">
        <v>27</v>
      </c>
      <c r="G1308" s="8">
        <v>37.81</v>
      </c>
      <c r="H1308" s="8">
        <v>35.46</v>
      </c>
      <c r="I1308" s="8">
        <v>250</v>
      </c>
      <c r="J1308" s="8">
        <v>0</v>
      </c>
      <c r="K1308" s="8">
        <v>0</v>
      </c>
      <c r="L1308" s="8">
        <v>0</v>
      </c>
      <c r="M1308" s="8">
        <v>0</v>
      </c>
      <c r="N1308" s="8">
        <v>0</v>
      </c>
      <c r="O1308" s="8">
        <v>0</v>
      </c>
      <c r="P1308" s="8">
        <v>269.92</v>
      </c>
      <c r="Q1308" s="8">
        <v>0</v>
      </c>
      <c r="R1308" s="8">
        <v>0</v>
      </c>
      <c r="S1308" s="8">
        <f t="shared" si="7"/>
        <v>593.19000000000005</v>
      </c>
    </row>
    <row r="1309" spans="1:19" x14ac:dyDescent="0.2">
      <c r="A1309" s="2" t="s">
        <v>716</v>
      </c>
      <c r="B1309" s="2" t="s">
        <v>717</v>
      </c>
      <c r="C1309" s="2" t="s">
        <v>636</v>
      </c>
      <c r="D1309" t="s">
        <v>637</v>
      </c>
      <c r="E1309" s="2" t="s">
        <v>536</v>
      </c>
      <c r="F1309" t="s">
        <v>537</v>
      </c>
      <c r="G1309" s="8">
        <v>0</v>
      </c>
      <c r="H1309" s="8">
        <v>23690</v>
      </c>
      <c r="I1309" s="8">
        <v>0</v>
      </c>
      <c r="J1309" s="8">
        <v>0</v>
      </c>
      <c r="K1309" s="8">
        <v>0</v>
      </c>
      <c r="L1309" s="8">
        <v>0</v>
      </c>
      <c r="M1309" s="8">
        <v>0</v>
      </c>
      <c r="N1309" s="8">
        <v>0</v>
      </c>
      <c r="O1309" s="8">
        <v>0</v>
      </c>
      <c r="P1309" s="8">
        <v>0</v>
      </c>
      <c r="Q1309" s="8">
        <v>0</v>
      </c>
      <c r="R1309" s="8">
        <v>0</v>
      </c>
      <c r="S1309" s="8">
        <f t="shared" si="7"/>
        <v>23690</v>
      </c>
    </row>
    <row r="1310" spans="1:19" x14ac:dyDescent="0.2">
      <c r="A1310" s="2" t="s">
        <v>716</v>
      </c>
      <c r="B1310" s="2" t="s">
        <v>717</v>
      </c>
      <c r="C1310" s="2" t="s">
        <v>532</v>
      </c>
      <c r="D1310" t="s">
        <v>533</v>
      </c>
      <c r="E1310" s="2" t="s">
        <v>138</v>
      </c>
      <c r="F1310" t="s">
        <v>139</v>
      </c>
      <c r="G1310" s="8">
        <v>14483.470000000001</v>
      </c>
      <c r="H1310" s="8">
        <v>14709.11</v>
      </c>
      <c r="I1310" s="8">
        <v>14576.210000000001</v>
      </c>
      <c r="J1310" s="8">
        <v>14744.890000000001</v>
      </c>
      <c r="K1310" s="8">
        <v>15409.939999999999</v>
      </c>
      <c r="L1310" s="8">
        <v>23190.16</v>
      </c>
      <c r="M1310" s="8">
        <v>15859.89</v>
      </c>
      <c r="N1310" s="8">
        <v>14871.07</v>
      </c>
      <c r="O1310" s="8">
        <v>13246.730000000001</v>
      </c>
      <c r="P1310" s="8">
        <v>7379.34</v>
      </c>
      <c r="Q1310" s="8">
        <v>10979.31</v>
      </c>
      <c r="R1310" s="8">
        <v>7580.2100000000009</v>
      </c>
      <c r="S1310" s="8">
        <f t="shared" si="7"/>
        <v>167030.32999999999</v>
      </c>
    </row>
    <row r="1311" spans="1:19" x14ac:dyDescent="0.2">
      <c r="A1311" s="2" t="s">
        <v>716</v>
      </c>
      <c r="B1311" s="2" t="s">
        <v>717</v>
      </c>
      <c r="C1311" s="2" t="s">
        <v>532</v>
      </c>
      <c r="D1311" t="s">
        <v>533</v>
      </c>
      <c r="E1311" s="2" t="s">
        <v>140</v>
      </c>
      <c r="F1311" t="s">
        <v>141</v>
      </c>
      <c r="G1311" s="8">
        <v>715.92</v>
      </c>
      <c r="H1311" s="8">
        <v>2274.0600000000004</v>
      </c>
      <c r="I1311" s="8">
        <v>669.01</v>
      </c>
      <c r="J1311" s="8">
        <v>1558.8200000000002</v>
      </c>
      <c r="K1311" s="8">
        <v>1940.0300000000002</v>
      </c>
      <c r="L1311" s="8">
        <v>-6921.94</v>
      </c>
      <c r="M1311" s="8">
        <v>2478.94</v>
      </c>
      <c r="N1311" s="8">
        <v>348.03</v>
      </c>
      <c r="O1311" s="8">
        <v>-68.620000000000019</v>
      </c>
      <c r="P1311" s="8">
        <v>-2195.7600000000002</v>
      </c>
      <c r="Q1311" s="8">
        <v>-2597.7199999999998</v>
      </c>
      <c r="R1311" s="8">
        <v>65.16</v>
      </c>
      <c r="S1311" s="8">
        <f t="shared" si="7"/>
        <v>-1734.0699999999972</v>
      </c>
    </row>
    <row r="1312" spans="1:19" x14ac:dyDescent="0.2">
      <c r="A1312" s="2" t="s">
        <v>716</v>
      </c>
      <c r="B1312" s="2" t="s">
        <v>717</v>
      </c>
      <c r="C1312" s="2" t="s">
        <v>532</v>
      </c>
      <c r="D1312" t="s">
        <v>533</v>
      </c>
      <c r="E1312" s="2" t="s">
        <v>414</v>
      </c>
      <c r="F1312" t="s">
        <v>415</v>
      </c>
      <c r="G1312" s="8">
        <v>0</v>
      </c>
      <c r="H1312" s="8">
        <v>0</v>
      </c>
      <c r="I1312" s="8">
        <v>0</v>
      </c>
      <c r="J1312" s="8">
        <v>0</v>
      </c>
      <c r="K1312" s="8">
        <v>0</v>
      </c>
      <c r="L1312" s="8">
        <v>0</v>
      </c>
      <c r="M1312" s="8">
        <v>0</v>
      </c>
      <c r="N1312" s="8">
        <v>0</v>
      </c>
      <c r="O1312" s="8">
        <v>0</v>
      </c>
      <c r="P1312" s="8">
        <v>0</v>
      </c>
      <c r="Q1312" s="8">
        <v>0</v>
      </c>
      <c r="R1312" s="8">
        <v>43.34</v>
      </c>
      <c r="S1312" s="8">
        <f t="shared" si="7"/>
        <v>43.34</v>
      </c>
    </row>
    <row r="1313" spans="1:19" x14ac:dyDescent="0.2">
      <c r="A1313" s="2" t="s">
        <v>716</v>
      </c>
      <c r="B1313" s="2" t="s">
        <v>717</v>
      </c>
      <c r="C1313" s="2" t="s">
        <v>532</v>
      </c>
      <c r="D1313" t="s">
        <v>533</v>
      </c>
      <c r="E1313" s="2" t="s">
        <v>166</v>
      </c>
      <c r="F1313" t="s">
        <v>167</v>
      </c>
      <c r="G1313" s="8">
        <v>55.14</v>
      </c>
      <c r="H1313" s="8">
        <v>0</v>
      </c>
      <c r="I1313" s="8">
        <v>0</v>
      </c>
      <c r="J1313" s="8">
        <v>19.059999999999999</v>
      </c>
      <c r="K1313" s="8">
        <v>0</v>
      </c>
      <c r="L1313" s="8">
        <v>0</v>
      </c>
      <c r="M1313" s="8">
        <v>0</v>
      </c>
      <c r="N1313" s="8">
        <v>0</v>
      </c>
      <c r="O1313" s="8">
        <v>0</v>
      </c>
      <c r="P1313" s="8">
        <v>0</v>
      </c>
      <c r="Q1313" s="8">
        <v>0</v>
      </c>
      <c r="R1313" s="8">
        <v>0</v>
      </c>
      <c r="S1313" s="8">
        <f t="shared" si="7"/>
        <v>74.2</v>
      </c>
    </row>
    <row r="1314" spans="1:19" x14ac:dyDescent="0.2">
      <c r="A1314" s="2" t="s">
        <v>716</v>
      </c>
      <c r="B1314" s="2" t="s">
        <v>717</v>
      </c>
      <c r="C1314" s="2" t="s">
        <v>532</v>
      </c>
      <c r="D1314" t="s">
        <v>533</v>
      </c>
      <c r="E1314" s="2" t="s">
        <v>362</v>
      </c>
      <c r="F1314" t="s">
        <v>363</v>
      </c>
      <c r="G1314" s="8">
        <v>0</v>
      </c>
      <c r="H1314" s="8">
        <v>0</v>
      </c>
      <c r="I1314" s="8">
        <v>1968</v>
      </c>
      <c r="J1314" s="8">
        <v>0</v>
      </c>
      <c r="K1314" s="8">
        <v>0</v>
      </c>
      <c r="L1314" s="8">
        <v>0</v>
      </c>
      <c r="M1314" s="8">
        <v>0</v>
      </c>
      <c r="N1314" s="8">
        <v>0</v>
      </c>
      <c r="O1314" s="8">
        <v>0</v>
      </c>
      <c r="P1314" s="8">
        <v>0</v>
      </c>
      <c r="Q1314" s="8">
        <v>0</v>
      </c>
      <c r="R1314" s="8">
        <v>0</v>
      </c>
      <c r="S1314" s="8">
        <f t="shared" si="7"/>
        <v>1968</v>
      </c>
    </row>
    <row r="1315" spans="1:19" x14ac:dyDescent="0.2">
      <c r="A1315" s="2" t="s">
        <v>716</v>
      </c>
      <c r="B1315" s="2" t="s">
        <v>717</v>
      </c>
      <c r="C1315" s="2" t="s">
        <v>532</v>
      </c>
      <c r="D1315" t="s">
        <v>533</v>
      </c>
      <c r="E1315" s="2" t="s">
        <v>364</v>
      </c>
      <c r="F1315" t="s">
        <v>365</v>
      </c>
      <c r="G1315" s="8">
        <v>0</v>
      </c>
      <c r="H1315" s="8">
        <v>0</v>
      </c>
      <c r="I1315" s="8">
        <v>0</v>
      </c>
      <c r="J1315" s="8">
        <v>0</v>
      </c>
      <c r="K1315" s="8">
        <v>0</v>
      </c>
      <c r="L1315" s="8">
        <v>0</v>
      </c>
      <c r="M1315" s="8">
        <v>19.8</v>
      </c>
      <c r="N1315" s="8">
        <v>0</v>
      </c>
      <c r="O1315" s="8">
        <v>0</v>
      </c>
      <c r="P1315" s="8">
        <v>0</v>
      </c>
      <c r="Q1315" s="8">
        <v>0</v>
      </c>
      <c r="R1315" s="8">
        <v>0</v>
      </c>
      <c r="S1315" s="8">
        <f t="shared" si="7"/>
        <v>19.8</v>
      </c>
    </row>
    <row r="1316" spans="1:19" x14ac:dyDescent="0.2">
      <c r="A1316" s="2" t="s">
        <v>716</v>
      </c>
      <c r="B1316" s="2" t="s">
        <v>717</v>
      </c>
      <c r="C1316" s="2" t="s">
        <v>532</v>
      </c>
      <c r="D1316" t="s">
        <v>533</v>
      </c>
      <c r="E1316" s="2" t="s">
        <v>366</v>
      </c>
      <c r="F1316" t="s">
        <v>367</v>
      </c>
      <c r="G1316" s="8">
        <v>0</v>
      </c>
      <c r="H1316" s="8">
        <v>0</v>
      </c>
      <c r="I1316" s="8">
        <v>0</v>
      </c>
      <c r="J1316" s="8">
        <v>0</v>
      </c>
      <c r="K1316" s="8">
        <v>0</v>
      </c>
      <c r="L1316" s="8">
        <v>0</v>
      </c>
      <c r="M1316" s="8">
        <v>-18.61</v>
      </c>
      <c r="N1316" s="8">
        <v>0</v>
      </c>
      <c r="O1316" s="8">
        <v>0</v>
      </c>
      <c r="P1316" s="8">
        <v>0</v>
      </c>
      <c r="Q1316" s="8">
        <v>0</v>
      </c>
      <c r="R1316" s="8">
        <v>0</v>
      </c>
      <c r="S1316" s="8">
        <f t="shared" si="7"/>
        <v>-18.61</v>
      </c>
    </row>
    <row r="1317" spans="1:19" x14ac:dyDescent="0.2">
      <c r="A1317" s="2" t="s">
        <v>716</v>
      </c>
      <c r="B1317" s="2" t="s">
        <v>717</v>
      </c>
      <c r="C1317" s="2" t="s">
        <v>532</v>
      </c>
      <c r="D1317" t="s">
        <v>533</v>
      </c>
      <c r="E1317" s="2" t="s">
        <v>168</v>
      </c>
      <c r="F1317" t="s">
        <v>169</v>
      </c>
      <c r="G1317" s="8">
        <v>337.9</v>
      </c>
      <c r="H1317" s="8">
        <v>474.4</v>
      </c>
      <c r="I1317" s="8">
        <v>1125.21</v>
      </c>
      <c r="J1317" s="8">
        <v>383.97</v>
      </c>
      <c r="K1317" s="8">
        <v>619.1</v>
      </c>
      <c r="L1317" s="8">
        <v>232.55</v>
      </c>
      <c r="M1317" s="8">
        <v>707</v>
      </c>
      <c r="N1317" s="8">
        <v>798.31</v>
      </c>
      <c r="O1317" s="8">
        <v>382.92</v>
      </c>
      <c r="P1317" s="8">
        <v>392.14</v>
      </c>
      <c r="Q1317" s="8">
        <v>301.95</v>
      </c>
      <c r="R1317" s="8">
        <v>314.71000000000004</v>
      </c>
      <c r="S1317" s="8">
        <f t="shared" si="7"/>
        <v>6070.1600000000008</v>
      </c>
    </row>
    <row r="1318" spans="1:19" x14ac:dyDescent="0.2">
      <c r="A1318" s="2" t="s">
        <v>716</v>
      </c>
      <c r="B1318" s="2" t="s">
        <v>717</v>
      </c>
      <c r="C1318" s="2" t="s">
        <v>532</v>
      </c>
      <c r="D1318" t="s">
        <v>533</v>
      </c>
      <c r="E1318" s="2" t="s">
        <v>434</v>
      </c>
      <c r="F1318" t="s">
        <v>435</v>
      </c>
      <c r="G1318" s="8">
        <v>0</v>
      </c>
      <c r="H1318" s="8">
        <v>0</v>
      </c>
      <c r="I1318" s="8">
        <v>0</v>
      </c>
      <c r="J1318" s="8">
        <v>0</v>
      </c>
      <c r="K1318" s="8">
        <v>0</v>
      </c>
      <c r="L1318" s="8">
        <v>0</v>
      </c>
      <c r="M1318" s="8">
        <v>0</v>
      </c>
      <c r="N1318" s="8">
        <v>0</v>
      </c>
      <c r="O1318" s="8">
        <v>0</v>
      </c>
      <c r="P1318" s="8">
        <v>6.59</v>
      </c>
      <c r="Q1318" s="8">
        <v>0</v>
      </c>
      <c r="R1318" s="8">
        <v>0</v>
      </c>
      <c r="S1318" s="8">
        <f t="shared" si="7"/>
        <v>6.59</v>
      </c>
    </row>
    <row r="1319" spans="1:19" x14ac:dyDescent="0.2">
      <c r="A1319" s="2" t="s">
        <v>716</v>
      </c>
      <c r="B1319" s="2" t="s">
        <v>717</v>
      </c>
      <c r="C1319" s="2" t="s">
        <v>532</v>
      </c>
      <c r="D1319" t="s">
        <v>533</v>
      </c>
      <c r="E1319" s="2" t="s">
        <v>170</v>
      </c>
      <c r="F1319" t="s">
        <v>171</v>
      </c>
      <c r="G1319" s="8">
        <v>3830.41</v>
      </c>
      <c r="H1319" s="8">
        <v>3922.04</v>
      </c>
      <c r="I1319" s="8">
        <v>9321.4599999999991</v>
      </c>
      <c r="J1319" s="8">
        <v>898.66</v>
      </c>
      <c r="K1319" s="8">
        <v>5434.79</v>
      </c>
      <c r="L1319" s="8">
        <v>4000.72</v>
      </c>
      <c r="M1319" s="8">
        <v>5175.99</v>
      </c>
      <c r="N1319" s="8">
        <v>5401.84</v>
      </c>
      <c r="O1319" s="8">
        <v>3846.4500000000003</v>
      </c>
      <c r="P1319" s="8">
        <v>5360.28</v>
      </c>
      <c r="Q1319" s="8">
        <v>3387.05</v>
      </c>
      <c r="R1319" s="8">
        <v>2321.29</v>
      </c>
      <c r="S1319" s="8">
        <f t="shared" si="7"/>
        <v>52900.98</v>
      </c>
    </row>
    <row r="1320" spans="1:19" x14ac:dyDescent="0.2">
      <c r="A1320" s="2" t="s">
        <v>716</v>
      </c>
      <c r="B1320" s="2" t="s">
        <v>717</v>
      </c>
      <c r="C1320" s="2" t="s">
        <v>532</v>
      </c>
      <c r="D1320" t="s">
        <v>533</v>
      </c>
      <c r="E1320" s="2" t="s">
        <v>172</v>
      </c>
      <c r="F1320" t="s">
        <v>173</v>
      </c>
      <c r="G1320" s="8">
        <v>0</v>
      </c>
      <c r="H1320" s="8">
        <v>106.49</v>
      </c>
      <c r="I1320" s="8">
        <v>841.53</v>
      </c>
      <c r="J1320" s="8">
        <v>128.88</v>
      </c>
      <c r="K1320" s="8">
        <v>103.6</v>
      </c>
      <c r="L1320" s="8">
        <v>324.61</v>
      </c>
      <c r="M1320" s="8">
        <v>0</v>
      </c>
      <c r="N1320" s="8">
        <v>763.06</v>
      </c>
      <c r="O1320" s="8">
        <v>358.37</v>
      </c>
      <c r="P1320" s="8">
        <v>402.53</v>
      </c>
      <c r="Q1320" s="8">
        <v>245.96</v>
      </c>
      <c r="R1320" s="8">
        <v>151.78</v>
      </c>
      <c r="S1320" s="8">
        <f t="shared" si="7"/>
        <v>3426.81</v>
      </c>
    </row>
    <row r="1321" spans="1:19" x14ac:dyDescent="0.2">
      <c r="A1321" s="2" t="s">
        <v>716</v>
      </c>
      <c r="B1321" s="2" t="s">
        <v>717</v>
      </c>
      <c r="C1321" s="2" t="s">
        <v>532</v>
      </c>
      <c r="D1321" t="s">
        <v>533</v>
      </c>
      <c r="E1321" s="2" t="s">
        <v>174</v>
      </c>
      <c r="F1321" t="s">
        <v>175</v>
      </c>
      <c r="G1321" s="8">
        <v>707</v>
      </c>
      <c r="H1321" s="8">
        <v>0</v>
      </c>
      <c r="I1321" s="8">
        <v>0</v>
      </c>
      <c r="J1321" s="8">
        <v>73.58</v>
      </c>
      <c r="K1321" s="8">
        <v>0</v>
      </c>
      <c r="L1321" s="8">
        <v>0</v>
      </c>
      <c r="M1321" s="8">
        <v>0</v>
      </c>
      <c r="N1321" s="8">
        <v>0</v>
      </c>
      <c r="O1321" s="8">
        <v>0</v>
      </c>
      <c r="P1321" s="8">
        <v>0</v>
      </c>
      <c r="Q1321" s="8">
        <v>0</v>
      </c>
      <c r="R1321" s="8">
        <v>0</v>
      </c>
      <c r="S1321" s="8">
        <f t="shared" si="7"/>
        <v>780.58</v>
      </c>
    </row>
    <row r="1322" spans="1:19" x14ac:dyDescent="0.2">
      <c r="A1322" s="2" t="s">
        <v>716</v>
      </c>
      <c r="B1322" s="2" t="s">
        <v>717</v>
      </c>
      <c r="C1322" s="2" t="s">
        <v>532</v>
      </c>
      <c r="D1322" t="s">
        <v>533</v>
      </c>
      <c r="E1322" s="2" t="s">
        <v>438</v>
      </c>
      <c r="F1322" t="s">
        <v>439</v>
      </c>
      <c r="G1322" s="8">
        <v>0</v>
      </c>
      <c r="H1322" s="8">
        <v>0</v>
      </c>
      <c r="I1322" s="8">
        <v>0</v>
      </c>
      <c r="J1322" s="8">
        <v>0</v>
      </c>
      <c r="K1322" s="8">
        <v>0</v>
      </c>
      <c r="L1322" s="8">
        <v>0</v>
      </c>
      <c r="M1322" s="8">
        <v>100</v>
      </c>
      <c r="N1322" s="8">
        <v>0</v>
      </c>
      <c r="O1322" s="8">
        <v>0</v>
      </c>
      <c r="P1322" s="8">
        <v>0</v>
      </c>
      <c r="Q1322" s="8">
        <v>0</v>
      </c>
      <c r="R1322" s="8">
        <v>0</v>
      </c>
      <c r="S1322" s="8">
        <f t="shared" si="7"/>
        <v>100</v>
      </c>
    </row>
    <row r="1323" spans="1:19" x14ac:dyDescent="0.2">
      <c r="A1323" s="2" t="s">
        <v>716</v>
      </c>
      <c r="B1323" s="2" t="s">
        <v>717</v>
      </c>
      <c r="C1323" s="2" t="s">
        <v>532</v>
      </c>
      <c r="D1323" t="s">
        <v>533</v>
      </c>
      <c r="E1323" s="2" t="s">
        <v>440</v>
      </c>
      <c r="F1323" t="s">
        <v>441</v>
      </c>
      <c r="G1323" s="8">
        <v>0</v>
      </c>
      <c r="H1323" s="8">
        <v>125</v>
      </c>
      <c r="I1323" s="8">
        <v>0</v>
      </c>
      <c r="J1323" s="8">
        <v>29.95</v>
      </c>
      <c r="K1323" s="8">
        <v>0</v>
      </c>
      <c r="L1323" s="8">
        <v>0</v>
      </c>
      <c r="M1323" s="8">
        <v>0</v>
      </c>
      <c r="N1323" s="8">
        <v>0</v>
      </c>
      <c r="O1323" s="8">
        <v>0</v>
      </c>
      <c r="P1323" s="8">
        <v>0</v>
      </c>
      <c r="Q1323" s="8">
        <v>0</v>
      </c>
      <c r="R1323" s="8">
        <v>0</v>
      </c>
      <c r="S1323" s="8">
        <f t="shared" si="7"/>
        <v>154.94999999999999</v>
      </c>
    </row>
    <row r="1324" spans="1:19" x14ac:dyDescent="0.2">
      <c r="A1324" s="2" t="s">
        <v>716</v>
      </c>
      <c r="B1324" s="2" t="s">
        <v>717</v>
      </c>
      <c r="C1324" s="2" t="s">
        <v>532</v>
      </c>
      <c r="D1324" t="s">
        <v>533</v>
      </c>
      <c r="E1324" s="2" t="s">
        <v>370</v>
      </c>
      <c r="F1324" t="s">
        <v>371</v>
      </c>
      <c r="G1324" s="8">
        <v>0</v>
      </c>
      <c r="H1324" s="8">
        <v>0</v>
      </c>
      <c r="I1324" s="8">
        <v>200</v>
      </c>
      <c r="J1324" s="8">
        <v>0</v>
      </c>
      <c r="K1324" s="8">
        <v>0</v>
      </c>
      <c r="L1324" s="8">
        <v>0</v>
      </c>
      <c r="M1324" s="8">
        <v>137.13</v>
      </c>
      <c r="N1324" s="8">
        <v>0</v>
      </c>
      <c r="O1324" s="8">
        <v>0</v>
      </c>
      <c r="P1324" s="8">
        <v>0</v>
      </c>
      <c r="Q1324" s="8">
        <v>0</v>
      </c>
      <c r="R1324" s="8">
        <v>0</v>
      </c>
      <c r="S1324" s="8">
        <f t="shared" si="7"/>
        <v>337.13</v>
      </c>
    </row>
    <row r="1325" spans="1:19" x14ac:dyDescent="0.2">
      <c r="A1325" s="2" t="s">
        <v>716</v>
      </c>
      <c r="B1325" s="2" t="s">
        <v>717</v>
      </c>
      <c r="C1325" s="2" t="s">
        <v>532</v>
      </c>
      <c r="D1325" t="s">
        <v>533</v>
      </c>
      <c r="E1325" s="2" t="s">
        <v>372</v>
      </c>
      <c r="F1325" t="s">
        <v>373</v>
      </c>
      <c r="G1325" s="8">
        <v>0</v>
      </c>
      <c r="H1325" s="8">
        <v>0</v>
      </c>
      <c r="I1325" s="8">
        <v>-180</v>
      </c>
      <c r="J1325" s="8">
        <v>0</v>
      </c>
      <c r="K1325" s="8">
        <v>0</v>
      </c>
      <c r="L1325" s="8">
        <v>0</v>
      </c>
      <c r="M1325" s="8">
        <v>-128.9</v>
      </c>
      <c r="N1325" s="8">
        <v>0</v>
      </c>
      <c r="O1325" s="8">
        <v>0</v>
      </c>
      <c r="P1325" s="8">
        <v>0</v>
      </c>
      <c r="Q1325" s="8">
        <v>0</v>
      </c>
      <c r="R1325" s="8">
        <v>0</v>
      </c>
      <c r="S1325" s="8">
        <f t="shared" si="7"/>
        <v>-308.89999999999998</v>
      </c>
    </row>
    <row r="1326" spans="1:19" x14ac:dyDescent="0.2">
      <c r="A1326" s="2" t="s">
        <v>716</v>
      </c>
      <c r="B1326" s="2" t="s">
        <v>717</v>
      </c>
      <c r="C1326" s="2" t="s">
        <v>532</v>
      </c>
      <c r="D1326" t="s">
        <v>533</v>
      </c>
      <c r="E1326" s="2" t="s">
        <v>184</v>
      </c>
      <c r="F1326" t="s">
        <v>185</v>
      </c>
      <c r="G1326" s="8">
        <v>0</v>
      </c>
      <c r="H1326" s="8">
        <v>0</v>
      </c>
      <c r="I1326" s="8">
        <v>383.78</v>
      </c>
      <c r="J1326" s="8">
        <v>0</v>
      </c>
      <c r="K1326" s="8">
        <v>0</v>
      </c>
      <c r="L1326" s="8">
        <v>31.42</v>
      </c>
      <c r="M1326" s="8">
        <v>0</v>
      </c>
      <c r="N1326" s="8">
        <v>11</v>
      </c>
      <c r="O1326" s="8">
        <v>0</v>
      </c>
      <c r="P1326" s="8">
        <v>0</v>
      </c>
      <c r="Q1326" s="8">
        <v>0</v>
      </c>
      <c r="R1326" s="8">
        <v>803.83</v>
      </c>
      <c r="S1326" s="8">
        <f t="shared" si="7"/>
        <v>1230.03</v>
      </c>
    </row>
    <row r="1327" spans="1:19" x14ac:dyDescent="0.2">
      <c r="A1327" s="2" t="s">
        <v>716</v>
      </c>
      <c r="B1327" s="2" t="s">
        <v>717</v>
      </c>
      <c r="C1327" s="2" t="s">
        <v>532</v>
      </c>
      <c r="D1327" t="s">
        <v>533</v>
      </c>
      <c r="E1327" s="2" t="s">
        <v>376</v>
      </c>
      <c r="F1327" t="s">
        <v>377</v>
      </c>
      <c r="G1327" s="8">
        <v>0</v>
      </c>
      <c r="H1327" s="8">
        <v>0</v>
      </c>
      <c r="I1327" s="8">
        <v>0</v>
      </c>
      <c r="J1327" s="8">
        <v>0</v>
      </c>
      <c r="K1327" s="8">
        <v>0</v>
      </c>
      <c r="L1327" s="8">
        <v>0</v>
      </c>
      <c r="M1327" s="8">
        <v>0</v>
      </c>
      <c r="N1327" s="8">
        <v>0</v>
      </c>
      <c r="O1327" s="8">
        <v>0</v>
      </c>
      <c r="P1327" s="8">
        <v>0</v>
      </c>
      <c r="Q1327" s="8">
        <v>0</v>
      </c>
      <c r="R1327" s="8">
        <v>0</v>
      </c>
      <c r="S1327" s="8">
        <f t="shared" si="7"/>
        <v>0</v>
      </c>
    </row>
    <row r="1328" spans="1:19" x14ac:dyDescent="0.2">
      <c r="A1328" s="2" t="s">
        <v>716</v>
      </c>
      <c r="B1328" s="2" t="s">
        <v>717</v>
      </c>
      <c r="C1328" s="2" t="s">
        <v>534</v>
      </c>
      <c r="D1328" t="s">
        <v>535</v>
      </c>
      <c r="E1328" s="2" t="s">
        <v>536</v>
      </c>
      <c r="F1328" t="s">
        <v>537</v>
      </c>
      <c r="G1328" s="8">
        <v>0</v>
      </c>
      <c r="H1328" s="8">
        <v>14000</v>
      </c>
      <c r="I1328" s="8">
        <v>0</v>
      </c>
      <c r="J1328" s="8">
        <v>0</v>
      </c>
      <c r="K1328" s="8">
        <v>1700</v>
      </c>
      <c r="L1328" s="8">
        <v>1400</v>
      </c>
      <c r="M1328" s="8">
        <v>0</v>
      </c>
      <c r="N1328" s="8">
        <v>0</v>
      </c>
      <c r="O1328" s="8">
        <v>0</v>
      </c>
      <c r="P1328" s="8">
        <v>0</v>
      </c>
      <c r="Q1328" s="8">
        <v>0</v>
      </c>
      <c r="R1328" s="8">
        <v>0</v>
      </c>
      <c r="S1328" s="8">
        <f t="shared" si="7"/>
        <v>17100</v>
      </c>
    </row>
    <row r="1329" spans="1:19" x14ac:dyDescent="0.2">
      <c r="A1329" s="2" t="s">
        <v>716</v>
      </c>
      <c r="B1329" s="2" t="s">
        <v>717</v>
      </c>
      <c r="C1329" s="2" t="s">
        <v>534</v>
      </c>
      <c r="D1329" t="s">
        <v>535</v>
      </c>
      <c r="E1329" s="2" t="s">
        <v>180</v>
      </c>
      <c r="F1329" t="s">
        <v>181</v>
      </c>
      <c r="G1329" s="8">
        <v>330</v>
      </c>
      <c r="H1329" s="8">
        <v>633.88</v>
      </c>
      <c r="I1329" s="8">
        <v>7619.28</v>
      </c>
      <c r="J1329" s="8">
        <v>2427.4</v>
      </c>
      <c r="K1329" s="8">
        <v>384.13</v>
      </c>
      <c r="L1329" s="8">
        <v>633.88</v>
      </c>
      <c r="M1329" s="8">
        <v>522.05999999999995</v>
      </c>
      <c r="N1329" s="8">
        <v>10617.38</v>
      </c>
      <c r="O1329" s="8">
        <v>633.88</v>
      </c>
      <c r="P1329" s="8">
        <v>0</v>
      </c>
      <c r="Q1329" s="8">
        <v>175</v>
      </c>
      <c r="R1329" s="8">
        <v>3061.28</v>
      </c>
      <c r="S1329" s="8">
        <f t="shared" si="7"/>
        <v>27038.169999999995</v>
      </c>
    </row>
    <row r="1330" spans="1:19" x14ac:dyDescent="0.2">
      <c r="A1330" s="2" t="s">
        <v>716</v>
      </c>
      <c r="B1330" s="2" t="s">
        <v>717</v>
      </c>
      <c r="C1330" s="2" t="s">
        <v>534</v>
      </c>
      <c r="D1330" t="s">
        <v>535</v>
      </c>
      <c r="E1330" s="2" t="s">
        <v>454</v>
      </c>
      <c r="F1330" t="s">
        <v>455</v>
      </c>
      <c r="G1330" s="8">
        <v>0</v>
      </c>
      <c r="H1330" s="8">
        <v>0</v>
      </c>
      <c r="I1330" s="8">
        <v>500</v>
      </c>
      <c r="J1330" s="8">
        <v>0</v>
      </c>
      <c r="K1330" s="8">
        <v>595</v>
      </c>
      <c r="L1330" s="8">
        <v>0</v>
      </c>
      <c r="M1330" s="8">
        <v>8673</v>
      </c>
      <c r="N1330" s="8">
        <v>0</v>
      </c>
      <c r="O1330" s="8">
        <v>575</v>
      </c>
      <c r="P1330" s="8">
        <v>607</v>
      </c>
      <c r="Q1330" s="8">
        <v>0</v>
      </c>
      <c r="R1330" s="8">
        <v>0</v>
      </c>
      <c r="S1330" s="8">
        <f t="shared" si="7"/>
        <v>10950</v>
      </c>
    </row>
    <row r="1331" spans="1:19" x14ac:dyDescent="0.2">
      <c r="A1331" s="2" t="s">
        <v>716</v>
      </c>
      <c r="B1331" s="2" t="s">
        <v>717</v>
      </c>
      <c r="C1331" s="2" t="s">
        <v>538</v>
      </c>
      <c r="D1331" t="s">
        <v>539</v>
      </c>
      <c r="E1331" s="2" t="s">
        <v>164</v>
      </c>
      <c r="F1331" t="s">
        <v>165</v>
      </c>
      <c r="G1331" s="8">
        <v>0</v>
      </c>
      <c r="H1331" s="8">
        <v>622.28</v>
      </c>
      <c r="I1331" s="8">
        <v>0</v>
      </c>
      <c r="J1331" s="8">
        <v>0</v>
      </c>
      <c r="K1331" s="8">
        <v>0</v>
      </c>
      <c r="L1331" s="8">
        <v>0</v>
      </c>
      <c r="M1331" s="8">
        <v>0</v>
      </c>
      <c r="N1331" s="8">
        <v>329.25</v>
      </c>
      <c r="O1331" s="8">
        <v>274.38</v>
      </c>
      <c r="P1331" s="8">
        <v>2048.75</v>
      </c>
      <c r="Q1331" s="8">
        <v>0</v>
      </c>
      <c r="R1331" s="8">
        <v>0</v>
      </c>
      <c r="S1331" s="8">
        <f t="shared" si="7"/>
        <v>3274.66</v>
      </c>
    </row>
    <row r="1332" spans="1:19" x14ac:dyDescent="0.2">
      <c r="A1332" s="2" t="s">
        <v>716</v>
      </c>
      <c r="B1332" s="2" t="s">
        <v>717</v>
      </c>
      <c r="C1332" s="2" t="s">
        <v>538</v>
      </c>
      <c r="D1332" t="s">
        <v>539</v>
      </c>
      <c r="E1332" s="2" t="s">
        <v>536</v>
      </c>
      <c r="F1332" t="s">
        <v>537</v>
      </c>
      <c r="G1332" s="8">
        <v>10300</v>
      </c>
      <c r="H1332" s="8">
        <v>15500</v>
      </c>
      <c r="I1332" s="8">
        <v>500</v>
      </c>
      <c r="J1332" s="8">
        <v>1000</v>
      </c>
      <c r="K1332" s="8">
        <v>600</v>
      </c>
      <c r="L1332" s="8">
        <v>0</v>
      </c>
      <c r="M1332" s="8">
        <v>0</v>
      </c>
      <c r="N1332" s="8">
        <v>0</v>
      </c>
      <c r="O1332" s="8">
        <v>0</v>
      </c>
      <c r="P1332" s="8">
        <v>1329.74</v>
      </c>
      <c r="Q1332" s="8">
        <v>0</v>
      </c>
      <c r="R1332" s="8">
        <v>0</v>
      </c>
      <c r="S1332" s="8">
        <f t="shared" si="7"/>
        <v>29229.74</v>
      </c>
    </row>
    <row r="1333" spans="1:19" x14ac:dyDescent="0.2">
      <c r="A1333" s="2" t="s">
        <v>716</v>
      </c>
      <c r="B1333" s="2" t="s">
        <v>717</v>
      </c>
      <c r="C1333" s="2" t="s">
        <v>538</v>
      </c>
      <c r="D1333" t="s">
        <v>539</v>
      </c>
      <c r="E1333" s="2" t="s">
        <v>180</v>
      </c>
      <c r="F1333" t="s">
        <v>181</v>
      </c>
      <c r="G1333" s="8">
        <v>0</v>
      </c>
      <c r="H1333" s="8">
        <v>0</v>
      </c>
      <c r="I1333" s="8">
        <v>0</v>
      </c>
      <c r="J1333" s="8">
        <v>0</v>
      </c>
      <c r="K1333" s="8">
        <v>0</v>
      </c>
      <c r="L1333" s="8">
        <v>0</v>
      </c>
      <c r="M1333" s="8">
        <v>0</v>
      </c>
      <c r="N1333" s="8">
        <v>548.75</v>
      </c>
      <c r="O1333" s="8">
        <v>0</v>
      </c>
      <c r="P1333" s="8">
        <v>0</v>
      </c>
      <c r="Q1333" s="8">
        <v>0</v>
      </c>
      <c r="R1333" s="8">
        <v>0</v>
      </c>
      <c r="S1333" s="8">
        <f t="shared" si="7"/>
        <v>548.75</v>
      </c>
    </row>
    <row r="1334" spans="1:19" x14ac:dyDescent="0.2">
      <c r="A1334" s="2" t="s">
        <v>716</v>
      </c>
      <c r="B1334" s="2" t="s">
        <v>717</v>
      </c>
      <c r="C1334" s="2" t="s">
        <v>538</v>
      </c>
      <c r="D1334" t="s">
        <v>539</v>
      </c>
      <c r="E1334" s="2" t="s">
        <v>308</v>
      </c>
      <c r="F1334" t="s">
        <v>309</v>
      </c>
      <c r="G1334" s="8">
        <v>0</v>
      </c>
      <c r="H1334" s="8">
        <v>0</v>
      </c>
      <c r="I1334" s="8">
        <v>0</v>
      </c>
      <c r="J1334" s="8">
        <v>0</v>
      </c>
      <c r="K1334" s="8">
        <v>0</v>
      </c>
      <c r="L1334" s="8">
        <v>0</v>
      </c>
      <c r="M1334" s="8">
        <v>0</v>
      </c>
      <c r="N1334" s="8">
        <v>0</v>
      </c>
      <c r="O1334" s="8">
        <v>0</v>
      </c>
      <c r="P1334" s="8">
        <v>0</v>
      </c>
      <c r="Q1334" s="8">
        <v>63449.72</v>
      </c>
      <c r="R1334" s="8">
        <v>56989.91</v>
      </c>
      <c r="S1334" s="8">
        <f t="shared" si="7"/>
        <v>120439.63</v>
      </c>
    </row>
    <row r="1335" spans="1:19" x14ac:dyDescent="0.2">
      <c r="A1335" s="2" t="s">
        <v>716</v>
      </c>
      <c r="B1335" s="2" t="s">
        <v>717</v>
      </c>
      <c r="C1335" s="2" t="s">
        <v>542</v>
      </c>
      <c r="D1335" t="s">
        <v>543</v>
      </c>
      <c r="E1335" s="2" t="s">
        <v>760</v>
      </c>
      <c r="F1335" t="s">
        <v>741</v>
      </c>
      <c r="G1335" s="8">
        <v>0</v>
      </c>
      <c r="H1335" s="8">
        <v>0</v>
      </c>
      <c r="I1335" s="8">
        <v>0</v>
      </c>
      <c r="J1335" s="8">
        <v>0</v>
      </c>
      <c r="K1335" s="8">
        <v>0</v>
      </c>
      <c r="L1335" s="8">
        <v>0</v>
      </c>
      <c r="M1335" s="8">
        <v>0</v>
      </c>
      <c r="N1335" s="8">
        <v>0</v>
      </c>
      <c r="O1335" s="8">
        <v>0</v>
      </c>
      <c r="P1335" s="8">
        <v>0</v>
      </c>
      <c r="Q1335" s="8">
        <v>0</v>
      </c>
      <c r="R1335" s="8">
        <v>334.5</v>
      </c>
      <c r="S1335" s="8">
        <f t="shared" si="7"/>
        <v>334.5</v>
      </c>
    </row>
    <row r="1336" spans="1:19" x14ac:dyDescent="0.2">
      <c r="A1336" s="2" t="s">
        <v>716</v>
      </c>
      <c r="B1336" s="2" t="s">
        <v>717</v>
      </c>
      <c r="C1336" s="2" t="s">
        <v>544</v>
      </c>
      <c r="D1336" t="s">
        <v>545</v>
      </c>
      <c r="E1336" s="2" t="s">
        <v>138</v>
      </c>
      <c r="F1336" t="s">
        <v>139</v>
      </c>
      <c r="G1336" s="8">
        <v>7180.65</v>
      </c>
      <c r="H1336" s="8">
        <v>9009.86</v>
      </c>
      <c r="I1336" s="8">
        <v>2683.51</v>
      </c>
      <c r="J1336" s="8">
        <v>1341.74</v>
      </c>
      <c r="K1336" s="8">
        <v>0</v>
      </c>
      <c r="L1336" s="8">
        <v>0</v>
      </c>
      <c r="M1336" s="8">
        <v>0</v>
      </c>
      <c r="N1336" s="8">
        <v>0</v>
      </c>
      <c r="O1336" s="8">
        <v>0</v>
      </c>
      <c r="P1336" s="8">
        <v>0</v>
      </c>
      <c r="Q1336" s="8">
        <v>0</v>
      </c>
      <c r="R1336" s="8">
        <v>0</v>
      </c>
      <c r="S1336" s="8">
        <f t="shared" si="7"/>
        <v>20215.760000000002</v>
      </c>
    </row>
    <row r="1337" spans="1:19" x14ac:dyDescent="0.2">
      <c r="A1337" s="2" t="s">
        <v>716</v>
      </c>
      <c r="B1337" s="2" t="s">
        <v>717</v>
      </c>
      <c r="C1337" s="2" t="s">
        <v>544</v>
      </c>
      <c r="D1337" t="s">
        <v>545</v>
      </c>
      <c r="E1337" s="2" t="s">
        <v>140</v>
      </c>
      <c r="F1337" t="s">
        <v>141</v>
      </c>
      <c r="G1337" s="8">
        <v>359.04</v>
      </c>
      <c r="H1337" s="8">
        <v>1900.24</v>
      </c>
      <c r="I1337" s="8">
        <v>-2712.68</v>
      </c>
      <c r="J1337" s="8">
        <v>-536.72</v>
      </c>
      <c r="K1337" s="8">
        <v>-805.04</v>
      </c>
      <c r="L1337" s="8">
        <v>0</v>
      </c>
      <c r="M1337" s="8">
        <v>0</v>
      </c>
      <c r="N1337" s="8">
        <v>0</v>
      </c>
      <c r="O1337" s="8">
        <v>0</v>
      </c>
      <c r="P1337" s="8">
        <v>0</v>
      </c>
      <c r="Q1337" s="8">
        <v>0</v>
      </c>
      <c r="R1337" s="8">
        <v>0</v>
      </c>
      <c r="S1337" s="8">
        <f t="shared" si="7"/>
        <v>-1795.1599999999996</v>
      </c>
    </row>
    <row r="1338" spans="1:19" x14ac:dyDescent="0.2">
      <c r="A1338" s="2" t="s">
        <v>716</v>
      </c>
      <c r="B1338" s="2" t="s">
        <v>717</v>
      </c>
      <c r="C1338" s="2" t="s">
        <v>546</v>
      </c>
      <c r="D1338" t="s">
        <v>547</v>
      </c>
      <c r="E1338" s="2" t="s">
        <v>761</v>
      </c>
      <c r="F1338" t="s">
        <v>762</v>
      </c>
      <c r="G1338" s="8">
        <v>0</v>
      </c>
      <c r="H1338" s="8">
        <v>0</v>
      </c>
      <c r="I1338" s="8">
        <v>0</v>
      </c>
      <c r="J1338" s="8">
        <v>0</v>
      </c>
      <c r="K1338" s="8">
        <v>0</v>
      </c>
      <c r="L1338" s="8">
        <v>0</v>
      </c>
      <c r="M1338" s="8">
        <v>2191.71</v>
      </c>
      <c r="N1338" s="8">
        <v>0</v>
      </c>
      <c r="O1338" s="8">
        <v>0</v>
      </c>
      <c r="P1338" s="8">
        <v>0</v>
      </c>
      <c r="Q1338" s="8">
        <v>0</v>
      </c>
      <c r="R1338" s="8">
        <v>0</v>
      </c>
      <c r="S1338" s="8">
        <f t="shared" si="7"/>
        <v>2191.71</v>
      </c>
    </row>
    <row r="1339" spans="1:19" x14ac:dyDescent="0.2">
      <c r="A1339" s="2" t="s">
        <v>716</v>
      </c>
      <c r="B1339" s="2" t="s">
        <v>717</v>
      </c>
      <c r="C1339" s="2" t="s">
        <v>546</v>
      </c>
      <c r="D1339" t="s">
        <v>547</v>
      </c>
      <c r="E1339" s="2" t="s">
        <v>548</v>
      </c>
      <c r="F1339" t="s">
        <v>549</v>
      </c>
      <c r="G1339" s="8">
        <v>100</v>
      </c>
      <c r="H1339" s="8">
        <v>0</v>
      </c>
      <c r="I1339" s="8">
        <v>100</v>
      </c>
      <c r="J1339" s="8">
        <v>100</v>
      </c>
      <c r="K1339" s="8">
        <v>0</v>
      </c>
      <c r="L1339" s="8">
        <v>0</v>
      </c>
      <c r="M1339" s="8">
        <v>200</v>
      </c>
      <c r="N1339" s="8">
        <v>360</v>
      </c>
      <c r="O1339" s="8">
        <v>300</v>
      </c>
      <c r="P1339" s="8">
        <v>200</v>
      </c>
      <c r="Q1339" s="8">
        <v>0</v>
      </c>
      <c r="R1339" s="8">
        <v>0</v>
      </c>
      <c r="S1339" s="8">
        <f t="shared" si="7"/>
        <v>1360</v>
      </c>
    </row>
    <row r="1340" spans="1:19" x14ac:dyDescent="0.2">
      <c r="A1340" s="2" t="s">
        <v>716</v>
      </c>
      <c r="B1340" s="2" t="s">
        <v>717</v>
      </c>
      <c r="C1340" s="2" t="s">
        <v>546</v>
      </c>
      <c r="D1340" t="s">
        <v>547</v>
      </c>
      <c r="E1340" s="2" t="s">
        <v>312</v>
      </c>
      <c r="F1340" t="s">
        <v>313</v>
      </c>
      <c r="G1340" s="8">
        <v>0</v>
      </c>
      <c r="H1340" s="8">
        <v>0</v>
      </c>
      <c r="I1340" s="8">
        <v>0</v>
      </c>
      <c r="J1340" s="8">
        <v>0</v>
      </c>
      <c r="K1340" s="8">
        <v>0</v>
      </c>
      <c r="L1340" s="8">
        <v>0</v>
      </c>
      <c r="M1340" s="8">
        <v>0</v>
      </c>
      <c r="N1340" s="8">
        <v>0</v>
      </c>
      <c r="O1340" s="8">
        <v>297.49</v>
      </c>
      <c r="P1340" s="8">
        <v>0</v>
      </c>
      <c r="Q1340" s="8">
        <v>0</v>
      </c>
      <c r="R1340" s="8">
        <v>0</v>
      </c>
      <c r="S1340" s="8">
        <f t="shared" si="7"/>
        <v>297.49</v>
      </c>
    </row>
    <row r="1341" spans="1:19" x14ac:dyDescent="0.2">
      <c r="A1341" s="2" t="s">
        <v>716</v>
      </c>
      <c r="B1341" s="2" t="s">
        <v>717</v>
      </c>
      <c r="C1341" s="2" t="s">
        <v>546</v>
      </c>
      <c r="D1341" t="s">
        <v>547</v>
      </c>
      <c r="E1341" s="2" t="s">
        <v>362</v>
      </c>
      <c r="F1341" t="s">
        <v>363</v>
      </c>
      <c r="G1341" s="8">
        <v>0</v>
      </c>
      <c r="H1341" s="8">
        <v>0</v>
      </c>
      <c r="I1341" s="8">
        <v>111.9</v>
      </c>
      <c r="J1341" s="8">
        <v>117.47</v>
      </c>
      <c r="K1341" s="8">
        <v>63.99</v>
      </c>
      <c r="L1341" s="8">
        <v>0</v>
      </c>
      <c r="M1341" s="8">
        <v>0</v>
      </c>
      <c r="N1341" s="8">
        <v>0</v>
      </c>
      <c r="O1341" s="8">
        <v>666.15</v>
      </c>
      <c r="P1341" s="8">
        <v>192</v>
      </c>
      <c r="Q1341" s="8">
        <v>0</v>
      </c>
      <c r="R1341" s="8">
        <v>84.06</v>
      </c>
      <c r="S1341" s="8">
        <f t="shared" si="7"/>
        <v>1235.57</v>
      </c>
    </row>
    <row r="1342" spans="1:19" x14ac:dyDescent="0.2">
      <c r="A1342" s="2" t="s">
        <v>716</v>
      </c>
      <c r="B1342" s="2" t="s">
        <v>717</v>
      </c>
      <c r="C1342" s="2" t="s">
        <v>546</v>
      </c>
      <c r="D1342" t="s">
        <v>547</v>
      </c>
      <c r="E1342" s="2" t="s">
        <v>168</v>
      </c>
      <c r="F1342" t="s">
        <v>169</v>
      </c>
      <c r="G1342" s="8">
        <v>0</v>
      </c>
      <c r="H1342" s="8">
        <v>0</v>
      </c>
      <c r="I1342" s="8">
        <v>23</v>
      </c>
      <c r="J1342" s="8">
        <v>0</v>
      </c>
      <c r="K1342" s="8">
        <v>25.28</v>
      </c>
      <c r="L1342" s="8">
        <v>0</v>
      </c>
      <c r="M1342" s="8">
        <v>270.89999999999998</v>
      </c>
      <c r="N1342" s="8">
        <v>0</v>
      </c>
      <c r="O1342" s="8">
        <v>0</v>
      </c>
      <c r="P1342" s="8">
        <v>0</v>
      </c>
      <c r="Q1342" s="8">
        <v>0</v>
      </c>
      <c r="R1342" s="8">
        <v>0</v>
      </c>
      <c r="S1342" s="8">
        <f t="shared" si="7"/>
        <v>319.17999999999995</v>
      </c>
    </row>
    <row r="1343" spans="1:19" x14ac:dyDescent="0.2">
      <c r="A1343" s="2" t="s">
        <v>716</v>
      </c>
      <c r="B1343" s="2" t="s">
        <v>717</v>
      </c>
      <c r="C1343" s="2" t="s">
        <v>546</v>
      </c>
      <c r="D1343" t="s">
        <v>547</v>
      </c>
      <c r="E1343" s="2" t="s">
        <v>170</v>
      </c>
      <c r="F1343" t="s">
        <v>171</v>
      </c>
      <c r="G1343" s="8">
        <v>0</v>
      </c>
      <c r="H1343" s="8">
        <v>0</v>
      </c>
      <c r="I1343" s="8">
        <v>190.24</v>
      </c>
      <c r="J1343" s="8">
        <v>0</v>
      </c>
      <c r="K1343" s="8">
        <v>1305.5999999999999</v>
      </c>
      <c r="L1343" s="8">
        <v>0</v>
      </c>
      <c r="M1343" s="8">
        <v>0</v>
      </c>
      <c r="N1343" s="8">
        <v>0</v>
      </c>
      <c r="O1343" s="8">
        <v>0</v>
      </c>
      <c r="P1343" s="8">
        <v>0</v>
      </c>
      <c r="Q1343" s="8">
        <v>0</v>
      </c>
      <c r="R1343" s="8">
        <v>0</v>
      </c>
      <c r="S1343" s="8">
        <f t="shared" si="7"/>
        <v>1495.84</v>
      </c>
    </row>
    <row r="1344" spans="1:19" x14ac:dyDescent="0.2">
      <c r="A1344" s="2" t="s">
        <v>716</v>
      </c>
      <c r="B1344" s="2" t="s">
        <v>717</v>
      </c>
      <c r="C1344" s="2" t="s">
        <v>546</v>
      </c>
      <c r="D1344" t="s">
        <v>547</v>
      </c>
      <c r="E1344" s="2" t="s">
        <v>172</v>
      </c>
      <c r="F1344" t="s">
        <v>173</v>
      </c>
      <c r="G1344" s="8">
        <v>0</v>
      </c>
      <c r="H1344" s="8">
        <v>0</v>
      </c>
      <c r="I1344" s="8">
        <v>192.84</v>
      </c>
      <c r="J1344" s="8">
        <v>0</v>
      </c>
      <c r="K1344" s="8">
        <v>578.44000000000005</v>
      </c>
      <c r="L1344" s="8">
        <v>0</v>
      </c>
      <c r="M1344" s="8">
        <v>0</v>
      </c>
      <c r="N1344" s="8">
        <v>0</v>
      </c>
      <c r="O1344" s="8">
        <v>0</v>
      </c>
      <c r="P1344" s="8">
        <v>0</v>
      </c>
      <c r="Q1344" s="8">
        <v>0</v>
      </c>
      <c r="R1344" s="8">
        <v>0</v>
      </c>
      <c r="S1344" s="8">
        <f t="shared" si="7"/>
        <v>771.28000000000009</v>
      </c>
    </row>
    <row r="1345" spans="1:19" x14ac:dyDescent="0.2">
      <c r="A1345" s="2" t="s">
        <v>716</v>
      </c>
      <c r="B1345" s="2" t="s">
        <v>717</v>
      </c>
      <c r="C1345" s="2" t="s">
        <v>546</v>
      </c>
      <c r="D1345" t="s">
        <v>547</v>
      </c>
      <c r="E1345" s="2" t="s">
        <v>184</v>
      </c>
      <c r="F1345" t="s">
        <v>185</v>
      </c>
      <c r="G1345" s="8">
        <v>0</v>
      </c>
      <c r="H1345" s="8">
        <v>10.35</v>
      </c>
      <c r="I1345" s="8">
        <v>0</v>
      </c>
      <c r="J1345" s="8">
        <v>0</v>
      </c>
      <c r="K1345" s="8">
        <v>0</v>
      </c>
      <c r="L1345" s="8">
        <v>0</v>
      </c>
      <c r="M1345" s="8">
        <v>0</v>
      </c>
      <c r="N1345" s="8">
        <v>0</v>
      </c>
      <c r="O1345" s="8">
        <v>0</v>
      </c>
      <c r="P1345" s="8">
        <v>0</v>
      </c>
      <c r="Q1345" s="8">
        <v>0</v>
      </c>
      <c r="R1345" s="8">
        <v>0</v>
      </c>
      <c r="S1345" s="8">
        <f t="shared" si="7"/>
        <v>10.35</v>
      </c>
    </row>
    <row r="1346" spans="1:19" x14ac:dyDescent="0.2">
      <c r="A1346" s="2" t="s">
        <v>716</v>
      </c>
      <c r="B1346" s="2" t="s">
        <v>717</v>
      </c>
      <c r="C1346" s="2" t="s">
        <v>546</v>
      </c>
      <c r="D1346" t="s">
        <v>547</v>
      </c>
      <c r="E1346" s="2" t="s">
        <v>26</v>
      </c>
      <c r="F1346" t="s">
        <v>27</v>
      </c>
      <c r="G1346" s="8">
        <v>0</v>
      </c>
      <c r="H1346" s="8">
        <v>0</v>
      </c>
      <c r="I1346" s="8">
        <v>0</v>
      </c>
      <c r="J1346" s="8">
        <v>0</v>
      </c>
      <c r="K1346" s="8">
        <v>0</v>
      </c>
      <c r="L1346" s="8">
        <v>0</v>
      </c>
      <c r="M1346" s="8">
        <v>0</v>
      </c>
      <c r="N1346" s="8">
        <v>17153.96</v>
      </c>
      <c r="O1346" s="8">
        <v>0</v>
      </c>
      <c r="P1346" s="8">
        <v>0</v>
      </c>
      <c r="Q1346" s="8">
        <v>0</v>
      </c>
      <c r="R1346" s="8">
        <v>0</v>
      </c>
      <c r="S1346" s="8">
        <f t="shared" si="7"/>
        <v>17153.96</v>
      </c>
    </row>
    <row r="1347" spans="1:19" x14ac:dyDescent="0.2">
      <c r="A1347" s="2" t="s">
        <v>716</v>
      </c>
      <c r="B1347" s="2" t="s">
        <v>717</v>
      </c>
      <c r="C1347" s="2" t="s">
        <v>546</v>
      </c>
      <c r="D1347" t="s">
        <v>547</v>
      </c>
      <c r="E1347" s="2" t="s">
        <v>550</v>
      </c>
      <c r="F1347" t="s">
        <v>551</v>
      </c>
      <c r="G1347" s="8">
        <v>-24.82</v>
      </c>
      <c r="H1347" s="8">
        <v>0</v>
      </c>
      <c r="I1347" s="8">
        <v>0</v>
      </c>
      <c r="J1347" s="8">
        <v>0</v>
      </c>
      <c r="K1347" s="8">
        <v>0</v>
      </c>
      <c r="L1347" s="8">
        <v>0</v>
      </c>
      <c r="M1347" s="8">
        <v>0</v>
      </c>
      <c r="N1347" s="8">
        <v>0</v>
      </c>
      <c r="O1347" s="8">
        <v>0</v>
      </c>
      <c r="P1347" s="8">
        <v>0</v>
      </c>
      <c r="Q1347" s="8">
        <v>0</v>
      </c>
      <c r="R1347" s="8">
        <v>0</v>
      </c>
      <c r="S1347" s="8">
        <f t="shared" si="7"/>
        <v>-24.82</v>
      </c>
    </row>
    <row r="1348" spans="1:19" x14ac:dyDescent="0.2">
      <c r="A1348" s="2" t="s">
        <v>716</v>
      </c>
      <c r="B1348" s="2" t="s">
        <v>717</v>
      </c>
      <c r="C1348" s="2" t="s">
        <v>552</v>
      </c>
      <c r="D1348" t="s">
        <v>553</v>
      </c>
      <c r="E1348" s="2" t="s">
        <v>554</v>
      </c>
      <c r="F1348" t="s">
        <v>555</v>
      </c>
      <c r="G1348" s="8">
        <v>416737.98</v>
      </c>
      <c r="H1348" s="8">
        <v>425631.85</v>
      </c>
      <c r="I1348" s="8">
        <v>442619.4</v>
      </c>
      <c r="J1348" s="8">
        <v>179216.98</v>
      </c>
      <c r="K1348" s="8">
        <v>318519.84999999998</v>
      </c>
      <c r="L1348" s="8">
        <v>328917.31</v>
      </c>
      <c r="M1348" s="8">
        <v>274103.53999999998</v>
      </c>
      <c r="N1348" s="8">
        <v>366883.39</v>
      </c>
      <c r="O1348" s="8">
        <v>186712.87</v>
      </c>
      <c r="P1348" s="8">
        <v>307499.73</v>
      </c>
      <c r="Q1348" s="8">
        <v>349811.91</v>
      </c>
      <c r="R1348" s="8">
        <v>230751.22</v>
      </c>
      <c r="S1348" s="8">
        <f t="shared" si="7"/>
        <v>3827406.0300000007</v>
      </c>
    </row>
    <row r="1349" spans="1:19" x14ac:dyDescent="0.2">
      <c r="A1349" s="2" t="s">
        <v>716</v>
      </c>
      <c r="B1349" s="2" t="s">
        <v>717</v>
      </c>
      <c r="C1349" s="2" t="s">
        <v>552</v>
      </c>
      <c r="D1349" t="s">
        <v>553</v>
      </c>
      <c r="E1349" s="2" t="s">
        <v>556</v>
      </c>
      <c r="F1349" t="s">
        <v>557</v>
      </c>
      <c r="G1349" s="8">
        <v>161744.57999999999</v>
      </c>
      <c r="H1349" s="8">
        <v>170509.94</v>
      </c>
      <c r="I1349" s="8">
        <v>156181.19</v>
      </c>
      <c r="J1349" s="8">
        <v>172164.23</v>
      </c>
      <c r="K1349" s="8">
        <v>177759.66</v>
      </c>
      <c r="L1349" s="8">
        <v>164005.17000000001</v>
      </c>
      <c r="M1349" s="8">
        <v>198705.05</v>
      </c>
      <c r="N1349" s="8">
        <v>172405.03</v>
      </c>
      <c r="O1349" s="8">
        <v>167796.56</v>
      </c>
      <c r="P1349" s="8">
        <v>181203.88</v>
      </c>
      <c r="Q1349" s="8">
        <v>187961.15</v>
      </c>
      <c r="R1349" s="8">
        <v>163115.07999999999</v>
      </c>
      <c r="S1349" s="8">
        <f t="shared" si="7"/>
        <v>2073551.52</v>
      </c>
    </row>
    <row r="1350" spans="1:19" x14ac:dyDescent="0.2">
      <c r="A1350" s="2" t="s">
        <v>716</v>
      </c>
      <c r="B1350" s="2" t="s">
        <v>717</v>
      </c>
      <c r="C1350" s="2" t="s">
        <v>552</v>
      </c>
      <c r="D1350" t="s">
        <v>553</v>
      </c>
      <c r="E1350" s="2" t="s">
        <v>558</v>
      </c>
      <c r="F1350" t="s">
        <v>559</v>
      </c>
      <c r="G1350" s="8">
        <v>514777.68</v>
      </c>
      <c r="H1350" s="8">
        <v>450768.94</v>
      </c>
      <c r="I1350" s="8">
        <v>255827.35</v>
      </c>
      <c r="J1350" s="8">
        <v>498327.99</v>
      </c>
      <c r="K1350" s="8">
        <v>394035.32</v>
      </c>
      <c r="L1350" s="8">
        <v>493267.57</v>
      </c>
      <c r="M1350" s="8">
        <v>503234.39</v>
      </c>
      <c r="N1350" s="8">
        <v>395543.18</v>
      </c>
      <c r="O1350" s="8">
        <v>463433.3</v>
      </c>
      <c r="P1350" s="8">
        <v>459382.59</v>
      </c>
      <c r="Q1350" s="8">
        <v>954303.96</v>
      </c>
      <c r="R1350" s="8">
        <v>170824.53</v>
      </c>
      <c r="S1350" s="8">
        <f t="shared" si="7"/>
        <v>5553726.7999999998</v>
      </c>
    </row>
    <row r="1351" spans="1:19" x14ac:dyDescent="0.2">
      <c r="A1351" s="2" t="s">
        <v>716</v>
      </c>
      <c r="B1351" s="2" t="s">
        <v>717</v>
      </c>
      <c r="C1351" s="2" t="s">
        <v>560</v>
      </c>
      <c r="D1351" t="s">
        <v>561</v>
      </c>
      <c r="E1351" s="2" t="s">
        <v>308</v>
      </c>
      <c r="F1351" t="s">
        <v>309</v>
      </c>
      <c r="G1351" s="8">
        <v>1350</v>
      </c>
      <c r="H1351" s="8">
        <v>0</v>
      </c>
      <c r="I1351" s="8">
        <v>4730</v>
      </c>
      <c r="J1351" s="8">
        <v>7600</v>
      </c>
      <c r="K1351" s="8">
        <v>0</v>
      </c>
      <c r="L1351" s="8">
        <v>15872.75</v>
      </c>
      <c r="M1351" s="8">
        <v>0</v>
      </c>
      <c r="N1351" s="8">
        <v>0</v>
      </c>
      <c r="O1351" s="8">
        <v>0</v>
      </c>
      <c r="P1351" s="8">
        <v>0</v>
      </c>
      <c r="Q1351" s="8">
        <v>0</v>
      </c>
      <c r="R1351" s="8">
        <v>0</v>
      </c>
      <c r="S1351" s="8">
        <f t="shared" si="7"/>
        <v>29552.75</v>
      </c>
    </row>
    <row r="1352" spans="1:19" x14ac:dyDescent="0.2">
      <c r="A1352" s="2" t="s">
        <v>716</v>
      </c>
      <c r="B1352" s="2" t="s">
        <v>717</v>
      </c>
      <c r="C1352" s="2" t="s">
        <v>560</v>
      </c>
      <c r="D1352" t="s">
        <v>561</v>
      </c>
      <c r="E1352" s="2" t="s">
        <v>448</v>
      </c>
      <c r="F1352" t="s">
        <v>449</v>
      </c>
      <c r="G1352" s="8">
        <v>36737.769999999997</v>
      </c>
      <c r="H1352" s="8">
        <v>19997.14</v>
      </c>
      <c r="I1352" s="8">
        <v>16453.11</v>
      </c>
      <c r="J1352" s="8">
        <v>6798.03</v>
      </c>
      <c r="K1352" s="8">
        <v>237.5</v>
      </c>
      <c r="L1352" s="8">
        <v>15797.54</v>
      </c>
      <c r="M1352" s="8">
        <v>1054.05</v>
      </c>
      <c r="N1352" s="8">
        <v>0</v>
      </c>
      <c r="O1352" s="8">
        <v>10644.29</v>
      </c>
      <c r="P1352" s="8">
        <v>4088.79</v>
      </c>
      <c r="Q1352" s="8">
        <v>50500.5</v>
      </c>
      <c r="R1352" s="8">
        <v>47478</v>
      </c>
      <c r="S1352" s="8">
        <f t="shared" ref="S1352:S1415" si="8">SUM(G1352:R1352)</f>
        <v>209786.71999999997</v>
      </c>
    </row>
    <row r="1353" spans="1:19" x14ac:dyDescent="0.2">
      <c r="A1353" s="2" t="s">
        <v>716</v>
      </c>
      <c r="B1353" s="2" t="s">
        <v>717</v>
      </c>
      <c r="C1353" s="2" t="s">
        <v>562</v>
      </c>
      <c r="D1353" t="s">
        <v>563</v>
      </c>
      <c r="E1353" s="2" t="s">
        <v>564</v>
      </c>
      <c r="F1353" t="s">
        <v>565</v>
      </c>
      <c r="G1353" s="8">
        <v>32251.99</v>
      </c>
      <c r="H1353" s="8">
        <v>32251.99</v>
      </c>
      <c r="I1353" s="8">
        <v>32251.99</v>
      </c>
      <c r="J1353" s="8">
        <v>32251.99</v>
      </c>
      <c r="K1353" s="8">
        <v>32251.99</v>
      </c>
      <c r="L1353" s="8">
        <v>32251.99</v>
      </c>
      <c r="M1353" s="8">
        <v>32251.99</v>
      </c>
      <c r="N1353" s="8">
        <v>32251.99</v>
      </c>
      <c r="O1353" s="8">
        <v>34925.160000000003</v>
      </c>
      <c r="P1353" s="8">
        <v>34925.160000000003</v>
      </c>
      <c r="Q1353" s="8">
        <v>34925.160000000003</v>
      </c>
      <c r="R1353" s="8">
        <v>34925.160000000003</v>
      </c>
      <c r="S1353" s="8">
        <f t="shared" si="8"/>
        <v>397716.56000000006</v>
      </c>
    </row>
    <row r="1354" spans="1:19" x14ac:dyDescent="0.2">
      <c r="A1354" s="2" t="s">
        <v>716</v>
      </c>
      <c r="B1354" s="2" t="s">
        <v>717</v>
      </c>
      <c r="C1354" s="2" t="s">
        <v>562</v>
      </c>
      <c r="D1354" t="s">
        <v>563</v>
      </c>
      <c r="E1354" s="2" t="s">
        <v>566</v>
      </c>
      <c r="F1354" t="s">
        <v>567</v>
      </c>
      <c r="G1354" s="8">
        <v>-21033.21</v>
      </c>
      <c r="H1354" s="8">
        <v>-20856.439999999999</v>
      </c>
      <c r="I1354" s="8">
        <v>-20864.39</v>
      </c>
      <c r="J1354" s="8">
        <v>-32591.42</v>
      </c>
      <c r="K1354" s="8">
        <v>-32497.42</v>
      </c>
      <c r="L1354" s="8">
        <v>-33881.26</v>
      </c>
      <c r="M1354" s="8">
        <v>-32685.42</v>
      </c>
      <c r="N1354" s="8">
        <v>-32835.82</v>
      </c>
      <c r="O1354" s="8">
        <v>-35292.199999999997</v>
      </c>
      <c r="P1354" s="8">
        <v>-35779.67</v>
      </c>
      <c r="Q1354" s="8">
        <v>-35590.870000000003</v>
      </c>
      <c r="R1354" s="8">
        <v>-35590.870000000003</v>
      </c>
      <c r="S1354" s="8">
        <f t="shared" si="8"/>
        <v>-369498.99</v>
      </c>
    </row>
    <row r="1355" spans="1:19" x14ac:dyDescent="0.2">
      <c r="A1355" s="2" t="s">
        <v>716</v>
      </c>
      <c r="B1355" s="2" t="s">
        <v>717</v>
      </c>
      <c r="C1355" s="2" t="s">
        <v>568</v>
      </c>
      <c r="D1355" t="s">
        <v>569</v>
      </c>
      <c r="E1355" s="2" t="s">
        <v>570</v>
      </c>
      <c r="F1355" t="s">
        <v>571</v>
      </c>
      <c r="G1355" s="8">
        <v>0</v>
      </c>
      <c r="H1355" s="8">
        <v>0</v>
      </c>
      <c r="I1355" s="8">
        <v>7.28</v>
      </c>
      <c r="J1355" s="8">
        <v>0</v>
      </c>
      <c r="K1355" s="8">
        <v>0</v>
      </c>
      <c r="L1355" s="8">
        <v>0</v>
      </c>
      <c r="M1355" s="8">
        <v>0</v>
      </c>
      <c r="N1355" s="8">
        <v>32.619999999999997</v>
      </c>
      <c r="O1355" s="8">
        <v>-32.620000000000005</v>
      </c>
      <c r="P1355" s="8">
        <v>0</v>
      </c>
      <c r="Q1355" s="8">
        <v>0</v>
      </c>
      <c r="R1355" s="8">
        <v>0</v>
      </c>
      <c r="S1355" s="8">
        <f t="shared" si="8"/>
        <v>7.279999999999994</v>
      </c>
    </row>
    <row r="1356" spans="1:19" x14ac:dyDescent="0.2">
      <c r="A1356" s="2" t="s">
        <v>716</v>
      </c>
      <c r="B1356" s="2" t="s">
        <v>717</v>
      </c>
      <c r="C1356" s="2" t="s">
        <v>568</v>
      </c>
      <c r="D1356" t="s">
        <v>569</v>
      </c>
      <c r="E1356" s="2" t="s">
        <v>548</v>
      </c>
      <c r="F1356" t="s">
        <v>549</v>
      </c>
      <c r="G1356" s="8">
        <v>2319.73</v>
      </c>
      <c r="H1356" s="8">
        <v>2319.73</v>
      </c>
      <c r="I1356" s="8">
        <v>2319.73</v>
      </c>
      <c r="J1356" s="8">
        <v>2319.73</v>
      </c>
      <c r="K1356" s="8">
        <v>2319.73</v>
      </c>
      <c r="L1356" s="8">
        <v>3791.9</v>
      </c>
      <c r="M1356" s="8">
        <v>2319.73</v>
      </c>
      <c r="N1356" s="8">
        <v>2319.73</v>
      </c>
      <c r="O1356" s="8">
        <v>2319.73</v>
      </c>
      <c r="P1356" s="8">
        <v>2938.32</v>
      </c>
      <c r="Q1356" s="8">
        <v>2937.47</v>
      </c>
      <c r="R1356" s="8">
        <v>2937.47</v>
      </c>
      <c r="S1356" s="8">
        <f t="shared" si="8"/>
        <v>31163</v>
      </c>
    </row>
    <row r="1357" spans="1:19" x14ac:dyDescent="0.2">
      <c r="A1357" s="2" t="s">
        <v>716</v>
      </c>
      <c r="B1357" s="2" t="s">
        <v>717</v>
      </c>
      <c r="C1357" s="2" t="s">
        <v>568</v>
      </c>
      <c r="D1357" t="s">
        <v>569</v>
      </c>
      <c r="E1357" s="2" t="s">
        <v>572</v>
      </c>
      <c r="F1357" t="s">
        <v>573</v>
      </c>
      <c r="G1357" s="8">
        <v>5245.99</v>
      </c>
      <c r="H1357" s="8">
        <v>4214.6099999999997</v>
      </c>
      <c r="I1357" s="8">
        <v>3225.79</v>
      </c>
      <c r="J1357" s="8">
        <v>5075.1400000000003</v>
      </c>
      <c r="K1357" s="8">
        <v>2595.71</v>
      </c>
      <c r="L1357" s="8">
        <v>6226.35</v>
      </c>
      <c r="M1357" s="8">
        <v>624.4</v>
      </c>
      <c r="N1357" s="8">
        <v>0</v>
      </c>
      <c r="O1357" s="8">
        <v>8693.2800000000007</v>
      </c>
      <c r="P1357" s="8">
        <v>5283.96</v>
      </c>
      <c r="Q1357" s="8">
        <v>3219.47</v>
      </c>
      <c r="R1357" s="8">
        <v>108.2</v>
      </c>
      <c r="S1357" s="8">
        <f t="shared" si="8"/>
        <v>44512.899999999994</v>
      </c>
    </row>
    <row r="1358" spans="1:19" x14ac:dyDescent="0.2">
      <c r="A1358" s="2" t="s">
        <v>716</v>
      </c>
      <c r="B1358" s="2" t="s">
        <v>717</v>
      </c>
      <c r="C1358" s="2" t="s">
        <v>574</v>
      </c>
      <c r="D1358" t="s">
        <v>575</v>
      </c>
      <c r="E1358" s="2" t="s">
        <v>142</v>
      </c>
      <c r="F1358" t="s">
        <v>143</v>
      </c>
      <c r="G1358" s="8">
        <v>8478.51</v>
      </c>
      <c r="H1358" s="8">
        <v>9562.1899999999987</v>
      </c>
      <c r="I1358" s="8">
        <v>7793.7399999999989</v>
      </c>
      <c r="J1358" s="8">
        <v>8360.9000000000015</v>
      </c>
      <c r="K1358" s="8">
        <v>7290.2</v>
      </c>
      <c r="L1358" s="8">
        <v>7533.03</v>
      </c>
      <c r="M1358" s="8">
        <v>7898.2799999999988</v>
      </c>
      <c r="N1358" s="8">
        <v>6617.9999999999991</v>
      </c>
      <c r="O1358" s="8">
        <v>6529.95</v>
      </c>
      <c r="P1358" s="8">
        <v>6893.6399999999994</v>
      </c>
      <c r="Q1358" s="8">
        <v>8248.2200000000012</v>
      </c>
      <c r="R1358" s="8">
        <v>7682.2000000000016</v>
      </c>
      <c r="S1358" s="8">
        <f t="shared" si="8"/>
        <v>92888.859999999986</v>
      </c>
    </row>
    <row r="1359" spans="1:19" x14ac:dyDescent="0.2">
      <c r="A1359" s="2" t="s">
        <v>716</v>
      </c>
      <c r="B1359" s="2" t="s">
        <v>717</v>
      </c>
      <c r="C1359" s="2" t="s">
        <v>574</v>
      </c>
      <c r="D1359" t="s">
        <v>575</v>
      </c>
      <c r="E1359" s="2" t="s">
        <v>144</v>
      </c>
      <c r="F1359" t="s">
        <v>145</v>
      </c>
      <c r="G1359" s="8">
        <v>4443.05</v>
      </c>
      <c r="H1359" s="8">
        <v>5027.090000000002</v>
      </c>
      <c r="I1359" s="8">
        <v>4037.52</v>
      </c>
      <c r="J1359" s="8">
        <v>4283.16</v>
      </c>
      <c r="K1359" s="8">
        <v>3722.9999999999995</v>
      </c>
      <c r="L1359" s="8">
        <v>3853.46</v>
      </c>
      <c r="M1359" s="8">
        <v>4040.26</v>
      </c>
      <c r="N1359" s="8">
        <v>3385.39</v>
      </c>
      <c r="O1359" s="8">
        <v>3340.3100000000009</v>
      </c>
      <c r="P1359" s="8">
        <v>3526.38</v>
      </c>
      <c r="Q1359" s="8">
        <v>4219.29</v>
      </c>
      <c r="R1359" s="8">
        <v>3929.77</v>
      </c>
      <c r="S1359" s="8">
        <f t="shared" si="8"/>
        <v>47808.679999999993</v>
      </c>
    </row>
    <row r="1360" spans="1:19" x14ac:dyDescent="0.2">
      <c r="A1360" s="2" t="s">
        <v>716</v>
      </c>
      <c r="B1360" s="2" t="s">
        <v>717</v>
      </c>
      <c r="C1360" s="2" t="s">
        <v>574</v>
      </c>
      <c r="D1360" t="s">
        <v>575</v>
      </c>
      <c r="E1360" s="2" t="s">
        <v>148</v>
      </c>
      <c r="F1360" t="s">
        <v>149</v>
      </c>
      <c r="G1360" s="8">
        <v>46226.879999999997</v>
      </c>
      <c r="H1360" s="8">
        <v>52185.280000000006</v>
      </c>
      <c r="I1360" s="8">
        <v>42348.4</v>
      </c>
      <c r="J1360" s="8">
        <v>60593.390000000007</v>
      </c>
      <c r="K1360" s="8">
        <v>52816.819999999992</v>
      </c>
      <c r="L1360" s="8">
        <v>54585.530000000006</v>
      </c>
      <c r="M1360" s="8">
        <v>57232.130000000012</v>
      </c>
      <c r="N1360" s="8">
        <v>47955.45</v>
      </c>
      <c r="O1360" s="8">
        <v>47316.97</v>
      </c>
      <c r="P1360" s="8">
        <v>49952.279999999992</v>
      </c>
      <c r="Q1360" s="8">
        <v>59768</v>
      </c>
      <c r="R1360" s="8">
        <v>55666.440000000039</v>
      </c>
      <c r="S1360" s="8">
        <f t="shared" si="8"/>
        <v>626647.57000000018</v>
      </c>
    </row>
    <row r="1361" spans="1:19" x14ac:dyDescent="0.2">
      <c r="A1361" s="2" t="s">
        <v>716</v>
      </c>
      <c r="B1361" s="2" t="s">
        <v>717</v>
      </c>
      <c r="C1361" s="2" t="s">
        <v>574</v>
      </c>
      <c r="D1361" t="s">
        <v>575</v>
      </c>
      <c r="E1361" s="2" t="s">
        <v>576</v>
      </c>
      <c r="F1361" t="s">
        <v>577</v>
      </c>
      <c r="G1361" s="8">
        <v>0</v>
      </c>
      <c r="H1361" s="8">
        <v>0</v>
      </c>
      <c r="I1361" s="8">
        <v>147.59</v>
      </c>
      <c r="J1361" s="8">
        <v>0</v>
      </c>
      <c r="K1361" s="8">
        <v>0</v>
      </c>
      <c r="L1361" s="8">
        <v>0</v>
      </c>
      <c r="M1361" s="8">
        <v>0</v>
      </c>
      <c r="N1361" s="8">
        <v>890.57</v>
      </c>
      <c r="O1361" s="8">
        <v>-890.57</v>
      </c>
      <c r="P1361" s="8">
        <v>0</v>
      </c>
      <c r="Q1361" s="8">
        <v>0</v>
      </c>
      <c r="R1361" s="8">
        <v>0</v>
      </c>
      <c r="S1361" s="8">
        <f t="shared" si="8"/>
        <v>147.59000000000003</v>
      </c>
    </row>
    <row r="1362" spans="1:19" x14ac:dyDescent="0.2">
      <c r="A1362" s="2" t="s">
        <v>716</v>
      </c>
      <c r="B1362" s="2" t="s">
        <v>717</v>
      </c>
      <c r="C1362" s="2" t="s">
        <v>574</v>
      </c>
      <c r="D1362" t="s">
        <v>575</v>
      </c>
      <c r="E1362" s="2" t="s">
        <v>150</v>
      </c>
      <c r="F1362" t="s">
        <v>151</v>
      </c>
      <c r="G1362" s="8">
        <v>10465.209999999999</v>
      </c>
      <c r="H1362" s="8">
        <v>11809.300000000001</v>
      </c>
      <c r="I1362" s="8">
        <v>9601.1800000000021</v>
      </c>
      <c r="J1362" s="8">
        <v>12003.42</v>
      </c>
      <c r="K1362" s="8">
        <v>10449.900000000001</v>
      </c>
      <c r="L1362" s="8">
        <v>10807.019999999999</v>
      </c>
      <c r="M1362" s="8">
        <v>11330.990000000002</v>
      </c>
      <c r="N1362" s="8">
        <v>9494.3599999999988</v>
      </c>
      <c r="O1362" s="8">
        <v>9367.9599999999991</v>
      </c>
      <c r="P1362" s="8">
        <v>9889.73</v>
      </c>
      <c r="Q1362" s="8">
        <v>11833.039999999999</v>
      </c>
      <c r="R1362" s="8">
        <v>11021.02</v>
      </c>
      <c r="S1362" s="8">
        <f t="shared" si="8"/>
        <v>128073.12999999999</v>
      </c>
    </row>
    <row r="1363" spans="1:19" x14ac:dyDescent="0.2">
      <c r="A1363" s="2" t="s">
        <v>716</v>
      </c>
      <c r="B1363" s="2" t="s">
        <v>717</v>
      </c>
      <c r="C1363" s="2" t="s">
        <v>574</v>
      </c>
      <c r="D1363" t="s">
        <v>575</v>
      </c>
      <c r="E1363" s="2" t="s">
        <v>578</v>
      </c>
      <c r="F1363" t="s">
        <v>579</v>
      </c>
      <c r="G1363" s="8">
        <v>0</v>
      </c>
      <c r="H1363" s="8">
        <v>0</v>
      </c>
      <c r="I1363" s="8">
        <v>33.46</v>
      </c>
      <c r="J1363" s="8">
        <v>0</v>
      </c>
      <c r="K1363" s="8">
        <v>0</v>
      </c>
      <c r="L1363" s="8">
        <v>0</v>
      </c>
      <c r="M1363" s="8">
        <v>0</v>
      </c>
      <c r="N1363" s="8">
        <v>176.32</v>
      </c>
      <c r="O1363" s="8">
        <v>-176.32</v>
      </c>
      <c r="P1363" s="8">
        <v>0</v>
      </c>
      <c r="Q1363" s="8">
        <v>0</v>
      </c>
      <c r="R1363" s="8">
        <v>0</v>
      </c>
      <c r="S1363" s="8">
        <f t="shared" si="8"/>
        <v>33.460000000000008</v>
      </c>
    </row>
    <row r="1364" spans="1:19" x14ac:dyDescent="0.2">
      <c r="A1364" s="2" t="s">
        <v>716</v>
      </c>
      <c r="B1364" s="2" t="s">
        <v>717</v>
      </c>
      <c r="C1364" s="2" t="s">
        <v>574</v>
      </c>
      <c r="D1364" t="s">
        <v>575</v>
      </c>
      <c r="E1364" s="2" t="s">
        <v>580</v>
      </c>
      <c r="F1364" t="s">
        <v>581</v>
      </c>
      <c r="G1364" s="8">
        <v>0</v>
      </c>
      <c r="H1364" s="8">
        <v>0</v>
      </c>
      <c r="I1364" s="8">
        <v>0</v>
      </c>
      <c r="J1364" s="8">
        <v>0</v>
      </c>
      <c r="K1364" s="8">
        <v>0</v>
      </c>
      <c r="L1364" s="8">
        <v>0</v>
      </c>
      <c r="M1364" s="8">
        <v>0</v>
      </c>
      <c r="N1364" s="8">
        <v>0</v>
      </c>
      <c r="O1364" s="8">
        <v>0</v>
      </c>
      <c r="P1364" s="8">
        <v>0</v>
      </c>
      <c r="Q1364" s="8">
        <v>0</v>
      </c>
      <c r="R1364" s="8">
        <v>0</v>
      </c>
      <c r="S1364" s="8">
        <f t="shared" si="8"/>
        <v>0</v>
      </c>
    </row>
    <row r="1365" spans="1:19" x14ac:dyDescent="0.2">
      <c r="A1365" s="2" t="s">
        <v>716</v>
      </c>
      <c r="B1365" s="2" t="s">
        <v>717</v>
      </c>
      <c r="C1365" s="2" t="s">
        <v>574</v>
      </c>
      <c r="D1365" t="s">
        <v>575</v>
      </c>
      <c r="E1365" s="2" t="s">
        <v>152</v>
      </c>
      <c r="F1365" t="s">
        <v>153</v>
      </c>
      <c r="G1365" s="8">
        <v>3550.4900000000002</v>
      </c>
      <c r="H1365" s="8">
        <v>4020.87</v>
      </c>
      <c r="I1365" s="8">
        <v>3215.88</v>
      </c>
      <c r="J1365" s="8">
        <v>4638.5100000000011</v>
      </c>
      <c r="K1365" s="8">
        <v>4029.7999999999997</v>
      </c>
      <c r="L1365" s="8">
        <v>4172.13</v>
      </c>
      <c r="M1365" s="8">
        <v>4374.3999999999996</v>
      </c>
      <c r="N1365" s="8">
        <v>3665.39</v>
      </c>
      <c r="O1365" s="8">
        <v>3616.58</v>
      </c>
      <c r="P1365" s="8">
        <v>3817.9999999999995</v>
      </c>
      <c r="Q1365" s="8">
        <v>4568.2500000000009</v>
      </c>
      <c r="R1365" s="8">
        <v>4254.75</v>
      </c>
      <c r="S1365" s="8">
        <f t="shared" si="8"/>
        <v>47925.05</v>
      </c>
    </row>
    <row r="1366" spans="1:19" x14ac:dyDescent="0.2">
      <c r="A1366" s="2" t="s">
        <v>716</v>
      </c>
      <c r="B1366" s="2" t="s">
        <v>717</v>
      </c>
      <c r="C1366" s="2" t="s">
        <v>574</v>
      </c>
      <c r="D1366" t="s">
        <v>575</v>
      </c>
      <c r="E1366" s="2" t="s">
        <v>582</v>
      </c>
      <c r="F1366" t="s">
        <v>583</v>
      </c>
      <c r="G1366" s="8">
        <v>0</v>
      </c>
      <c r="H1366" s="8">
        <v>0</v>
      </c>
      <c r="I1366" s="8">
        <v>11.21</v>
      </c>
      <c r="J1366" s="8">
        <v>0</v>
      </c>
      <c r="K1366" s="8">
        <v>0</v>
      </c>
      <c r="L1366" s="8">
        <v>0</v>
      </c>
      <c r="M1366" s="8">
        <v>0</v>
      </c>
      <c r="N1366" s="8">
        <v>68.069999999999993</v>
      </c>
      <c r="O1366" s="8">
        <v>-68.069999999999993</v>
      </c>
      <c r="P1366" s="8">
        <v>0</v>
      </c>
      <c r="Q1366" s="8">
        <v>0</v>
      </c>
      <c r="R1366" s="8">
        <v>0</v>
      </c>
      <c r="S1366" s="8">
        <f t="shared" si="8"/>
        <v>11.210000000000008</v>
      </c>
    </row>
    <row r="1367" spans="1:19" x14ac:dyDescent="0.2">
      <c r="A1367" s="2" t="s">
        <v>716</v>
      </c>
      <c r="B1367" s="2" t="s">
        <v>717</v>
      </c>
      <c r="C1367" s="2" t="s">
        <v>574</v>
      </c>
      <c r="D1367" t="s">
        <v>575</v>
      </c>
      <c r="E1367" s="2" t="s">
        <v>154</v>
      </c>
      <c r="F1367" t="s">
        <v>155</v>
      </c>
      <c r="G1367" s="8">
        <v>513.49000000000012</v>
      </c>
      <c r="H1367" s="8">
        <v>579.96999999999991</v>
      </c>
      <c r="I1367" s="8">
        <v>469.48999999999995</v>
      </c>
      <c r="J1367" s="8">
        <v>772</v>
      </c>
      <c r="K1367" s="8">
        <v>672.68999999999994</v>
      </c>
      <c r="L1367" s="8">
        <v>695.36</v>
      </c>
      <c r="M1367" s="8">
        <v>729.07</v>
      </c>
      <c r="N1367" s="8">
        <v>610.88</v>
      </c>
      <c r="O1367" s="8">
        <v>602.75</v>
      </c>
      <c r="P1367" s="8">
        <v>636.31999999999994</v>
      </c>
      <c r="Q1367" s="8">
        <v>761.4</v>
      </c>
      <c r="R1367" s="8">
        <v>709.12999999999988</v>
      </c>
      <c r="S1367" s="8">
        <f t="shared" si="8"/>
        <v>7752.5499999999993</v>
      </c>
    </row>
    <row r="1368" spans="1:19" x14ac:dyDescent="0.2">
      <c r="A1368" s="2" t="s">
        <v>716</v>
      </c>
      <c r="B1368" s="2" t="s">
        <v>717</v>
      </c>
      <c r="C1368" s="2" t="s">
        <v>574</v>
      </c>
      <c r="D1368" t="s">
        <v>575</v>
      </c>
      <c r="E1368" s="2" t="s">
        <v>584</v>
      </c>
      <c r="F1368" t="s">
        <v>585</v>
      </c>
      <c r="G1368" s="8">
        <v>0</v>
      </c>
      <c r="H1368" s="8">
        <v>0</v>
      </c>
      <c r="I1368" s="8">
        <v>1.64</v>
      </c>
      <c r="J1368" s="8">
        <v>0</v>
      </c>
      <c r="K1368" s="8">
        <v>0</v>
      </c>
      <c r="L1368" s="8">
        <v>0</v>
      </c>
      <c r="M1368" s="8">
        <v>0</v>
      </c>
      <c r="N1368" s="8">
        <v>11.34</v>
      </c>
      <c r="O1368" s="8">
        <v>-11.34</v>
      </c>
      <c r="P1368" s="8">
        <v>0</v>
      </c>
      <c r="Q1368" s="8">
        <v>0</v>
      </c>
      <c r="R1368" s="8">
        <v>0</v>
      </c>
      <c r="S1368" s="8">
        <f t="shared" si="8"/>
        <v>1.6400000000000006</v>
      </c>
    </row>
    <row r="1369" spans="1:19" x14ac:dyDescent="0.2">
      <c r="A1369" s="2" t="s">
        <v>716</v>
      </c>
      <c r="B1369" s="2" t="s">
        <v>717</v>
      </c>
      <c r="C1369" s="2" t="s">
        <v>574</v>
      </c>
      <c r="D1369" t="s">
        <v>575</v>
      </c>
      <c r="E1369" s="2" t="s">
        <v>156</v>
      </c>
      <c r="F1369" t="s">
        <v>157</v>
      </c>
      <c r="G1369" s="8">
        <v>1643.1300000000003</v>
      </c>
      <c r="H1369" s="8">
        <v>1855.93</v>
      </c>
      <c r="I1369" s="8">
        <v>1502.3699999999997</v>
      </c>
      <c r="J1369" s="8">
        <v>2155.1799999999998</v>
      </c>
      <c r="K1369" s="8">
        <v>1877.9699999999998</v>
      </c>
      <c r="L1369" s="8">
        <v>1941.1999999999998</v>
      </c>
      <c r="M1369" s="8">
        <v>2035.2999999999997</v>
      </c>
      <c r="N1369" s="8">
        <v>1705.42</v>
      </c>
      <c r="O1369" s="8">
        <v>1682.7200000000003</v>
      </c>
      <c r="P1369" s="8">
        <v>1776.4299999999994</v>
      </c>
      <c r="Q1369" s="8">
        <v>2125.4899999999998</v>
      </c>
      <c r="R1369" s="8">
        <v>1979.6600000000003</v>
      </c>
      <c r="S1369" s="8">
        <f t="shared" si="8"/>
        <v>22280.799999999999</v>
      </c>
    </row>
    <row r="1370" spans="1:19" x14ac:dyDescent="0.2">
      <c r="A1370" s="2" t="s">
        <v>716</v>
      </c>
      <c r="B1370" s="2" t="s">
        <v>717</v>
      </c>
      <c r="C1370" s="2" t="s">
        <v>574</v>
      </c>
      <c r="D1370" t="s">
        <v>575</v>
      </c>
      <c r="E1370" s="2" t="s">
        <v>586</v>
      </c>
      <c r="F1370" t="s">
        <v>587</v>
      </c>
      <c r="G1370" s="8">
        <v>0</v>
      </c>
      <c r="H1370" s="8">
        <v>0</v>
      </c>
      <c r="I1370" s="8">
        <v>5.24</v>
      </c>
      <c r="J1370" s="8">
        <v>0</v>
      </c>
      <c r="K1370" s="8">
        <v>0</v>
      </c>
      <c r="L1370" s="8">
        <v>0</v>
      </c>
      <c r="M1370" s="8">
        <v>0</v>
      </c>
      <c r="N1370" s="8">
        <v>31.669999999999998</v>
      </c>
      <c r="O1370" s="8">
        <v>-31.669999999999995</v>
      </c>
      <c r="P1370" s="8">
        <v>0</v>
      </c>
      <c r="Q1370" s="8">
        <v>0</v>
      </c>
      <c r="R1370" s="8">
        <v>0</v>
      </c>
      <c r="S1370" s="8">
        <f t="shared" si="8"/>
        <v>5.240000000000002</v>
      </c>
    </row>
    <row r="1371" spans="1:19" x14ac:dyDescent="0.2">
      <c r="A1371" s="2" t="s">
        <v>716</v>
      </c>
      <c r="B1371" s="2" t="s">
        <v>717</v>
      </c>
      <c r="C1371" s="2" t="s">
        <v>574</v>
      </c>
      <c r="D1371" t="s">
        <v>575</v>
      </c>
      <c r="E1371" s="2" t="s">
        <v>588</v>
      </c>
      <c r="F1371" t="s">
        <v>589</v>
      </c>
      <c r="G1371" s="8">
        <v>0</v>
      </c>
      <c r="H1371" s="8">
        <v>0</v>
      </c>
      <c r="I1371" s="8">
        <v>27.16</v>
      </c>
      <c r="J1371" s="8">
        <v>0</v>
      </c>
      <c r="K1371" s="8">
        <v>0</v>
      </c>
      <c r="L1371" s="8">
        <v>0</v>
      </c>
      <c r="M1371" s="8">
        <v>0</v>
      </c>
      <c r="N1371" s="8">
        <v>126.68</v>
      </c>
      <c r="O1371" s="8">
        <v>-126.68</v>
      </c>
      <c r="P1371" s="8">
        <v>0</v>
      </c>
      <c r="Q1371" s="8">
        <v>0</v>
      </c>
      <c r="R1371" s="8">
        <v>0</v>
      </c>
      <c r="S1371" s="8">
        <f t="shared" si="8"/>
        <v>27.159999999999997</v>
      </c>
    </row>
    <row r="1372" spans="1:19" x14ac:dyDescent="0.2">
      <c r="A1372" s="2" t="s">
        <v>716</v>
      </c>
      <c r="B1372" s="2" t="s">
        <v>717</v>
      </c>
      <c r="C1372" s="2" t="s">
        <v>574</v>
      </c>
      <c r="D1372" t="s">
        <v>575</v>
      </c>
      <c r="E1372" s="2" t="s">
        <v>590</v>
      </c>
      <c r="F1372" t="s">
        <v>591</v>
      </c>
      <c r="G1372" s="8">
        <v>0</v>
      </c>
      <c r="H1372" s="8">
        <v>0</v>
      </c>
      <c r="I1372" s="8">
        <v>14.07</v>
      </c>
      <c r="J1372" s="8">
        <v>0</v>
      </c>
      <c r="K1372" s="8">
        <v>0</v>
      </c>
      <c r="L1372" s="8">
        <v>0</v>
      </c>
      <c r="M1372" s="8">
        <v>0</v>
      </c>
      <c r="N1372" s="8">
        <v>62.87</v>
      </c>
      <c r="O1372" s="8">
        <v>-62.87</v>
      </c>
      <c r="P1372" s="8">
        <v>0</v>
      </c>
      <c r="Q1372" s="8">
        <v>0</v>
      </c>
      <c r="R1372" s="8">
        <v>0</v>
      </c>
      <c r="S1372" s="8">
        <f t="shared" si="8"/>
        <v>14.07</v>
      </c>
    </row>
    <row r="1373" spans="1:19" x14ac:dyDescent="0.2">
      <c r="A1373" s="2" t="s">
        <v>716</v>
      </c>
      <c r="B1373" s="2" t="s">
        <v>717</v>
      </c>
      <c r="C1373" s="2" t="s">
        <v>574</v>
      </c>
      <c r="D1373" t="s">
        <v>575</v>
      </c>
      <c r="E1373" s="2" t="s">
        <v>158</v>
      </c>
      <c r="F1373" t="s">
        <v>159</v>
      </c>
      <c r="G1373" s="8">
        <v>-42763.159999999996</v>
      </c>
      <c r="H1373" s="8">
        <v>-47955.820000000007</v>
      </c>
      <c r="I1373" s="8">
        <v>-40098.710000000006</v>
      </c>
      <c r="J1373" s="8">
        <v>-51069.48</v>
      </c>
      <c r="K1373" s="8">
        <v>-44703.170000000006</v>
      </c>
      <c r="L1373" s="8">
        <v>-46096.4</v>
      </c>
      <c r="M1373" s="8">
        <v>-48331.380000000005</v>
      </c>
      <c r="N1373" s="8">
        <v>-40497.39</v>
      </c>
      <c r="O1373" s="8">
        <v>-39958.25</v>
      </c>
      <c r="P1373" s="8">
        <v>-42183.700000000004</v>
      </c>
      <c r="Q1373" s="8">
        <v>-50472.860000000008</v>
      </c>
      <c r="R1373" s="8">
        <v>-47009.19000000001</v>
      </c>
      <c r="S1373" s="8">
        <f t="shared" si="8"/>
        <v>-541139.51000000013</v>
      </c>
    </row>
    <row r="1374" spans="1:19" x14ac:dyDescent="0.2">
      <c r="A1374" s="2" t="s">
        <v>716</v>
      </c>
      <c r="B1374" s="2" t="s">
        <v>717</v>
      </c>
      <c r="C1374" s="2" t="s">
        <v>574</v>
      </c>
      <c r="D1374" t="s">
        <v>575</v>
      </c>
      <c r="E1374" s="2" t="s">
        <v>592</v>
      </c>
      <c r="F1374" t="s">
        <v>593</v>
      </c>
      <c r="G1374" s="8">
        <v>-3.12</v>
      </c>
      <c r="H1374" s="8">
        <v>-3.12</v>
      </c>
      <c r="I1374" s="8">
        <v>-142.85</v>
      </c>
      <c r="J1374" s="8">
        <v>0</v>
      </c>
      <c r="K1374" s="8">
        <v>-2.99</v>
      </c>
      <c r="L1374" s="8">
        <v>-5.98</v>
      </c>
      <c r="M1374" s="8">
        <v>0</v>
      </c>
      <c r="N1374" s="8">
        <v>-755.06</v>
      </c>
      <c r="O1374" s="8">
        <v>337.18999999999994</v>
      </c>
      <c r="P1374" s="8">
        <v>-51.639999999999873</v>
      </c>
      <c r="Q1374" s="8">
        <v>466.52</v>
      </c>
      <c r="R1374" s="8">
        <v>0</v>
      </c>
      <c r="S1374" s="8">
        <f t="shared" si="8"/>
        <v>-161.04999999999984</v>
      </c>
    </row>
    <row r="1375" spans="1:19" x14ac:dyDescent="0.2">
      <c r="A1375" s="2" t="s">
        <v>716</v>
      </c>
      <c r="B1375" s="2" t="s">
        <v>717</v>
      </c>
      <c r="C1375" s="2" t="s">
        <v>574</v>
      </c>
      <c r="D1375" t="s">
        <v>575</v>
      </c>
      <c r="E1375" s="2" t="s">
        <v>160</v>
      </c>
      <c r="F1375" t="s">
        <v>161</v>
      </c>
      <c r="G1375" s="8">
        <v>-4827.51</v>
      </c>
      <c r="H1375" s="8">
        <v>-5444.7899999999991</v>
      </c>
      <c r="I1375" s="8">
        <v>-4436.8</v>
      </c>
      <c r="J1375" s="8">
        <v>-3891.0299999999997</v>
      </c>
      <c r="K1375" s="8">
        <v>-3392.78</v>
      </c>
      <c r="L1375" s="8">
        <v>-3505.7799999999993</v>
      </c>
      <c r="M1375" s="8">
        <v>-3675.74</v>
      </c>
      <c r="N1375" s="8">
        <v>-3079.94</v>
      </c>
      <c r="O1375" s="8">
        <v>-3038.9199999999992</v>
      </c>
      <c r="P1375" s="8">
        <v>-3208.18</v>
      </c>
      <c r="Q1375" s="8">
        <v>-3838.62</v>
      </c>
      <c r="R1375" s="8">
        <v>-3575.1800000000003</v>
      </c>
      <c r="S1375" s="8">
        <f t="shared" si="8"/>
        <v>-45915.27</v>
      </c>
    </row>
    <row r="1376" spans="1:19" x14ac:dyDescent="0.2">
      <c r="A1376" s="2" t="s">
        <v>716</v>
      </c>
      <c r="B1376" s="2" t="s">
        <v>717</v>
      </c>
      <c r="C1376" s="2" t="s">
        <v>574</v>
      </c>
      <c r="D1376" t="s">
        <v>575</v>
      </c>
      <c r="E1376" s="2" t="s">
        <v>594</v>
      </c>
      <c r="F1376" t="s">
        <v>595</v>
      </c>
      <c r="G1376" s="8">
        <v>-0.34</v>
      </c>
      <c r="H1376" s="8">
        <v>-0.34</v>
      </c>
      <c r="I1376" s="8">
        <v>-15.8</v>
      </c>
      <c r="J1376" s="8">
        <v>0</v>
      </c>
      <c r="K1376" s="8">
        <v>-0.24</v>
      </c>
      <c r="L1376" s="8">
        <v>-0.49</v>
      </c>
      <c r="M1376" s="8">
        <v>0</v>
      </c>
      <c r="N1376" s="8">
        <v>-61.7</v>
      </c>
      <c r="O1376" s="8">
        <v>27.560000000000002</v>
      </c>
      <c r="P1376" s="8">
        <v>-4.2200000000000024</v>
      </c>
      <c r="Q1376" s="8">
        <v>38.119999999999997</v>
      </c>
      <c r="R1376" s="8">
        <v>0</v>
      </c>
      <c r="S1376" s="8">
        <f t="shared" si="8"/>
        <v>-17.449999999999996</v>
      </c>
    </row>
    <row r="1377" spans="1:19" x14ac:dyDescent="0.2">
      <c r="A1377" s="2" t="s">
        <v>716</v>
      </c>
      <c r="B1377" s="2" t="s">
        <v>717</v>
      </c>
      <c r="C1377" s="2" t="s">
        <v>574</v>
      </c>
      <c r="D1377" t="s">
        <v>575</v>
      </c>
      <c r="E1377" s="2" t="s">
        <v>370</v>
      </c>
      <c r="F1377" t="s">
        <v>371</v>
      </c>
      <c r="G1377" s="8">
        <v>4835.47</v>
      </c>
      <c r="H1377" s="8">
        <v>3456.62</v>
      </c>
      <c r="I1377" s="8">
        <v>1292.3500000000001</v>
      </c>
      <c r="J1377" s="8">
        <v>4310.42</v>
      </c>
      <c r="K1377" s="8">
        <v>5429.52</v>
      </c>
      <c r="L1377" s="8">
        <v>1836.52</v>
      </c>
      <c r="M1377" s="8">
        <v>1030.4099999999999</v>
      </c>
      <c r="N1377" s="8">
        <v>38.44</v>
      </c>
      <c r="O1377" s="8">
        <v>282.42</v>
      </c>
      <c r="P1377" s="8">
        <v>296.62</v>
      </c>
      <c r="Q1377" s="8">
        <v>4035.63</v>
      </c>
      <c r="R1377" s="8">
        <v>133.52000000000001</v>
      </c>
      <c r="S1377" s="8">
        <f t="shared" si="8"/>
        <v>26977.94</v>
      </c>
    </row>
    <row r="1378" spans="1:19" x14ac:dyDescent="0.2">
      <c r="A1378" s="2" t="s">
        <v>716</v>
      </c>
      <c r="B1378" s="2" t="s">
        <v>717</v>
      </c>
      <c r="C1378" s="2" t="s">
        <v>574</v>
      </c>
      <c r="D1378" t="s">
        <v>575</v>
      </c>
      <c r="E1378" s="2" t="s">
        <v>372</v>
      </c>
      <c r="F1378" t="s">
        <v>373</v>
      </c>
      <c r="G1378" s="8">
        <v>-3444.5299999999997</v>
      </c>
      <c r="H1378" s="8">
        <v>-2122.85</v>
      </c>
      <c r="I1378" s="8">
        <v>-839.39999999999986</v>
      </c>
      <c r="J1378" s="8">
        <v>-4051.8099999999995</v>
      </c>
      <c r="K1378" s="8">
        <v>-5103.75</v>
      </c>
      <c r="L1378" s="8">
        <v>-1726.33</v>
      </c>
      <c r="M1378" s="8">
        <v>-968.57999999999993</v>
      </c>
      <c r="N1378" s="8">
        <v>-22.55</v>
      </c>
      <c r="O1378" s="8">
        <v>-218.58</v>
      </c>
      <c r="P1378" s="8">
        <v>-107.42</v>
      </c>
      <c r="Q1378" s="8">
        <v>-3127.48</v>
      </c>
      <c r="R1378" s="8">
        <v>-81.77</v>
      </c>
      <c r="S1378" s="8">
        <f t="shared" si="8"/>
        <v>-21815.05</v>
      </c>
    </row>
    <row r="1379" spans="1:19" x14ac:dyDescent="0.2">
      <c r="A1379" s="2" t="s">
        <v>716</v>
      </c>
      <c r="B1379" s="2" t="s">
        <v>717</v>
      </c>
      <c r="C1379" s="2" t="s">
        <v>574</v>
      </c>
      <c r="D1379" t="s">
        <v>575</v>
      </c>
      <c r="E1379" s="2" t="s">
        <v>184</v>
      </c>
      <c r="F1379" t="s">
        <v>185</v>
      </c>
      <c r="G1379" s="8">
        <v>215.12</v>
      </c>
      <c r="H1379" s="8">
        <v>0</v>
      </c>
      <c r="I1379" s="8">
        <v>0</v>
      </c>
      <c r="J1379" s="8">
        <v>0</v>
      </c>
      <c r="K1379" s="8">
        <v>0</v>
      </c>
      <c r="L1379" s="8">
        <v>0</v>
      </c>
      <c r="M1379" s="8">
        <v>0</v>
      </c>
      <c r="N1379" s="8">
        <v>98.78</v>
      </c>
      <c r="O1379" s="8">
        <v>0</v>
      </c>
      <c r="P1379" s="8">
        <v>0</v>
      </c>
      <c r="Q1379" s="8">
        <v>0</v>
      </c>
      <c r="R1379" s="8">
        <v>0</v>
      </c>
      <c r="S1379" s="8">
        <f t="shared" si="8"/>
        <v>313.89999999999998</v>
      </c>
    </row>
    <row r="1380" spans="1:19" x14ac:dyDescent="0.2">
      <c r="A1380" s="2" t="s">
        <v>716</v>
      </c>
      <c r="B1380" s="2" t="s">
        <v>717</v>
      </c>
      <c r="C1380" s="2" t="s">
        <v>574</v>
      </c>
      <c r="D1380" t="s">
        <v>575</v>
      </c>
      <c r="E1380" s="2" t="s">
        <v>376</v>
      </c>
      <c r="F1380" t="s">
        <v>377</v>
      </c>
      <c r="G1380" s="8">
        <v>0</v>
      </c>
      <c r="H1380" s="8">
        <v>0</v>
      </c>
      <c r="I1380" s="8">
        <v>0</v>
      </c>
      <c r="J1380" s="8">
        <v>0</v>
      </c>
      <c r="K1380" s="8">
        <v>0</v>
      </c>
      <c r="L1380" s="8">
        <v>0</v>
      </c>
      <c r="M1380" s="8">
        <v>0</v>
      </c>
      <c r="N1380" s="8">
        <v>0</v>
      </c>
      <c r="O1380" s="8">
        <v>0</v>
      </c>
      <c r="P1380" s="8">
        <v>0</v>
      </c>
      <c r="Q1380" s="8">
        <v>0</v>
      </c>
      <c r="R1380" s="8">
        <v>0</v>
      </c>
      <c r="S1380" s="8">
        <f t="shared" si="8"/>
        <v>0</v>
      </c>
    </row>
    <row r="1381" spans="1:19" x14ac:dyDescent="0.2">
      <c r="A1381" s="2" t="s">
        <v>716</v>
      </c>
      <c r="B1381" s="2" t="s">
        <v>717</v>
      </c>
      <c r="C1381" s="2" t="s">
        <v>600</v>
      </c>
      <c r="D1381" t="s">
        <v>601</v>
      </c>
      <c r="E1381" s="2" t="s">
        <v>536</v>
      </c>
      <c r="F1381" t="s">
        <v>537</v>
      </c>
      <c r="G1381" s="8">
        <v>0</v>
      </c>
      <c r="H1381" s="8">
        <v>0</v>
      </c>
      <c r="I1381" s="8">
        <v>0</v>
      </c>
      <c r="J1381" s="8">
        <v>402.5</v>
      </c>
      <c r="K1381" s="8">
        <v>0</v>
      </c>
      <c r="L1381" s="8">
        <v>0</v>
      </c>
      <c r="M1381" s="8">
        <v>0</v>
      </c>
      <c r="N1381" s="8">
        <v>0</v>
      </c>
      <c r="O1381" s="8">
        <v>0</v>
      </c>
      <c r="P1381" s="8">
        <v>0</v>
      </c>
      <c r="Q1381" s="8">
        <v>0</v>
      </c>
      <c r="R1381" s="8">
        <v>0</v>
      </c>
      <c r="S1381" s="8">
        <f t="shared" si="8"/>
        <v>402.5</v>
      </c>
    </row>
    <row r="1382" spans="1:19" x14ac:dyDescent="0.2">
      <c r="A1382" s="2" t="s">
        <v>716</v>
      </c>
      <c r="B1382" s="2" t="s">
        <v>717</v>
      </c>
      <c r="C1382" s="2" t="s">
        <v>604</v>
      </c>
      <c r="D1382" t="s">
        <v>605</v>
      </c>
      <c r="E1382" s="2" t="s">
        <v>404</v>
      </c>
      <c r="F1382" t="s">
        <v>405</v>
      </c>
      <c r="G1382" s="8">
        <v>0</v>
      </c>
      <c r="H1382" s="8">
        <v>0</v>
      </c>
      <c r="I1382" s="8">
        <v>0</v>
      </c>
      <c r="J1382" s="8">
        <v>0</v>
      </c>
      <c r="K1382" s="8">
        <v>0</v>
      </c>
      <c r="L1382" s="8">
        <v>0</v>
      </c>
      <c r="M1382" s="8">
        <v>0</v>
      </c>
      <c r="N1382" s="8">
        <v>0</v>
      </c>
      <c r="O1382" s="8">
        <v>0</v>
      </c>
      <c r="P1382" s="8">
        <v>0</v>
      </c>
      <c r="Q1382" s="8">
        <v>5152.49</v>
      </c>
      <c r="R1382" s="8">
        <v>0</v>
      </c>
      <c r="S1382" s="8">
        <f t="shared" si="8"/>
        <v>5152.49</v>
      </c>
    </row>
    <row r="1383" spans="1:19" x14ac:dyDescent="0.2">
      <c r="A1383" s="2" t="s">
        <v>716</v>
      </c>
      <c r="B1383" s="2" t="s">
        <v>717</v>
      </c>
      <c r="C1383" s="2" t="s">
        <v>604</v>
      </c>
      <c r="D1383" t="s">
        <v>605</v>
      </c>
      <c r="E1383" s="2" t="s">
        <v>454</v>
      </c>
      <c r="F1383" t="s">
        <v>455</v>
      </c>
      <c r="G1383" s="8">
        <v>5903.26</v>
      </c>
      <c r="H1383" s="8">
        <v>4343.26</v>
      </c>
      <c r="I1383" s="8">
        <v>24343.260000000002</v>
      </c>
      <c r="J1383" s="8">
        <v>4343.26</v>
      </c>
      <c r="K1383" s="8">
        <v>4888.26</v>
      </c>
      <c r="L1383" s="8">
        <v>5918.72</v>
      </c>
      <c r="M1383" s="8">
        <v>6288.53</v>
      </c>
      <c r="N1383" s="8">
        <v>30968.53</v>
      </c>
      <c r="O1383" s="8">
        <v>10228.529999999999</v>
      </c>
      <c r="P1383" s="8">
        <v>5228.53</v>
      </c>
      <c r="Q1383" s="8">
        <v>5228.53</v>
      </c>
      <c r="R1383" s="8">
        <v>21103.53</v>
      </c>
      <c r="S1383" s="8">
        <f t="shared" si="8"/>
        <v>128786.2</v>
      </c>
    </row>
    <row r="1384" spans="1:19" x14ac:dyDescent="0.2">
      <c r="A1384" s="2" t="s">
        <v>716</v>
      </c>
      <c r="B1384" s="2" t="s">
        <v>717</v>
      </c>
      <c r="C1384" s="2" t="s">
        <v>604</v>
      </c>
      <c r="D1384" t="s">
        <v>605</v>
      </c>
      <c r="E1384" s="2" t="s">
        <v>26</v>
      </c>
      <c r="F1384" t="s">
        <v>27</v>
      </c>
      <c r="G1384" s="8">
        <v>0</v>
      </c>
      <c r="H1384" s="8">
        <v>1780</v>
      </c>
      <c r="I1384" s="8">
        <v>500</v>
      </c>
      <c r="J1384" s="8">
        <v>0</v>
      </c>
      <c r="K1384" s="8">
        <v>0</v>
      </c>
      <c r="L1384" s="8">
        <v>0</v>
      </c>
      <c r="M1384" s="8">
        <v>0</v>
      </c>
      <c r="N1384" s="8">
        <v>2061.5100000000002</v>
      </c>
      <c r="O1384" s="8">
        <v>2500</v>
      </c>
      <c r="P1384" s="8">
        <v>100</v>
      </c>
      <c r="Q1384" s="8">
        <v>0</v>
      </c>
      <c r="R1384" s="8">
        <v>921.91</v>
      </c>
      <c r="S1384" s="8">
        <f t="shared" si="8"/>
        <v>7863.42</v>
      </c>
    </row>
    <row r="1385" spans="1:19" x14ac:dyDescent="0.2">
      <c r="A1385" s="2" t="s">
        <v>716</v>
      </c>
      <c r="B1385" s="2" t="s">
        <v>717</v>
      </c>
      <c r="C1385" s="2" t="s">
        <v>714</v>
      </c>
      <c r="D1385" t="s">
        <v>715</v>
      </c>
      <c r="E1385" s="2" t="s">
        <v>498</v>
      </c>
      <c r="F1385" t="s">
        <v>499</v>
      </c>
      <c r="G1385" s="8">
        <v>0</v>
      </c>
      <c r="H1385" s="8">
        <v>0</v>
      </c>
      <c r="I1385" s="8">
        <v>0</v>
      </c>
      <c r="J1385" s="8">
        <v>0</v>
      </c>
      <c r="K1385" s="8">
        <v>0</v>
      </c>
      <c r="L1385" s="8">
        <v>0</v>
      </c>
      <c r="M1385" s="8">
        <v>0</v>
      </c>
      <c r="N1385" s="8">
        <v>0</v>
      </c>
      <c r="O1385" s="8">
        <v>0</v>
      </c>
      <c r="P1385" s="8">
        <v>-0.02</v>
      </c>
      <c r="Q1385" s="8">
        <v>0</v>
      </c>
      <c r="R1385" s="8">
        <v>0</v>
      </c>
      <c r="S1385" s="8">
        <f t="shared" si="8"/>
        <v>-0.02</v>
      </c>
    </row>
    <row r="1386" spans="1:19" x14ac:dyDescent="0.2">
      <c r="A1386" s="2" t="s">
        <v>716</v>
      </c>
      <c r="B1386" s="2" t="s">
        <v>717</v>
      </c>
      <c r="C1386" s="2" t="s">
        <v>714</v>
      </c>
      <c r="D1386" t="s">
        <v>715</v>
      </c>
      <c r="E1386" s="2" t="s">
        <v>330</v>
      </c>
      <c r="F1386" t="s">
        <v>331</v>
      </c>
      <c r="G1386" s="8">
        <v>0</v>
      </c>
      <c r="H1386" s="8">
        <v>0</v>
      </c>
      <c r="I1386" s="8">
        <v>0</v>
      </c>
      <c r="J1386" s="8">
        <v>0</v>
      </c>
      <c r="K1386" s="8">
        <v>0</v>
      </c>
      <c r="L1386" s="8">
        <v>0</v>
      </c>
      <c r="M1386" s="8">
        <v>0</v>
      </c>
      <c r="N1386" s="8">
        <v>0</v>
      </c>
      <c r="O1386" s="8">
        <v>0</v>
      </c>
      <c r="P1386" s="8">
        <v>0.02</v>
      </c>
      <c r="Q1386" s="8">
        <v>0</v>
      </c>
      <c r="R1386" s="8">
        <v>0</v>
      </c>
      <c r="S1386" s="8">
        <f t="shared" si="8"/>
        <v>0.02</v>
      </c>
    </row>
    <row r="1387" spans="1:19" x14ac:dyDescent="0.2">
      <c r="A1387" s="2" t="s">
        <v>765</v>
      </c>
      <c r="B1387" s="2" t="s">
        <v>766</v>
      </c>
      <c r="C1387" s="2" t="s">
        <v>24</v>
      </c>
      <c r="D1387" t="s">
        <v>25</v>
      </c>
      <c r="E1387" s="2" t="s">
        <v>26</v>
      </c>
      <c r="F1387" t="s">
        <v>27</v>
      </c>
      <c r="G1387" s="8">
        <v>0</v>
      </c>
      <c r="H1387" s="8">
        <v>0</v>
      </c>
      <c r="I1387" s="8">
        <v>0</v>
      </c>
      <c r="J1387" s="8">
        <v>0</v>
      </c>
      <c r="K1387" s="8">
        <v>0</v>
      </c>
      <c r="L1387" s="8">
        <v>0</v>
      </c>
      <c r="M1387" s="8">
        <v>0</v>
      </c>
      <c r="N1387" s="8">
        <v>-16043.77</v>
      </c>
      <c r="O1387" s="8">
        <v>16043.77</v>
      </c>
      <c r="P1387" s="8">
        <v>0</v>
      </c>
      <c r="Q1387" s="8">
        <v>0</v>
      </c>
      <c r="R1387" s="8">
        <v>0</v>
      </c>
      <c r="S1387" s="8">
        <f t="shared" si="8"/>
        <v>0</v>
      </c>
    </row>
    <row r="1388" spans="1:19" x14ac:dyDescent="0.2">
      <c r="A1388" s="2" t="s">
        <v>765</v>
      </c>
      <c r="B1388" s="2" t="s">
        <v>766</v>
      </c>
      <c r="C1388" s="2" t="s">
        <v>24</v>
      </c>
      <c r="D1388" t="s">
        <v>25</v>
      </c>
      <c r="E1388" s="2" t="s">
        <v>28</v>
      </c>
      <c r="F1388" t="s">
        <v>29</v>
      </c>
      <c r="G1388" s="8">
        <v>122.21</v>
      </c>
      <c r="H1388" s="8">
        <v>122.38</v>
      </c>
      <c r="I1388" s="8">
        <v>122.26</v>
      </c>
      <c r="J1388" s="8">
        <v>127.64</v>
      </c>
      <c r="K1388" s="8">
        <v>127.64</v>
      </c>
      <c r="L1388" s="8">
        <v>164.95</v>
      </c>
      <c r="M1388" s="8">
        <v>133.61000000000001</v>
      </c>
      <c r="N1388" s="8">
        <v>111.06</v>
      </c>
      <c r="O1388" s="8">
        <v>142.46</v>
      </c>
      <c r="P1388" s="8">
        <v>141.86000000000001</v>
      </c>
      <c r="Q1388" s="8">
        <v>142.65</v>
      </c>
      <c r="R1388" s="8">
        <v>139.09</v>
      </c>
      <c r="S1388" s="8">
        <f t="shared" si="8"/>
        <v>1597.8100000000002</v>
      </c>
    </row>
    <row r="1389" spans="1:19" x14ac:dyDescent="0.2">
      <c r="A1389" s="2" t="s">
        <v>765</v>
      </c>
      <c r="B1389" s="2" t="s">
        <v>766</v>
      </c>
      <c r="C1389" s="2" t="s">
        <v>24</v>
      </c>
      <c r="D1389" t="s">
        <v>25</v>
      </c>
      <c r="E1389" s="2" t="s">
        <v>34</v>
      </c>
      <c r="F1389" t="s">
        <v>35</v>
      </c>
      <c r="G1389" s="8">
        <v>236344.3</v>
      </c>
      <c r="H1389" s="8">
        <v>238194.13</v>
      </c>
      <c r="I1389" s="8">
        <v>273095.44</v>
      </c>
      <c r="J1389" s="8">
        <v>243673.57</v>
      </c>
      <c r="K1389" s="8">
        <v>243367.57</v>
      </c>
      <c r="L1389" s="8">
        <v>692938.1</v>
      </c>
      <c r="M1389" s="8">
        <v>276903.11</v>
      </c>
      <c r="N1389" s="8">
        <v>276989.92</v>
      </c>
      <c r="O1389" s="8">
        <v>277124.15000000002</v>
      </c>
      <c r="P1389" s="8">
        <v>280138.65999999997</v>
      </c>
      <c r="Q1389" s="8">
        <v>283118.31</v>
      </c>
      <c r="R1389" s="8">
        <v>284409.52</v>
      </c>
      <c r="S1389" s="8">
        <f t="shared" si="8"/>
        <v>3606296.78</v>
      </c>
    </row>
    <row r="1390" spans="1:19" x14ac:dyDescent="0.2">
      <c r="A1390" s="2" t="s">
        <v>765</v>
      </c>
      <c r="B1390" s="2" t="s">
        <v>766</v>
      </c>
      <c r="C1390" s="2" t="s">
        <v>24</v>
      </c>
      <c r="D1390" t="s">
        <v>25</v>
      </c>
      <c r="E1390" s="2" t="s">
        <v>36</v>
      </c>
      <c r="F1390" t="s">
        <v>37</v>
      </c>
      <c r="G1390" s="8">
        <v>4914.33</v>
      </c>
      <c r="H1390" s="8">
        <v>4914.33</v>
      </c>
      <c r="I1390" s="8">
        <v>3783.61</v>
      </c>
      <c r="J1390" s="8">
        <v>4670.16</v>
      </c>
      <c r="K1390" s="8">
        <v>4670.16</v>
      </c>
      <c r="L1390" s="8">
        <v>-1558.71</v>
      </c>
      <c r="M1390" s="8">
        <v>3932.38</v>
      </c>
      <c r="N1390" s="8">
        <v>3932.38</v>
      </c>
      <c r="O1390" s="8">
        <v>4053.41</v>
      </c>
      <c r="P1390" s="8">
        <v>4053.41</v>
      </c>
      <c r="Q1390" s="8">
        <v>4020.57</v>
      </c>
      <c r="R1390" s="8">
        <v>3607.51</v>
      </c>
      <c r="S1390" s="8">
        <f t="shared" si="8"/>
        <v>44993.540000000008</v>
      </c>
    </row>
    <row r="1391" spans="1:19" x14ac:dyDescent="0.2">
      <c r="A1391" s="2" t="s">
        <v>765</v>
      </c>
      <c r="B1391" s="2" t="s">
        <v>766</v>
      </c>
      <c r="C1391" s="2" t="s">
        <v>24</v>
      </c>
      <c r="D1391" t="s">
        <v>25</v>
      </c>
      <c r="E1391" s="2" t="s">
        <v>38</v>
      </c>
      <c r="F1391" t="s">
        <v>39</v>
      </c>
      <c r="G1391" s="8">
        <v>20.32</v>
      </c>
      <c r="H1391" s="8">
        <v>20.32</v>
      </c>
      <c r="I1391" s="8">
        <v>20.32</v>
      </c>
      <c r="J1391" s="8">
        <v>20.32</v>
      </c>
      <c r="K1391" s="8">
        <v>20.32</v>
      </c>
      <c r="L1391" s="8">
        <v>261.37</v>
      </c>
      <c r="M1391" s="8">
        <v>36.39</v>
      </c>
      <c r="N1391" s="8">
        <v>36.39</v>
      </c>
      <c r="O1391" s="8">
        <v>36.39</v>
      </c>
      <c r="P1391" s="8">
        <v>36.39</v>
      </c>
      <c r="Q1391" s="8">
        <v>36.39</v>
      </c>
      <c r="R1391" s="8">
        <v>36.39</v>
      </c>
      <c r="S1391" s="8">
        <f t="shared" si="8"/>
        <v>581.30999999999995</v>
      </c>
    </row>
    <row r="1392" spans="1:19" x14ac:dyDescent="0.2">
      <c r="A1392" s="2" t="s">
        <v>765</v>
      </c>
      <c r="B1392" s="2" t="s">
        <v>766</v>
      </c>
      <c r="C1392" s="2" t="s">
        <v>24</v>
      </c>
      <c r="D1392" t="s">
        <v>25</v>
      </c>
      <c r="E1392" s="2" t="s">
        <v>40</v>
      </c>
      <c r="F1392" t="s">
        <v>41</v>
      </c>
      <c r="G1392" s="8">
        <v>-11.9</v>
      </c>
      <c r="H1392" s="8">
        <v>-11.82</v>
      </c>
      <c r="I1392" s="8">
        <v>-11.88</v>
      </c>
      <c r="J1392" s="8">
        <v>-18.690000000000001</v>
      </c>
      <c r="K1392" s="8">
        <v>-18.690000000000001</v>
      </c>
      <c r="L1392" s="8">
        <v>-240.46</v>
      </c>
      <c r="M1392" s="8">
        <v>-33.479999999999997</v>
      </c>
      <c r="N1392" s="8">
        <v>-21.61</v>
      </c>
      <c r="O1392" s="8">
        <v>-7070.13</v>
      </c>
      <c r="P1392" s="8">
        <v>-21.92</v>
      </c>
      <c r="Q1392" s="8">
        <v>-21.32</v>
      </c>
      <c r="R1392" s="8">
        <v>-21.46</v>
      </c>
      <c r="S1392" s="8">
        <f t="shared" si="8"/>
        <v>-7503.36</v>
      </c>
    </row>
    <row r="1393" spans="1:19" x14ac:dyDescent="0.2">
      <c r="A1393" s="2" t="s">
        <v>765</v>
      </c>
      <c r="B1393" s="2" t="s">
        <v>766</v>
      </c>
      <c r="C1393" s="2" t="s">
        <v>24</v>
      </c>
      <c r="D1393" t="s">
        <v>25</v>
      </c>
      <c r="E1393" s="2" t="s">
        <v>608</v>
      </c>
      <c r="F1393" t="s">
        <v>609</v>
      </c>
      <c r="G1393" s="8">
        <v>300.55</v>
      </c>
      <c r="H1393" s="8">
        <v>300.55</v>
      </c>
      <c r="I1393" s="8">
        <v>300.55</v>
      </c>
      <c r="J1393" s="8">
        <v>300.55</v>
      </c>
      <c r="K1393" s="8">
        <v>300.55</v>
      </c>
      <c r="L1393" s="8">
        <v>-733.55</v>
      </c>
      <c r="M1393" s="8">
        <v>231.61</v>
      </c>
      <c r="N1393" s="8">
        <v>231.61</v>
      </c>
      <c r="O1393" s="8">
        <v>231.61</v>
      </c>
      <c r="P1393" s="8">
        <v>231.61</v>
      </c>
      <c r="Q1393" s="8">
        <v>231.61</v>
      </c>
      <c r="R1393" s="8">
        <v>231.61</v>
      </c>
      <c r="S1393" s="8">
        <f t="shared" si="8"/>
        <v>2158.8600000000006</v>
      </c>
    </row>
    <row r="1394" spans="1:19" x14ac:dyDescent="0.2">
      <c r="A1394" s="2" t="s">
        <v>765</v>
      </c>
      <c r="B1394" s="2" t="s">
        <v>766</v>
      </c>
      <c r="C1394" s="2" t="s">
        <v>24</v>
      </c>
      <c r="D1394" t="s">
        <v>25</v>
      </c>
      <c r="E1394" s="2" t="s">
        <v>610</v>
      </c>
      <c r="F1394" t="s">
        <v>611</v>
      </c>
      <c r="G1394" s="8">
        <v>-294.54000000000002</v>
      </c>
      <c r="H1394" s="8">
        <v>-294.54000000000002</v>
      </c>
      <c r="I1394" s="8">
        <v>-294.54000000000002</v>
      </c>
      <c r="J1394" s="8">
        <v>-294.54000000000002</v>
      </c>
      <c r="K1394" s="8">
        <v>-294.54000000000002</v>
      </c>
      <c r="L1394" s="8">
        <v>718.88</v>
      </c>
      <c r="M1394" s="8">
        <v>-226.98</v>
      </c>
      <c r="N1394" s="8">
        <v>-226.98</v>
      </c>
      <c r="O1394" s="8">
        <v>-226.98</v>
      </c>
      <c r="P1394" s="8">
        <v>-226.98</v>
      </c>
      <c r="Q1394" s="8">
        <v>-226.98</v>
      </c>
      <c r="R1394" s="8">
        <v>-226.98</v>
      </c>
      <c r="S1394" s="8">
        <f t="shared" si="8"/>
        <v>-2115.6999999999998</v>
      </c>
    </row>
    <row r="1395" spans="1:19" x14ac:dyDescent="0.2">
      <c r="A1395" s="2" t="s">
        <v>765</v>
      </c>
      <c r="B1395" s="2" t="s">
        <v>766</v>
      </c>
      <c r="C1395" s="2" t="s">
        <v>24</v>
      </c>
      <c r="D1395" t="s">
        <v>25</v>
      </c>
      <c r="E1395" s="2" t="s">
        <v>42</v>
      </c>
      <c r="F1395" t="s">
        <v>43</v>
      </c>
      <c r="G1395" s="8">
        <v>7979.29</v>
      </c>
      <c r="H1395" s="8">
        <v>8131.86</v>
      </c>
      <c r="I1395" s="8">
        <v>12490.37</v>
      </c>
      <c r="J1395" s="8">
        <v>8765.19</v>
      </c>
      <c r="K1395" s="8">
        <v>8788.56</v>
      </c>
      <c r="L1395" s="8">
        <v>-67318.13</v>
      </c>
      <c r="M1395" s="8">
        <v>3584.13</v>
      </c>
      <c r="N1395" s="8">
        <v>3584.13</v>
      </c>
      <c r="O1395" s="8">
        <v>3852.83</v>
      </c>
      <c r="P1395" s="8">
        <v>3859.67</v>
      </c>
      <c r="Q1395" s="8">
        <v>3859.67</v>
      </c>
      <c r="R1395" s="8">
        <v>3859.55</v>
      </c>
      <c r="S1395" s="8">
        <f t="shared" si="8"/>
        <v>1437.1199999999944</v>
      </c>
    </row>
    <row r="1396" spans="1:19" x14ac:dyDescent="0.2">
      <c r="A1396" s="2" t="s">
        <v>765</v>
      </c>
      <c r="B1396" s="2" t="s">
        <v>766</v>
      </c>
      <c r="C1396" s="2" t="s">
        <v>24</v>
      </c>
      <c r="D1396" t="s">
        <v>25</v>
      </c>
      <c r="E1396" s="2" t="s">
        <v>44</v>
      </c>
      <c r="F1396" t="s">
        <v>45</v>
      </c>
      <c r="G1396" s="8">
        <v>-4672.46</v>
      </c>
      <c r="H1396" s="8">
        <v>-4729.57</v>
      </c>
      <c r="I1396" s="8">
        <v>-7299.6</v>
      </c>
      <c r="J1396" s="8">
        <v>-8063.97</v>
      </c>
      <c r="K1396" s="8">
        <v>-8085.48</v>
      </c>
      <c r="L1396" s="8">
        <v>61932.68</v>
      </c>
      <c r="M1396" s="8">
        <v>-3297.4</v>
      </c>
      <c r="N1396" s="8">
        <v>-2128.14</v>
      </c>
      <c r="O1396" s="8">
        <v>-11267.36</v>
      </c>
      <c r="P1396" s="8">
        <v>-2324.69</v>
      </c>
      <c r="Q1396" s="8">
        <v>-2260.9499999999998</v>
      </c>
      <c r="R1396" s="8">
        <v>-2276.5500000000002</v>
      </c>
      <c r="S1396" s="8">
        <f t="shared" si="8"/>
        <v>5526.5099999999966</v>
      </c>
    </row>
    <row r="1397" spans="1:19" x14ac:dyDescent="0.2">
      <c r="A1397" s="2" t="s">
        <v>765</v>
      </c>
      <c r="B1397" s="2" t="s">
        <v>766</v>
      </c>
      <c r="C1397" s="2" t="s">
        <v>24</v>
      </c>
      <c r="D1397" t="s">
        <v>25</v>
      </c>
      <c r="E1397" s="2" t="s">
        <v>46</v>
      </c>
      <c r="F1397" t="s">
        <v>47</v>
      </c>
      <c r="G1397" s="8">
        <v>11937.81</v>
      </c>
      <c r="H1397" s="8">
        <v>11736.91</v>
      </c>
      <c r="I1397" s="8">
        <v>13663.83</v>
      </c>
      <c r="J1397" s="8">
        <v>12418.91</v>
      </c>
      <c r="K1397" s="8">
        <v>12451.52</v>
      </c>
      <c r="L1397" s="8">
        <v>11651.33</v>
      </c>
      <c r="M1397" s="8">
        <v>11654.71</v>
      </c>
      <c r="N1397" s="8">
        <v>11222.65</v>
      </c>
      <c r="O1397" s="8">
        <v>11342.04</v>
      </c>
      <c r="P1397" s="8">
        <v>11374.25</v>
      </c>
      <c r="Q1397" s="8">
        <v>11695.61</v>
      </c>
      <c r="R1397" s="8">
        <v>12569.48</v>
      </c>
      <c r="S1397" s="8">
        <f t="shared" si="8"/>
        <v>143719.05000000002</v>
      </c>
    </row>
    <row r="1398" spans="1:19" x14ac:dyDescent="0.2">
      <c r="A1398" s="2" t="s">
        <v>765</v>
      </c>
      <c r="B1398" s="2" t="s">
        <v>766</v>
      </c>
      <c r="C1398" s="2" t="s">
        <v>24</v>
      </c>
      <c r="D1398" t="s">
        <v>25</v>
      </c>
      <c r="E1398" s="2" t="s">
        <v>48</v>
      </c>
      <c r="F1398" t="s">
        <v>49</v>
      </c>
      <c r="G1398" s="8">
        <v>6619.94</v>
      </c>
      <c r="H1398" s="8">
        <v>6620.94</v>
      </c>
      <c r="I1398" s="8">
        <v>6620.93</v>
      </c>
      <c r="J1398" s="8">
        <v>6491.21</v>
      </c>
      <c r="K1398" s="8">
        <v>6493.82</v>
      </c>
      <c r="L1398" s="8">
        <v>5765.74</v>
      </c>
      <c r="M1398" s="8">
        <v>5767.44</v>
      </c>
      <c r="N1398" s="8">
        <v>5771.3</v>
      </c>
      <c r="O1398" s="8">
        <v>5771.21</v>
      </c>
      <c r="P1398" s="8">
        <v>5771.21</v>
      </c>
      <c r="Q1398" s="8">
        <v>5749.49</v>
      </c>
      <c r="R1398" s="8">
        <v>5760.44</v>
      </c>
      <c r="S1398" s="8">
        <f t="shared" si="8"/>
        <v>73203.67</v>
      </c>
    </row>
    <row r="1399" spans="1:19" x14ac:dyDescent="0.2">
      <c r="A1399" s="2" t="s">
        <v>765</v>
      </c>
      <c r="B1399" s="2" t="s">
        <v>766</v>
      </c>
      <c r="C1399" s="2" t="s">
        <v>50</v>
      </c>
      <c r="D1399" t="s">
        <v>51</v>
      </c>
      <c r="E1399" s="2" t="s">
        <v>28</v>
      </c>
      <c r="F1399" t="s">
        <v>29</v>
      </c>
      <c r="G1399" s="8">
        <v>615.86</v>
      </c>
      <c r="H1399" s="8">
        <v>615.86</v>
      </c>
      <c r="I1399" s="8">
        <v>615.86</v>
      </c>
      <c r="J1399" s="8">
        <v>634.79</v>
      </c>
      <c r="K1399" s="8">
        <v>634.77</v>
      </c>
      <c r="L1399" s="8">
        <v>634.77</v>
      </c>
      <c r="M1399" s="8">
        <v>634.77</v>
      </c>
      <c r="N1399" s="8">
        <v>634.77</v>
      </c>
      <c r="O1399" s="8">
        <v>634.77</v>
      </c>
      <c r="P1399" s="8">
        <v>634.77</v>
      </c>
      <c r="Q1399" s="8">
        <v>634.77</v>
      </c>
      <c r="R1399" s="8">
        <v>634.77</v>
      </c>
      <c r="S1399" s="8">
        <f t="shared" si="8"/>
        <v>7560.5300000000025</v>
      </c>
    </row>
    <row r="1400" spans="1:19" x14ac:dyDescent="0.2">
      <c r="A1400" s="2" t="s">
        <v>765</v>
      </c>
      <c r="B1400" s="2" t="s">
        <v>766</v>
      </c>
      <c r="C1400" s="2" t="s">
        <v>52</v>
      </c>
      <c r="D1400" t="s">
        <v>53</v>
      </c>
      <c r="E1400" s="2" t="s">
        <v>54</v>
      </c>
      <c r="F1400" t="s">
        <v>55</v>
      </c>
      <c r="G1400" s="8">
        <v>5397.42</v>
      </c>
      <c r="H1400" s="8">
        <v>4824.7299999999996</v>
      </c>
      <c r="I1400" s="8">
        <v>5870.06</v>
      </c>
      <c r="J1400" s="8">
        <v>4410.7</v>
      </c>
      <c r="K1400" s="8">
        <v>11889.640000000001</v>
      </c>
      <c r="L1400" s="8">
        <v>13246.78</v>
      </c>
      <c r="M1400" s="8">
        <v>5627.7699999999986</v>
      </c>
      <c r="N1400" s="8">
        <v>5786.58</v>
      </c>
      <c r="O1400" s="8">
        <v>5745.75</v>
      </c>
      <c r="P1400" s="8">
        <v>4726.7399999999989</v>
      </c>
      <c r="Q1400" s="8">
        <v>16446.019999999997</v>
      </c>
      <c r="R1400" s="8">
        <v>6997.47</v>
      </c>
      <c r="S1400" s="8">
        <f t="shared" si="8"/>
        <v>90969.66</v>
      </c>
    </row>
    <row r="1401" spans="1:19" x14ac:dyDescent="0.2">
      <c r="A1401" s="2" t="s">
        <v>765</v>
      </c>
      <c r="B1401" s="2" t="s">
        <v>766</v>
      </c>
      <c r="C1401" s="2" t="s">
        <v>52</v>
      </c>
      <c r="D1401" t="s">
        <v>53</v>
      </c>
      <c r="E1401" s="2" t="s">
        <v>56</v>
      </c>
      <c r="F1401" t="s">
        <v>57</v>
      </c>
      <c r="G1401" s="8">
        <v>3.0499999999999994</v>
      </c>
      <c r="H1401" s="8">
        <v>5.1199999999999992</v>
      </c>
      <c r="I1401" s="8">
        <v>8.4700000000000006</v>
      </c>
      <c r="J1401" s="8">
        <v>3.91</v>
      </c>
      <c r="K1401" s="8">
        <v>7.6599999999999993</v>
      </c>
      <c r="L1401" s="8">
        <v>6.4499999999999993</v>
      </c>
      <c r="M1401" s="8">
        <v>401.70000000000005</v>
      </c>
      <c r="N1401" s="8">
        <v>81.180000000000007</v>
      </c>
      <c r="O1401" s="8">
        <v>2.57</v>
      </c>
      <c r="P1401" s="8">
        <v>2.9699999999999998</v>
      </c>
      <c r="Q1401" s="8">
        <v>24.97</v>
      </c>
      <c r="R1401" s="8">
        <v>14.149999999999997</v>
      </c>
      <c r="S1401" s="8">
        <f t="shared" si="8"/>
        <v>562.20000000000005</v>
      </c>
    </row>
    <row r="1402" spans="1:19" x14ac:dyDescent="0.2">
      <c r="A1402" s="2" t="s">
        <v>765</v>
      </c>
      <c r="B1402" s="2" t="s">
        <v>766</v>
      </c>
      <c r="C1402" s="2" t="s">
        <v>52</v>
      </c>
      <c r="D1402" t="s">
        <v>53</v>
      </c>
      <c r="E1402" s="2" t="s">
        <v>58</v>
      </c>
      <c r="F1402" t="s">
        <v>59</v>
      </c>
      <c r="G1402" s="8">
        <v>0.89000000000000012</v>
      </c>
      <c r="H1402" s="8">
        <v>1.74</v>
      </c>
      <c r="I1402" s="8">
        <v>3.6300000000000003</v>
      </c>
      <c r="J1402" s="8">
        <v>2.3800000000000003</v>
      </c>
      <c r="K1402" s="8">
        <v>2.7899999999999996</v>
      </c>
      <c r="L1402" s="8">
        <v>2.7600000000000007</v>
      </c>
      <c r="M1402" s="8">
        <v>122.90000000000002</v>
      </c>
      <c r="N1402" s="8">
        <v>76.699999999999989</v>
      </c>
      <c r="O1402" s="8">
        <v>10.589999999999998</v>
      </c>
      <c r="P1402" s="8">
        <v>0.72000000000000008</v>
      </c>
      <c r="Q1402" s="8">
        <v>6.31</v>
      </c>
      <c r="R1402" s="8">
        <v>5.0899999999999981</v>
      </c>
      <c r="S1402" s="8">
        <f t="shared" si="8"/>
        <v>236.50000000000003</v>
      </c>
    </row>
    <row r="1403" spans="1:19" x14ac:dyDescent="0.2">
      <c r="A1403" s="2" t="s">
        <v>765</v>
      </c>
      <c r="B1403" s="2" t="s">
        <v>766</v>
      </c>
      <c r="C1403" s="2" t="s">
        <v>52</v>
      </c>
      <c r="D1403" t="s">
        <v>53</v>
      </c>
      <c r="E1403" s="2" t="s">
        <v>60</v>
      </c>
      <c r="F1403" t="s">
        <v>61</v>
      </c>
      <c r="G1403" s="8">
        <v>-525.98000000000013</v>
      </c>
      <c r="H1403" s="8">
        <v>551.90000000000009</v>
      </c>
      <c r="I1403" s="8">
        <v>763.93000000000018</v>
      </c>
      <c r="J1403" s="8">
        <v>-288.66000000000003</v>
      </c>
      <c r="K1403" s="8">
        <v>5676.36</v>
      </c>
      <c r="L1403" s="8">
        <v>-6114.93</v>
      </c>
      <c r="M1403" s="8">
        <v>43.280000000000015</v>
      </c>
      <c r="N1403" s="8">
        <v>352.84000000000003</v>
      </c>
      <c r="O1403" s="8">
        <v>268.98</v>
      </c>
      <c r="P1403" s="8">
        <v>-36.859999999999985</v>
      </c>
      <c r="Q1403" s="8">
        <v>-95.05999999999996</v>
      </c>
      <c r="R1403" s="8">
        <v>-991.62000000000023</v>
      </c>
      <c r="S1403" s="8">
        <f t="shared" si="8"/>
        <v>-395.82000000000016</v>
      </c>
    </row>
    <row r="1404" spans="1:19" x14ac:dyDescent="0.2">
      <c r="A1404" s="2" t="s">
        <v>765</v>
      </c>
      <c r="B1404" s="2" t="s">
        <v>766</v>
      </c>
      <c r="C1404" s="2" t="s">
        <v>52</v>
      </c>
      <c r="D1404" t="s">
        <v>53</v>
      </c>
      <c r="E1404" s="2" t="s">
        <v>62</v>
      </c>
      <c r="F1404" t="s">
        <v>63</v>
      </c>
      <c r="G1404" s="8">
        <v>-0.66</v>
      </c>
      <c r="H1404" s="8">
        <v>1.4300000000000002</v>
      </c>
      <c r="I1404" s="8">
        <v>1.9900000000000002</v>
      </c>
      <c r="J1404" s="8">
        <v>-1.9500000000000004</v>
      </c>
      <c r="K1404" s="8">
        <v>2.9999999999999996</v>
      </c>
      <c r="L1404" s="8">
        <v>-4.2599999999999989</v>
      </c>
      <c r="M1404" s="8">
        <v>159.59</v>
      </c>
      <c r="N1404" s="8">
        <v>-124.14999999999999</v>
      </c>
      <c r="O1404" s="8">
        <v>-35.179999999999993</v>
      </c>
      <c r="P1404" s="8">
        <v>0.44999999999999996</v>
      </c>
      <c r="Q1404" s="8">
        <v>2.37</v>
      </c>
      <c r="R1404" s="8">
        <v>-0.63000000000000012</v>
      </c>
      <c r="S1404" s="8">
        <f t="shared" si="8"/>
        <v>2.0000000000000311</v>
      </c>
    </row>
    <row r="1405" spans="1:19" x14ac:dyDescent="0.2">
      <c r="A1405" s="2" t="s">
        <v>765</v>
      </c>
      <c r="B1405" s="2" t="s">
        <v>766</v>
      </c>
      <c r="C1405" s="2" t="s">
        <v>52</v>
      </c>
      <c r="D1405" t="s">
        <v>53</v>
      </c>
      <c r="E1405" s="2" t="s">
        <v>64</v>
      </c>
      <c r="F1405" t="s">
        <v>65</v>
      </c>
      <c r="G1405" s="8">
        <v>-0.26</v>
      </c>
      <c r="H1405" s="8">
        <v>0.51</v>
      </c>
      <c r="I1405" s="8">
        <v>1.08</v>
      </c>
      <c r="J1405" s="8">
        <v>-0.41000000000000003</v>
      </c>
      <c r="K1405" s="8">
        <v>0.51</v>
      </c>
      <c r="L1405" s="8">
        <v>-1.5100000000000002</v>
      </c>
      <c r="M1405" s="8">
        <v>48.71</v>
      </c>
      <c r="N1405" s="8">
        <v>-14.65</v>
      </c>
      <c r="O1405" s="8">
        <v>-29.19</v>
      </c>
      <c r="P1405" s="8">
        <v>-4.879999999999999</v>
      </c>
      <c r="Q1405" s="8">
        <v>0.60000000000000009</v>
      </c>
      <c r="R1405" s="8">
        <v>0.26000000000000006</v>
      </c>
      <c r="S1405" s="8">
        <f t="shared" si="8"/>
        <v>0.77000000000000379</v>
      </c>
    </row>
    <row r="1406" spans="1:19" x14ac:dyDescent="0.2">
      <c r="A1406" s="2" t="s">
        <v>765</v>
      </c>
      <c r="B1406" s="2" t="s">
        <v>766</v>
      </c>
      <c r="C1406" s="2" t="s">
        <v>52</v>
      </c>
      <c r="D1406" t="s">
        <v>53</v>
      </c>
      <c r="E1406" s="2" t="s">
        <v>66</v>
      </c>
      <c r="F1406" t="s">
        <v>67</v>
      </c>
      <c r="G1406" s="8">
        <v>1.46</v>
      </c>
      <c r="H1406" s="8">
        <v>1.46</v>
      </c>
      <c r="I1406" s="8">
        <v>262.27</v>
      </c>
      <c r="J1406" s="8">
        <v>16.54</v>
      </c>
      <c r="K1406" s="8">
        <v>1.5</v>
      </c>
      <c r="L1406" s="8">
        <v>3</v>
      </c>
      <c r="M1406" s="8">
        <v>0</v>
      </c>
      <c r="N1406" s="8">
        <v>1.5</v>
      </c>
      <c r="O1406" s="8">
        <v>0</v>
      </c>
      <c r="P1406" s="8">
        <v>12</v>
      </c>
      <c r="Q1406" s="8">
        <v>0</v>
      </c>
      <c r="R1406" s="8">
        <v>0</v>
      </c>
      <c r="S1406" s="8">
        <f t="shared" si="8"/>
        <v>299.73</v>
      </c>
    </row>
    <row r="1407" spans="1:19" x14ac:dyDescent="0.2">
      <c r="A1407" s="2" t="s">
        <v>765</v>
      </c>
      <c r="B1407" s="2" t="s">
        <v>766</v>
      </c>
      <c r="C1407" s="2" t="s">
        <v>52</v>
      </c>
      <c r="D1407" t="s">
        <v>53</v>
      </c>
      <c r="E1407" s="2" t="s">
        <v>68</v>
      </c>
      <c r="F1407" t="s">
        <v>69</v>
      </c>
      <c r="G1407" s="8">
        <v>3687.28</v>
      </c>
      <c r="H1407" s="8">
        <v>4109.38</v>
      </c>
      <c r="I1407" s="8">
        <v>1889.28</v>
      </c>
      <c r="J1407" s="8">
        <v>22343.41</v>
      </c>
      <c r="K1407" s="8">
        <v>-21292.59</v>
      </c>
      <c r="L1407" s="8">
        <v>4075.65</v>
      </c>
      <c r="M1407" s="8">
        <v>3311.61</v>
      </c>
      <c r="N1407" s="8">
        <v>3034.55</v>
      </c>
      <c r="O1407" s="8">
        <v>2773.83</v>
      </c>
      <c r="P1407" s="8">
        <v>3658.66</v>
      </c>
      <c r="Q1407" s="8">
        <v>3204.9</v>
      </c>
      <c r="R1407" s="8">
        <v>2734.22</v>
      </c>
      <c r="S1407" s="8">
        <f t="shared" si="8"/>
        <v>33530.179999999993</v>
      </c>
    </row>
    <row r="1408" spans="1:19" x14ac:dyDescent="0.2">
      <c r="A1408" s="2" t="s">
        <v>765</v>
      </c>
      <c r="B1408" s="2" t="s">
        <v>766</v>
      </c>
      <c r="C1408" s="2" t="s">
        <v>52</v>
      </c>
      <c r="D1408" t="s">
        <v>53</v>
      </c>
      <c r="E1408" s="2" t="s">
        <v>70</v>
      </c>
      <c r="F1408" t="s">
        <v>71</v>
      </c>
      <c r="G1408" s="8">
        <v>59576</v>
      </c>
      <c r="H1408" s="8">
        <v>59576</v>
      </c>
      <c r="I1408" s="8">
        <v>59576</v>
      </c>
      <c r="J1408" s="8">
        <v>-14</v>
      </c>
      <c r="K1408" s="8">
        <v>17126</v>
      </c>
      <c r="L1408" s="8">
        <v>8556</v>
      </c>
      <c r="M1408" s="8">
        <v>49556</v>
      </c>
      <c r="N1408" s="8">
        <v>49556</v>
      </c>
      <c r="O1408" s="8">
        <v>49556</v>
      </c>
      <c r="P1408" s="8">
        <v>49556</v>
      </c>
      <c r="Q1408" s="8">
        <v>49556</v>
      </c>
      <c r="R1408" s="8">
        <v>49556</v>
      </c>
      <c r="S1408" s="8">
        <f t="shared" si="8"/>
        <v>501732</v>
      </c>
    </row>
    <row r="1409" spans="1:19" x14ac:dyDescent="0.2">
      <c r="A1409" s="2" t="s">
        <v>765</v>
      </c>
      <c r="B1409" s="2" t="s">
        <v>766</v>
      </c>
      <c r="C1409" s="2" t="s">
        <v>52</v>
      </c>
      <c r="D1409" t="s">
        <v>53</v>
      </c>
      <c r="E1409" s="2" t="s">
        <v>72</v>
      </c>
      <c r="F1409" t="s">
        <v>73</v>
      </c>
      <c r="G1409" s="8">
        <v>1959.35</v>
      </c>
      <c r="H1409" s="8">
        <v>1813.74</v>
      </c>
      <c r="I1409" s="8">
        <v>2003.41</v>
      </c>
      <c r="J1409" s="8">
        <v>2479.6</v>
      </c>
      <c r="K1409" s="8">
        <v>4570.51</v>
      </c>
      <c r="L1409" s="8">
        <v>7242.63</v>
      </c>
      <c r="M1409" s="8">
        <v>10230.86</v>
      </c>
      <c r="N1409" s="8">
        <v>9150.2800000000007</v>
      </c>
      <c r="O1409" s="8">
        <v>6532.14</v>
      </c>
      <c r="P1409" s="8">
        <v>4549.8999999999996</v>
      </c>
      <c r="Q1409" s="8">
        <v>3068.25</v>
      </c>
      <c r="R1409" s="8">
        <v>2347.16</v>
      </c>
      <c r="S1409" s="8">
        <f t="shared" si="8"/>
        <v>55947.83</v>
      </c>
    </row>
    <row r="1410" spans="1:19" x14ac:dyDescent="0.2">
      <c r="A1410" s="2" t="s">
        <v>765</v>
      </c>
      <c r="B1410" s="2" t="s">
        <v>766</v>
      </c>
      <c r="C1410" s="2" t="s">
        <v>52</v>
      </c>
      <c r="D1410" t="s">
        <v>53</v>
      </c>
      <c r="E1410" s="2" t="s">
        <v>48</v>
      </c>
      <c r="F1410" t="s">
        <v>49</v>
      </c>
      <c r="G1410" s="8">
        <v>2142.5500000000002</v>
      </c>
      <c r="H1410" s="8">
        <v>2347.02</v>
      </c>
      <c r="I1410" s="8">
        <v>1644.95</v>
      </c>
      <c r="J1410" s="8">
        <v>1951.31</v>
      </c>
      <c r="K1410" s="8">
        <v>1765.38</v>
      </c>
      <c r="L1410" s="8">
        <v>2028.39</v>
      </c>
      <c r="M1410" s="8">
        <v>2779.57</v>
      </c>
      <c r="N1410" s="8">
        <v>2080.7600000000002</v>
      </c>
      <c r="O1410" s="8">
        <v>2092.61</v>
      </c>
      <c r="P1410" s="8">
        <v>2183.11</v>
      </c>
      <c r="Q1410" s="8">
        <v>3061.54</v>
      </c>
      <c r="R1410" s="8">
        <v>984.94</v>
      </c>
      <c r="S1410" s="8">
        <f t="shared" si="8"/>
        <v>25062.13</v>
      </c>
    </row>
    <row r="1411" spans="1:19" x14ac:dyDescent="0.2">
      <c r="A1411" s="2" t="s">
        <v>765</v>
      </c>
      <c r="B1411" s="2" t="s">
        <v>766</v>
      </c>
      <c r="C1411" s="2" t="s">
        <v>52</v>
      </c>
      <c r="D1411" t="s">
        <v>53</v>
      </c>
      <c r="E1411" s="2" t="s">
        <v>80</v>
      </c>
      <c r="F1411" t="s">
        <v>81</v>
      </c>
      <c r="G1411" s="8">
        <v>3847.83</v>
      </c>
      <c r="H1411" s="8">
        <v>3614.56</v>
      </c>
      <c r="I1411" s="8">
        <v>2771.72</v>
      </c>
      <c r="J1411" s="8">
        <v>3013.3</v>
      </c>
      <c r="K1411" s="8">
        <v>6286.66</v>
      </c>
      <c r="L1411" s="8">
        <v>2076.86</v>
      </c>
      <c r="M1411" s="8">
        <v>4222.41</v>
      </c>
      <c r="N1411" s="8">
        <v>3393.77</v>
      </c>
      <c r="O1411" s="8">
        <v>3362.56</v>
      </c>
      <c r="P1411" s="8">
        <v>3520.47</v>
      </c>
      <c r="Q1411" s="8">
        <v>5178.6099999999997</v>
      </c>
      <c r="R1411" s="8">
        <v>1639.85</v>
      </c>
      <c r="S1411" s="8">
        <f t="shared" si="8"/>
        <v>42928.6</v>
      </c>
    </row>
    <row r="1412" spans="1:19" x14ac:dyDescent="0.2">
      <c r="A1412" s="2" t="s">
        <v>765</v>
      </c>
      <c r="B1412" s="2" t="s">
        <v>766</v>
      </c>
      <c r="C1412" s="2" t="s">
        <v>82</v>
      </c>
      <c r="D1412" t="s">
        <v>83</v>
      </c>
      <c r="E1412" s="2" t="s">
        <v>84</v>
      </c>
      <c r="F1412" t="s">
        <v>85</v>
      </c>
      <c r="G1412" s="8">
        <v>0</v>
      </c>
      <c r="H1412" s="8">
        <v>0</v>
      </c>
      <c r="I1412" s="8">
        <v>414320</v>
      </c>
      <c r="J1412" s="8">
        <v>0</v>
      </c>
      <c r="K1412" s="8">
        <v>0</v>
      </c>
      <c r="L1412" s="8">
        <v>45111</v>
      </c>
      <c r="M1412" s="8">
        <v>0</v>
      </c>
      <c r="N1412" s="8">
        <v>0</v>
      </c>
      <c r="O1412" s="8">
        <v>358034</v>
      </c>
      <c r="P1412" s="8">
        <v>0</v>
      </c>
      <c r="Q1412" s="8">
        <v>0</v>
      </c>
      <c r="R1412" s="8">
        <v>21358</v>
      </c>
      <c r="S1412" s="8">
        <f t="shared" si="8"/>
        <v>838823</v>
      </c>
    </row>
    <row r="1413" spans="1:19" x14ac:dyDescent="0.2">
      <c r="A1413" s="2" t="s">
        <v>765</v>
      </c>
      <c r="B1413" s="2" t="s">
        <v>766</v>
      </c>
      <c r="C1413" s="2" t="s">
        <v>82</v>
      </c>
      <c r="D1413" t="s">
        <v>83</v>
      </c>
      <c r="E1413" s="2" t="s">
        <v>86</v>
      </c>
      <c r="F1413" t="s">
        <v>87</v>
      </c>
      <c r="G1413" s="8">
        <v>0</v>
      </c>
      <c r="H1413" s="8">
        <v>0</v>
      </c>
      <c r="I1413" s="8">
        <v>220739</v>
      </c>
      <c r="J1413" s="8">
        <v>0</v>
      </c>
      <c r="K1413" s="8">
        <v>0</v>
      </c>
      <c r="L1413" s="8">
        <v>-27937</v>
      </c>
      <c r="M1413" s="8">
        <v>0</v>
      </c>
      <c r="N1413" s="8">
        <v>0</v>
      </c>
      <c r="O1413" s="8">
        <v>-39474</v>
      </c>
      <c r="P1413" s="8">
        <v>0</v>
      </c>
      <c r="Q1413" s="8">
        <v>0</v>
      </c>
      <c r="R1413" s="8">
        <v>17038</v>
      </c>
      <c r="S1413" s="8">
        <f t="shared" si="8"/>
        <v>170366</v>
      </c>
    </row>
    <row r="1414" spans="1:19" x14ac:dyDescent="0.2">
      <c r="A1414" s="2" t="s">
        <v>765</v>
      </c>
      <c r="B1414" s="2" t="s">
        <v>766</v>
      </c>
      <c r="C1414" s="2" t="s">
        <v>88</v>
      </c>
      <c r="D1414" t="s">
        <v>89</v>
      </c>
      <c r="E1414" s="2" t="s">
        <v>84</v>
      </c>
      <c r="F1414" t="s">
        <v>85</v>
      </c>
      <c r="G1414" s="8">
        <v>0</v>
      </c>
      <c r="H1414" s="8">
        <v>0</v>
      </c>
      <c r="I1414" s="8">
        <v>-6750</v>
      </c>
      <c r="J1414" s="8">
        <v>0</v>
      </c>
      <c r="K1414" s="8">
        <v>0</v>
      </c>
      <c r="L1414" s="8">
        <v>322680</v>
      </c>
      <c r="M1414" s="8">
        <v>0</v>
      </c>
      <c r="N1414" s="8">
        <v>0</v>
      </c>
      <c r="O1414" s="8">
        <v>335001</v>
      </c>
      <c r="P1414" s="8">
        <v>0</v>
      </c>
      <c r="Q1414" s="8">
        <v>0</v>
      </c>
      <c r="R1414" s="8">
        <v>132519</v>
      </c>
      <c r="S1414" s="8">
        <f t="shared" si="8"/>
        <v>783450</v>
      </c>
    </row>
    <row r="1415" spans="1:19" x14ac:dyDescent="0.2">
      <c r="A1415" s="2" t="s">
        <v>765</v>
      </c>
      <c r="B1415" s="2" t="s">
        <v>766</v>
      </c>
      <c r="C1415" s="2" t="s">
        <v>88</v>
      </c>
      <c r="D1415" t="s">
        <v>89</v>
      </c>
      <c r="E1415" s="2" t="s">
        <v>86</v>
      </c>
      <c r="F1415" t="s">
        <v>87</v>
      </c>
      <c r="G1415" s="8">
        <v>0</v>
      </c>
      <c r="H1415" s="8">
        <v>0</v>
      </c>
      <c r="I1415" s="8">
        <v>-81743</v>
      </c>
      <c r="J1415" s="8">
        <v>0</v>
      </c>
      <c r="K1415" s="8">
        <v>0</v>
      </c>
      <c r="L1415" s="8">
        <v>72761</v>
      </c>
      <c r="M1415" s="8">
        <v>0</v>
      </c>
      <c r="N1415" s="8">
        <v>0</v>
      </c>
      <c r="O1415" s="8">
        <v>128127</v>
      </c>
      <c r="P1415" s="8">
        <v>0</v>
      </c>
      <c r="Q1415" s="8">
        <v>0</v>
      </c>
      <c r="R1415" s="8">
        <v>21839</v>
      </c>
      <c r="S1415" s="8">
        <f t="shared" si="8"/>
        <v>140984</v>
      </c>
    </row>
    <row r="1416" spans="1:19" x14ac:dyDescent="0.2">
      <c r="A1416" s="2" t="s">
        <v>765</v>
      </c>
      <c r="B1416" s="2" t="s">
        <v>766</v>
      </c>
      <c r="C1416" s="2" t="s">
        <v>88</v>
      </c>
      <c r="D1416" t="s">
        <v>89</v>
      </c>
      <c r="E1416" s="2" t="s">
        <v>90</v>
      </c>
      <c r="F1416" t="s">
        <v>91</v>
      </c>
      <c r="G1416" s="8">
        <v>-64281</v>
      </c>
      <c r="H1416" s="8">
        <v>-64281</v>
      </c>
      <c r="I1416" s="8">
        <v>-64281</v>
      </c>
      <c r="J1416" s="8">
        <v>-64280.99</v>
      </c>
      <c r="K1416" s="8">
        <v>-64280.99</v>
      </c>
      <c r="L1416" s="8">
        <v>-64281</v>
      </c>
      <c r="M1416" s="8">
        <v>-64280.99</v>
      </c>
      <c r="N1416" s="8">
        <v>-64280.99</v>
      </c>
      <c r="O1416" s="8">
        <v>-64281</v>
      </c>
      <c r="P1416" s="8">
        <v>-3845.61</v>
      </c>
      <c r="Q1416" s="8">
        <v>-3845.61</v>
      </c>
      <c r="R1416" s="8">
        <v>-3846</v>
      </c>
      <c r="S1416" s="8">
        <f t="shared" ref="S1416:S1479" si="9">SUM(G1416:R1416)</f>
        <v>-590066.17999999993</v>
      </c>
    </row>
    <row r="1417" spans="1:19" x14ac:dyDescent="0.2">
      <c r="A1417" s="2" t="s">
        <v>765</v>
      </c>
      <c r="B1417" s="2" t="s">
        <v>766</v>
      </c>
      <c r="C1417" s="2" t="s">
        <v>767</v>
      </c>
      <c r="D1417" t="s">
        <v>768</v>
      </c>
      <c r="E1417" s="2" t="s">
        <v>769</v>
      </c>
      <c r="F1417" t="s">
        <v>770</v>
      </c>
      <c r="G1417" s="8">
        <v>-5000</v>
      </c>
      <c r="H1417" s="8">
        <v>-5000</v>
      </c>
      <c r="I1417" s="8">
        <v>-5000</v>
      </c>
      <c r="J1417" s="8">
        <v>-5000</v>
      </c>
      <c r="K1417" s="8">
        <v>-5000</v>
      </c>
      <c r="L1417" s="8">
        <v>-5000</v>
      </c>
      <c r="M1417" s="8">
        <v>-5000</v>
      </c>
      <c r="N1417" s="8">
        <v>-5000</v>
      </c>
      <c r="O1417" s="8">
        <v>-5000</v>
      </c>
      <c r="P1417" s="8">
        <v>-5000</v>
      </c>
      <c r="Q1417" s="8">
        <v>-5000</v>
      </c>
      <c r="R1417" s="8">
        <v>-5000</v>
      </c>
      <c r="S1417" s="8">
        <f t="shared" si="9"/>
        <v>-60000</v>
      </c>
    </row>
    <row r="1418" spans="1:19" x14ac:dyDescent="0.2">
      <c r="A1418" s="2" t="s">
        <v>765</v>
      </c>
      <c r="B1418" s="2" t="s">
        <v>766</v>
      </c>
      <c r="C1418" s="2" t="s">
        <v>728</v>
      </c>
      <c r="D1418" t="s">
        <v>729</v>
      </c>
      <c r="E1418" s="2" t="s">
        <v>396</v>
      </c>
      <c r="F1418" t="s">
        <v>397</v>
      </c>
      <c r="G1418" s="8">
        <v>0</v>
      </c>
      <c r="H1418" s="8">
        <v>0</v>
      </c>
      <c r="I1418" s="8">
        <v>0</v>
      </c>
      <c r="J1418" s="8">
        <v>0</v>
      </c>
      <c r="K1418" s="8">
        <v>0</v>
      </c>
      <c r="L1418" s="8">
        <v>0</v>
      </c>
      <c r="M1418" s="8">
        <v>0</v>
      </c>
      <c r="N1418" s="8">
        <v>0</v>
      </c>
      <c r="O1418" s="8">
        <v>0</v>
      </c>
      <c r="P1418" s="8">
        <v>150.04</v>
      </c>
      <c r="Q1418" s="8">
        <v>0</v>
      </c>
      <c r="R1418" s="8">
        <v>0</v>
      </c>
      <c r="S1418" s="8">
        <f t="shared" si="9"/>
        <v>150.04</v>
      </c>
    </row>
    <row r="1419" spans="1:19" x14ac:dyDescent="0.2">
      <c r="A1419" s="2" t="s">
        <v>765</v>
      </c>
      <c r="B1419" s="2" t="s">
        <v>766</v>
      </c>
      <c r="C1419" s="2" t="s">
        <v>728</v>
      </c>
      <c r="D1419" t="s">
        <v>729</v>
      </c>
      <c r="E1419" s="2" t="s">
        <v>140</v>
      </c>
      <c r="F1419" t="s">
        <v>141</v>
      </c>
      <c r="G1419" s="8">
        <v>2.44</v>
      </c>
      <c r="H1419" s="8">
        <v>2.73</v>
      </c>
      <c r="I1419" s="8">
        <v>0.92</v>
      </c>
      <c r="J1419" s="8">
        <v>-9.1300000000000008</v>
      </c>
      <c r="K1419" s="8">
        <v>13.16</v>
      </c>
      <c r="L1419" s="8">
        <v>-10.029999999999999</v>
      </c>
      <c r="M1419" s="8">
        <v>-3.13</v>
      </c>
      <c r="N1419" s="8">
        <v>0</v>
      </c>
      <c r="O1419" s="8">
        <v>0</v>
      </c>
      <c r="P1419" s="8">
        <v>90.02</v>
      </c>
      <c r="Q1419" s="8">
        <v>-90.02</v>
      </c>
      <c r="R1419" s="8">
        <v>0</v>
      </c>
      <c r="S1419" s="8">
        <f t="shared" si="9"/>
        <v>-3.0400000000000063</v>
      </c>
    </row>
    <row r="1420" spans="1:19" x14ac:dyDescent="0.2">
      <c r="A1420" s="2" t="s">
        <v>765</v>
      </c>
      <c r="B1420" s="2" t="s">
        <v>766</v>
      </c>
      <c r="C1420" s="2" t="s">
        <v>728</v>
      </c>
      <c r="D1420" t="s">
        <v>729</v>
      </c>
      <c r="E1420" s="2" t="s">
        <v>771</v>
      </c>
      <c r="F1420" t="s">
        <v>772</v>
      </c>
      <c r="G1420" s="8">
        <v>18.25</v>
      </c>
      <c r="H1420" s="8">
        <v>18.25</v>
      </c>
      <c r="I1420" s="8">
        <v>18.25</v>
      </c>
      <c r="J1420" s="8">
        <v>0</v>
      </c>
      <c r="K1420" s="8">
        <v>18.8</v>
      </c>
      <c r="L1420" s="8">
        <v>37.6</v>
      </c>
      <c r="M1420" s="8">
        <v>0</v>
      </c>
      <c r="N1420" s="8">
        <v>18.8</v>
      </c>
      <c r="O1420" s="8">
        <v>0</v>
      </c>
      <c r="P1420" s="8">
        <v>150.04</v>
      </c>
      <c r="Q1420" s="8">
        <v>0</v>
      </c>
      <c r="R1420" s="8">
        <v>0</v>
      </c>
      <c r="S1420" s="8">
        <f t="shared" si="9"/>
        <v>279.99</v>
      </c>
    </row>
    <row r="1421" spans="1:19" x14ac:dyDescent="0.2">
      <c r="A1421" s="2" t="s">
        <v>765</v>
      </c>
      <c r="B1421" s="2" t="s">
        <v>766</v>
      </c>
      <c r="C1421" s="2" t="s">
        <v>728</v>
      </c>
      <c r="D1421" t="s">
        <v>729</v>
      </c>
      <c r="E1421" s="2" t="s">
        <v>402</v>
      </c>
      <c r="F1421" t="s">
        <v>403</v>
      </c>
      <c r="G1421" s="8">
        <v>0</v>
      </c>
      <c r="H1421" s="8">
        <v>0</v>
      </c>
      <c r="I1421" s="8">
        <v>0</v>
      </c>
      <c r="J1421" s="8">
        <v>0</v>
      </c>
      <c r="K1421" s="8">
        <v>0</v>
      </c>
      <c r="L1421" s="8">
        <v>0</v>
      </c>
      <c r="M1421" s="8">
        <v>0</v>
      </c>
      <c r="N1421" s="8">
        <v>0</v>
      </c>
      <c r="O1421" s="8">
        <v>0</v>
      </c>
      <c r="P1421" s="8">
        <v>-150.04</v>
      </c>
      <c r="Q1421" s="8">
        <v>0</v>
      </c>
      <c r="R1421" s="8">
        <v>0</v>
      </c>
      <c r="S1421" s="8">
        <f t="shared" si="9"/>
        <v>-150.04</v>
      </c>
    </row>
    <row r="1422" spans="1:19" x14ac:dyDescent="0.2">
      <c r="A1422" s="2" t="s">
        <v>765</v>
      </c>
      <c r="B1422" s="2" t="s">
        <v>766</v>
      </c>
      <c r="C1422" s="2" t="s">
        <v>728</v>
      </c>
      <c r="D1422" t="s">
        <v>729</v>
      </c>
      <c r="E1422" s="2" t="s">
        <v>142</v>
      </c>
      <c r="F1422" t="s">
        <v>143</v>
      </c>
      <c r="G1422" s="8">
        <v>0.08</v>
      </c>
      <c r="H1422" s="8">
        <v>0.09</v>
      </c>
      <c r="I1422" s="8">
        <v>0.03</v>
      </c>
      <c r="J1422" s="8">
        <v>-0.24</v>
      </c>
      <c r="K1422" s="8">
        <v>0.34</v>
      </c>
      <c r="L1422" s="8">
        <v>-0.26</v>
      </c>
      <c r="M1422" s="8">
        <v>-0.08</v>
      </c>
      <c r="N1422" s="8">
        <v>0</v>
      </c>
      <c r="O1422" s="8">
        <v>0</v>
      </c>
      <c r="P1422" s="8">
        <v>2.34</v>
      </c>
      <c r="Q1422" s="8">
        <v>-2.34</v>
      </c>
      <c r="R1422" s="8">
        <v>0</v>
      </c>
      <c r="S1422" s="8">
        <f t="shared" si="9"/>
        <v>-4.0000000000000036E-2</v>
      </c>
    </row>
    <row r="1423" spans="1:19" x14ac:dyDescent="0.2">
      <c r="A1423" s="2" t="s">
        <v>765</v>
      </c>
      <c r="B1423" s="2" t="s">
        <v>766</v>
      </c>
      <c r="C1423" s="2" t="s">
        <v>728</v>
      </c>
      <c r="D1423" t="s">
        <v>729</v>
      </c>
      <c r="E1423" s="2" t="s">
        <v>144</v>
      </c>
      <c r="F1423" t="s">
        <v>145</v>
      </c>
      <c r="G1423" s="8">
        <v>0.04</v>
      </c>
      <c r="H1423" s="8">
        <v>0.05</v>
      </c>
      <c r="I1423" s="8">
        <v>0.02</v>
      </c>
      <c r="J1423" s="8">
        <v>-0.12</v>
      </c>
      <c r="K1423" s="8">
        <v>0.18</v>
      </c>
      <c r="L1423" s="8">
        <v>-0.13</v>
      </c>
      <c r="M1423" s="8">
        <v>-0.04</v>
      </c>
      <c r="N1423" s="8">
        <v>0</v>
      </c>
      <c r="O1423" s="8">
        <v>0</v>
      </c>
      <c r="P1423" s="8">
        <v>1.2</v>
      </c>
      <c r="Q1423" s="8">
        <v>-1.2</v>
      </c>
      <c r="R1423" s="8">
        <v>0</v>
      </c>
      <c r="S1423" s="8">
        <f t="shared" si="9"/>
        <v>0</v>
      </c>
    </row>
    <row r="1424" spans="1:19" x14ac:dyDescent="0.2">
      <c r="A1424" s="2" t="s">
        <v>765</v>
      </c>
      <c r="B1424" s="2" t="s">
        <v>766</v>
      </c>
      <c r="C1424" s="2" t="s">
        <v>728</v>
      </c>
      <c r="D1424" t="s">
        <v>729</v>
      </c>
      <c r="E1424" s="2" t="s">
        <v>146</v>
      </c>
      <c r="F1424" t="s">
        <v>147</v>
      </c>
      <c r="G1424" s="8">
        <v>0.02</v>
      </c>
      <c r="H1424" s="8">
        <v>0.02</v>
      </c>
      <c r="I1424" s="8">
        <v>0.01</v>
      </c>
      <c r="J1424" s="8">
        <v>-0.06</v>
      </c>
      <c r="K1424" s="8">
        <v>0.09</v>
      </c>
      <c r="L1424" s="8">
        <v>-7.0000000000000007E-2</v>
      </c>
      <c r="M1424" s="8">
        <v>-0.02</v>
      </c>
      <c r="N1424" s="8">
        <v>0</v>
      </c>
      <c r="O1424" s="8">
        <v>0</v>
      </c>
      <c r="P1424" s="8">
        <v>0.62</v>
      </c>
      <c r="Q1424" s="8">
        <v>-0.62</v>
      </c>
      <c r="R1424" s="8">
        <v>0</v>
      </c>
      <c r="S1424" s="8">
        <f t="shared" si="9"/>
        <v>-1.0000000000000009E-2</v>
      </c>
    </row>
    <row r="1425" spans="1:19" x14ac:dyDescent="0.2">
      <c r="A1425" s="2" t="s">
        <v>765</v>
      </c>
      <c r="B1425" s="2" t="s">
        <v>766</v>
      </c>
      <c r="C1425" s="2" t="s">
        <v>728</v>
      </c>
      <c r="D1425" t="s">
        <v>729</v>
      </c>
      <c r="E1425" s="2" t="s">
        <v>148</v>
      </c>
      <c r="F1425" t="s">
        <v>149</v>
      </c>
      <c r="G1425" s="8">
        <v>0.44</v>
      </c>
      <c r="H1425" s="8">
        <v>0.49</v>
      </c>
      <c r="I1425" s="8">
        <v>0.17</v>
      </c>
      <c r="J1425" s="8">
        <v>-1.72</v>
      </c>
      <c r="K1425" s="8">
        <v>2.48</v>
      </c>
      <c r="L1425" s="8">
        <v>-1.89</v>
      </c>
      <c r="M1425" s="8">
        <v>-0.59</v>
      </c>
      <c r="N1425" s="8">
        <v>0</v>
      </c>
      <c r="O1425" s="8">
        <v>0</v>
      </c>
      <c r="P1425" s="8">
        <v>16.96</v>
      </c>
      <c r="Q1425" s="8">
        <v>-16.96</v>
      </c>
      <c r="R1425" s="8">
        <v>0</v>
      </c>
      <c r="S1425" s="8">
        <f t="shared" si="9"/>
        <v>-0.62000000000000099</v>
      </c>
    </row>
    <row r="1426" spans="1:19" x14ac:dyDescent="0.2">
      <c r="A1426" s="2" t="s">
        <v>765</v>
      </c>
      <c r="B1426" s="2" t="s">
        <v>766</v>
      </c>
      <c r="C1426" s="2" t="s">
        <v>728</v>
      </c>
      <c r="D1426" t="s">
        <v>729</v>
      </c>
      <c r="E1426" s="2" t="s">
        <v>150</v>
      </c>
      <c r="F1426" t="s">
        <v>151</v>
      </c>
      <c r="G1426" s="8">
        <v>0.1</v>
      </c>
      <c r="H1426" s="8">
        <v>0.11</v>
      </c>
      <c r="I1426" s="8">
        <v>0.04</v>
      </c>
      <c r="J1426" s="8">
        <v>-0.34</v>
      </c>
      <c r="K1426" s="8">
        <v>0.49</v>
      </c>
      <c r="L1426" s="8">
        <v>-0.37</v>
      </c>
      <c r="M1426" s="8">
        <v>-0.12</v>
      </c>
      <c r="N1426" s="8">
        <v>0</v>
      </c>
      <c r="O1426" s="8">
        <v>0</v>
      </c>
      <c r="P1426" s="8">
        <v>3.36</v>
      </c>
      <c r="Q1426" s="8">
        <v>-3.36</v>
      </c>
      <c r="R1426" s="8">
        <v>0</v>
      </c>
      <c r="S1426" s="8">
        <f t="shared" si="9"/>
        <v>-8.9999999999999858E-2</v>
      </c>
    </row>
    <row r="1427" spans="1:19" x14ac:dyDescent="0.2">
      <c r="A1427" s="2" t="s">
        <v>765</v>
      </c>
      <c r="B1427" s="2" t="s">
        <v>766</v>
      </c>
      <c r="C1427" s="2" t="s">
        <v>728</v>
      </c>
      <c r="D1427" t="s">
        <v>729</v>
      </c>
      <c r="E1427" s="2" t="s">
        <v>152</v>
      </c>
      <c r="F1427" t="s">
        <v>153</v>
      </c>
      <c r="G1427" s="8">
        <v>0.03</v>
      </c>
      <c r="H1427" s="8">
        <v>0.04</v>
      </c>
      <c r="I1427" s="8">
        <v>0.01</v>
      </c>
      <c r="J1427" s="8">
        <v>-0.13</v>
      </c>
      <c r="K1427" s="8">
        <v>0.19</v>
      </c>
      <c r="L1427" s="8">
        <v>-0.14000000000000001</v>
      </c>
      <c r="M1427" s="8">
        <v>-0.05</v>
      </c>
      <c r="N1427" s="8">
        <v>0</v>
      </c>
      <c r="O1427" s="8">
        <v>0</v>
      </c>
      <c r="P1427" s="8">
        <v>1.3</v>
      </c>
      <c r="Q1427" s="8">
        <v>-1.3</v>
      </c>
      <c r="R1427" s="8">
        <v>0</v>
      </c>
      <c r="S1427" s="8">
        <f t="shared" si="9"/>
        <v>-5.0000000000000044E-2</v>
      </c>
    </row>
    <row r="1428" spans="1:19" x14ac:dyDescent="0.2">
      <c r="A1428" s="2" t="s">
        <v>765</v>
      </c>
      <c r="B1428" s="2" t="s">
        <v>766</v>
      </c>
      <c r="C1428" s="2" t="s">
        <v>728</v>
      </c>
      <c r="D1428" t="s">
        <v>729</v>
      </c>
      <c r="E1428" s="2" t="s">
        <v>154</v>
      </c>
      <c r="F1428" t="s">
        <v>155</v>
      </c>
      <c r="G1428" s="8">
        <v>0</v>
      </c>
      <c r="H1428" s="8">
        <v>0.01</v>
      </c>
      <c r="I1428" s="8">
        <v>0</v>
      </c>
      <c r="J1428" s="8">
        <v>-0.02</v>
      </c>
      <c r="K1428" s="8">
        <v>0.03</v>
      </c>
      <c r="L1428" s="8">
        <v>-0.02</v>
      </c>
      <c r="M1428" s="8">
        <v>-0.01</v>
      </c>
      <c r="N1428" s="8">
        <v>0</v>
      </c>
      <c r="O1428" s="8">
        <v>0</v>
      </c>
      <c r="P1428" s="8">
        <v>0.22</v>
      </c>
      <c r="Q1428" s="8">
        <v>-0.22</v>
      </c>
      <c r="R1428" s="8">
        <v>0</v>
      </c>
      <c r="S1428" s="8">
        <f t="shared" si="9"/>
        <v>-1.0000000000000009E-2</v>
      </c>
    </row>
    <row r="1429" spans="1:19" x14ac:dyDescent="0.2">
      <c r="A1429" s="2" t="s">
        <v>765</v>
      </c>
      <c r="B1429" s="2" t="s">
        <v>766</v>
      </c>
      <c r="C1429" s="2" t="s">
        <v>728</v>
      </c>
      <c r="D1429" t="s">
        <v>729</v>
      </c>
      <c r="E1429" s="2" t="s">
        <v>156</v>
      </c>
      <c r="F1429" t="s">
        <v>157</v>
      </c>
      <c r="G1429" s="8">
        <v>0.02</v>
      </c>
      <c r="H1429" s="8">
        <v>0.02</v>
      </c>
      <c r="I1429" s="8">
        <v>0.01</v>
      </c>
      <c r="J1429" s="8">
        <v>-0.06</v>
      </c>
      <c r="K1429" s="8">
        <v>0.09</v>
      </c>
      <c r="L1429" s="8">
        <v>-7.0000000000000007E-2</v>
      </c>
      <c r="M1429" s="8">
        <v>-0.02</v>
      </c>
      <c r="N1429" s="8">
        <v>0</v>
      </c>
      <c r="O1429" s="8">
        <v>0</v>
      </c>
      <c r="P1429" s="8">
        <v>0.6</v>
      </c>
      <c r="Q1429" s="8">
        <v>-0.6</v>
      </c>
      <c r="R1429" s="8">
        <v>0</v>
      </c>
      <c r="S1429" s="8">
        <f t="shared" si="9"/>
        <v>-1.0000000000000009E-2</v>
      </c>
    </row>
    <row r="1430" spans="1:19" x14ac:dyDescent="0.2">
      <c r="A1430" s="2" t="s">
        <v>765</v>
      </c>
      <c r="B1430" s="2" t="s">
        <v>766</v>
      </c>
      <c r="C1430" s="2" t="s">
        <v>728</v>
      </c>
      <c r="D1430" t="s">
        <v>729</v>
      </c>
      <c r="E1430" s="2" t="s">
        <v>158</v>
      </c>
      <c r="F1430" t="s">
        <v>159</v>
      </c>
      <c r="G1430" s="8">
        <v>-0.42</v>
      </c>
      <c r="H1430" s="8">
        <v>-0.47</v>
      </c>
      <c r="I1430" s="8">
        <v>-0.16</v>
      </c>
      <c r="J1430" s="8">
        <v>1.45</v>
      </c>
      <c r="K1430" s="8">
        <v>-2.09</v>
      </c>
      <c r="L1430" s="8">
        <v>1.6</v>
      </c>
      <c r="M1430" s="8">
        <v>0.5</v>
      </c>
      <c r="N1430" s="8">
        <v>0</v>
      </c>
      <c r="O1430" s="8">
        <v>0</v>
      </c>
      <c r="P1430" s="8">
        <v>-14.32</v>
      </c>
      <c r="Q1430" s="8">
        <v>14.32</v>
      </c>
      <c r="R1430" s="8">
        <v>0</v>
      </c>
      <c r="S1430" s="8">
        <f t="shared" si="9"/>
        <v>0.41000000000000014</v>
      </c>
    </row>
    <row r="1431" spans="1:19" x14ac:dyDescent="0.2">
      <c r="A1431" s="2" t="s">
        <v>765</v>
      </c>
      <c r="B1431" s="2" t="s">
        <v>766</v>
      </c>
      <c r="C1431" s="2" t="s">
        <v>728</v>
      </c>
      <c r="D1431" t="s">
        <v>729</v>
      </c>
      <c r="E1431" s="2" t="s">
        <v>160</v>
      </c>
      <c r="F1431" t="s">
        <v>161</v>
      </c>
      <c r="G1431" s="8">
        <v>-0.05</v>
      </c>
      <c r="H1431" s="8">
        <v>-0.05</v>
      </c>
      <c r="I1431" s="8">
        <v>-0.02</v>
      </c>
      <c r="J1431" s="8">
        <v>0.11</v>
      </c>
      <c r="K1431" s="8">
        <v>-0.16</v>
      </c>
      <c r="L1431" s="8">
        <v>0.12</v>
      </c>
      <c r="M1431" s="8">
        <v>0.04</v>
      </c>
      <c r="N1431" s="8">
        <v>0</v>
      </c>
      <c r="O1431" s="8">
        <v>0</v>
      </c>
      <c r="P1431" s="8">
        <v>-1.0900000000000001</v>
      </c>
      <c r="Q1431" s="8">
        <v>1.0900000000000001</v>
      </c>
      <c r="R1431" s="8">
        <v>0</v>
      </c>
      <c r="S1431" s="8">
        <f t="shared" si="9"/>
        <v>-1.0000000000000009E-2</v>
      </c>
    </row>
    <row r="1432" spans="1:19" x14ac:dyDescent="0.2">
      <c r="A1432" s="2" t="s">
        <v>765</v>
      </c>
      <c r="B1432" s="2" t="s">
        <v>766</v>
      </c>
      <c r="C1432" s="2" t="s">
        <v>92</v>
      </c>
      <c r="D1432" t="s">
        <v>93</v>
      </c>
      <c r="E1432" s="2" t="s">
        <v>94</v>
      </c>
      <c r="F1432" t="s">
        <v>95</v>
      </c>
      <c r="G1432" s="8">
        <v>-850</v>
      </c>
      <c r="H1432" s="8">
        <v>-850</v>
      </c>
      <c r="I1432" s="8">
        <v>-850</v>
      </c>
      <c r="J1432" s="8">
        <v>-850</v>
      </c>
      <c r="K1432" s="8">
        <v>-850</v>
      </c>
      <c r="L1432" s="8">
        <v>-850</v>
      </c>
      <c r="M1432" s="8">
        <v>-850</v>
      </c>
      <c r="N1432" s="8">
        <v>-850</v>
      </c>
      <c r="O1432" s="8">
        <v>-850</v>
      </c>
      <c r="P1432" s="8">
        <v>-850</v>
      </c>
      <c r="Q1432" s="8">
        <v>-850</v>
      </c>
      <c r="R1432" s="8">
        <v>-850</v>
      </c>
      <c r="S1432" s="8">
        <f t="shared" si="9"/>
        <v>-10200</v>
      </c>
    </row>
    <row r="1433" spans="1:19" x14ac:dyDescent="0.2">
      <c r="A1433" s="2" t="s">
        <v>765</v>
      </c>
      <c r="B1433" s="2" t="s">
        <v>766</v>
      </c>
      <c r="C1433" s="2" t="s">
        <v>96</v>
      </c>
      <c r="D1433" t="s">
        <v>97</v>
      </c>
      <c r="E1433" s="2" t="s">
        <v>98</v>
      </c>
      <c r="F1433" t="s">
        <v>99</v>
      </c>
      <c r="G1433" s="8">
        <v>-47.76</v>
      </c>
      <c r="H1433" s="8">
        <v>394.67</v>
      </c>
      <c r="I1433" s="8">
        <v>441</v>
      </c>
      <c r="J1433" s="8">
        <v>-7449.42</v>
      </c>
      <c r="K1433" s="8">
        <v>-6250.25</v>
      </c>
      <c r="L1433" s="8">
        <v>-7488.83</v>
      </c>
      <c r="M1433" s="8">
        <v>-6085.3</v>
      </c>
      <c r="N1433" s="8">
        <v>-5940.95</v>
      </c>
      <c r="O1433" s="8">
        <v>-5691.24</v>
      </c>
      <c r="P1433" s="8">
        <v>-4779.84</v>
      </c>
      <c r="Q1433" s="8">
        <v>-6594.49</v>
      </c>
      <c r="R1433" s="8">
        <v>-10171.4</v>
      </c>
      <c r="S1433" s="8">
        <f t="shared" si="9"/>
        <v>-59663.81</v>
      </c>
    </row>
    <row r="1434" spans="1:19" x14ac:dyDescent="0.2">
      <c r="A1434" s="2" t="s">
        <v>765</v>
      </c>
      <c r="B1434" s="2" t="s">
        <v>766</v>
      </c>
      <c r="C1434" s="2" t="s">
        <v>104</v>
      </c>
      <c r="D1434" t="s">
        <v>105</v>
      </c>
      <c r="E1434" s="2" t="s">
        <v>98</v>
      </c>
      <c r="F1434" t="s">
        <v>99</v>
      </c>
      <c r="G1434" s="8">
        <v>0</v>
      </c>
      <c r="H1434" s="8">
        <v>0</v>
      </c>
      <c r="I1434" s="8">
        <v>-413.29</v>
      </c>
      <c r="J1434" s="8">
        <v>-0.19</v>
      </c>
      <c r="K1434" s="8">
        <v>0</v>
      </c>
      <c r="L1434" s="8">
        <v>0</v>
      </c>
      <c r="M1434" s="8">
        <v>0</v>
      </c>
      <c r="N1434" s="8">
        <v>0</v>
      </c>
      <c r="O1434" s="8">
        <v>0</v>
      </c>
      <c r="P1434" s="8">
        <v>0</v>
      </c>
      <c r="Q1434" s="8">
        <v>0</v>
      </c>
      <c r="R1434" s="8">
        <v>0</v>
      </c>
      <c r="S1434" s="8">
        <f t="shared" si="9"/>
        <v>-413.48</v>
      </c>
    </row>
    <row r="1435" spans="1:19" x14ac:dyDescent="0.2">
      <c r="A1435" s="2" t="s">
        <v>765</v>
      </c>
      <c r="B1435" s="2" t="s">
        <v>766</v>
      </c>
      <c r="C1435" s="2" t="s">
        <v>108</v>
      </c>
      <c r="D1435" t="s">
        <v>109</v>
      </c>
      <c r="E1435" s="2" t="s">
        <v>110</v>
      </c>
      <c r="F1435" t="s">
        <v>111</v>
      </c>
      <c r="G1435" s="8">
        <v>0</v>
      </c>
      <c r="H1435" s="8">
        <v>0</v>
      </c>
      <c r="I1435" s="8">
        <v>0</v>
      </c>
      <c r="J1435" s="8">
        <v>0</v>
      </c>
      <c r="K1435" s="8">
        <v>0</v>
      </c>
      <c r="L1435" s="8">
        <v>0</v>
      </c>
      <c r="M1435" s="8">
        <v>0</v>
      </c>
      <c r="N1435" s="8">
        <v>0</v>
      </c>
      <c r="O1435" s="8">
        <v>0</v>
      </c>
      <c r="P1435" s="8">
        <v>0</v>
      </c>
      <c r="Q1435" s="8">
        <v>0</v>
      </c>
      <c r="R1435" s="8">
        <v>0</v>
      </c>
      <c r="S1435" s="8">
        <f t="shared" si="9"/>
        <v>0</v>
      </c>
    </row>
    <row r="1436" spans="1:19" x14ac:dyDescent="0.2">
      <c r="A1436" s="2" t="s">
        <v>765</v>
      </c>
      <c r="B1436" s="2" t="s">
        <v>766</v>
      </c>
      <c r="C1436" s="2" t="s">
        <v>114</v>
      </c>
      <c r="D1436" t="s">
        <v>115</v>
      </c>
      <c r="E1436" s="2" t="s">
        <v>116</v>
      </c>
      <c r="F1436" t="s">
        <v>117</v>
      </c>
      <c r="G1436" s="8">
        <v>0</v>
      </c>
      <c r="H1436" s="8">
        <v>0</v>
      </c>
      <c r="I1436" s="8">
        <v>2500</v>
      </c>
      <c r="J1436" s="8">
        <v>0</v>
      </c>
      <c r="K1436" s="8">
        <v>0</v>
      </c>
      <c r="L1436" s="8">
        <v>0</v>
      </c>
      <c r="M1436" s="8">
        <v>1250</v>
      </c>
      <c r="N1436" s="8">
        <v>0</v>
      </c>
      <c r="O1436" s="8">
        <v>0</v>
      </c>
      <c r="P1436" s="8">
        <v>0</v>
      </c>
      <c r="Q1436" s="8">
        <v>0</v>
      </c>
      <c r="R1436" s="8">
        <v>0</v>
      </c>
      <c r="S1436" s="8">
        <f t="shared" si="9"/>
        <v>3750</v>
      </c>
    </row>
    <row r="1437" spans="1:19" x14ac:dyDescent="0.2">
      <c r="A1437" s="2" t="s">
        <v>765</v>
      </c>
      <c r="B1437" s="2" t="s">
        <v>766</v>
      </c>
      <c r="C1437" s="2" t="s">
        <v>114</v>
      </c>
      <c r="D1437" t="s">
        <v>115</v>
      </c>
      <c r="E1437" s="2" t="s">
        <v>118</v>
      </c>
      <c r="F1437" t="s">
        <v>119</v>
      </c>
      <c r="G1437" s="8">
        <v>0</v>
      </c>
      <c r="H1437" s="8">
        <v>0</v>
      </c>
      <c r="I1437" s="8">
        <v>0</v>
      </c>
      <c r="J1437" s="8">
        <v>0</v>
      </c>
      <c r="K1437" s="8">
        <v>0</v>
      </c>
      <c r="L1437" s="8">
        <v>0</v>
      </c>
      <c r="M1437" s="8">
        <v>0</v>
      </c>
      <c r="N1437" s="8">
        <v>0</v>
      </c>
      <c r="O1437" s="8">
        <v>0</v>
      </c>
      <c r="P1437" s="8">
        <v>125</v>
      </c>
      <c r="Q1437" s="8">
        <v>0</v>
      </c>
      <c r="R1437" s="8">
        <v>0</v>
      </c>
      <c r="S1437" s="8">
        <f t="shared" si="9"/>
        <v>125</v>
      </c>
    </row>
    <row r="1438" spans="1:19" x14ac:dyDescent="0.2">
      <c r="A1438" s="2" t="s">
        <v>765</v>
      </c>
      <c r="B1438" s="2" t="s">
        <v>766</v>
      </c>
      <c r="C1438" s="2" t="s">
        <v>114</v>
      </c>
      <c r="D1438" t="s">
        <v>115</v>
      </c>
      <c r="E1438" s="2" t="s">
        <v>120</v>
      </c>
      <c r="F1438" t="s">
        <v>121</v>
      </c>
      <c r="G1438" s="8">
        <v>0</v>
      </c>
      <c r="H1438" s="8">
        <v>625</v>
      </c>
      <c r="I1438" s="8">
        <v>0</v>
      </c>
      <c r="J1438" s="8">
        <v>0</v>
      </c>
      <c r="K1438" s="8">
        <v>0</v>
      </c>
      <c r="L1438" s="8">
        <v>0</v>
      </c>
      <c r="M1438" s="8">
        <v>1500</v>
      </c>
      <c r="N1438" s="8">
        <v>0</v>
      </c>
      <c r="O1438" s="8">
        <v>0</v>
      </c>
      <c r="P1438" s="8">
        <v>0</v>
      </c>
      <c r="Q1438" s="8">
        <v>1250</v>
      </c>
      <c r="R1438" s="8">
        <v>0</v>
      </c>
      <c r="S1438" s="8">
        <f t="shared" si="9"/>
        <v>3375</v>
      </c>
    </row>
    <row r="1439" spans="1:19" x14ac:dyDescent="0.2">
      <c r="A1439" s="2" t="s">
        <v>765</v>
      </c>
      <c r="B1439" s="2" t="s">
        <v>766</v>
      </c>
      <c r="C1439" s="2" t="s">
        <v>114</v>
      </c>
      <c r="D1439" t="s">
        <v>115</v>
      </c>
      <c r="E1439" s="2" t="s">
        <v>126</v>
      </c>
      <c r="F1439" t="s">
        <v>127</v>
      </c>
      <c r="G1439" s="8">
        <v>0</v>
      </c>
      <c r="H1439" s="8">
        <v>1765.44</v>
      </c>
      <c r="I1439" s="8">
        <v>0</v>
      </c>
      <c r="J1439" s="8">
        <v>0</v>
      </c>
      <c r="K1439" s="8">
        <v>25370.78</v>
      </c>
      <c r="L1439" s="8">
        <v>7500</v>
      </c>
      <c r="M1439" s="8">
        <v>-23160.68</v>
      </c>
      <c r="N1439" s="8">
        <v>0</v>
      </c>
      <c r="O1439" s="8">
        <v>0</v>
      </c>
      <c r="P1439" s="8">
        <v>5000</v>
      </c>
      <c r="Q1439" s="8">
        <v>0</v>
      </c>
      <c r="R1439" s="8">
        <v>0</v>
      </c>
      <c r="S1439" s="8">
        <f t="shared" si="9"/>
        <v>16475.54</v>
      </c>
    </row>
    <row r="1440" spans="1:19" x14ac:dyDescent="0.2">
      <c r="A1440" s="2" t="s">
        <v>765</v>
      </c>
      <c r="B1440" s="2" t="s">
        <v>766</v>
      </c>
      <c r="C1440" s="2" t="s">
        <v>114</v>
      </c>
      <c r="D1440" t="s">
        <v>115</v>
      </c>
      <c r="E1440" s="2" t="s">
        <v>732</v>
      </c>
      <c r="F1440" t="s">
        <v>733</v>
      </c>
      <c r="G1440" s="8">
        <v>800</v>
      </c>
      <c r="H1440" s="8">
        <v>0</v>
      </c>
      <c r="I1440" s="8">
        <v>0</v>
      </c>
      <c r="J1440" s="8">
        <v>0</v>
      </c>
      <c r="K1440" s="8">
        <v>0</v>
      </c>
      <c r="L1440" s="8">
        <v>0</v>
      </c>
      <c r="M1440" s="8">
        <v>0</v>
      </c>
      <c r="N1440" s="8">
        <v>0</v>
      </c>
      <c r="O1440" s="8">
        <v>0</v>
      </c>
      <c r="P1440" s="8">
        <v>492.71</v>
      </c>
      <c r="Q1440" s="8">
        <v>2030</v>
      </c>
      <c r="R1440" s="8">
        <v>0</v>
      </c>
      <c r="S1440" s="8">
        <f t="shared" si="9"/>
        <v>3322.71</v>
      </c>
    </row>
    <row r="1441" spans="1:19" x14ac:dyDescent="0.2">
      <c r="A1441" s="2" t="s">
        <v>765</v>
      </c>
      <c r="B1441" s="2" t="s">
        <v>766</v>
      </c>
      <c r="C1441" s="2" t="s">
        <v>114</v>
      </c>
      <c r="D1441" t="s">
        <v>115</v>
      </c>
      <c r="E1441" s="2" t="s">
        <v>130</v>
      </c>
      <c r="F1441" t="s">
        <v>131</v>
      </c>
      <c r="G1441" s="8">
        <v>0</v>
      </c>
      <c r="H1441" s="8">
        <v>30000</v>
      </c>
      <c r="I1441" s="8">
        <v>100</v>
      </c>
      <c r="J1441" s="8">
        <v>1000</v>
      </c>
      <c r="K1441" s="8">
        <v>175</v>
      </c>
      <c r="L1441" s="8">
        <v>5000</v>
      </c>
      <c r="M1441" s="8">
        <v>1250</v>
      </c>
      <c r="N1441" s="8">
        <v>600</v>
      </c>
      <c r="O1441" s="8">
        <v>2000</v>
      </c>
      <c r="P1441" s="8">
        <v>0</v>
      </c>
      <c r="Q1441" s="8">
        <v>0</v>
      </c>
      <c r="R1441" s="8">
        <v>0</v>
      </c>
      <c r="S1441" s="8">
        <f t="shared" si="9"/>
        <v>40125</v>
      </c>
    </row>
    <row r="1442" spans="1:19" x14ac:dyDescent="0.2">
      <c r="A1442" s="2" t="s">
        <v>765</v>
      </c>
      <c r="B1442" s="2" t="s">
        <v>766</v>
      </c>
      <c r="C1442" s="2" t="s">
        <v>114</v>
      </c>
      <c r="D1442" t="s">
        <v>115</v>
      </c>
      <c r="E1442" s="2" t="s">
        <v>98</v>
      </c>
      <c r="F1442" t="s">
        <v>99</v>
      </c>
      <c r="G1442" s="8">
        <v>0</v>
      </c>
      <c r="H1442" s="8">
        <v>194.05</v>
      </c>
      <c r="I1442" s="8">
        <v>3809.81</v>
      </c>
      <c r="J1442" s="8">
        <v>1334.8</v>
      </c>
      <c r="K1442" s="8">
        <v>104.81</v>
      </c>
      <c r="L1442" s="8">
        <v>2723.65</v>
      </c>
      <c r="M1442" s="8">
        <v>1039.8800000000001</v>
      </c>
      <c r="N1442" s="8">
        <v>145.69999999999999</v>
      </c>
      <c r="O1442" s="8">
        <v>1217.75</v>
      </c>
      <c r="P1442" s="8">
        <v>2085.39</v>
      </c>
      <c r="Q1442" s="8">
        <v>940</v>
      </c>
      <c r="R1442" s="8">
        <v>0</v>
      </c>
      <c r="S1442" s="8">
        <f t="shared" si="9"/>
        <v>13595.84</v>
      </c>
    </row>
    <row r="1443" spans="1:19" x14ac:dyDescent="0.2">
      <c r="A1443" s="2" t="s">
        <v>765</v>
      </c>
      <c r="B1443" s="2" t="s">
        <v>766</v>
      </c>
      <c r="C1443" s="2" t="s">
        <v>114</v>
      </c>
      <c r="D1443" t="s">
        <v>115</v>
      </c>
      <c r="E1443" s="2" t="s">
        <v>112</v>
      </c>
      <c r="F1443" t="s">
        <v>113</v>
      </c>
      <c r="G1443" s="8">
        <v>0</v>
      </c>
      <c r="H1443" s="8">
        <v>0</v>
      </c>
      <c r="I1443" s="8">
        <v>308</v>
      </c>
      <c r="J1443" s="8">
        <v>0</v>
      </c>
      <c r="K1443" s="8">
        <v>-318.5</v>
      </c>
      <c r="L1443" s="8">
        <v>0</v>
      </c>
      <c r="M1443" s="8">
        <v>0</v>
      </c>
      <c r="N1443" s="8">
        <v>0</v>
      </c>
      <c r="O1443" s="8">
        <v>0</v>
      </c>
      <c r="P1443" s="8">
        <v>0</v>
      </c>
      <c r="Q1443" s="8">
        <v>0</v>
      </c>
      <c r="R1443" s="8">
        <v>40.64</v>
      </c>
      <c r="S1443" s="8">
        <f t="shared" si="9"/>
        <v>30.14</v>
      </c>
    </row>
    <row r="1444" spans="1:19" x14ac:dyDescent="0.2">
      <c r="A1444" s="2" t="s">
        <v>765</v>
      </c>
      <c r="B1444" s="2" t="s">
        <v>766</v>
      </c>
      <c r="C1444" s="2" t="s">
        <v>132</v>
      </c>
      <c r="D1444" t="s">
        <v>133</v>
      </c>
      <c r="E1444" s="2" t="s">
        <v>134</v>
      </c>
      <c r="F1444" t="s">
        <v>135</v>
      </c>
      <c r="G1444" s="8">
        <v>29600</v>
      </c>
      <c r="H1444" s="8">
        <v>5750</v>
      </c>
      <c r="I1444" s="8">
        <v>0</v>
      </c>
      <c r="J1444" s="8">
        <v>0</v>
      </c>
      <c r="K1444" s="8">
        <v>4100</v>
      </c>
      <c r="L1444" s="8">
        <v>1000</v>
      </c>
      <c r="M1444" s="8">
        <v>0</v>
      </c>
      <c r="N1444" s="8">
        <v>0</v>
      </c>
      <c r="O1444" s="8">
        <v>0</v>
      </c>
      <c r="P1444" s="8">
        <v>0</v>
      </c>
      <c r="Q1444" s="8">
        <v>6095</v>
      </c>
      <c r="R1444" s="8">
        <v>0</v>
      </c>
      <c r="S1444" s="8">
        <f t="shared" si="9"/>
        <v>46545</v>
      </c>
    </row>
    <row r="1445" spans="1:19" x14ac:dyDescent="0.2">
      <c r="A1445" s="2" t="s">
        <v>765</v>
      </c>
      <c r="B1445" s="2" t="s">
        <v>766</v>
      </c>
      <c r="C1445" s="2" t="s">
        <v>132</v>
      </c>
      <c r="D1445" t="s">
        <v>133</v>
      </c>
      <c r="E1445" s="2" t="s">
        <v>98</v>
      </c>
      <c r="F1445" t="s">
        <v>99</v>
      </c>
      <c r="G1445" s="8">
        <v>0</v>
      </c>
      <c r="H1445" s="8">
        <v>573.08000000000004</v>
      </c>
      <c r="I1445" s="8">
        <v>25.91</v>
      </c>
      <c r="J1445" s="8">
        <v>18.7</v>
      </c>
      <c r="K1445" s="8">
        <v>6.84</v>
      </c>
      <c r="L1445" s="8">
        <v>340.22</v>
      </c>
      <c r="M1445" s="8">
        <v>0</v>
      </c>
      <c r="N1445" s="8">
        <v>-578.04999999999995</v>
      </c>
      <c r="O1445" s="8">
        <v>0</v>
      </c>
      <c r="P1445" s="8">
        <v>0</v>
      </c>
      <c r="Q1445" s="8">
        <v>-341.85</v>
      </c>
      <c r="R1445" s="8">
        <v>0</v>
      </c>
      <c r="S1445" s="8">
        <f t="shared" si="9"/>
        <v>44.850000000000136</v>
      </c>
    </row>
    <row r="1446" spans="1:19" x14ac:dyDescent="0.2">
      <c r="A1446" s="2" t="s">
        <v>765</v>
      </c>
      <c r="B1446" s="2" t="s">
        <v>766</v>
      </c>
      <c r="C1446" s="2" t="s">
        <v>136</v>
      </c>
      <c r="D1446" t="s">
        <v>137</v>
      </c>
      <c r="E1446" s="2" t="s">
        <v>138</v>
      </c>
      <c r="F1446" t="s">
        <v>139</v>
      </c>
      <c r="G1446" s="8">
        <v>87.69</v>
      </c>
      <c r="H1446" s="8">
        <v>87.69</v>
      </c>
      <c r="I1446" s="8">
        <v>87.69</v>
      </c>
      <c r="J1446" s="8">
        <v>89.44</v>
      </c>
      <c r="K1446" s="8">
        <v>91.21</v>
      </c>
      <c r="L1446" s="8">
        <v>138.22</v>
      </c>
      <c r="M1446" s="8">
        <v>91.22</v>
      </c>
      <c r="N1446" s="8">
        <v>91.2</v>
      </c>
      <c r="O1446" s="8">
        <v>91.2</v>
      </c>
      <c r="P1446" s="8">
        <v>91.21</v>
      </c>
      <c r="Q1446" s="8">
        <v>136.81</v>
      </c>
      <c r="R1446" s="8">
        <v>92.58</v>
      </c>
      <c r="S1446" s="8">
        <f t="shared" si="9"/>
        <v>1176.1600000000001</v>
      </c>
    </row>
    <row r="1447" spans="1:19" x14ac:dyDescent="0.2">
      <c r="A1447" s="2" t="s">
        <v>765</v>
      </c>
      <c r="B1447" s="2" t="s">
        <v>766</v>
      </c>
      <c r="C1447" s="2" t="s">
        <v>136</v>
      </c>
      <c r="D1447" t="s">
        <v>137</v>
      </c>
      <c r="E1447" s="2" t="s">
        <v>140</v>
      </c>
      <c r="F1447" t="s">
        <v>141</v>
      </c>
      <c r="G1447" s="8">
        <v>4.3899999999999997</v>
      </c>
      <c r="H1447" s="8">
        <v>13.15</v>
      </c>
      <c r="I1447" s="8">
        <v>4.3899999999999997</v>
      </c>
      <c r="J1447" s="8">
        <v>9.81</v>
      </c>
      <c r="K1447" s="8">
        <v>10.19</v>
      </c>
      <c r="L1447" s="8">
        <v>-40.81</v>
      </c>
      <c r="M1447" s="8">
        <v>13.45</v>
      </c>
      <c r="N1447" s="8">
        <v>4.55</v>
      </c>
      <c r="O1447" s="8">
        <v>4.5599999999999996</v>
      </c>
      <c r="P1447" s="8">
        <v>9.1300000000000008</v>
      </c>
      <c r="Q1447" s="8">
        <v>-31.93</v>
      </c>
      <c r="R1447" s="8">
        <v>0.35</v>
      </c>
      <c r="S1447" s="8">
        <f t="shared" si="9"/>
        <v>1.2299999999999955</v>
      </c>
    </row>
    <row r="1448" spans="1:19" x14ac:dyDescent="0.2">
      <c r="A1448" s="2" t="s">
        <v>765</v>
      </c>
      <c r="B1448" s="2" t="s">
        <v>766</v>
      </c>
      <c r="C1448" s="2" t="s">
        <v>136</v>
      </c>
      <c r="D1448" t="s">
        <v>137</v>
      </c>
      <c r="E1448" s="2" t="s">
        <v>142</v>
      </c>
      <c r="F1448" t="s">
        <v>143</v>
      </c>
      <c r="G1448" s="8">
        <v>3.06</v>
      </c>
      <c r="H1448" s="8">
        <v>3.35</v>
      </c>
      <c r="I1448" s="8">
        <v>3.06</v>
      </c>
      <c r="J1448" s="8">
        <v>2.58</v>
      </c>
      <c r="K1448" s="8">
        <v>2.64</v>
      </c>
      <c r="L1448" s="8">
        <v>2.5299999999999998</v>
      </c>
      <c r="M1448" s="8">
        <v>2.72</v>
      </c>
      <c r="N1448" s="8">
        <v>2.4900000000000002</v>
      </c>
      <c r="O1448" s="8">
        <v>2.4900000000000002</v>
      </c>
      <c r="P1448" s="8">
        <v>2.61</v>
      </c>
      <c r="Q1448" s="8">
        <v>2.73</v>
      </c>
      <c r="R1448" s="8">
        <v>2.42</v>
      </c>
      <c r="S1448" s="8">
        <f t="shared" si="9"/>
        <v>32.68</v>
      </c>
    </row>
    <row r="1449" spans="1:19" x14ac:dyDescent="0.2">
      <c r="A1449" s="2" t="s">
        <v>765</v>
      </c>
      <c r="B1449" s="2" t="s">
        <v>766</v>
      </c>
      <c r="C1449" s="2" t="s">
        <v>136</v>
      </c>
      <c r="D1449" t="s">
        <v>137</v>
      </c>
      <c r="E1449" s="2" t="s">
        <v>144</v>
      </c>
      <c r="F1449" t="s">
        <v>145</v>
      </c>
      <c r="G1449" s="8">
        <v>1.58</v>
      </c>
      <c r="H1449" s="8">
        <v>1.73</v>
      </c>
      <c r="I1449" s="8">
        <v>1.58</v>
      </c>
      <c r="J1449" s="8">
        <v>1.32</v>
      </c>
      <c r="K1449" s="8">
        <v>1.35</v>
      </c>
      <c r="L1449" s="8">
        <v>1.3</v>
      </c>
      <c r="M1449" s="8">
        <v>1.39</v>
      </c>
      <c r="N1449" s="8">
        <v>1.27</v>
      </c>
      <c r="O1449" s="8">
        <v>1.27</v>
      </c>
      <c r="P1449" s="8">
        <v>1.33</v>
      </c>
      <c r="Q1449" s="8">
        <v>1.39</v>
      </c>
      <c r="R1449" s="8">
        <v>1.24</v>
      </c>
      <c r="S1449" s="8">
        <f t="shared" si="9"/>
        <v>16.75</v>
      </c>
    </row>
    <row r="1450" spans="1:19" x14ac:dyDescent="0.2">
      <c r="A1450" s="2" t="s">
        <v>765</v>
      </c>
      <c r="B1450" s="2" t="s">
        <v>766</v>
      </c>
      <c r="C1450" s="2" t="s">
        <v>136</v>
      </c>
      <c r="D1450" t="s">
        <v>137</v>
      </c>
      <c r="E1450" s="2" t="s">
        <v>146</v>
      </c>
      <c r="F1450" t="s">
        <v>147</v>
      </c>
      <c r="G1450" s="8">
        <v>0.82</v>
      </c>
      <c r="H1450" s="8">
        <v>0.9</v>
      </c>
      <c r="I1450" s="8">
        <v>0.82</v>
      </c>
      <c r="J1450" s="8">
        <v>0.68</v>
      </c>
      <c r="K1450" s="8">
        <v>0.7</v>
      </c>
      <c r="L1450" s="8">
        <v>0.67</v>
      </c>
      <c r="M1450" s="8">
        <v>0.72</v>
      </c>
      <c r="N1450" s="8">
        <v>0.66</v>
      </c>
      <c r="O1450" s="8">
        <v>0.66</v>
      </c>
      <c r="P1450" s="8">
        <v>0.69</v>
      </c>
      <c r="Q1450" s="8">
        <v>0.72</v>
      </c>
      <c r="R1450" s="8">
        <v>0.64</v>
      </c>
      <c r="S1450" s="8">
        <f t="shared" si="9"/>
        <v>8.6800000000000015</v>
      </c>
    </row>
    <row r="1451" spans="1:19" x14ac:dyDescent="0.2">
      <c r="A1451" s="2" t="s">
        <v>765</v>
      </c>
      <c r="B1451" s="2" t="s">
        <v>766</v>
      </c>
      <c r="C1451" s="2" t="s">
        <v>136</v>
      </c>
      <c r="D1451" t="s">
        <v>137</v>
      </c>
      <c r="E1451" s="2" t="s">
        <v>148</v>
      </c>
      <c r="F1451" t="s">
        <v>149</v>
      </c>
      <c r="G1451" s="8">
        <v>16.61</v>
      </c>
      <c r="H1451" s="8">
        <v>18.190000000000001</v>
      </c>
      <c r="I1451" s="8">
        <v>16.61</v>
      </c>
      <c r="J1451" s="8">
        <v>18.7</v>
      </c>
      <c r="K1451" s="8">
        <v>19.100000000000001</v>
      </c>
      <c r="L1451" s="8">
        <v>18.350000000000001</v>
      </c>
      <c r="M1451" s="8">
        <v>19.72</v>
      </c>
      <c r="N1451" s="8">
        <v>18.04</v>
      </c>
      <c r="O1451" s="8">
        <v>18.04</v>
      </c>
      <c r="P1451" s="8">
        <v>18.899999999999999</v>
      </c>
      <c r="Q1451" s="8">
        <v>19.760000000000002</v>
      </c>
      <c r="R1451" s="8">
        <v>17.510000000000002</v>
      </c>
      <c r="S1451" s="8">
        <f t="shared" si="9"/>
        <v>219.52999999999997</v>
      </c>
    </row>
    <row r="1452" spans="1:19" x14ac:dyDescent="0.2">
      <c r="A1452" s="2" t="s">
        <v>765</v>
      </c>
      <c r="B1452" s="2" t="s">
        <v>766</v>
      </c>
      <c r="C1452" s="2" t="s">
        <v>136</v>
      </c>
      <c r="D1452" t="s">
        <v>137</v>
      </c>
      <c r="E1452" s="2" t="s">
        <v>150</v>
      </c>
      <c r="F1452" t="s">
        <v>151</v>
      </c>
      <c r="G1452" s="8">
        <v>3.77</v>
      </c>
      <c r="H1452" s="8">
        <v>4.12</v>
      </c>
      <c r="I1452" s="8">
        <v>3.77</v>
      </c>
      <c r="J1452" s="8">
        <v>3.7</v>
      </c>
      <c r="K1452" s="8">
        <v>3.78</v>
      </c>
      <c r="L1452" s="8">
        <v>3.63</v>
      </c>
      <c r="M1452" s="8">
        <v>3.9</v>
      </c>
      <c r="N1452" s="8">
        <v>3.57</v>
      </c>
      <c r="O1452" s="8">
        <v>3.57</v>
      </c>
      <c r="P1452" s="8">
        <v>3.74</v>
      </c>
      <c r="Q1452" s="8">
        <v>3.91</v>
      </c>
      <c r="R1452" s="8">
        <v>3.47</v>
      </c>
      <c r="S1452" s="8">
        <f t="shared" si="9"/>
        <v>44.929999999999993</v>
      </c>
    </row>
    <row r="1453" spans="1:19" x14ac:dyDescent="0.2">
      <c r="A1453" s="2" t="s">
        <v>765</v>
      </c>
      <c r="B1453" s="2" t="s">
        <v>766</v>
      </c>
      <c r="C1453" s="2" t="s">
        <v>136</v>
      </c>
      <c r="D1453" t="s">
        <v>137</v>
      </c>
      <c r="E1453" s="2" t="s">
        <v>152</v>
      </c>
      <c r="F1453" t="s">
        <v>153</v>
      </c>
      <c r="G1453" s="8">
        <v>1.26</v>
      </c>
      <c r="H1453" s="8">
        <v>1.38</v>
      </c>
      <c r="I1453" s="8">
        <v>1.26</v>
      </c>
      <c r="J1453" s="8">
        <v>1.43</v>
      </c>
      <c r="K1453" s="8">
        <v>1.46</v>
      </c>
      <c r="L1453" s="8">
        <v>1.4</v>
      </c>
      <c r="M1453" s="8">
        <v>1.51</v>
      </c>
      <c r="N1453" s="8">
        <v>1.38</v>
      </c>
      <c r="O1453" s="8">
        <v>1.38</v>
      </c>
      <c r="P1453" s="8">
        <v>1.44</v>
      </c>
      <c r="Q1453" s="8">
        <v>1.51</v>
      </c>
      <c r="R1453" s="8">
        <v>1.34</v>
      </c>
      <c r="S1453" s="8">
        <f t="shared" si="9"/>
        <v>16.749999999999996</v>
      </c>
    </row>
    <row r="1454" spans="1:19" x14ac:dyDescent="0.2">
      <c r="A1454" s="2" t="s">
        <v>765</v>
      </c>
      <c r="B1454" s="2" t="s">
        <v>766</v>
      </c>
      <c r="C1454" s="2" t="s">
        <v>136</v>
      </c>
      <c r="D1454" t="s">
        <v>137</v>
      </c>
      <c r="E1454" s="2" t="s">
        <v>154</v>
      </c>
      <c r="F1454" t="s">
        <v>155</v>
      </c>
      <c r="G1454" s="8">
        <v>0.18</v>
      </c>
      <c r="H1454" s="8">
        <v>0.2</v>
      </c>
      <c r="I1454" s="8">
        <v>0.18</v>
      </c>
      <c r="J1454" s="8">
        <v>0.24</v>
      </c>
      <c r="K1454" s="8">
        <v>0.24</v>
      </c>
      <c r="L1454" s="8">
        <v>0.23</v>
      </c>
      <c r="M1454" s="8">
        <v>0.25</v>
      </c>
      <c r="N1454" s="8">
        <v>0.23</v>
      </c>
      <c r="O1454" s="8">
        <v>0.23</v>
      </c>
      <c r="P1454" s="8">
        <v>0.24</v>
      </c>
      <c r="Q1454" s="8">
        <v>0.25</v>
      </c>
      <c r="R1454" s="8">
        <v>0.22</v>
      </c>
      <c r="S1454" s="8">
        <f t="shared" si="9"/>
        <v>2.69</v>
      </c>
    </row>
    <row r="1455" spans="1:19" x14ac:dyDescent="0.2">
      <c r="A1455" s="2" t="s">
        <v>765</v>
      </c>
      <c r="B1455" s="2" t="s">
        <v>766</v>
      </c>
      <c r="C1455" s="2" t="s">
        <v>136</v>
      </c>
      <c r="D1455" t="s">
        <v>137</v>
      </c>
      <c r="E1455" s="2" t="s">
        <v>156</v>
      </c>
      <c r="F1455" t="s">
        <v>157</v>
      </c>
      <c r="G1455" s="8">
        <v>0.59</v>
      </c>
      <c r="H1455" s="8">
        <v>0.65</v>
      </c>
      <c r="I1455" s="8">
        <v>0.59</v>
      </c>
      <c r="J1455" s="8">
        <v>0.66</v>
      </c>
      <c r="K1455" s="8">
        <v>0.68</v>
      </c>
      <c r="L1455" s="8">
        <v>0.65</v>
      </c>
      <c r="M1455" s="8">
        <v>0.7</v>
      </c>
      <c r="N1455" s="8">
        <v>0.64</v>
      </c>
      <c r="O1455" s="8">
        <v>0.64</v>
      </c>
      <c r="P1455" s="8">
        <v>0.67</v>
      </c>
      <c r="Q1455" s="8">
        <v>0.7</v>
      </c>
      <c r="R1455" s="8">
        <v>0.62</v>
      </c>
      <c r="S1455" s="8">
        <f t="shared" si="9"/>
        <v>7.79</v>
      </c>
    </row>
    <row r="1456" spans="1:19" x14ac:dyDescent="0.2">
      <c r="A1456" s="2" t="s">
        <v>765</v>
      </c>
      <c r="B1456" s="2" t="s">
        <v>766</v>
      </c>
      <c r="C1456" s="2" t="s">
        <v>136</v>
      </c>
      <c r="D1456" t="s">
        <v>137</v>
      </c>
      <c r="E1456" s="2" t="s">
        <v>158</v>
      </c>
      <c r="F1456" t="s">
        <v>159</v>
      </c>
      <c r="G1456" s="8">
        <v>-15.73</v>
      </c>
      <c r="H1456" s="8">
        <v>-17.22</v>
      </c>
      <c r="I1456" s="8">
        <v>-15.73</v>
      </c>
      <c r="J1456" s="8">
        <v>-15.79</v>
      </c>
      <c r="K1456" s="8">
        <v>-16.13</v>
      </c>
      <c r="L1456" s="8">
        <v>-15.5</v>
      </c>
      <c r="M1456" s="8">
        <v>-16.649999999999999</v>
      </c>
      <c r="N1456" s="8">
        <v>-15.23</v>
      </c>
      <c r="O1456" s="8">
        <v>-15.24</v>
      </c>
      <c r="P1456" s="8">
        <v>-15.96</v>
      </c>
      <c r="Q1456" s="8">
        <v>-16.690000000000001</v>
      </c>
      <c r="R1456" s="8">
        <v>-14.79</v>
      </c>
      <c r="S1456" s="8">
        <f t="shared" si="9"/>
        <v>-190.66</v>
      </c>
    </row>
    <row r="1457" spans="1:19" x14ac:dyDescent="0.2">
      <c r="A1457" s="2" t="s">
        <v>765</v>
      </c>
      <c r="B1457" s="2" t="s">
        <v>766</v>
      </c>
      <c r="C1457" s="2" t="s">
        <v>136</v>
      </c>
      <c r="D1457" t="s">
        <v>137</v>
      </c>
      <c r="E1457" s="2" t="s">
        <v>160</v>
      </c>
      <c r="F1457" t="s">
        <v>161</v>
      </c>
      <c r="G1457" s="8">
        <v>-1.74</v>
      </c>
      <c r="H1457" s="8">
        <v>-1.91</v>
      </c>
      <c r="I1457" s="8">
        <v>-1.74</v>
      </c>
      <c r="J1457" s="8">
        <v>-1.2</v>
      </c>
      <c r="K1457" s="8">
        <v>-1.23</v>
      </c>
      <c r="L1457" s="8">
        <v>-1.18</v>
      </c>
      <c r="M1457" s="8">
        <v>-1.27</v>
      </c>
      <c r="N1457" s="8">
        <v>-1.1599999999999999</v>
      </c>
      <c r="O1457" s="8">
        <v>-1.1599999999999999</v>
      </c>
      <c r="P1457" s="8">
        <v>-1.21</v>
      </c>
      <c r="Q1457" s="8">
        <v>-1.27</v>
      </c>
      <c r="R1457" s="8">
        <v>-1.1200000000000001</v>
      </c>
      <c r="S1457" s="8">
        <f t="shared" si="9"/>
        <v>-16.190000000000001</v>
      </c>
    </row>
    <row r="1458" spans="1:19" x14ac:dyDescent="0.2">
      <c r="A1458" s="2" t="s">
        <v>765</v>
      </c>
      <c r="B1458" s="2" t="s">
        <v>766</v>
      </c>
      <c r="C1458" s="2" t="s">
        <v>136</v>
      </c>
      <c r="D1458" t="s">
        <v>137</v>
      </c>
      <c r="E1458" s="2" t="s">
        <v>164</v>
      </c>
      <c r="F1458" t="s">
        <v>165</v>
      </c>
      <c r="G1458" s="8">
        <v>0</v>
      </c>
      <c r="H1458" s="8">
        <v>0</v>
      </c>
      <c r="I1458" s="8">
        <v>1.1399999999999999</v>
      </c>
      <c r="J1458" s="8">
        <v>0</v>
      </c>
      <c r="K1458" s="8">
        <v>0</v>
      </c>
      <c r="L1458" s="8">
        <v>0</v>
      </c>
      <c r="M1458" s="8">
        <v>0</v>
      </c>
      <c r="N1458" s="8">
        <v>0</v>
      </c>
      <c r="O1458" s="8">
        <v>0</v>
      </c>
      <c r="P1458" s="8">
        <v>0</v>
      </c>
      <c r="Q1458" s="8">
        <v>0</v>
      </c>
      <c r="R1458" s="8">
        <v>0</v>
      </c>
      <c r="S1458" s="8">
        <f t="shared" si="9"/>
        <v>1.1399999999999999</v>
      </c>
    </row>
    <row r="1459" spans="1:19" x14ac:dyDescent="0.2">
      <c r="A1459" s="2" t="s">
        <v>765</v>
      </c>
      <c r="B1459" s="2" t="s">
        <v>766</v>
      </c>
      <c r="C1459" s="2" t="s">
        <v>136</v>
      </c>
      <c r="D1459" t="s">
        <v>137</v>
      </c>
      <c r="E1459" s="2" t="s">
        <v>166</v>
      </c>
      <c r="F1459" t="s">
        <v>167</v>
      </c>
      <c r="G1459" s="8">
        <v>0</v>
      </c>
      <c r="H1459" s="8">
        <v>0</v>
      </c>
      <c r="I1459" s="8">
        <v>0</v>
      </c>
      <c r="J1459" s="8">
        <v>7.4</v>
      </c>
      <c r="K1459" s="8">
        <v>0</v>
      </c>
      <c r="L1459" s="8">
        <v>0</v>
      </c>
      <c r="M1459" s="8">
        <v>0</v>
      </c>
      <c r="N1459" s="8">
        <v>0</v>
      </c>
      <c r="O1459" s="8">
        <v>0</v>
      </c>
      <c r="P1459" s="8">
        <v>0.17</v>
      </c>
      <c r="Q1459" s="8">
        <v>0</v>
      </c>
      <c r="R1459" s="8">
        <v>0</v>
      </c>
      <c r="S1459" s="8">
        <f t="shared" si="9"/>
        <v>7.57</v>
      </c>
    </row>
    <row r="1460" spans="1:19" x14ac:dyDescent="0.2">
      <c r="A1460" s="2" t="s">
        <v>765</v>
      </c>
      <c r="B1460" s="2" t="s">
        <v>766</v>
      </c>
      <c r="C1460" s="2" t="s">
        <v>136</v>
      </c>
      <c r="D1460" t="s">
        <v>137</v>
      </c>
      <c r="E1460" s="2" t="s">
        <v>168</v>
      </c>
      <c r="F1460" t="s">
        <v>169</v>
      </c>
      <c r="G1460" s="8">
        <v>0</v>
      </c>
      <c r="H1460" s="8">
        <v>0</v>
      </c>
      <c r="I1460" s="8">
        <v>7.32</v>
      </c>
      <c r="J1460" s="8">
        <v>0.53</v>
      </c>
      <c r="K1460" s="8">
        <v>0</v>
      </c>
      <c r="L1460" s="8">
        <v>0</v>
      </c>
      <c r="M1460" s="8">
        <v>1.79</v>
      </c>
      <c r="N1460" s="8">
        <v>0</v>
      </c>
      <c r="O1460" s="8">
        <v>0</v>
      </c>
      <c r="P1460" s="8">
        <v>2.59</v>
      </c>
      <c r="Q1460" s="8">
        <v>0</v>
      </c>
      <c r="R1460" s="8">
        <v>0</v>
      </c>
      <c r="S1460" s="8">
        <f t="shared" si="9"/>
        <v>12.23</v>
      </c>
    </row>
    <row r="1461" spans="1:19" x14ac:dyDescent="0.2">
      <c r="A1461" s="2" t="s">
        <v>765</v>
      </c>
      <c r="B1461" s="2" t="s">
        <v>766</v>
      </c>
      <c r="C1461" s="2" t="s">
        <v>136</v>
      </c>
      <c r="D1461" t="s">
        <v>137</v>
      </c>
      <c r="E1461" s="2" t="s">
        <v>170</v>
      </c>
      <c r="F1461" t="s">
        <v>171</v>
      </c>
      <c r="G1461" s="8">
        <v>0</v>
      </c>
      <c r="H1461" s="8">
        <v>0</v>
      </c>
      <c r="I1461" s="8">
        <v>8.8000000000000007</v>
      </c>
      <c r="J1461" s="8">
        <v>11.67</v>
      </c>
      <c r="K1461" s="8">
        <v>0</v>
      </c>
      <c r="L1461" s="8">
        <v>0</v>
      </c>
      <c r="M1461" s="8">
        <v>8</v>
      </c>
      <c r="N1461" s="8">
        <v>0</v>
      </c>
      <c r="O1461" s="8">
        <v>0</v>
      </c>
      <c r="P1461" s="8">
        <v>12.58</v>
      </c>
      <c r="Q1461" s="8">
        <v>0</v>
      </c>
      <c r="R1461" s="8">
        <v>0</v>
      </c>
      <c r="S1461" s="8">
        <f t="shared" si="9"/>
        <v>41.05</v>
      </c>
    </row>
    <row r="1462" spans="1:19" x14ac:dyDescent="0.2">
      <c r="A1462" s="2" t="s">
        <v>765</v>
      </c>
      <c r="B1462" s="2" t="s">
        <v>766</v>
      </c>
      <c r="C1462" s="2" t="s">
        <v>136</v>
      </c>
      <c r="D1462" t="s">
        <v>137</v>
      </c>
      <c r="E1462" s="2" t="s">
        <v>172</v>
      </c>
      <c r="F1462" t="s">
        <v>173</v>
      </c>
      <c r="G1462" s="8">
        <v>0</v>
      </c>
      <c r="H1462" s="8">
        <v>0</v>
      </c>
      <c r="I1462" s="8">
        <v>1.53</v>
      </c>
      <c r="J1462" s="8">
        <v>0</v>
      </c>
      <c r="K1462" s="8">
        <v>0</v>
      </c>
      <c r="L1462" s="8">
        <v>0</v>
      </c>
      <c r="M1462" s="8">
        <v>0</v>
      </c>
      <c r="N1462" s="8">
        <v>0</v>
      </c>
      <c r="O1462" s="8">
        <v>0</v>
      </c>
      <c r="P1462" s="8">
        <v>2</v>
      </c>
      <c r="Q1462" s="8">
        <v>0</v>
      </c>
      <c r="R1462" s="8">
        <v>0</v>
      </c>
      <c r="S1462" s="8">
        <f t="shared" si="9"/>
        <v>3.5300000000000002</v>
      </c>
    </row>
    <row r="1463" spans="1:19" x14ac:dyDescent="0.2">
      <c r="A1463" s="2" t="s">
        <v>765</v>
      </c>
      <c r="B1463" s="2" t="s">
        <v>766</v>
      </c>
      <c r="C1463" s="2" t="s">
        <v>136</v>
      </c>
      <c r="D1463" t="s">
        <v>137</v>
      </c>
      <c r="E1463" s="2" t="s">
        <v>176</v>
      </c>
      <c r="F1463" t="s">
        <v>177</v>
      </c>
      <c r="G1463" s="8">
        <v>3276.78</v>
      </c>
      <c r="H1463" s="8">
        <v>2500</v>
      </c>
      <c r="I1463" s="8">
        <v>2500</v>
      </c>
      <c r="J1463" s="8">
        <v>2500</v>
      </c>
      <c r="K1463" s="8">
        <v>2500</v>
      </c>
      <c r="L1463" s="8">
        <v>2500</v>
      </c>
      <c r="M1463" s="8">
        <v>2500</v>
      </c>
      <c r="N1463" s="8">
        <v>2527.36</v>
      </c>
      <c r="O1463" s="8">
        <v>2500</v>
      </c>
      <c r="P1463" s="8">
        <v>2500</v>
      </c>
      <c r="Q1463" s="8">
        <v>2500</v>
      </c>
      <c r="R1463" s="8">
        <v>3142.7</v>
      </c>
      <c r="S1463" s="8">
        <f t="shared" si="9"/>
        <v>31446.84</v>
      </c>
    </row>
    <row r="1464" spans="1:19" x14ac:dyDescent="0.2">
      <c r="A1464" s="2" t="s">
        <v>765</v>
      </c>
      <c r="B1464" s="2" t="s">
        <v>766</v>
      </c>
      <c r="C1464" s="2" t="s">
        <v>136</v>
      </c>
      <c r="D1464" t="s">
        <v>137</v>
      </c>
      <c r="E1464" s="2" t="s">
        <v>98</v>
      </c>
      <c r="F1464" t="s">
        <v>99</v>
      </c>
      <c r="G1464" s="8">
        <v>77.98</v>
      </c>
      <c r="H1464" s="8">
        <v>80.06</v>
      </c>
      <c r="I1464" s="8">
        <v>123.2</v>
      </c>
      <c r="J1464" s="8">
        <v>87.79</v>
      </c>
      <c r="K1464" s="8">
        <v>80.67</v>
      </c>
      <c r="L1464" s="8">
        <v>76.19</v>
      </c>
      <c r="M1464" s="8">
        <v>68.19</v>
      </c>
      <c r="N1464" s="8">
        <v>559.58000000000004</v>
      </c>
      <c r="O1464" s="8">
        <v>240.24</v>
      </c>
      <c r="P1464" s="8">
        <v>79.89</v>
      </c>
      <c r="Q1464" s="8">
        <v>79.33</v>
      </c>
      <c r="R1464" s="8">
        <v>76.36</v>
      </c>
      <c r="S1464" s="8">
        <f t="shared" si="9"/>
        <v>1629.4800000000002</v>
      </c>
    </row>
    <row r="1465" spans="1:19" x14ac:dyDescent="0.2">
      <c r="A1465" s="2" t="s">
        <v>765</v>
      </c>
      <c r="B1465" s="2" t="s">
        <v>766</v>
      </c>
      <c r="C1465" s="2" t="s">
        <v>136</v>
      </c>
      <c r="D1465" t="s">
        <v>137</v>
      </c>
      <c r="E1465" s="2" t="s">
        <v>112</v>
      </c>
      <c r="F1465" t="s">
        <v>113</v>
      </c>
      <c r="G1465" s="8">
        <v>129.37</v>
      </c>
      <c r="H1465" s="8">
        <v>116.82</v>
      </c>
      <c r="I1465" s="8">
        <v>111.49</v>
      </c>
      <c r="J1465" s="8">
        <v>204.51000000000002</v>
      </c>
      <c r="K1465" s="8">
        <v>144.87</v>
      </c>
      <c r="L1465" s="8">
        <v>105.73</v>
      </c>
      <c r="M1465" s="8">
        <v>127.23</v>
      </c>
      <c r="N1465" s="8">
        <v>103.93</v>
      </c>
      <c r="O1465" s="8">
        <v>147.91</v>
      </c>
      <c r="P1465" s="8">
        <v>116.49</v>
      </c>
      <c r="Q1465" s="8">
        <v>169.11</v>
      </c>
      <c r="R1465" s="8">
        <v>130.05000000000001</v>
      </c>
      <c r="S1465" s="8">
        <f t="shared" si="9"/>
        <v>1607.51</v>
      </c>
    </row>
    <row r="1466" spans="1:19" x14ac:dyDescent="0.2">
      <c r="A1466" s="2" t="s">
        <v>765</v>
      </c>
      <c r="B1466" s="2" t="s">
        <v>766</v>
      </c>
      <c r="C1466" s="2" t="s">
        <v>178</v>
      </c>
      <c r="D1466" t="s">
        <v>179</v>
      </c>
      <c r="E1466" s="2" t="s">
        <v>304</v>
      </c>
      <c r="F1466" t="s">
        <v>305</v>
      </c>
      <c r="G1466" s="8">
        <v>0</v>
      </c>
      <c r="H1466" s="8">
        <v>0</v>
      </c>
      <c r="I1466" s="8">
        <v>0</v>
      </c>
      <c r="J1466" s="8">
        <v>0</v>
      </c>
      <c r="K1466" s="8">
        <v>0</v>
      </c>
      <c r="L1466" s="8">
        <v>0</v>
      </c>
      <c r="M1466" s="8">
        <v>0</v>
      </c>
      <c r="N1466" s="8">
        <v>0</v>
      </c>
      <c r="O1466" s="8">
        <v>0</v>
      </c>
      <c r="P1466" s="8">
        <v>52.28</v>
      </c>
      <c r="Q1466" s="8">
        <v>0</v>
      </c>
      <c r="R1466" s="8">
        <v>0</v>
      </c>
      <c r="S1466" s="8">
        <f t="shared" si="9"/>
        <v>52.28</v>
      </c>
    </row>
    <row r="1467" spans="1:19" x14ac:dyDescent="0.2">
      <c r="A1467" s="2" t="s">
        <v>765</v>
      </c>
      <c r="B1467" s="2" t="s">
        <v>766</v>
      </c>
      <c r="C1467" s="2" t="s">
        <v>178</v>
      </c>
      <c r="D1467" t="s">
        <v>179</v>
      </c>
      <c r="E1467" s="2" t="s">
        <v>164</v>
      </c>
      <c r="F1467" t="s">
        <v>165</v>
      </c>
      <c r="G1467" s="8">
        <v>453.03</v>
      </c>
      <c r="H1467" s="8">
        <v>0</v>
      </c>
      <c r="I1467" s="8">
        <v>0</v>
      </c>
      <c r="J1467" s="8">
        <v>0</v>
      </c>
      <c r="K1467" s="8">
        <v>0</v>
      </c>
      <c r="L1467" s="8">
        <v>0</v>
      </c>
      <c r="M1467" s="8">
        <v>0</v>
      </c>
      <c r="N1467" s="8">
        <v>0</v>
      </c>
      <c r="O1467" s="8">
        <v>0</v>
      </c>
      <c r="P1467" s="8">
        <v>0</v>
      </c>
      <c r="Q1467" s="8">
        <v>0</v>
      </c>
      <c r="R1467" s="8">
        <v>0</v>
      </c>
      <c r="S1467" s="8">
        <f t="shared" si="9"/>
        <v>453.03</v>
      </c>
    </row>
    <row r="1468" spans="1:19" x14ac:dyDescent="0.2">
      <c r="A1468" s="2" t="s">
        <v>765</v>
      </c>
      <c r="B1468" s="2" t="s">
        <v>766</v>
      </c>
      <c r="C1468" s="2" t="s">
        <v>178</v>
      </c>
      <c r="D1468" t="s">
        <v>179</v>
      </c>
      <c r="E1468" s="2" t="s">
        <v>168</v>
      </c>
      <c r="F1468" t="s">
        <v>169</v>
      </c>
      <c r="G1468" s="8">
        <v>76.58</v>
      </c>
      <c r="H1468" s="8">
        <v>115.32</v>
      </c>
      <c r="I1468" s="8">
        <v>737.6</v>
      </c>
      <c r="J1468" s="8">
        <v>0</v>
      </c>
      <c r="K1468" s="8">
        <v>58.71</v>
      </c>
      <c r="L1468" s="8">
        <v>0</v>
      </c>
      <c r="M1468" s="8">
        <v>580.56999999999994</v>
      </c>
      <c r="N1468" s="8">
        <v>7.5</v>
      </c>
      <c r="O1468" s="8">
        <v>7.55</v>
      </c>
      <c r="P1468" s="8">
        <v>79.28</v>
      </c>
      <c r="Q1468" s="8">
        <v>204.66</v>
      </c>
      <c r="R1468" s="8">
        <v>26.46</v>
      </c>
      <c r="S1468" s="8">
        <f t="shared" si="9"/>
        <v>1894.23</v>
      </c>
    </row>
    <row r="1469" spans="1:19" x14ac:dyDescent="0.2">
      <c r="A1469" s="2" t="s">
        <v>765</v>
      </c>
      <c r="B1469" s="2" t="s">
        <v>766</v>
      </c>
      <c r="C1469" s="2" t="s">
        <v>178</v>
      </c>
      <c r="D1469" t="s">
        <v>179</v>
      </c>
      <c r="E1469" s="2" t="s">
        <v>434</v>
      </c>
      <c r="F1469" t="s">
        <v>435</v>
      </c>
      <c r="G1469" s="8">
        <v>0</v>
      </c>
      <c r="H1469" s="8">
        <v>0</v>
      </c>
      <c r="I1469" s="8">
        <v>9.6199999999999992</v>
      </c>
      <c r="J1469" s="8">
        <v>0</v>
      </c>
      <c r="K1469" s="8">
        <v>0</v>
      </c>
      <c r="L1469" s="8">
        <v>0</v>
      </c>
      <c r="M1469" s="8">
        <v>0</v>
      </c>
      <c r="N1469" s="8">
        <v>0</v>
      </c>
      <c r="O1469" s="8">
        <v>0</v>
      </c>
      <c r="P1469" s="8">
        <v>0</v>
      </c>
      <c r="Q1469" s="8">
        <v>0</v>
      </c>
      <c r="R1469" s="8">
        <v>0</v>
      </c>
      <c r="S1469" s="8">
        <f t="shared" si="9"/>
        <v>9.6199999999999992</v>
      </c>
    </row>
    <row r="1470" spans="1:19" x14ac:dyDescent="0.2">
      <c r="A1470" s="2" t="s">
        <v>765</v>
      </c>
      <c r="B1470" s="2" t="s">
        <v>766</v>
      </c>
      <c r="C1470" s="2" t="s">
        <v>178</v>
      </c>
      <c r="D1470" t="s">
        <v>179</v>
      </c>
      <c r="E1470" s="2" t="s">
        <v>184</v>
      </c>
      <c r="F1470" t="s">
        <v>185</v>
      </c>
      <c r="G1470" s="8">
        <v>179.52</v>
      </c>
      <c r="H1470" s="8">
        <v>0</v>
      </c>
      <c r="I1470" s="8">
        <v>99.68</v>
      </c>
      <c r="J1470" s="8">
        <v>0</v>
      </c>
      <c r="K1470" s="8">
        <v>0</v>
      </c>
      <c r="L1470" s="8">
        <v>466.96</v>
      </c>
      <c r="M1470" s="8">
        <v>385.38</v>
      </c>
      <c r="N1470" s="8">
        <v>0</v>
      </c>
      <c r="O1470" s="8">
        <v>89.42</v>
      </c>
      <c r="P1470" s="8">
        <v>17.88</v>
      </c>
      <c r="Q1470" s="8">
        <v>73.63</v>
      </c>
      <c r="R1470" s="8">
        <v>0</v>
      </c>
      <c r="S1470" s="8">
        <f t="shared" si="9"/>
        <v>1312.4700000000003</v>
      </c>
    </row>
    <row r="1471" spans="1:19" x14ac:dyDescent="0.2">
      <c r="A1471" s="2" t="s">
        <v>765</v>
      </c>
      <c r="B1471" s="2" t="s">
        <v>766</v>
      </c>
      <c r="C1471" s="2" t="s">
        <v>178</v>
      </c>
      <c r="D1471" t="s">
        <v>179</v>
      </c>
      <c r="E1471" s="2" t="s">
        <v>186</v>
      </c>
      <c r="F1471" t="s">
        <v>187</v>
      </c>
      <c r="G1471" s="8">
        <v>21.33</v>
      </c>
      <c r="H1471" s="8">
        <v>0</v>
      </c>
      <c r="I1471" s="8">
        <v>128.46</v>
      </c>
      <c r="J1471" s="8">
        <v>0</v>
      </c>
      <c r="K1471" s="8">
        <v>0</v>
      </c>
      <c r="L1471" s="8">
        <v>189.68</v>
      </c>
      <c r="M1471" s="8">
        <v>15.71</v>
      </c>
      <c r="N1471" s="8">
        <v>0</v>
      </c>
      <c r="O1471" s="8">
        <v>0</v>
      </c>
      <c r="P1471" s="8">
        <v>18.670000000000002</v>
      </c>
      <c r="Q1471" s="8">
        <v>1073.5999999999999</v>
      </c>
      <c r="R1471" s="8">
        <v>1285.67</v>
      </c>
      <c r="S1471" s="8">
        <f t="shared" si="9"/>
        <v>2733.12</v>
      </c>
    </row>
    <row r="1472" spans="1:19" x14ac:dyDescent="0.2">
      <c r="A1472" s="2" t="s">
        <v>765</v>
      </c>
      <c r="B1472" s="2" t="s">
        <v>766</v>
      </c>
      <c r="C1472" s="2" t="s">
        <v>178</v>
      </c>
      <c r="D1472" t="s">
        <v>179</v>
      </c>
      <c r="E1472" s="2" t="s">
        <v>26</v>
      </c>
      <c r="F1472" t="s">
        <v>27</v>
      </c>
      <c r="G1472" s="8">
        <v>103.38</v>
      </c>
      <c r="H1472" s="8">
        <v>0</v>
      </c>
      <c r="I1472" s="8">
        <v>0</v>
      </c>
      <c r="J1472" s="8">
        <v>0</v>
      </c>
      <c r="K1472" s="8">
        <v>0</v>
      </c>
      <c r="L1472" s="8">
        <v>0</v>
      </c>
      <c r="M1472" s="8">
        <v>0</v>
      </c>
      <c r="N1472" s="8">
        <v>4110</v>
      </c>
      <c r="O1472" s="8">
        <v>0</v>
      </c>
      <c r="P1472" s="8">
        <v>200</v>
      </c>
      <c r="Q1472" s="8">
        <v>0</v>
      </c>
      <c r="R1472" s="8">
        <v>0</v>
      </c>
      <c r="S1472" s="8">
        <f t="shared" si="9"/>
        <v>4413.38</v>
      </c>
    </row>
    <row r="1473" spans="1:19" x14ac:dyDescent="0.2">
      <c r="A1473" s="2" t="s">
        <v>765</v>
      </c>
      <c r="B1473" s="2" t="s">
        <v>766</v>
      </c>
      <c r="C1473" s="2" t="s">
        <v>178</v>
      </c>
      <c r="D1473" t="s">
        <v>179</v>
      </c>
      <c r="E1473" s="2" t="s">
        <v>118</v>
      </c>
      <c r="F1473" t="s">
        <v>119</v>
      </c>
      <c r="G1473" s="8">
        <v>0</v>
      </c>
      <c r="H1473" s="8">
        <v>0</v>
      </c>
      <c r="I1473" s="8">
        <v>0</v>
      </c>
      <c r="J1473" s="8">
        <v>0</v>
      </c>
      <c r="K1473" s="8">
        <v>0</v>
      </c>
      <c r="L1473" s="8">
        <v>0</v>
      </c>
      <c r="M1473" s="8">
        <v>0</v>
      </c>
      <c r="N1473" s="8">
        <v>0</v>
      </c>
      <c r="O1473" s="8">
        <v>0</v>
      </c>
      <c r="P1473" s="8">
        <v>125</v>
      </c>
      <c r="Q1473" s="8">
        <v>0</v>
      </c>
      <c r="R1473" s="8">
        <v>0</v>
      </c>
      <c r="S1473" s="8">
        <f t="shared" si="9"/>
        <v>125</v>
      </c>
    </row>
    <row r="1474" spans="1:19" x14ac:dyDescent="0.2">
      <c r="A1474" s="2" t="s">
        <v>765</v>
      </c>
      <c r="B1474" s="2" t="s">
        <v>766</v>
      </c>
      <c r="C1474" s="2" t="s">
        <v>178</v>
      </c>
      <c r="D1474" t="s">
        <v>179</v>
      </c>
      <c r="E1474" s="2" t="s">
        <v>120</v>
      </c>
      <c r="F1474" t="s">
        <v>121</v>
      </c>
      <c r="G1474" s="8">
        <v>0</v>
      </c>
      <c r="H1474" s="8">
        <v>625</v>
      </c>
      <c r="I1474" s="8">
        <v>0</v>
      </c>
      <c r="J1474" s="8">
        <v>0</v>
      </c>
      <c r="K1474" s="8">
        <v>0</v>
      </c>
      <c r="L1474" s="8">
        <v>0</v>
      </c>
      <c r="M1474" s="8">
        <v>0</v>
      </c>
      <c r="N1474" s="8">
        <v>0</v>
      </c>
      <c r="O1474" s="8">
        <v>0</v>
      </c>
      <c r="P1474" s="8">
        <v>0</v>
      </c>
      <c r="Q1474" s="8">
        <v>1250</v>
      </c>
      <c r="R1474" s="8">
        <v>0</v>
      </c>
      <c r="S1474" s="8">
        <f t="shared" si="9"/>
        <v>1875</v>
      </c>
    </row>
    <row r="1475" spans="1:19" x14ac:dyDescent="0.2">
      <c r="A1475" s="2" t="s">
        <v>765</v>
      </c>
      <c r="B1475" s="2" t="s">
        <v>766</v>
      </c>
      <c r="C1475" s="2" t="s">
        <v>178</v>
      </c>
      <c r="D1475" t="s">
        <v>179</v>
      </c>
      <c r="E1475" s="2" t="s">
        <v>130</v>
      </c>
      <c r="F1475" t="s">
        <v>131</v>
      </c>
      <c r="G1475" s="8">
        <v>0</v>
      </c>
      <c r="H1475" s="8">
        <v>0</v>
      </c>
      <c r="I1475" s="8">
        <v>0</v>
      </c>
      <c r="J1475" s="8">
        <v>0</v>
      </c>
      <c r="K1475" s="8">
        <v>0</v>
      </c>
      <c r="L1475" s="8">
        <v>0</v>
      </c>
      <c r="M1475" s="8">
        <v>0</v>
      </c>
      <c r="N1475" s="8">
        <v>500</v>
      </c>
      <c r="O1475" s="8">
        <v>0</v>
      </c>
      <c r="P1475" s="8">
        <v>0</v>
      </c>
      <c r="Q1475" s="8">
        <v>0</v>
      </c>
      <c r="R1475" s="8">
        <v>0</v>
      </c>
      <c r="S1475" s="8">
        <f t="shared" si="9"/>
        <v>500</v>
      </c>
    </row>
    <row r="1476" spans="1:19" x14ac:dyDescent="0.2">
      <c r="A1476" s="2" t="s">
        <v>765</v>
      </c>
      <c r="B1476" s="2" t="s">
        <v>766</v>
      </c>
      <c r="C1476" s="2" t="s">
        <v>178</v>
      </c>
      <c r="D1476" t="s">
        <v>179</v>
      </c>
      <c r="E1476" s="2" t="s">
        <v>188</v>
      </c>
      <c r="F1476" t="s">
        <v>189</v>
      </c>
      <c r="G1476" s="8">
        <v>0</v>
      </c>
      <c r="H1476" s="8">
        <v>102.14</v>
      </c>
      <c r="I1476" s="8">
        <v>500</v>
      </c>
      <c r="J1476" s="8">
        <v>200</v>
      </c>
      <c r="K1476" s="8">
        <v>140</v>
      </c>
      <c r="L1476" s="8">
        <v>0</v>
      </c>
      <c r="M1476" s="8">
        <v>35.5</v>
      </c>
      <c r="N1476" s="8">
        <v>0</v>
      </c>
      <c r="O1476" s="8">
        <v>0</v>
      </c>
      <c r="P1476" s="8">
        <v>0</v>
      </c>
      <c r="Q1476" s="8">
        <v>0</v>
      </c>
      <c r="R1476" s="8">
        <v>125.58</v>
      </c>
      <c r="S1476" s="8">
        <f t="shared" si="9"/>
        <v>1103.22</v>
      </c>
    </row>
    <row r="1477" spans="1:19" x14ac:dyDescent="0.2">
      <c r="A1477" s="2" t="s">
        <v>765</v>
      </c>
      <c r="B1477" s="2" t="s">
        <v>766</v>
      </c>
      <c r="C1477" s="2" t="s">
        <v>178</v>
      </c>
      <c r="D1477" t="s">
        <v>179</v>
      </c>
      <c r="E1477" s="2" t="s">
        <v>190</v>
      </c>
      <c r="F1477" t="s">
        <v>191</v>
      </c>
      <c r="G1477" s="8">
        <v>0</v>
      </c>
      <c r="H1477" s="8">
        <v>0</v>
      </c>
      <c r="I1477" s="8">
        <v>0</v>
      </c>
      <c r="J1477" s="8">
        <v>0</v>
      </c>
      <c r="K1477" s="8">
        <v>49.38</v>
      </c>
      <c r="L1477" s="8">
        <v>0</v>
      </c>
      <c r="M1477" s="8">
        <v>0</v>
      </c>
      <c r="N1477" s="8">
        <v>0</v>
      </c>
      <c r="O1477" s="8">
        <v>0</v>
      </c>
      <c r="P1477" s="8">
        <v>0</v>
      </c>
      <c r="Q1477" s="8">
        <v>860</v>
      </c>
      <c r="R1477" s="8">
        <v>0</v>
      </c>
      <c r="S1477" s="8">
        <f t="shared" si="9"/>
        <v>909.38</v>
      </c>
    </row>
    <row r="1478" spans="1:19" x14ac:dyDescent="0.2">
      <c r="A1478" s="2" t="s">
        <v>765</v>
      </c>
      <c r="B1478" s="2" t="s">
        <v>766</v>
      </c>
      <c r="C1478" s="2" t="s">
        <v>178</v>
      </c>
      <c r="D1478" t="s">
        <v>179</v>
      </c>
      <c r="E1478" s="2" t="s">
        <v>98</v>
      </c>
      <c r="F1478" t="s">
        <v>99</v>
      </c>
      <c r="G1478" s="8">
        <v>777.06</v>
      </c>
      <c r="H1478" s="8">
        <v>785.18</v>
      </c>
      <c r="I1478" s="8">
        <v>2196.86</v>
      </c>
      <c r="J1478" s="8">
        <v>1033.82</v>
      </c>
      <c r="K1478" s="8">
        <v>768.02</v>
      </c>
      <c r="L1478" s="8">
        <v>-497.6</v>
      </c>
      <c r="M1478" s="8">
        <v>768.38</v>
      </c>
      <c r="N1478" s="8">
        <v>645.38</v>
      </c>
      <c r="O1478" s="8">
        <v>558.39</v>
      </c>
      <c r="P1478" s="8">
        <v>781.67</v>
      </c>
      <c r="Q1478" s="8">
        <v>576.77</v>
      </c>
      <c r="R1478" s="8">
        <v>841.12</v>
      </c>
      <c r="S1478" s="8">
        <f t="shared" si="9"/>
        <v>9235.0500000000011</v>
      </c>
    </row>
    <row r="1479" spans="1:19" x14ac:dyDescent="0.2">
      <c r="A1479" s="2" t="s">
        <v>765</v>
      </c>
      <c r="B1479" s="2" t="s">
        <v>766</v>
      </c>
      <c r="C1479" s="2" t="s">
        <v>178</v>
      </c>
      <c r="D1479" t="s">
        <v>179</v>
      </c>
      <c r="E1479" s="2" t="s">
        <v>112</v>
      </c>
      <c r="F1479" t="s">
        <v>113</v>
      </c>
      <c r="G1479" s="8">
        <v>237.03</v>
      </c>
      <c r="H1479" s="8">
        <v>303.41000000000003</v>
      </c>
      <c r="I1479" s="8">
        <v>350.86</v>
      </c>
      <c r="J1479" s="8">
        <v>2089.84</v>
      </c>
      <c r="K1479" s="8">
        <v>306.2</v>
      </c>
      <c r="L1479" s="8">
        <v>2167.02</v>
      </c>
      <c r="M1479" s="8">
        <v>531.17999999999995</v>
      </c>
      <c r="N1479" s="8">
        <v>1112.17</v>
      </c>
      <c r="O1479" s="8">
        <v>1102</v>
      </c>
      <c r="P1479" s="8">
        <v>274.37</v>
      </c>
      <c r="Q1479" s="8">
        <v>830.15</v>
      </c>
      <c r="R1479" s="8">
        <v>144.05000000000001</v>
      </c>
      <c r="S1479" s="8">
        <f t="shared" si="9"/>
        <v>9448.2800000000007</v>
      </c>
    </row>
    <row r="1480" spans="1:19" x14ac:dyDescent="0.2">
      <c r="A1480" s="2" t="s">
        <v>765</v>
      </c>
      <c r="B1480" s="2" t="s">
        <v>766</v>
      </c>
      <c r="C1480" s="2" t="s">
        <v>192</v>
      </c>
      <c r="D1480" t="s">
        <v>193</v>
      </c>
      <c r="E1480" s="2" t="s">
        <v>98</v>
      </c>
      <c r="F1480" t="s">
        <v>99</v>
      </c>
      <c r="G1480" s="8">
        <v>101683.71</v>
      </c>
      <c r="H1480" s="8">
        <v>101683.71</v>
      </c>
      <c r="I1480" s="8">
        <v>101683.71</v>
      </c>
      <c r="J1480" s="8">
        <v>110574.33</v>
      </c>
      <c r="K1480" s="8">
        <v>116989.83</v>
      </c>
      <c r="L1480" s="8">
        <v>117720.65</v>
      </c>
      <c r="M1480" s="8">
        <v>116259.01</v>
      </c>
      <c r="N1480" s="8">
        <v>116989.83</v>
      </c>
      <c r="O1480" s="8">
        <v>116989.83</v>
      </c>
      <c r="P1480" s="8">
        <v>116989.83</v>
      </c>
      <c r="Q1480" s="8">
        <v>116989.83</v>
      </c>
      <c r="R1480" s="8">
        <v>119493.23</v>
      </c>
      <c r="S1480" s="8">
        <f t="shared" ref="S1480:S1543" si="10">SUM(G1480:R1480)</f>
        <v>1354047.5</v>
      </c>
    </row>
    <row r="1481" spans="1:19" x14ac:dyDescent="0.2">
      <c r="A1481" s="2" t="s">
        <v>765</v>
      </c>
      <c r="B1481" s="2" t="s">
        <v>766</v>
      </c>
      <c r="C1481" s="2" t="s">
        <v>194</v>
      </c>
      <c r="D1481" t="s">
        <v>195</v>
      </c>
      <c r="E1481" s="2" t="s">
        <v>98</v>
      </c>
      <c r="F1481" t="s">
        <v>99</v>
      </c>
      <c r="G1481" s="8">
        <v>1605.32</v>
      </c>
      <c r="H1481" s="8">
        <v>1605.32</v>
      </c>
      <c r="I1481" s="8">
        <v>1605.32</v>
      </c>
      <c r="J1481" s="8">
        <v>1571.88</v>
      </c>
      <c r="K1481" s="8">
        <v>1571.88</v>
      </c>
      <c r="L1481" s="8">
        <v>1571.88</v>
      </c>
      <c r="M1481" s="8">
        <v>2546.31</v>
      </c>
      <c r="N1481" s="8">
        <v>1815.49</v>
      </c>
      <c r="O1481" s="8">
        <v>1815.49</v>
      </c>
      <c r="P1481" s="8">
        <v>1815.49</v>
      </c>
      <c r="Q1481" s="8">
        <v>1815.49</v>
      </c>
      <c r="R1481" s="8">
        <v>1815.49</v>
      </c>
      <c r="S1481" s="8">
        <f t="shared" si="10"/>
        <v>21155.360000000004</v>
      </c>
    </row>
    <row r="1482" spans="1:19" x14ac:dyDescent="0.2">
      <c r="A1482" s="2" t="s">
        <v>765</v>
      </c>
      <c r="B1482" s="2" t="s">
        <v>766</v>
      </c>
      <c r="C1482" s="2" t="s">
        <v>194</v>
      </c>
      <c r="D1482" t="s">
        <v>195</v>
      </c>
      <c r="E1482" s="2" t="s">
        <v>112</v>
      </c>
      <c r="F1482" t="s">
        <v>113</v>
      </c>
      <c r="G1482" s="8">
        <v>39.92</v>
      </c>
      <c r="H1482" s="8">
        <v>39.92</v>
      </c>
      <c r="I1482" s="8">
        <v>39.92</v>
      </c>
      <c r="J1482" s="8">
        <v>41.28</v>
      </c>
      <c r="K1482" s="8">
        <v>41.28</v>
      </c>
      <c r="L1482" s="8">
        <v>41.28</v>
      </c>
      <c r="M1482" s="8">
        <v>41.28</v>
      </c>
      <c r="N1482" s="8">
        <v>41.28</v>
      </c>
      <c r="O1482" s="8">
        <v>41.28</v>
      </c>
      <c r="P1482" s="8">
        <v>41.28</v>
      </c>
      <c r="Q1482" s="8">
        <v>41.28</v>
      </c>
      <c r="R1482" s="8">
        <v>41.28</v>
      </c>
      <c r="S1482" s="8">
        <f t="shared" si="10"/>
        <v>491.27999999999986</v>
      </c>
    </row>
    <row r="1483" spans="1:19" x14ac:dyDescent="0.2">
      <c r="A1483" s="2" t="s">
        <v>765</v>
      </c>
      <c r="B1483" s="2" t="s">
        <v>766</v>
      </c>
      <c r="C1483" s="2" t="s">
        <v>196</v>
      </c>
      <c r="D1483" t="s">
        <v>197</v>
      </c>
      <c r="E1483" s="2" t="s">
        <v>98</v>
      </c>
      <c r="F1483" t="s">
        <v>99</v>
      </c>
      <c r="G1483" s="8">
        <v>67.14</v>
      </c>
      <c r="H1483" s="8">
        <v>67.14</v>
      </c>
      <c r="I1483" s="8">
        <v>67.14</v>
      </c>
      <c r="J1483" s="8">
        <v>65.75</v>
      </c>
      <c r="K1483" s="8">
        <v>65.75</v>
      </c>
      <c r="L1483" s="8">
        <v>65.75</v>
      </c>
      <c r="M1483" s="8">
        <v>65.75</v>
      </c>
      <c r="N1483" s="8">
        <v>65.75</v>
      </c>
      <c r="O1483" s="8">
        <v>65.75</v>
      </c>
      <c r="P1483" s="8">
        <v>65.75</v>
      </c>
      <c r="Q1483" s="8">
        <v>65.75</v>
      </c>
      <c r="R1483" s="8">
        <v>65.75</v>
      </c>
      <c r="S1483" s="8">
        <f t="shared" si="10"/>
        <v>793.17000000000007</v>
      </c>
    </row>
    <row r="1484" spans="1:19" x14ac:dyDescent="0.2">
      <c r="A1484" s="2" t="s">
        <v>765</v>
      </c>
      <c r="B1484" s="2" t="s">
        <v>766</v>
      </c>
      <c r="C1484" s="2" t="s">
        <v>198</v>
      </c>
      <c r="D1484" t="s">
        <v>199</v>
      </c>
      <c r="E1484" s="2" t="s">
        <v>98</v>
      </c>
      <c r="F1484" t="s">
        <v>99</v>
      </c>
      <c r="G1484" s="8">
        <v>-142.94</v>
      </c>
      <c r="H1484" s="8">
        <v>-142.94</v>
      </c>
      <c r="I1484" s="8">
        <v>-142.94</v>
      </c>
      <c r="J1484" s="8">
        <v>-139.96</v>
      </c>
      <c r="K1484" s="8">
        <v>-139.96</v>
      </c>
      <c r="L1484" s="8">
        <v>-139.96</v>
      </c>
      <c r="M1484" s="8">
        <v>-139.96</v>
      </c>
      <c r="N1484" s="8">
        <v>-139.96</v>
      </c>
      <c r="O1484" s="8">
        <v>-139.96</v>
      </c>
      <c r="P1484" s="8">
        <v>-139.96</v>
      </c>
      <c r="Q1484" s="8">
        <v>-139.96</v>
      </c>
      <c r="R1484" s="8">
        <v>-139.96</v>
      </c>
      <c r="S1484" s="8">
        <f t="shared" si="10"/>
        <v>-1688.4600000000003</v>
      </c>
    </row>
    <row r="1485" spans="1:19" x14ac:dyDescent="0.2">
      <c r="A1485" s="2" t="s">
        <v>765</v>
      </c>
      <c r="B1485" s="2" t="s">
        <v>766</v>
      </c>
      <c r="C1485" s="2" t="s">
        <v>200</v>
      </c>
      <c r="D1485" t="s">
        <v>201</v>
      </c>
      <c r="E1485" s="2" t="s">
        <v>202</v>
      </c>
      <c r="F1485" t="s">
        <v>203</v>
      </c>
      <c r="G1485" s="8">
        <v>496.57</v>
      </c>
      <c r="H1485" s="8">
        <v>508.63</v>
      </c>
      <c r="I1485" s="8">
        <v>508.05</v>
      </c>
      <c r="J1485" s="8">
        <v>393.09</v>
      </c>
      <c r="K1485" s="8">
        <v>607.53</v>
      </c>
      <c r="L1485" s="8">
        <v>484.66</v>
      </c>
      <c r="M1485" s="8">
        <v>399.29</v>
      </c>
      <c r="N1485" s="8">
        <v>488.61</v>
      </c>
      <c r="O1485" s="8">
        <v>15.52</v>
      </c>
      <c r="P1485" s="8">
        <v>555.26</v>
      </c>
      <c r="Q1485" s="8">
        <v>102.73</v>
      </c>
      <c r="R1485" s="8">
        <v>-207.05</v>
      </c>
      <c r="S1485" s="8">
        <f t="shared" si="10"/>
        <v>4352.8899999999994</v>
      </c>
    </row>
    <row r="1486" spans="1:19" x14ac:dyDescent="0.2">
      <c r="A1486" s="2" t="s">
        <v>765</v>
      </c>
      <c r="B1486" s="2" t="s">
        <v>766</v>
      </c>
      <c r="C1486" s="2" t="s">
        <v>200</v>
      </c>
      <c r="D1486" t="s">
        <v>201</v>
      </c>
      <c r="E1486" s="2" t="s">
        <v>204</v>
      </c>
      <c r="F1486" t="s">
        <v>205</v>
      </c>
      <c r="G1486" s="8">
        <v>18405.400000000001</v>
      </c>
      <c r="H1486" s="8">
        <v>-43105.32</v>
      </c>
      <c r="I1486" s="8">
        <v>7203.01</v>
      </c>
      <c r="J1486" s="8">
        <v>3802.06</v>
      </c>
      <c r="K1486" s="8">
        <v>1677.18</v>
      </c>
      <c r="L1486" s="8">
        <v>1389.5</v>
      </c>
      <c r="M1486" s="8">
        <v>-620.23</v>
      </c>
      <c r="N1486" s="8">
        <v>-684.33</v>
      </c>
      <c r="O1486" s="8">
        <v>472.43</v>
      </c>
      <c r="P1486" s="8">
        <v>3834.45</v>
      </c>
      <c r="Q1486" s="8">
        <v>5743.18</v>
      </c>
      <c r="R1486" s="8">
        <v>6286.84</v>
      </c>
      <c r="S1486" s="8">
        <f t="shared" si="10"/>
        <v>4404.1700000000046</v>
      </c>
    </row>
    <row r="1487" spans="1:19" x14ac:dyDescent="0.2">
      <c r="A1487" s="2" t="s">
        <v>765</v>
      </c>
      <c r="B1487" s="2" t="s">
        <v>766</v>
      </c>
      <c r="C1487" s="2" t="s">
        <v>200</v>
      </c>
      <c r="D1487" t="s">
        <v>201</v>
      </c>
      <c r="E1487" s="2" t="s">
        <v>98</v>
      </c>
      <c r="F1487" t="s">
        <v>99</v>
      </c>
      <c r="G1487" s="8">
        <v>1696.48</v>
      </c>
      <c r="H1487" s="8">
        <v>3168.41</v>
      </c>
      <c r="I1487" s="8">
        <v>11423</v>
      </c>
      <c r="J1487" s="8">
        <v>3622.8</v>
      </c>
      <c r="K1487" s="8">
        <v>1622.37</v>
      </c>
      <c r="L1487" s="8">
        <v>997.34</v>
      </c>
      <c r="M1487" s="8">
        <v>1651.61</v>
      </c>
      <c r="N1487" s="8">
        <v>1591.27</v>
      </c>
      <c r="O1487" s="8">
        <v>1922.63</v>
      </c>
      <c r="P1487" s="8">
        <v>1976.45</v>
      </c>
      <c r="Q1487" s="8">
        <v>2022.68</v>
      </c>
      <c r="R1487" s="8">
        <v>2218.14</v>
      </c>
      <c r="S1487" s="8">
        <f t="shared" si="10"/>
        <v>33913.18</v>
      </c>
    </row>
    <row r="1488" spans="1:19" x14ac:dyDescent="0.2">
      <c r="A1488" s="2" t="s">
        <v>765</v>
      </c>
      <c r="B1488" s="2" t="s">
        <v>766</v>
      </c>
      <c r="C1488" s="2" t="s">
        <v>208</v>
      </c>
      <c r="D1488" t="s">
        <v>209</v>
      </c>
      <c r="E1488" s="2" t="s">
        <v>210</v>
      </c>
      <c r="F1488" t="s">
        <v>211</v>
      </c>
      <c r="G1488" s="8">
        <v>-36577.14</v>
      </c>
      <c r="H1488" s="8">
        <v>-30108.44</v>
      </c>
      <c r="I1488" s="8">
        <v>-35409.160000000003</v>
      </c>
      <c r="J1488" s="8">
        <v>-58721.86</v>
      </c>
      <c r="K1488" s="8">
        <v>-147564.79</v>
      </c>
      <c r="L1488" s="8">
        <v>-268414.84000000003</v>
      </c>
      <c r="M1488" s="8">
        <v>-393068.83</v>
      </c>
      <c r="N1488" s="8">
        <v>-336680.37</v>
      </c>
      <c r="O1488" s="8">
        <v>-235982.12</v>
      </c>
      <c r="P1488" s="8">
        <v>-173755.54</v>
      </c>
      <c r="Q1488" s="8">
        <v>-78850.39</v>
      </c>
      <c r="R1488" s="8">
        <v>-45146.36</v>
      </c>
      <c r="S1488" s="8">
        <f t="shared" si="10"/>
        <v>-1840279.8400000003</v>
      </c>
    </row>
    <row r="1489" spans="1:19" x14ac:dyDescent="0.2">
      <c r="A1489" s="2" t="s">
        <v>765</v>
      </c>
      <c r="B1489" s="2" t="s">
        <v>766</v>
      </c>
      <c r="C1489" s="2" t="s">
        <v>208</v>
      </c>
      <c r="D1489" t="s">
        <v>209</v>
      </c>
      <c r="E1489" s="2" t="s">
        <v>212</v>
      </c>
      <c r="F1489" t="s">
        <v>213</v>
      </c>
      <c r="G1489" s="8">
        <v>-223609.38</v>
      </c>
      <c r="H1489" s="8">
        <v>-223373.92</v>
      </c>
      <c r="I1489" s="8">
        <v>-220331.92</v>
      </c>
      <c r="J1489" s="8">
        <v>-233495.77</v>
      </c>
      <c r="K1489" s="8">
        <v>-235715.71</v>
      </c>
      <c r="L1489" s="8">
        <v>-276379.73</v>
      </c>
      <c r="M1489" s="8">
        <v>-330716.95</v>
      </c>
      <c r="N1489" s="8">
        <v>-330764.5</v>
      </c>
      <c r="O1489" s="8">
        <v>-330121.5</v>
      </c>
      <c r="P1489" s="8">
        <v>-339223.65</v>
      </c>
      <c r="Q1489" s="8">
        <v>-349071.69</v>
      </c>
      <c r="R1489" s="8">
        <v>-322847.90999999997</v>
      </c>
      <c r="S1489" s="8">
        <f t="shared" si="10"/>
        <v>-3415652.63</v>
      </c>
    </row>
    <row r="1490" spans="1:19" x14ac:dyDescent="0.2">
      <c r="A1490" s="2" t="s">
        <v>765</v>
      </c>
      <c r="B1490" s="2" t="s">
        <v>766</v>
      </c>
      <c r="C1490" s="2" t="s">
        <v>208</v>
      </c>
      <c r="D1490" t="s">
        <v>209</v>
      </c>
      <c r="E1490" s="2" t="s">
        <v>214</v>
      </c>
      <c r="F1490" t="s">
        <v>215</v>
      </c>
      <c r="G1490" s="8">
        <v>-74141.97</v>
      </c>
      <c r="H1490" s="8">
        <v>-60854.63</v>
      </c>
      <c r="I1490" s="8">
        <v>-75846.59</v>
      </c>
      <c r="J1490" s="8">
        <v>-122555.18</v>
      </c>
      <c r="K1490" s="8">
        <v>-415761.75</v>
      </c>
      <c r="L1490" s="8">
        <v>-793696.57</v>
      </c>
      <c r="M1490" s="8">
        <v>-1184831.24</v>
      </c>
      <c r="N1490" s="8">
        <v>-1047964.79</v>
      </c>
      <c r="O1490" s="8">
        <v>-639040.06000000006</v>
      </c>
      <c r="P1490" s="8">
        <v>-328809.24</v>
      </c>
      <c r="Q1490" s="8">
        <v>-135856.98000000001</v>
      </c>
      <c r="R1490" s="8">
        <v>-71505.17</v>
      </c>
      <c r="S1490" s="8">
        <f t="shared" si="10"/>
        <v>-4950864.17</v>
      </c>
    </row>
    <row r="1491" spans="1:19" x14ac:dyDescent="0.2">
      <c r="A1491" s="2" t="s">
        <v>765</v>
      </c>
      <c r="B1491" s="2" t="s">
        <v>766</v>
      </c>
      <c r="C1491" s="2" t="s">
        <v>208</v>
      </c>
      <c r="D1491" t="s">
        <v>209</v>
      </c>
      <c r="E1491" s="2" t="s">
        <v>218</v>
      </c>
      <c r="F1491" t="s">
        <v>219</v>
      </c>
      <c r="G1491" s="8">
        <v>-333090.68</v>
      </c>
      <c r="H1491" s="8">
        <v>-17.07</v>
      </c>
      <c r="I1491" s="8">
        <v>-19.350000000000001</v>
      </c>
      <c r="J1491" s="8">
        <v>-21.49</v>
      </c>
      <c r="K1491" s="8">
        <v>-24.55</v>
      </c>
      <c r="L1491" s="8">
        <v>-33.549999999999997</v>
      </c>
      <c r="M1491" s="8">
        <v>-51.43</v>
      </c>
      <c r="N1491" s="8">
        <v>-35.6</v>
      </c>
      <c r="O1491" s="8">
        <v>-28.9</v>
      </c>
      <c r="P1491" s="8">
        <v>-25.51</v>
      </c>
      <c r="Q1491" s="8">
        <v>-20.54</v>
      </c>
      <c r="R1491" s="8">
        <v>-17.54</v>
      </c>
      <c r="S1491" s="8">
        <f t="shared" si="10"/>
        <v>-333386.2099999999</v>
      </c>
    </row>
    <row r="1492" spans="1:19" x14ac:dyDescent="0.2">
      <c r="A1492" s="2" t="s">
        <v>765</v>
      </c>
      <c r="B1492" s="2" t="s">
        <v>766</v>
      </c>
      <c r="C1492" s="2" t="s">
        <v>220</v>
      </c>
      <c r="D1492" t="s">
        <v>221</v>
      </c>
      <c r="E1492" s="2" t="s">
        <v>210</v>
      </c>
      <c r="F1492" t="s">
        <v>211</v>
      </c>
      <c r="G1492" s="8">
        <v>-1118</v>
      </c>
      <c r="H1492" s="8">
        <v>4</v>
      </c>
      <c r="I1492" s="8">
        <v>-656</v>
      </c>
      <c r="J1492" s="8">
        <v>-37250</v>
      </c>
      <c r="K1492" s="8">
        <v>-83853</v>
      </c>
      <c r="L1492" s="8">
        <v>-27978</v>
      </c>
      <c r="M1492" s="8">
        <v>-33206</v>
      </c>
      <c r="N1492" s="8">
        <v>50159</v>
      </c>
      <c r="O1492" s="8">
        <v>36007</v>
      </c>
      <c r="P1492" s="8">
        <v>75624</v>
      </c>
      <c r="Q1492" s="8">
        <v>20814</v>
      </c>
      <c r="R1492" s="8">
        <v>-3412</v>
      </c>
      <c r="S1492" s="8">
        <f t="shared" si="10"/>
        <v>-4865</v>
      </c>
    </row>
    <row r="1493" spans="1:19" x14ac:dyDescent="0.2">
      <c r="A1493" s="2" t="s">
        <v>765</v>
      </c>
      <c r="B1493" s="2" t="s">
        <v>766</v>
      </c>
      <c r="C1493" s="2" t="s">
        <v>220</v>
      </c>
      <c r="D1493" t="s">
        <v>221</v>
      </c>
      <c r="E1493" s="2" t="s">
        <v>212</v>
      </c>
      <c r="F1493" t="s">
        <v>213</v>
      </c>
      <c r="G1493" s="8">
        <v>123</v>
      </c>
      <c r="H1493" s="8">
        <v>24</v>
      </c>
      <c r="I1493" s="8">
        <v>713</v>
      </c>
      <c r="J1493" s="8">
        <v>-5622</v>
      </c>
      <c r="K1493" s="8">
        <v>-6</v>
      </c>
      <c r="L1493" s="8">
        <v>-45739</v>
      </c>
      <c r="M1493" s="8">
        <v>-1028</v>
      </c>
      <c r="N1493" s="8">
        <v>-797</v>
      </c>
      <c r="O1493" s="8">
        <v>-334</v>
      </c>
      <c r="P1493" s="8">
        <v>-9650</v>
      </c>
      <c r="Q1493" s="8">
        <v>28</v>
      </c>
      <c r="R1493" s="8">
        <v>26960</v>
      </c>
      <c r="S1493" s="8">
        <f t="shared" si="10"/>
        <v>-35328</v>
      </c>
    </row>
    <row r="1494" spans="1:19" x14ac:dyDescent="0.2">
      <c r="A1494" s="2" t="s">
        <v>765</v>
      </c>
      <c r="B1494" s="2" t="s">
        <v>766</v>
      </c>
      <c r="C1494" s="2" t="s">
        <v>220</v>
      </c>
      <c r="D1494" t="s">
        <v>221</v>
      </c>
      <c r="E1494" s="2" t="s">
        <v>214</v>
      </c>
      <c r="F1494" t="s">
        <v>215</v>
      </c>
      <c r="G1494" s="8">
        <v>-2262</v>
      </c>
      <c r="H1494" s="8">
        <v>-2276</v>
      </c>
      <c r="I1494" s="8">
        <v>-227</v>
      </c>
      <c r="J1494" s="8">
        <v>-118644</v>
      </c>
      <c r="K1494" s="8">
        <v>-242872</v>
      </c>
      <c r="L1494" s="8">
        <v>-105328</v>
      </c>
      <c r="M1494" s="8">
        <v>-119904</v>
      </c>
      <c r="N1494" s="8">
        <v>195328</v>
      </c>
      <c r="O1494" s="8">
        <v>208139</v>
      </c>
      <c r="P1494" s="8">
        <v>156306</v>
      </c>
      <c r="Q1494" s="8">
        <v>35076</v>
      </c>
      <c r="R1494" s="8">
        <v>-11063</v>
      </c>
      <c r="S1494" s="8">
        <f t="shared" si="10"/>
        <v>-7727</v>
      </c>
    </row>
    <row r="1495" spans="1:19" x14ac:dyDescent="0.2">
      <c r="A1495" s="2" t="s">
        <v>765</v>
      </c>
      <c r="B1495" s="2" t="s">
        <v>766</v>
      </c>
      <c r="C1495" s="2" t="s">
        <v>222</v>
      </c>
      <c r="D1495" t="s">
        <v>223</v>
      </c>
      <c r="E1495" s="2" t="s">
        <v>210</v>
      </c>
      <c r="F1495" t="s">
        <v>211</v>
      </c>
      <c r="G1495" s="8">
        <v>-100986.53</v>
      </c>
      <c r="H1495" s="8">
        <v>-92318.86</v>
      </c>
      <c r="I1495" s="8">
        <v>-103060.61</v>
      </c>
      <c r="J1495" s="8">
        <v>-132294.12</v>
      </c>
      <c r="K1495" s="8">
        <v>-229484.99</v>
      </c>
      <c r="L1495" s="8">
        <v>-384795.72</v>
      </c>
      <c r="M1495" s="8">
        <v>-623668.02</v>
      </c>
      <c r="N1495" s="8">
        <v>-537362.41</v>
      </c>
      <c r="O1495" s="8">
        <v>-393398.06</v>
      </c>
      <c r="P1495" s="8">
        <v>-306952.71999999997</v>
      </c>
      <c r="Q1495" s="8">
        <v>-180528.34</v>
      </c>
      <c r="R1495" s="8">
        <v>-130239.74</v>
      </c>
      <c r="S1495" s="8">
        <f t="shared" si="10"/>
        <v>-3215090.12</v>
      </c>
    </row>
    <row r="1496" spans="1:19" x14ac:dyDescent="0.2">
      <c r="A1496" s="2" t="s">
        <v>765</v>
      </c>
      <c r="B1496" s="2" t="s">
        <v>766</v>
      </c>
      <c r="C1496" s="2" t="s">
        <v>222</v>
      </c>
      <c r="D1496" t="s">
        <v>223</v>
      </c>
      <c r="E1496" s="2" t="s">
        <v>212</v>
      </c>
      <c r="F1496" t="s">
        <v>213</v>
      </c>
      <c r="G1496" s="8">
        <v>-142549.95000000001</v>
      </c>
      <c r="H1496" s="8">
        <v>-141301.78</v>
      </c>
      <c r="I1496" s="8">
        <v>-141798.9</v>
      </c>
      <c r="J1496" s="8">
        <v>-159867.16</v>
      </c>
      <c r="K1496" s="8">
        <v>-160285.95000000001</v>
      </c>
      <c r="L1496" s="8">
        <v>-182318.87</v>
      </c>
      <c r="M1496" s="8">
        <v>-214553.53</v>
      </c>
      <c r="N1496" s="8">
        <v>-213493.94</v>
      </c>
      <c r="O1496" s="8">
        <v>-213008.63</v>
      </c>
      <c r="P1496" s="8">
        <v>-215133.48</v>
      </c>
      <c r="Q1496" s="8">
        <v>-220426.25</v>
      </c>
      <c r="R1496" s="8">
        <v>-194377.79</v>
      </c>
      <c r="S1496" s="8">
        <f t="shared" si="10"/>
        <v>-2199116.23</v>
      </c>
    </row>
    <row r="1497" spans="1:19" x14ac:dyDescent="0.2">
      <c r="A1497" s="2" t="s">
        <v>765</v>
      </c>
      <c r="B1497" s="2" t="s">
        <v>766</v>
      </c>
      <c r="C1497" s="2" t="s">
        <v>222</v>
      </c>
      <c r="D1497" t="s">
        <v>223</v>
      </c>
      <c r="E1497" s="2" t="s">
        <v>214</v>
      </c>
      <c r="F1497" t="s">
        <v>215</v>
      </c>
      <c r="G1497" s="8">
        <v>-246922.13</v>
      </c>
      <c r="H1497" s="8">
        <v>-225699.19</v>
      </c>
      <c r="I1497" s="8">
        <v>-268103.34999999998</v>
      </c>
      <c r="J1497" s="8">
        <v>-333109.45</v>
      </c>
      <c r="K1497" s="8">
        <v>-776493.37</v>
      </c>
      <c r="L1497" s="8">
        <v>-1260602.68</v>
      </c>
      <c r="M1497" s="8">
        <v>-1901384.64</v>
      </c>
      <c r="N1497" s="8">
        <v>-1690359.75</v>
      </c>
      <c r="O1497" s="8">
        <v>-1083463.76</v>
      </c>
      <c r="P1497" s="8">
        <v>-592612.59</v>
      </c>
      <c r="Q1497" s="8">
        <v>-322313.84000000003</v>
      </c>
      <c r="R1497" s="8">
        <v>-227442.96</v>
      </c>
      <c r="S1497" s="8">
        <f t="shared" si="10"/>
        <v>-8928507.7100000009</v>
      </c>
    </row>
    <row r="1498" spans="1:19" x14ac:dyDescent="0.2">
      <c r="A1498" s="2" t="s">
        <v>765</v>
      </c>
      <c r="B1498" s="2" t="s">
        <v>766</v>
      </c>
      <c r="C1498" s="2" t="s">
        <v>222</v>
      </c>
      <c r="D1498" t="s">
        <v>223</v>
      </c>
      <c r="E1498" s="2" t="s">
        <v>218</v>
      </c>
      <c r="F1498" t="s">
        <v>219</v>
      </c>
      <c r="G1498" s="8">
        <v>-292154.32</v>
      </c>
      <c r="H1498" s="8">
        <v>17.07</v>
      </c>
      <c r="I1498" s="8">
        <v>19.350000000000001</v>
      </c>
      <c r="J1498" s="8">
        <v>21.49</v>
      </c>
      <c r="K1498" s="8">
        <v>24.55</v>
      </c>
      <c r="L1498" s="8">
        <v>33.549999999999997</v>
      </c>
      <c r="M1498" s="8">
        <v>51.43</v>
      </c>
      <c r="N1498" s="8">
        <v>35.6</v>
      </c>
      <c r="O1498" s="8">
        <v>28.9</v>
      </c>
      <c r="P1498" s="8">
        <v>25.51</v>
      </c>
      <c r="Q1498" s="8">
        <v>20.54</v>
      </c>
      <c r="R1498" s="8">
        <v>17.54</v>
      </c>
      <c r="S1498" s="8">
        <f t="shared" si="10"/>
        <v>-291858.7900000001</v>
      </c>
    </row>
    <row r="1499" spans="1:19" x14ac:dyDescent="0.2">
      <c r="A1499" s="2" t="s">
        <v>765</v>
      </c>
      <c r="B1499" s="2" t="s">
        <v>766</v>
      </c>
      <c r="C1499" s="2" t="s">
        <v>224</v>
      </c>
      <c r="D1499" t="s">
        <v>225</v>
      </c>
      <c r="E1499" s="2" t="s">
        <v>210</v>
      </c>
      <c r="F1499" t="s">
        <v>211</v>
      </c>
      <c r="G1499" s="8">
        <v>-26995.919999999998</v>
      </c>
      <c r="H1499" s="8">
        <v>-16338.72</v>
      </c>
      <c r="I1499" s="8">
        <v>-20126.48</v>
      </c>
      <c r="J1499" s="8">
        <v>-20254.900000000001</v>
      </c>
      <c r="K1499" s="8">
        <v>-31739.64</v>
      </c>
      <c r="L1499" s="8">
        <v>-44760.38</v>
      </c>
      <c r="M1499" s="8">
        <v>-101835.38</v>
      </c>
      <c r="N1499" s="8">
        <v>-77035.740000000005</v>
      </c>
      <c r="O1499" s="8">
        <v>-58952.52</v>
      </c>
      <c r="P1499" s="8">
        <v>-45616.94</v>
      </c>
      <c r="Q1499" s="8">
        <v>-27323.09</v>
      </c>
      <c r="R1499" s="8">
        <v>-25869.68</v>
      </c>
      <c r="S1499" s="8">
        <f t="shared" si="10"/>
        <v>-496849.39</v>
      </c>
    </row>
    <row r="1500" spans="1:19" x14ac:dyDescent="0.2">
      <c r="A1500" s="2" t="s">
        <v>765</v>
      </c>
      <c r="B1500" s="2" t="s">
        <v>766</v>
      </c>
      <c r="C1500" s="2" t="s">
        <v>224</v>
      </c>
      <c r="D1500" t="s">
        <v>225</v>
      </c>
      <c r="E1500" s="2" t="s">
        <v>212</v>
      </c>
      <c r="F1500" t="s">
        <v>213</v>
      </c>
      <c r="G1500" s="8">
        <v>-9169.77</v>
      </c>
      <c r="H1500" s="8">
        <v>-11464.14</v>
      </c>
      <c r="I1500" s="8">
        <v>-9318.2199999999993</v>
      </c>
      <c r="J1500" s="8">
        <v>-10974</v>
      </c>
      <c r="K1500" s="8">
        <v>-11367.66</v>
      </c>
      <c r="L1500" s="8">
        <v>-10466.629999999999</v>
      </c>
      <c r="M1500" s="8">
        <v>-14870.09</v>
      </c>
      <c r="N1500" s="8">
        <v>-13076.97</v>
      </c>
      <c r="O1500" s="8">
        <v>-13076.97</v>
      </c>
      <c r="P1500" s="8">
        <v>-13368.32</v>
      </c>
      <c r="Q1500" s="8">
        <v>-13570.97</v>
      </c>
      <c r="R1500" s="8">
        <v>-12522.64</v>
      </c>
      <c r="S1500" s="8">
        <f t="shared" si="10"/>
        <v>-143246.38</v>
      </c>
    </row>
    <row r="1501" spans="1:19" x14ac:dyDescent="0.2">
      <c r="A1501" s="2" t="s">
        <v>765</v>
      </c>
      <c r="B1501" s="2" t="s">
        <v>766</v>
      </c>
      <c r="C1501" s="2" t="s">
        <v>224</v>
      </c>
      <c r="D1501" t="s">
        <v>225</v>
      </c>
      <c r="E1501" s="2" t="s">
        <v>214</v>
      </c>
      <c r="F1501" t="s">
        <v>215</v>
      </c>
      <c r="G1501" s="8">
        <v>-87438.11</v>
      </c>
      <c r="H1501" s="8">
        <v>-41770.57</v>
      </c>
      <c r="I1501" s="8">
        <v>-55893.21</v>
      </c>
      <c r="J1501" s="8">
        <v>-56613.91</v>
      </c>
      <c r="K1501" s="8">
        <v>-137125.47</v>
      </c>
      <c r="L1501" s="8">
        <v>-175807.82</v>
      </c>
      <c r="M1501" s="8">
        <v>-379628.49</v>
      </c>
      <c r="N1501" s="8">
        <v>-286861.13</v>
      </c>
      <c r="O1501" s="8">
        <v>-196801.43</v>
      </c>
      <c r="P1501" s="8">
        <v>-89257.74</v>
      </c>
      <c r="Q1501" s="8">
        <v>-42076.84</v>
      </c>
      <c r="R1501" s="8">
        <v>-38414.019999999997</v>
      </c>
      <c r="S1501" s="8">
        <f t="shared" si="10"/>
        <v>-1587688.74</v>
      </c>
    </row>
    <row r="1502" spans="1:19" x14ac:dyDescent="0.2">
      <c r="A1502" s="2" t="s">
        <v>765</v>
      </c>
      <c r="B1502" s="2" t="s">
        <v>766</v>
      </c>
      <c r="C1502" s="2" t="s">
        <v>224</v>
      </c>
      <c r="D1502" t="s">
        <v>225</v>
      </c>
      <c r="E1502" s="2" t="s">
        <v>216</v>
      </c>
      <c r="F1502" t="s">
        <v>217</v>
      </c>
      <c r="G1502" s="8">
        <v>0</v>
      </c>
      <c r="H1502" s="8">
        <v>0</v>
      </c>
      <c r="I1502" s="8">
        <v>0</v>
      </c>
      <c r="J1502" s="8">
        <v>0</v>
      </c>
      <c r="K1502" s="8">
        <v>0</v>
      </c>
      <c r="L1502" s="8">
        <v>0</v>
      </c>
      <c r="M1502" s="8">
        <v>0</v>
      </c>
      <c r="N1502" s="8">
        <v>0</v>
      </c>
      <c r="O1502" s="8">
        <v>0</v>
      </c>
      <c r="P1502" s="8">
        <v>0</v>
      </c>
      <c r="Q1502" s="8">
        <v>0</v>
      </c>
      <c r="R1502" s="8">
        <v>0</v>
      </c>
      <c r="S1502" s="8">
        <f t="shared" si="10"/>
        <v>0</v>
      </c>
    </row>
    <row r="1503" spans="1:19" x14ac:dyDescent="0.2">
      <c r="A1503" s="2" t="s">
        <v>765</v>
      </c>
      <c r="B1503" s="2" t="s">
        <v>766</v>
      </c>
      <c r="C1503" s="2" t="s">
        <v>224</v>
      </c>
      <c r="D1503" t="s">
        <v>225</v>
      </c>
      <c r="E1503" s="2" t="s">
        <v>218</v>
      </c>
      <c r="F1503" t="s">
        <v>219</v>
      </c>
      <c r="G1503" s="8">
        <v>-22327</v>
      </c>
      <c r="H1503" s="8">
        <v>0</v>
      </c>
      <c r="I1503" s="8">
        <v>0</v>
      </c>
      <c r="J1503" s="8">
        <v>0</v>
      </c>
      <c r="K1503" s="8">
        <v>0</v>
      </c>
      <c r="L1503" s="8">
        <v>0</v>
      </c>
      <c r="M1503" s="8">
        <v>0</v>
      </c>
      <c r="N1503" s="8">
        <v>0</v>
      </c>
      <c r="O1503" s="8">
        <v>0</v>
      </c>
      <c r="P1503" s="8">
        <v>0</v>
      </c>
      <c r="Q1503" s="8">
        <v>0</v>
      </c>
      <c r="R1503" s="8">
        <v>0</v>
      </c>
      <c r="S1503" s="8">
        <f t="shared" si="10"/>
        <v>-22327</v>
      </c>
    </row>
    <row r="1504" spans="1:19" x14ac:dyDescent="0.2">
      <c r="A1504" s="2" t="s">
        <v>765</v>
      </c>
      <c r="B1504" s="2" t="s">
        <v>766</v>
      </c>
      <c r="C1504" s="2" t="s">
        <v>226</v>
      </c>
      <c r="D1504" t="s">
        <v>227</v>
      </c>
      <c r="E1504" s="2" t="s">
        <v>210</v>
      </c>
      <c r="F1504" t="s">
        <v>211</v>
      </c>
      <c r="G1504" s="8">
        <v>-2896</v>
      </c>
      <c r="H1504" s="8">
        <v>134</v>
      </c>
      <c r="I1504" s="8">
        <v>1051</v>
      </c>
      <c r="J1504" s="8">
        <v>-42880</v>
      </c>
      <c r="K1504" s="8">
        <v>-93109</v>
      </c>
      <c r="L1504" s="8">
        <v>-75722</v>
      </c>
      <c r="M1504" s="8">
        <v>-46837</v>
      </c>
      <c r="N1504" s="8">
        <v>75660</v>
      </c>
      <c r="O1504" s="8">
        <v>46356</v>
      </c>
      <c r="P1504" s="8">
        <v>103200</v>
      </c>
      <c r="Q1504" s="8">
        <v>24807</v>
      </c>
      <c r="R1504" s="8">
        <v>133</v>
      </c>
      <c r="S1504" s="8">
        <f t="shared" si="10"/>
        <v>-10103</v>
      </c>
    </row>
    <row r="1505" spans="1:19" x14ac:dyDescent="0.2">
      <c r="A1505" s="2" t="s">
        <v>765</v>
      </c>
      <c r="B1505" s="2" t="s">
        <v>766</v>
      </c>
      <c r="C1505" s="2" t="s">
        <v>226</v>
      </c>
      <c r="D1505" t="s">
        <v>227</v>
      </c>
      <c r="E1505" s="2" t="s">
        <v>212</v>
      </c>
      <c r="F1505" t="s">
        <v>213</v>
      </c>
      <c r="G1505" s="8">
        <v>101</v>
      </c>
      <c r="H1505" s="8">
        <v>203</v>
      </c>
      <c r="I1505" s="8">
        <v>217</v>
      </c>
      <c r="J1505" s="8">
        <v>-9942</v>
      </c>
      <c r="K1505" s="8">
        <v>49</v>
      </c>
      <c r="L1505" s="8">
        <v>-23732</v>
      </c>
      <c r="M1505" s="8">
        <v>-510</v>
      </c>
      <c r="N1505" s="8">
        <v>-340</v>
      </c>
      <c r="O1505" s="8">
        <v>-277</v>
      </c>
      <c r="P1505" s="8">
        <v>-4744</v>
      </c>
      <c r="Q1505" s="8">
        <v>267</v>
      </c>
      <c r="R1505" s="8">
        <v>28775</v>
      </c>
      <c r="S1505" s="8">
        <f t="shared" si="10"/>
        <v>-9933</v>
      </c>
    </row>
    <row r="1506" spans="1:19" x14ac:dyDescent="0.2">
      <c r="A1506" s="2" t="s">
        <v>765</v>
      </c>
      <c r="B1506" s="2" t="s">
        <v>766</v>
      </c>
      <c r="C1506" s="2" t="s">
        <v>226</v>
      </c>
      <c r="D1506" t="s">
        <v>227</v>
      </c>
      <c r="E1506" s="2" t="s">
        <v>214</v>
      </c>
      <c r="F1506" t="s">
        <v>215</v>
      </c>
      <c r="G1506" s="8">
        <v>-7046</v>
      </c>
      <c r="H1506" s="8">
        <v>-6800</v>
      </c>
      <c r="I1506" s="8">
        <v>6200</v>
      </c>
      <c r="J1506" s="8">
        <v>-185665</v>
      </c>
      <c r="K1506" s="8">
        <v>-325795</v>
      </c>
      <c r="L1506" s="8">
        <v>-162270</v>
      </c>
      <c r="M1506" s="8">
        <v>-173896</v>
      </c>
      <c r="N1506" s="8">
        <v>299630</v>
      </c>
      <c r="O1506" s="8">
        <v>304480</v>
      </c>
      <c r="P1506" s="8">
        <v>221295</v>
      </c>
      <c r="Q1506" s="8">
        <v>43072</v>
      </c>
      <c r="R1506" s="8">
        <v>-33537</v>
      </c>
      <c r="S1506" s="8">
        <f t="shared" si="10"/>
        <v>-20332</v>
      </c>
    </row>
    <row r="1507" spans="1:19" x14ac:dyDescent="0.2">
      <c r="A1507" s="2" t="s">
        <v>765</v>
      </c>
      <c r="B1507" s="2" t="s">
        <v>766</v>
      </c>
      <c r="C1507" s="2" t="s">
        <v>228</v>
      </c>
      <c r="D1507" t="s">
        <v>229</v>
      </c>
      <c r="E1507" s="2" t="s">
        <v>230</v>
      </c>
      <c r="F1507" t="s">
        <v>231</v>
      </c>
      <c r="G1507" s="8">
        <v>83.96</v>
      </c>
      <c r="H1507" s="8">
        <v>-32.119999999999997</v>
      </c>
      <c r="I1507" s="8">
        <v>-533.05999999999995</v>
      </c>
      <c r="J1507" s="8">
        <v>-1166.96</v>
      </c>
      <c r="K1507" s="8">
        <v>-1486.88</v>
      </c>
      <c r="L1507" s="8">
        <v>-5636.11</v>
      </c>
      <c r="M1507" s="8">
        <v>-3912.14</v>
      </c>
      <c r="N1507" s="8">
        <v>5374.78</v>
      </c>
      <c r="O1507" s="8">
        <v>3836.65</v>
      </c>
      <c r="P1507" s="8">
        <v>2226.5700000000002</v>
      </c>
      <c r="Q1507" s="8">
        <v>-73356.03</v>
      </c>
      <c r="R1507" s="8">
        <v>74590.67</v>
      </c>
      <c r="S1507" s="8">
        <f t="shared" si="10"/>
        <v>-10.669999999998254</v>
      </c>
    </row>
    <row r="1508" spans="1:19" x14ac:dyDescent="0.2">
      <c r="A1508" s="2" t="s">
        <v>765</v>
      </c>
      <c r="B1508" s="2" t="s">
        <v>766</v>
      </c>
      <c r="C1508" s="2" t="s">
        <v>228</v>
      </c>
      <c r="D1508" t="s">
        <v>229</v>
      </c>
      <c r="E1508" s="2" t="s">
        <v>232</v>
      </c>
      <c r="F1508" t="s">
        <v>233</v>
      </c>
      <c r="G1508" s="8">
        <v>0</v>
      </c>
      <c r="H1508" s="8">
        <v>0</v>
      </c>
      <c r="I1508" s="8">
        <v>0</v>
      </c>
      <c r="J1508" s="8">
        <v>-18.239999999999998</v>
      </c>
      <c r="K1508" s="8">
        <v>0</v>
      </c>
      <c r="L1508" s="8">
        <v>-156.80000000000001</v>
      </c>
      <c r="M1508" s="8">
        <v>0</v>
      </c>
      <c r="N1508" s="8">
        <v>0</v>
      </c>
      <c r="O1508" s="8">
        <v>0</v>
      </c>
      <c r="P1508" s="8">
        <v>0</v>
      </c>
      <c r="Q1508" s="8">
        <v>0</v>
      </c>
      <c r="R1508" s="8">
        <v>3215.81</v>
      </c>
      <c r="S1508" s="8">
        <f t="shared" si="10"/>
        <v>3040.77</v>
      </c>
    </row>
    <row r="1509" spans="1:19" x14ac:dyDescent="0.2">
      <c r="A1509" s="2" t="s">
        <v>765</v>
      </c>
      <c r="B1509" s="2" t="s">
        <v>766</v>
      </c>
      <c r="C1509" s="2" t="s">
        <v>228</v>
      </c>
      <c r="D1509" t="s">
        <v>229</v>
      </c>
      <c r="E1509" s="2" t="s">
        <v>234</v>
      </c>
      <c r="F1509" t="s">
        <v>235</v>
      </c>
      <c r="G1509" s="8">
        <v>239.59</v>
      </c>
      <c r="H1509" s="8">
        <v>-84.4</v>
      </c>
      <c r="I1509" s="8">
        <v>-1698.68</v>
      </c>
      <c r="J1509" s="8">
        <v>-3238.46</v>
      </c>
      <c r="K1509" s="8">
        <v>-8304.15</v>
      </c>
      <c r="L1509" s="8">
        <v>-18160.45</v>
      </c>
      <c r="M1509" s="8">
        <v>-13114.36</v>
      </c>
      <c r="N1509" s="8">
        <v>17858.150000000001</v>
      </c>
      <c r="O1509" s="8">
        <v>14973.26</v>
      </c>
      <c r="P1509" s="8">
        <v>9191.4500000000007</v>
      </c>
      <c r="Q1509" s="8">
        <v>1514.48</v>
      </c>
      <c r="R1509" s="8">
        <v>1148.24</v>
      </c>
      <c r="S1509" s="8">
        <f t="shared" si="10"/>
        <v>324.66999999999894</v>
      </c>
    </row>
    <row r="1510" spans="1:19" x14ac:dyDescent="0.2">
      <c r="A1510" s="2" t="s">
        <v>765</v>
      </c>
      <c r="B1510" s="2" t="s">
        <v>766</v>
      </c>
      <c r="C1510" s="2" t="s">
        <v>240</v>
      </c>
      <c r="D1510" t="s">
        <v>241</v>
      </c>
      <c r="E1510" s="2" t="s">
        <v>242</v>
      </c>
      <c r="F1510" t="s">
        <v>243</v>
      </c>
      <c r="G1510" s="8">
        <v>0</v>
      </c>
      <c r="H1510" s="8">
        <v>0</v>
      </c>
      <c r="I1510" s="8">
        <v>0</v>
      </c>
      <c r="J1510" s="8">
        <v>0</v>
      </c>
      <c r="K1510" s="8">
        <v>0</v>
      </c>
      <c r="L1510" s="8">
        <v>0</v>
      </c>
      <c r="M1510" s="8">
        <v>0</v>
      </c>
      <c r="N1510" s="8">
        <v>0</v>
      </c>
      <c r="O1510" s="8">
        <v>0</v>
      </c>
      <c r="P1510" s="8">
        <v>0</v>
      </c>
      <c r="Q1510" s="8">
        <v>0</v>
      </c>
      <c r="R1510" s="8">
        <v>-2128.5300000000002</v>
      </c>
      <c r="S1510" s="8">
        <f t="shared" si="10"/>
        <v>-2128.5300000000002</v>
      </c>
    </row>
    <row r="1511" spans="1:19" x14ac:dyDescent="0.2">
      <c r="A1511" s="2" t="s">
        <v>765</v>
      </c>
      <c r="B1511" s="2" t="s">
        <v>766</v>
      </c>
      <c r="C1511" s="2" t="s">
        <v>244</v>
      </c>
      <c r="D1511" t="s">
        <v>245</v>
      </c>
      <c r="E1511" s="2" t="s">
        <v>246</v>
      </c>
      <c r="F1511" t="s">
        <v>247</v>
      </c>
      <c r="G1511" s="8">
        <v>-8020</v>
      </c>
      <c r="H1511" s="8">
        <v>-8940</v>
      </c>
      <c r="I1511" s="8">
        <v>-3760</v>
      </c>
      <c r="J1511" s="8">
        <v>-4480</v>
      </c>
      <c r="K1511" s="8">
        <v>-3760</v>
      </c>
      <c r="L1511" s="8">
        <v>-80</v>
      </c>
      <c r="M1511" s="8">
        <v>-125</v>
      </c>
      <c r="N1511" s="8">
        <v>0</v>
      </c>
      <c r="O1511" s="8">
        <v>-80</v>
      </c>
      <c r="P1511" s="8">
        <v>400</v>
      </c>
      <c r="Q1511" s="8">
        <v>-64</v>
      </c>
      <c r="R1511" s="8">
        <v>-2093</v>
      </c>
      <c r="S1511" s="8">
        <f t="shared" si="10"/>
        <v>-31002</v>
      </c>
    </row>
    <row r="1512" spans="1:19" x14ac:dyDescent="0.2">
      <c r="A1512" s="2" t="s">
        <v>765</v>
      </c>
      <c r="B1512" s="2" t="s">
        <v>766</v>
      </c>
      <c r="C1512" s="2" t="s">
        <v>248</v>
      </c>
      <c r="D1512" t="s">
        <v>249</v>
      </c>
      <c r="E1512" s="2" t="s">
        <v>210</v>
      </c>
      <c r="F1512" t="s">
        <v>211</v>
      </c>
      <c r="G1512" s="8">
        <v>-326986</v>
      </c>
      <c r="H1512" s="8">
        <v>-1286119.94</v>
      </c>
      <c r="I1512" s="8">
        <v>-290603.58</v>
      </c>
      <c r="J1512" s="8">
        <v>-286112.31</v>
      </c>
      <c r="K1512" s="8">
        <v>-403622.96</v>
      </c>
      <c r="L1512" s="8">
        <v>-459392.47</v>
      </c>
      <c r="M1512" s="8">
        <v>-540778.98</v>
      </c>
      <c r="N1512" s="8">
        <v>-608131.62</v>
      </c>
      <c r="O1512" s="8">
        <v>-550218</v>
      </c>
      <c r="P1512" s="8">
        <v>-604877.71</v>
      </c>
      <c r="Q1512" s="8">
        <v>-472518.75</v>
      </c>
      <c r="R1512" s="8">
        <v>-466874.27</v>
      </c>
      <c r="S1512" s="8">
        <f t="shared" si="10"/>
        <v>-6296236.5899999999</v>
      </c>
    </row>
    <row r="1513" spans="1:19" x14ac:dyDescent="0.2">
      <c r="A1513" s="2" t="s">
        <v>765</v>
      </c>
      <c r="B1513" s="2" t="s">
        <v>766</v>
      </c>
      <c r="C1513" s="2" t="s">
        <v>248</v>
      </c>
      <c r="D1513" t="s">
        <v>249</v>
      </c>
      <c r="E1513" s="2" t="s">
        <v>212</v>
      </c>
      <c r="F1513" t="s">
        <v>213</v>
      </c>
      <c r="G1513" s="8">
        <v>-14387.1</v>
      </c>
      <c r="H1513" s="8">
        <v>-14387.1</v>
      </c>
      <c r="I1513" s="8">
        <v>-14387.1</v>
      </c>
      <c r="J1513" s="8">
        <v>-14387.1</v>
      </c>
      <c r="K1513" s="8">
        <v>-16433.82</v>
      </c>
      <c r="L1513" s="8">
        <v>-16433.82</v>
      </c>
      <c r="M1513" s="8">
        <v>-19507.560000000001</v>
      </c>
      <c r="N1513" s="8">
        <v>-19507.560000000001</v>
      </c>
      <c r="O1513" s="8">
        <v>-19507.560000000001</v>
      </c>
      <c r="P1513" s="8">
        <v>-19507.560000000001</v>
      </c>
      <c r="Q1513" s="8">
        <v>-20654.86</v>
      </c>
      <c r="R1513" s="8">
        <v>-20654.86</v>
      </c>
      <c r="S1513" s="8">
        <f t="shared" si="10"/>
        <v>-209756</v>
      </c>
    </row>
    <row r="1514" spans="1:19" x14ac:dyDescent="0.2">
      <c r="A1514" s="2" t="s">
        <v>765</v>
      </c>
      <c r="B1514" s="2" t="s">
        <v>766</v>
      </c>
      <c r="C1514" s="2" t="s">
        <v>248</v>
      </c>
      <c r="D1514" t="s">
        <v>249</v>
      </c>
      <c r="E1514" s="2" t="s">
        <v>214</v>
      </c>
      <c r="F1514" t="s">
        <v>215</v>
      </c>
      <c r="G1514" s="8">
        <v>3140.82</v>
      </c>
      <c r="H1514" s="8">
        <v>2592.85</v>
      </c>
      <c r="I1514" s="8">
        <v>2561.67</v>
      </c>
      <c r="J1514" s="8">
        <v>2136.9899999999998</v>
      </c>
      <c r="K1514" s="8">
        <v>0</v>
      </c>
      <c r="L1514" s="8">
        <v>0</v>
      </c>
      <c r="M1514" s="8">
        <v>0</v>
      </c>
      <c r="N1514" s="8">
        <v>0</v>
      </c>
      <c r="O1514" s="8">
        <v>0</v>
      </c>
      <c r="P1514" s="8">
        <v>0</v>
      </c>
      <c r="Q1514" s="8">
        <v>0</v>
      </c>
      <c r="R1514" s="8">
        <v>0</v>
      </c>
      <c r="S1514" s="8">
        <f t="shared" si="10"/>
        <v>10432.33</v>
      </c>
    </row>
    <row r="1515" spans="1:19" x14ac:dyDescent="0.2">
      <c r="A1515" s="2" t="s">
        <v>765</v>
      </c>
      <c r="B1515" s="2" t="s">
        <v>766</v>
      </c>
      <c r="C1515" s="2" t="s">
        <v>248</v>
      </c>
      <c r="D1515" t="s">
        <v>249</v>
      </c>
      <c r="E1515" s="2" t="s">
        <v>230</v>
      </c>
      <c r="F1515" t="s">
        <v>231</v>
      </c>
      <c r="G1515" s="8">
        <v>-959938.2</v>
      </c>
      <c r="H1515" s="8">
        <v>1003499.05</v>
      </c>
      <c r="I1515" s="8">
        <v>-3491.66</v>
      </c>
      <c r="J1515" s="8">
        <v>-116706.15</v>
      </c>
      <c r="K1515" s="8">
        <v>-55769.51</v>
      </c>
      <c r="L1515" s="8">
        <v>-79539.22</v>
      </c>
      <c r="M1515" s="8">
        <v>-89433.21</v>
      </c>
      <c r="N1515" s="8">
        <v>71760.45</v>
      </c>
      <c r="O1515" s="8">
        <v>17940.61</v>
      </c>
      <c r="P1515" s="8">
        <v>62931.53</v>
      </c>
      <c r="Q1515" s="8">
        <v>81806.259999999995</v>
      </c>
      <c r="R1515" s="8">
        <v>-13046.93</v>
      </c>
      <c r="S1515" s="8">
        <f t="shared" si="10"/>
        <v>-79986.979999999923</v>
      </c>
    </row>
    <row r="1516" spans="1:19" x14ac:dyDescent="0.2">
      <c r="A1516" s="2" t="s">
        <v>765</v>
      </c>
      <c r="B1516" s="2" t="s">
        <v>766</v>
      </c>
      <c r="C1516" s="2" t="s">
        <v>248</v>
      </c>
      <c r="D1516" t="s">
        <v>249</v>
      </c>
      <c r="E1516" s="2" t="s">
        <v>232</v>
      </c>
      <c r="F1516" t="s">
        <v>233</v>
      </c>
      <c r="G1516" s="8">
        <v>-351.95</v>
      </c>
      <c r="H1516" s="8">
        <v>351.95</v>
      </c>
      <c r="I1516" s="8">
        <v>-351.95</v>
      </c>
      <c r="J1516" s="8">
        <v>-1694.77</v>
      </c>
      <c r="K1516" s="8">
        <v>0</v>
      </c>
      <c r="L1516" s="8">
        <v>778.96</v>
      </c>
      <c r="M1516" s="8">
        <v>-5000</v>
      </c>
      <c r="N1516" s="8">
        <v>0</v>
      </c>
      <c r="O1516" s="8">
        <v>5000</v>
      </c>
      <c r="P1516" s="8">
        <v>-5521.11</v>
      </c>
      <c r="Q1516" s="8">
        <v>0</v>
      </c>
      <c r="R1516" s="8">
        <v>30652.9</v>
      </c>
      <c r="S1516" s="8">
        <f t="shared" si="10"/>
        <v>23864.030000000002</v>
      </c>
    </row>
    <row r="1517" spans="1:19" x14ac:dyDescent="0.2">
      <c r="A1517" s="2" t="s">
        <v>765</v>
      </c>
      <c r="B1517" s="2" t="s">
        <v>766</v>
      </c>
      <c r="C1517" s="2" t="s">
        <v>736</v>
      </c>
      <c r="D1517" t="s">
        <v>737</v>
      </c>
      <c r="E1517" s="2" t="s">
        <v>738</v>
      </c>
      <c r="F1517" t="s">
        <v>739</v>
      </c>
      <c r="G1517" s="8">
        <v>0</v>
      </c>
      <c r="H1517" s="8">
        <v>0</v>
      </c>
      <c r="I1517" s="8">
        <v>0</v>
      </c>
      <c r="J1517" s="8">
        <v>0</v>
      </c>
      <c r="K1517" s="8">
        <v>0</v>
      </c>
      <c r="L1517" s="8">
        <v>0</v>
      </c>
      <c r="M1517" s="8">
        <v>-50</v>
      </c>
      <c r="N1517" s="8">
        <v>0</v>
      </c>
      <c r="O1517" s="8">
        <v>0</v>
      </c>
      <c r="P1517" s="8">
        <v>0</v>
      </c>
      <c r="Q1517" s="8">
        <v>0</v>
      </c>
      <c r="R1517" s="8">
        <v>0</v>
      </c>
      <c r="S1517" s="8">
        <f t="shared" si="10"/>
        <v>-50</v>
      </c>
    </row>
    <row r="1518" spans="1:19" x14ac:dyDescent="0.2">
      <c r="A1518" s="2" t="s">
        <v>765</v>
      </c>
      <c r="B1518" s="2" t="s">
        <v>766</v>
      </c>
      <c r="C1518" s="2" t="s">
        <v>744</v>
      </c>
      <c r="D1518" t="s">
        <v>745</v>
      </c>
      <c r="E1518" s="2" t="s">
        <v>746</v>
      </c>
      <c r="F1518" t="s">
        <v>747</v>
      </c>
      <c r="G1518" s="8">
        <v>0</v>
      </c>
      <c r="H1518" s="8">
        <v>0</v>
      </c>
      <c r="I1518" s="8">
        <v>0</v>
      </c>
      <c r="J1518" s="8">
        <v>0</v>
      </c>
      <c r="K1518" s="8">
        <v>0</v>
      </c>
      <c r="L1518" s="8">
        <v>166829.95000000001</v>
      </c>
      <c r="M1518" s="8">
        <v>462376.71</v>
      </c>
      <c r="N1518" s="8">
        <v>603430.75</v>
      </c>
      <c r="O1518" s="8">
        <v>474555.28</v>
      </c>
      <c r="P1518" s="8">
        <v>491636.05</v>
      </c>
      <c r="Q1518" s="8">
        <v>0</v>
      </c>
      <c r="R1518" s="8">
        <v>0</v>
      </c>
      <c r="S1518" s="8">
        <f t="shared" si="10"/>
        <v>2198828.7400000002</v>
      </c>
    </row>
    <row r="1519" spans="1:19" x14ac:dyDescent="0.2">
      <c r="A1519" s="2" t="s">
        <v>765</v>
      </c>
      <c r="B1519" s="2" t="s">
        <v>766</v>
      </c>
      <c r="C1519" s="2" t="s">
        <v>254</v>
      </c>
      <c r="D1519" t="s">
        <v>255</v>
      </c>
      <c r="E1519" s="2" t="s">
        <v>256</v>
      </c>
      <c r="F1519" t="s">
        <v>257</v>
      </c>
      <c r="G1519" s="8">
        <v>3581.93</v>
      </c>
      <c r="H1519" s="8">
        <v>9412.51</v>
      </c>
      <c r="I1519" s="8">
        <v>-409790.51</v>
      </c>
      <c r="J1519" s="8">
        <v>-638284.11</v>
      </c>
      <c r="K1519" s="8">
        <v>26916.01</v>
      </c>
      <c r="L1519" s="8">
        <v>-227371.65</v>
      </c>
      <c r="M1519" s="8">
        <v>-25196.55</v>
      </c>
      <c r="N1519" s="8">
        <v>-227995.94</v>
      </c>
      <c r="O1519" s="8">
        <v>-7814.47</v>
      </c>
      <c r="P1519" s="8">
        <v>9779.6</v>
      </c>
      <c r="Q1519" s="8">
        <v>27199.53</v>
      </c>
      <c r="R1519" s="8">
        <v>7027.58</v>
      </c>
      <c r="S1519" s="8">
        <f t="shared" si="10"/>
        <v>-1452536.0699999996</v>
      </c>
    </row>
    <row r="1520" spans="1:19" x14ac:dyDescent="0.2">
      <c r="A1520" s="2" t="s">
        <v>765</v>
      </c>
      <c r="B1520" s="2" t="s">
        <v>766</v>
      </c>
      <c r="C1520" s="2" t="s">
        <v>254</v>
      </c>
      <c r="D1520" t="s">
        <v>255</v>
      </c>
      <c r="E1520" s="2" t="s">
        <v>252</v>
      </c>
      <c r="F1520" t="s">
        <v>253</v>
      </c>
      <c r="G1520" s="8">
        <v>2248540.9</v>
      </c>
      <c r="H1520" s="8">
        <v>433342.78</v>
      </c>
      <c r="I1520" s="8">
        <v>1687902.84</v>
      </c>
      <c r="J1520" s="8">
        <v>226636.94</v>
      </c>
      <c r="K1520" s="8">
        <v>427149.29</v>
      </c>
      <c r="L1520" s="8">
        <v>886580.1</v>
      </c>
      <c r="M1520" s="8">
        <v>1064347.76</v>
      </c>
      <c r="N1520" s="8">
        <v>1406176.09</v>
      </c>
      <c r="O1520" s="8">
        <v>887159.7</v>
      </c>
      <c r="P1520" s="8">
        <v>230385.49</v>
      </c>
      <c r="Q1520" s="8">
        <v>284563.81</v>
      </c>
      <c r="R1520" s="8">
        <v>162592.06</v>
      </c>
      <c r="S1520" s="8">
        <f t="shared" si="10"/>
        <v>9945377.7599999998</v>
      </c>
    </row>
    <row r="1521" spans="1:19" x14ac:dyDescent="0.2">
      <c r="A1521" s="2" t="s">
        <v>765</v>
      </c>
      <c r="B1521" s="2" t="s">
        <v>766</v>
      </c>
      <c r="C1521" s="2" t="s">
        <v>260</v>
      </c>
      <c r="D1521" t="s">
        <v>261</v>
      </c>
      <c r="E1521" s="2" t="s">
        <v>262</v>
      </c>
      <c r="F1521" t="s">
        <v>263</v>
      </c>
      <c r="G1521" s="8">
        <v>-237.45</v>
      </c>
      <c r="H1521" s="8">
        <v>0</v>
      </c>
      <c r="I1521" s="8">
        <v>0</v>
      </c>
      <c r="J1521" s="8">
        <v>-264.47000000000003</v>
      </c>
      <c r="K1521" s="8">
        <v>-438.39</v>
      </c>
      <c r="L1521" s="8">
        <v>-52</v>
      </c>
      <c r="M1521" s="8">
        <v>-7.48</v>
      </c>
      <c r="N1521" s="8">
        <v>-171.6</v>
      </c>
      <c r="O1521" s="8">
        <v>-290</v>
      </c>
      <c r="P1521" s="8">
        <v>-3.97</v>
      </c>
      <c r="Q1521" s="8">
        <v>-28.75</v>
      </c>
      <c r="R1521" s="8">
        <v>0</v>
      </c>
      <c r="S1521" s="8">
        <f t="shared" si="10"/>
        <v>-1494.11</v>
      </c>
    </row>
    <row r="1522" spans="1:19" x14ac:dyDescent="0.2">
      <c r="A1522" s="2" t="s">
        <v>765</v>
      </c>
      <c r="B1522" s="2" t="s">
        <v>766</v>
      </c>
      <c r="C1522" s="2" t="s">
        <v>264</v>
      </c>
      <c r="D1522" t="s">
        <v>265</v>
      </c>
      <c r="E1522" s="2" t="s">
        <v>266</v>
      </c>
      <c r="F1522" t="s">
        <v>267</v>
      </c>
      <c r="G1522" s="8">
        <v>73579.100000000006</v>
      </c>
      <c r="H1522" s="8">
        <v>60248.76</v>
      </c>
      <c r="I1522" s="8">
        <v>75125.67</v>
      </c>
      <c r="J1522" s="8">
        <v>121743.48</v>
      </c>
      <c r="K1522" s="8">
        <v>414362.91</v>
      </c>
      <c r="L1522" s="8">
        <v>791775.21</v>
      </c>
      <c r="M1522" s="8">
        <v>1181998.77</v>
      </c>
      <c r="N1522" s="8">
        <v>1045841.08</v>
      </c>
      <c r="O1522" s="8">
        <v>637461.75</v>
      </c>
      <c r="P1522" s="8">
        <v>327854.39</v>
      </c>
      <c r="Q1522" s="8">
        <v>135173.14000000001</v>
      </c>
      <c r="R1522" s="8">
        <v>70969.81</v>
      </c>
      <c r="S1522" s="8">
        <f t="shared" si="10"/>
        <v>4936134.0699999994</v>
      </c>
    </row>
    <row r="1523" spans="1:19" x14ac:dyDescent="0.2">
      <c r="A1523" s="2" t="s">
        <v>765</v>
      </c>
      <c r="B1523" s="2" t="s">
        <v>766</v>
      </c>
      <c r="C1523" s="2" t="s">
        <v>268</v>
      </c>
      <c r="D1523" t="s">
        <v>269</v>
      </c>
      <c r="E1523" s="2" t="s">
        <v>266</v>
      </c>
      <c r="F1523" t="s">
        <v>267</v>
      </c>
      <c r="G1523" s="8">
        <v>247551.19</v>
      </c>
      <c r="H1523" s="8">
        <v>226322.27</v>
      </c>
      <c r="I1523" s="8">
        <v>268843.73</v>
      </c>
      <c r="J1523" s="8">
        <v>333940.03999999998</v>
      </c>
      <c r="K1523" s="8">
        <v>777921.35</v>
      </c>
      <c r="L1523" s="8">
        <v>1262594.44</v>
      </c>
      <c r="M1523" s="8">
        <v>1904293.56</v>
      </c>
      <c r="N1523" s="8">
        <v>1692527.5</v>
      </c>
      <c r="O1523" s="8">
        <v>1085042.07</v>
      </c>
      <c r="P1523" s="8">
        <v>593567.43999999994</v>
      </c>
      <c r="Q1523" s="8">
        <v>322997.68</v>
      </c>
      <c r="R1523" s="8">
        <v>227978.32</v>
      </c>
      <c r="S1523" s="8">
        <f t="shared" si="10"/>
        <v>8943579.5899999999</v>
      </c>
    </row>
    <row r="1524" spans="1:19" x14ac:dyDescent="0.2">
      <c r="A1524" s="2" t="s">
        <v>765</v>
      </c>
      <c r="B1524" s="2" t="s">
        <v>766</v>
      </c>
      <c r="C1524" s="2" t="s">
        <v>270</v>
      </c>
      <c r="D1524" t="s">
        <v>271</v>
      </c>
      <c r="E1524" s="2" t="s">
        <v>266</v>
      </c>
      <c r="F1524" t="s">
        <v>267</v>
      </c>
      <c r="G1524" s="8">
        <v>87438.11</v>
      </c>
      <c r="H1524" s="8">
        <v>41770.57</v>
      </c>
      <c r="I1524" s="8">
        <v>55893.21</v>
      </c>
      <c r="J1524" s="8">
        <v>56613.91</v>
      </c>
      <c r="K1524" s="8">
        <v>137125.47</v>
      </c>
      <c r="L1524" s="8">
        <v>175807.82</v>
      </c>
      <c r="M1524" s="8">
        <v>379628.49</v>
      </c>
      <c r="N1524" s="8">
        <v>286861.13</v>
      </c>
      <c r="O1524" s="8">
        <v>196801.43</v>
      </c>
      <c r="P1524" s="8">
        <v>89257.74</v>
      </c>
      <c r="Q1524" s="8">
        <v>42076.84</v>
      </c>
      <c r="R1524" s="8">
        <v>38414.019999999997</v>
      </c>
      <c r="S1524" s="8">
        <f t="shared" si="10"/>
        <v>1587688.74</v>
      </c>
    </row>
    <row r="1525" spans="1:19" x14ac:dyDescent="0.2">
      <c r="A1525" s="2" t="s">
        <v>765</v>
      </c>
      <c r="B1525" s="2" t="s">
        <v>766</v>
      </c>
      <c r="C1525" s="2" t="s">
        <v>274</v>
      </c>
      <c r="D1525" t="s">
        <v>275</v>
      </c>
      <c r="E1525" s="2" t="s">
        <v>276</v>
      </c>
      <c r="F1525" t="s">
        <v>277</v>
      </c>
      <c r="G1525" s="8">
        <v>2262</v>
      </c>
      <c r="H1525" s="8">
        <v>2276</v>
      </c>
      <c r="I1525" s="8">
        <v>227</v>
      </c>
      <c r="J1525" s="8">
        <v>118644</v>
      </c>
      <c r="K1525" s="8">
        <v>242872</v>
      </c>
      <c r="L1525" s="8">
        <v>105328</v>
      </c>
      <c r="M1525" s="8">
        <v>119904</v>
      </c>
      <c r="N1525" s="8">
        <v>-195328</v>
      </c>
      <c r="O1525" s="8">
        <v>-208139</v>
      </c>
      <c r="P1525" s="8">
        <v>-156306</v>
      </c>
      <c r="Q1525" s="8">
        <v>-35076</v>
      </c>
      <c r="R1525" s="8">
        <v>11063</v>
      </c>
      <c r="S1525" s="8">
        <f t="shared" si="10"/>
        <v>7727</v>
      </c>
    </row>
    <row r="1526" spans="1:19" x14ac:dyDescent="0.2">
      <c r="A1526" s="2" t="s">
        <v>765</v>
      </c>
      <c r="B1526" s="2" t="s">
        <v>766</v>
      </c>
      <c r="C1526" s="2" t="s">
        <v>274</v>
      </c>
      <c r="D1526" t="s">
        <v>275</v>
      </c>
      <c r="E1526" s="2" t="s">
        <v>278</v>
      </c>
      <c r="F1526" t="s">
        <v>279</v>
      </c>
      <c r="G1526" s="8">
        <v>7046</v>
      </c>
      <c r="H1526" s="8">
        <v>6800</v>
      </c>
      <c r="I1526" s="8">
        <v>-6200</v>
      </c>
      <c r="J1526" s="8">
        <v>185665</v>
      </c>
      <c r="K1526" s="8">
        <v>325795</v>
      </c>
      <c r="L1526" s="8">
        <v>162270</v>
      </c>
      <c r="M1526" s="8">
        <v>173896</v>
      </c>
      <c r="N1526" s="8">
        <v>-299630</v>
      </c>
      <c r="O1526" s="8">
        <v>-304480</v>
      </c>
      <c r="P1526" s="8">
        <v>-221295</v>
      </c>
      <c r="Q1526" s="8">
        <v>-43072</v>
      </c>
      <c r="R1526" s="8">
        <v>33537</v>
      </c>
      <c r="S1526" s="8">
        <f t="shared" si="10"/>
        <v>20332</v>
      </c>
    </row>
    <row r="1527" spans="1:19" x14ac:dyDescent="0.2">
      <c r="A1527" s="2" t="s">
        <v>765</v>
      </c>
      <c r="B1527" s="2" t="s">
        <v>766</v>
      </c>
      <c r="C1527" s="2" t="s">
        <v>274</v>
      </c>
      <c r="D1527" t="s">
        <v>275</v>
      </c>
      <c r="E1527" s="2" t="s">
        <v>280</v>
      </c>
      <c r="F1527" t="s">
        <v>281</v>
      </c>
      <c r="G1527" s="8">
        <v>-239.59</v>
      </c>
      <c r="H1527" s="8">
        <v>84.4</v>
      </c>
      <c r="I1527" s="8">
        <v>1698.68</v>
      </c>
      <c r="J1527" s="8">
        <v>3238.46</v>
      </c>
      <c r="K1527" s="8">
        <v>8304.15</v>
      </c>
      <c r="L1527" s="8">
        <v>18160.45</v>
      </c>
      <c r="M1527" s="8">
        <v>13114.36</v>
      </c>
      <c r="N1527" s="8">
        <v>-17858.150000000001</v>
      </c>
      <c r="O1527" s="8">
        <v>-14973.26</v>
      </c>
      <c r="P1527" s="8">
        <v>-9191.4500000000007</v>
      </c>
      <c r="Q1527" s="8">
        <v>-1514.48</v>
      </c>
      <c r="R1527" s="8">
        <v>-1148.24</v>
      </c>
      <c r="S1527" s="8">
        <f t="shared" si="10"/>
        <v>-324.66999999999894</v>
      </c>
    </row>
    <row r="1528" spans="1:19" x14ac:dyDescent="0.2">
      <c r="A1528" s="2" t="s">
        <v>765</v>
      </c>
      <c r="B1528" s="2" t="s">
        <v>766</v>
      </c>
      <c r="C1528" s="2" t="s">
        <v>284</v>
      </c>
      <c r="D1528" t="s">
        <v>285</v>
      </c>
      <c r="E1528" s="2" t="s">
        <v>266</v>
      </c>
      <c r="F1528" t="s">
        <v>267</v>
      </c>
      <c r="G1528" s="8">
        <v>-3242735.21</v>
      </c>
      <c r="H1528" s="8">
        <v>-825202.09</v>
      </c>
      <c r="I1528" s="8">
        <v>-1804413.01</v>
      </c>
      <c r="J1528" s="8">
        <v>-83516.34</v>
      </c>
      <c r="K1528" s="8">
        <v>-965011.09</v>
      </c>
      <c r="L1528" s="8">
        <v>-1636967.09</v>
      </c>
      <c r="M1528" s="8">
        <v>-2370647.61</v>
      </c>
      <c r="N1528" s="8">
        <v>-2723493.65</v>
      </c>
      <c r="O1528" s="8">
        <v>-2250268.7400000002</v>
      </c>
      <c r="P1528" s="8">
        <v>-1800091.33</v>
      </c>
      <c r="Q1528" s="8">
        <v>-927806.98</v>
      </c>
      <c r="R1528" s="8">
        <v>-721794.93</v>
      </c>
      <c r="S1528" s="8">
        <f t="shared" si="10"/>
        <v>-19351948.07</v>
      </c>
    </row>
    <row r="1529" spans="1:19" x14ac:dyDescent="0.2">
      <c r="A1529" s="2" t="s">
        <v>765</v>
      </c>
      <c r="B1529" s="2" t="s">
        <v>766</v>
      </c>
      <c r="C1529" s="2" t="s">
        <v>290</v>
      </c>
      <c r="D1529" t="s">
        <v>291</v>
      </c>
      <c r="E1529" s="2" t="s">
        <v>292</v>
      </c>
      <c r="F1529" t="s">
        <v>293</v>
      </c>
      <c r="G1529" s="8">
        <v>869627.49</v>
      </c>
      <c r="H1529" s="8">
        <v>47208.52</v>
      </c>
      <c r="I1529" s="8">
        <v>-62350.54</v>
      </c>
      <c r="J1529" s="8">
        <v>67699.199999999997</v>
      </c>
      <c r="K1529" s="8">
        <v>49211.65</v>
      </c>
      <c r="L1529" s="8">
        <v>236062.5</v>
      </c>
      <c r="M1529" s="8">
        <v>263201.21999999997</v>
      </c>
      <c r="N1529" s="8">
        <v>359366.01</v>
      </c>
      <c r="O1529" s="8">
        <v>184745.25</v>
      </c>
      <c r="P1529" s="8">
        <v>289834.12</v>
      </c>
      <c r="Q1529" s="8">
        <v>40532.080000000002</v>
      </c>
      <c r="R1529" s="8">
        <v>3872.67</v>
      </c>
      <c r="S1529" s="8">
        <f t="shared" si="10"/>
        <v>2349010.17</v>
      </c>
    </row>
    <row r="1530" spans="1:19" x14ac:dyDescent="0.2">
      <c r="A1530" s="2" t="s">
        <v>765</v>
      </c>
      <c r="B1530" s="2" t="s">
        <v>766</v>
      </c>
      <c r="C1530" s="2" t="s">
        <v>294</v>
      </c>
      <c r="D1530" t="s">
        <v>295</v>
      </c>
      <c r="E1530" s="2" t="s">
        <v>292</v>
      </c>
      <c r="F1530" t="s">
        <v>293</v>
      </c>
      <c r="G1530" s="8">
        <v>-492486.01</v>
      </c>
      <c r="H1530" s="8">
        <v>-246567.31</v>
      </c>
      <c r="I1530" s="8">
        <v>9940.5300000000007</v>
      </c>
      <c r="J1530" s="8">
        <v>-151449.66</v>
      </c>
      <c r="K1530" s="8">
        <v>-120817.61</v>
      </c>
      <c r="L1530" s="8">
        <v>-160010.97</v>
      </c>
      <c r="M1530" s="8">
        <v>-134208.59</v>
      </c>
      <c r="N1530" s="8">
        <v>-162516.70000000001</v>
      </c>
      <c r="O1530" s="8">
        <v>-96725.13</v>
      </c>
      <c r="P1530" s="8">
        <v>-28168.09</v>
      </c>
      <c r="Q1530" s="8">
        <v>-107269.4</v>
      </c>
      <c r="R1530" s="8">
        <v>-50260.45</v>
      </c>
      <c r="S1530" s="8">
        <f t="shared" si="10"/>
        <v>-1740539.3900000001</v>
      </c>
    </row>
    <row r="1531" spans="1:19" x14ac:dyDescent="0.2">
      <c r="A1531" s="2" t="s">
        <v>765</v>
      </c>
      <c r="B1531" s="2" t="s">
        <v>766</v>
      </c>
      <c r="C1531" s="2" t="s">
        <v>296</v>
      </c>
      <c r="D1531" t="s">
        <v>297</v>
      </c>
      <c r="E1531" s="2" t="s">
        <v>298</v>
      </c>
      <c r="F1531" t="s">
        <v>299</v>
      </c>
      <c r="G1531" s="8">
        <v>2.5</v>
      </c>
      <c r="H1531" s="8">
        <v>2.5</v>
      </c>
      <c r="I1531" s="8">
        <v>2.5</v>
      </c>
      <c r="J1531" s="8">
        <v>2.5</v>
      </c>
      <c r="K1531" s="8">
        <v>2.86</v>
      </c>
      <c r="L1531" s="8">
        <v>22.05</v>
      </c>
      <c r="M1531" s="8">
        <v>43.74</v>
      </c>
      <c r="N1531" s="8">
        <v>58.05</v>
      </c>
      <c r="O1531" s="8">
        <v>47.62</v>
      </c>
      <c r="P1531" s="8">
        <v>28.68</v>
      </c>
      <c r="Q1531" s="8">
        <v>14.66</v>
      </c>
      <c r="R1531" s="8">
        <v>4.29</v>
      </c>
      <c r="S1531" s="8">
        <f t="shared" si="10"/>
        <v>231.95</v>
      </c>
    </row>
    <row r="1532" spans="1:19" x14ac:dyDescent="0.2">
      <c r="A1532" s="2" t="s">
        <v>765</v>
      </c>
      <c r="B1532" s="2" t="s">
        <v>766</v>
      </c>
      <c r="C1532" s="2" t="s">
        <v>296</v>
      </c>
      <c r="D1532" t="s">
        <v>297</v>
      </c>
      <c r="E1532" s="2" t="s">
        <v>300</v>
      </c>
      <c r="F1532" t="s">
        <v>301</v>
      </c>
      <c r="G1532" s="8">
        <v>82.26</v>
      </c>
      <c r="H1532" s="8">
        <v>52.74</v>
      </c>
      <c r="I1532" s="8">
        <v>40.29</v>
      </c>
      <c r="J1532" s="8">
        <v>53.53</v>
      </c>
      <c r="K1532" s="8">
        <v>50.95</v>
      </c>
      <c r="L1532" s="8">
        <v>121.24</v>
      </c>
      <c r="M1532" s="8">
        <v>248.15</v>
      </c>
      <c r="N1532" s="8">
        <v>378.08</v>
      </c>
      <c r="O1532" s="8">
        <v>357.01</v>
      </c>
      <c r="P1532" s="8">
        <v>236.94</v>
      </c>
      <c r="Q1532" s="8">
        <v>173.68</v>
      </c>
      <c r="R1532" s="8">
        <v>104.14</v>
      </c>
      <c r="S1532" s="8">
        <f t="shared" si="10"/>
        <v>1899.0100000000002</v>
      </c>
    </row>
    <row r="1533" spans="1:19" x14ac:dyDescent="0.2">
      <c r="A1533" s="2" t="s">
        <v>765</v>
      </c>
      <c r="B1533" s="2" t="s">
        <v>766</v>
      </c>
      <c r="C1533" s="2" t="s">
        <v>748</v>
      </c>
      <c r="D1533" t="s">
        <v>749</v>
      </c>
      <c r="E1533" s="2" t="s">
        <v>750</v>
      </c>
      <c r="F1533" t="s">
        <v>751</v>
      </c>
      <c r="G1533" s="8">
        <v>-0.01</v>
      </c>
      <c r="H1533" s="8">
        <v>166.1</v>
      </c>
      <c r="I1533" s="8">
        <v>-0.05</v>
      </c>
      <c r="J1533" s="8">
        <v>-0.01</v>
      </c>
      <c r="K1533" s="8">
        <v>0.01</v>
      </c>
      <c r="L1533" s="8">
        <v>-0.01</v>
      </c>
      <c r="M1533" s="8">
        <v>0.03</v>
      </c>
      <c r="N1533" s="8">
        <v>-0.02</v>
      </c>
      <c r="O1533" s="8">
        <v>-0.45</v>
      </c>
      <c r="P1533" s="8">
        <v>0.01</v>
      </c>
      <c r="Q1533" s="8">
        <v>0.04</v>
      </c>
      <c r="R1533" s="8">
        <v>0</v>
      </c>
      <c r="S1533" s="8">
        <f t="shared" si="10"/>
        <v>165.64</v>
      </c>
    </row>
    <row r="1534" spans="1:19" x14ac:dyDescent="0.2">
      <c r="A1534" s="2" t="s">
        <v>765</v>
      </c>
      <c r="B1534" s="2" t="s">
        <v>766</v>
      </c>
      <c r="C1534" s="2" t="s">
        <v>378</v>
      </c>
      <c r="D1534" t="s">
        <v>379</v>
      </c>
      <c r="E1534" s="2" t="s">
        <v>138</v>
      </c>
      <c r="F1534" t="s">
        <v>139</v>
      </c>
      <c r="G1534" s="8">
        <v>0</v>
      </c>
      <c r="H1534" s="8">
        <v>0</v>
      </c>
      <c r="I1534" s="8">
        <v>0</v>
      </c>
      <c r="J1534" s="8">
        <v>0</v>
      </c>
      <c r="K1534" s="8">
        <v>0</v>
      </c>
      <c r="L1534" s="8">
        <v>0</v>
      </c>
      <c r="M1534" s="8">
        <v>461.16</v>
      </c>
      <c r="N1534" s="8">
        <v>0</v>
      </c>
      <c r="O1534" s="8">
        <v>0</v>
      </c>
      <c r="P1534" s="8">
        <v>0</v>
      </c>
      <c r="Q1534" s="8">
        <v>0</v>
      </c>
      <c r="R1534" s="8">
        <v>0</v>
      </c>
      <c r="S1534" s="8">
        <f t="shared" si="10"/>
        <v>461.16</v>
      </c>
    </row>
    <row r="1535" spans="1:19" x14ac:dyDescent="0.2">
      <c r="A1535" s="2" t="s">
        <v>765</v>
      </c>
      <c r="B1535" s="2" t="s">
        <v>766</v>
      </c>
      <c r="C1535" s="2" t="s">
        <v>378</v>
      </c>
      <c r="D1535" t="s">
        <v>379</v>
      </c>
      <c r="E1535" s="2" t="s">
        <v>140</v>
      </c>
      <c r="F1535" t="s">
        <v>141</v>
      </c>
      <c r="G1535" s="8">
        <v>0</v>
      </c>
      <c r="H1535" s="8">
        <v>0</v>
      </c>
      <c r="I1535" s="8">
        <v>0</v>
      </c>
      <c r="J1535" s="8">
        <v>0</v>
      </c>
      <c r="K1535" s="8">
        <v>0</v>
      </c>
      <c r="L1535" s="8">
        <v>0</v>
      </c>
      <c r="M1535" s="8">
        <v>184.46</v>
      </c>
      <c r="N1535" s="8">
        <v>-184.46</v>
      </c>
      <c r="O1535" s="8">
        <v>0</v>
      </c>
      <c r="P1535" s="8">
        <v>0</v>
      </c>
      <c r="Q1535" s="8">
        <v>0</v>
      </c>
      <c r="R1535" s="8">
        <v>0</v>
      </c>
      <c r="S1535" s="8">
        <f t="shared" si="10"/>
        <v>0</v>
      </c>
    </row>
    <row r="1536" spans="1:19" x14ac:dyDescent="0.2">
      <c r="A1536" s="2" t="s">
        <v>765</v>
      </c>
      <c r="B1536" s="2" t="s">
        <v>766</v>
      </c>
      <c r="C1536" s="2" t="s">
        <v>380</v>
      </c>
      <c r="D1536" t="s">
        <v>381</v>
      </c>
      <c r="E1536" s="2" t="s">
        <v>382</v>
      </c>
      <c r="F1536" t="s">
        <v>383</v>
      </c>
      <c r="G1536" s="8">
        <v>489281.23</v>
      </c>
      <c r="H1536" s="8">
        <v>483700.5</v>
      </c>
      <c r="I1536" s="8">
        <v>483700.5</v>
      </c>
      <c r="J1536" s="8">
        <v>483222</v>
      </c>
      <c r="K1536" s="8">
        <v>483700.5</v>
      </c>
      <c r="L1536" s="8">
        <v>626544.09</v>
      </c>
      <c r="M1536" s="8">
        <v>627022.59</v>
      </c>
      <c r="N1536" s="8">
        <v>627022.59</v>
      </c>
      <c r="O1536" s="8">
        <v>626065.59</v>
      </c>
      <c r="P1536" s="8">
        <v>627022.59</v>
      </c>
      <c r="Q1536" s="8">
        <v>502485.93</v>
      </c>
      <c r="R1536" s="8">
        <v>502645.43</v>
      </c>
      <c r="S1536" s="8">
        <f t="shared" si="10"/>
        <v>6562413.5399999991</v>
      </c>
    </row>
    <row r="1537" spans="1:19" x14ac:dyDescent="0.2">
      <c r="A1537" s="2" t="s">
        <v>765</v>
      </c>
      <c r="B1537" s="2" t="s">
        <v>766</v>
      </c>
      <c r="C1537" s="2" t="s">
        <v>380</v>
      </c>
      <c r="D1537" t="s">
        <v>381</v>
      </c>
      <c r="E1537" s="2" t="s">
        <v>384</v>
      </c>
      <c r="F1537" t="s">
        <v>385</v>
      </c>
      <c r="G1537" s="8">
        <v>31837.85</v>
      </c>
      <c r="H1537" s="8">
        <v>6791.05</v>
      </c>
      <c r="I1537" s="8">
        <v>3696.15</v>
      </c>
      <c r="J1537" s="8">
        <v>4642.3999999999996</v>
      </c>
      <c r="K1537" s="8">
        <v>7975.6</v>
      </c>
      <c r="L1537" s="8">
        <v>17071.03</v>
      </c>
      <c r="M1537" s="8">
        <v>21797.91</v>
      </c>
      <c r="N1537" s="8">
        <v>26868.41</v>
      </c>
      <c r="O1537" s="8">
        <v>17490.63</v>
      </c>
      <c r="P1537" s="8">
        <v>14251.72</v>
      </c>
      <c r="Q1537" s="8">
        <v>9815.08</v>
      </c>
      <c r="R1537" s="8">
        <v>-74591.06</v>
      </c>
      <c r="S1537" s="8">
        <f t="shared" si="10"/>
        <v>87646.76999999999</v>
      </c>
    </row>
    <row r="1538" spans="1:19" x14ac:dyDescent="0.2">
      <c r="A1538" s="2" t="s">
        <v>765</v>
      </c>
      <c r="B1538" s="2" t="s">
        <v>766</v>
      </c>
      <c r="C1538" s="2" t="s">
        <v>380</v>
      </c>
      <c r="D1538" t="s">
        <v>381</v>
      </c>
      <c r="E1538" s="2" t="s">
        <v>386</v>
      </c>
      <c r="F1538" t="s">
        <v>387</v>
      </c>
      <c r="G1538" s="8">
        <v>92589.27</v>
      </c>
      <c r="H1538" s="8">
        <v>91314.04</v>
      </c>
      <c r="I1538" s="8">
        <v>91314.04</v>
      </c>
      <c r="J1538" s="8">
        <v>91314.04</v>
      </c>
      <c r="K1538" s="8">
        <v>91314.04</v>
      </c>
      <c r="L1538" s="8">
        <v>91314.04</v>
      </c>
      <c r="M1538" s="8">
        <v>91314.04</v>
      </c>
      <c r="N1538" s="8">
        <v>91314.04</v>
      </c>
      <c r="O1538" s="8">
        <v>165081.89000000001</v>
      </c>
      <c r="P1538" s="8">
        <v>165353.82</v>
      </c>
      <c r="Q1538" s="8">
        <v>170508.7</v>
      </c>
      <c r="R1538" s="8">
        <v>170508.7</v>
      </c>
      <c r="S1538" s="8">
        <f t="shared" si="10"/>
        <v>1403240.66</v>
      </c>
    </row>
    <row r="1539" spans="1:19" x14ac:dyDescent="0.2">
      <c r="A1539" s="2" t="s">
        <v>765</v>
      </c>
      <c r="B1539" s="2" t="s">
        <v>766</v>
      </c>
      <c r="C1539" s="2" t="s">
        <v>390</v>
      </c>
      <c r="D1539" t="s">
        <v>391</v>
      </c>
      <c r="E1539" s="2" t="s">
        <v>138</v>
      </c>
      <c r="F1539" t="s">
        <v>139</v>
      </c>
      <c r="G1539" s="8">
        <v>19901.48</v>
      </c>
      <c r="H1539" s="8">
        <v>19989.219999999998</v>
      </c>
      <c r="I1539" s="8">
        <v>19938.04</v>
      </c>
      <c r="J1539" s="8">
        <v>17912.3</v>
      </c>
      <c r="K1539" s="8">
        <v>17829.71</v>
      </c>
      <c r="L1539" s="8">
        <v>27497.17</v>
      </c>
      <c r="M1539" s="8">
        <v>18577.929999999997</v>
      </c>
      <c r="N1539" s="8">
        <v>17426.679999999997</v>
      </c>
      <c r="O1539" s="8">
        <v>18541.669999999998</v>
      </c>
      <c r="P1539" s="8">
        <v>17702.87</v>
      </c>
      <c r="Q1539" s="8">
        <v>27212.58</v>
      </c>
      <c r="R1539" s="8">
        <v>17602.64</v>
      </c>
      <c r="S1539" s="8">
        <f t="shared" si="10"/>
        <v>240132.29000000004</v>
      </c>
    </row>
    <row r="1540" spans="1:19" x14ac:dyDescent="0.2">
      <c r="A1540" s="2" t="s">
        <v>765</v>
      </c>
      <c r="B1540" s="2" t="s">
        <v>766</v>
      </c>
      <c r="C1540" s="2" t="s">
        <v>390</v>
      </c>
      <c r="D1540" t="s">
        <v>391</v>
      </c>
      <c r="E1540" s="2" t="s">
        <v>392</v>
      </c>
      <c r="F1540" t="s">
        <v>393</v>
      </c>
      <c r="G1540" s="8">
        <v>90943.86</v>
      </c>
      <c r="H1540" s="8">
        <v>92117.42</v>
      </c>
      <c r="I1540" s="8">
        <v>101735.40000000001</v>
      </c>
      <c r="J1540" s="8">
        <v>100850.35</v>
      </c>
      <c r="K1540" s="8">
        <v>104386.29000000001</v>
      </c>
      <c r="L1540" s="8">
        <v>146038.15</v>
      </c>
      <c r="M1540" s="8">
        <v>92295.849999999991</v>
      </c>
      <c r="N1540" s="8">
        <v>108700.3</v>
      </c>
      <c r="O1540" s="8">
        <v>107131.37000000001</v>
      </c>
      <c r="P1540" s="8">
        <v>100874.44</v>
      </c>
      <c r="Q1540" s="8">
        <v>156004.85</v>
      </c>
      <c r="R1540" s="8">
        <v>111253.13</v>
      </c>
      <c r="S1540" s="8">
        <f t="shared" si="10"/>
        <v>1312331.4100000001</v>
      </c>
    </row>
    <row r="1541" spans="1:19" x14ac:dyDescent="0.2">
      <c r="A1541" s="2" t="s">
        <v>765</v>
      </c>
      <c r="B1541" s="2" t="s">
        <v>766</v>
      </c>
      <c r="C1541" s="2" t="s">
        <v>390</v>
      </c>
      <c r="D1541" t="s">
        <v>391</v>
      </c>
      <c r="E1541" s="2" t="s">
        <v>394</v>
      </c>
      <c r="F1541" t="s">
        <v>395</v>
      </c>
      <c r="G1541" s="8">
        <v>-90943.859999999986</v>
      </c>
      <c r="H1541" s="8">
        <v>-92117.42</v>
      </c>
      <c r="I1541" s="8">
        <v>-101735.4</v>
      </c>
      <c r="J1541" s="8">
        <v>-100521.31</v>
      </c>
      <c r="K1541" s="8">
        <v>-104386.29000000001</v>
      </c>
      <c r="L1541" s="8">
        <v>-146068.42000000001</v>
      </c>
      <c r="M1541" s="8">
        <v>-92356.4</v>
      </c>
      <c r="N1541" s="8">
        <v>-108700.3</v>
      </c>
      <c r="O1541" s="8">
        <v>-107826.79000000001</v>
      </c>
      <c r="P1541" s="8">
        <v>-101722.09</v>
      </c>
      <c r="Q1541" s="8">
        <v>-158619.11000000002</v>
      </c>
      <c r="R1541" s="8">
        <v>-111253.12999999999</v>
      </c>
      <c r="S1541" s="8">
        <f t="shared" si="10"/>
        <v>-1316250.52</v>
      </c>
    </row>
    <row r="1542" spans="1:19" x14ac:dyDescent="0.2">
      <c r="A1542" s="2" t="s">
        <v>765</v>
      </c>
      <c r="B1542" s="2" t="s">
        <v>766</v>
      </c>
      <c r="C1542" s="2" t="s">
        <v>390</v>
      </c>
      <c r="D1542" t="s">
        <v>391</v>
      </c>
      <c r="E1542" s="2" t="s">
        <v>396</v>
      </c>
      <c r="F1542" t="s">
        <v>397</v>
      </c>
      <c r="G1542" s="8">
        <v>0</v>
      </c>
      <c r="H1542" s="8">
        <v>0</v>
      </c>
      <c r="I1542" s="8">
        <v>3260.13</v>
      </c>
      <c r="J1542" s="8">
        <v>206.75</v>
      </c>
      <c r="K1542" s="8">
        <v>0</v>
      </c>
      <c r="L1542" s="8">
        <v>0</v>
      </c>
      <c r="M1542" s="8">
        <v>0</v>
      </c>
      <c r="N1542" s="8">
        <v>0</v>
      </c>
      <c r="O1542" s="8">
        <v>0</v>
      </c>
      <c r="P1542" s="8">
        <v>0</v>
      </c>
      <c r="Q1542" s="8">
        <v>0</v>
      </c>
      <c r="R1542" s="8">
        <v>0</v>
      </c>
      <c r="S1542" s="8">
        <f t="shared" si="10"/>
        <v>3466.88</v>
      </c>
    </row>
    <row r="1543" spans="1:19" x14ac:dyDescent="0.2">
      <c r="A1543" s="2" t="s">
        <v>765</v>
      </c>
      <c r="B1543" s="2" t="s">
        <v>766</v>
      </c>
      <c r="C1543" s="2" t="s">
        <v>390</v>
      </c>
      <c r="D1543" t="s">
        <v>391</v>
      </c>
      <c r="E1543" s="2" t="s">
        <v>140</v>
      </c>
      <c r="F1543" t="s">
        <v>141</v>
      </c>
      <c r="G1543" s="8">
        <v>1137.9199999999998</v>
      </c>
      <c r="H1543" s="8">
        <v>3024.7</v>
      </c>
      <c r="I1543" s="8">
        <v>2603.9499999999998</v>
      </c>
      <c r="J1543" s="8">
        <v>-727.67000000000007</v>
      </c>
      <c r="K1543" s="8">
        <v>1609.3700000000001</v>
      </c>
      <c r="L1543" s="8">
        <v>-7897.91</v>
      </c>
      <c r="M1543" s="8">
        <v>2848.29</v>
      </c>
      <c r="N1543" s="8">
        <v>410.83000000000004</v>
      </c>
      <c r="O1543" s="8">
        <v>1428.85</v>
      </c>
      <c r="P1543" s="8">
        <v>1350.8799999999999</v>
      </c>
      <c r="Q1543" s="8">
        <v>-6086.2900000000009</v>
      </c>
      <c r="R1543" s="8">
        <v>-134.78000000000003</v>
      </c>
      <c r="S1543" s="8">
        <f t="shared" si="10"/>
        <v>-431.86000000000087</v>
      </c>
    </row>
    <row r="1544" spans="1:19" x14ac:dyDescent="0.2">
      <c r="A1544" s="2" t="s">
        <v>765</v>
      </c>
      <c r="B1544" s="2" t="s">
        <v>766</v>
      </c>
      <c r="C1544" s="2" t="s">
        <v>390</v>
      </c>
      <c r="D1544" t="s">
        <v>391</v>
      </c>
      <c r="E1544" s="2" t="s">
        <v>398</v>
      </c>
      <c r="F1544" t="s">
        <v>399</v>
      </c>
      <c r="G1544" s="8">
        <v>50062.07</v>
      </c>
      <c r="H1544" s="8">
        <v>49030.55</v>
      </c>
      <c r="I1544" s="8">
        <v>51642.559999999998</v>
      </c>
      <c r="J1544" s="8">
        <v>54876.959999999999</v>
      </c>
      <c r="K1544" s="8">
        <v>51712.25</v>
      </c>
      <c r="L1544" s="8">
        <v>88027.02</v>
      </c>
      <c r="M1544" s="8">
        <v>62725.030000000006</v>
      </c>
      <c r="N1544" s="8">
        <v>55217.279999999999</v>
      </c>
      <c r="O1544" s="8">
        <v>51292.43</v>
      </c>
      <c r="P1544" s="8">
        <v>57064.44</v>
      </c>
      <c r="Q1544" s="8">
        <v>85227.48</v>
      </c>
      <c r="R1544" s="8">
        <v>64482.5</v>
      </c>
      <c r="S1544" s="8">
        <f t="shared" ref="S1544:S1607" si="11">SUM(G1544:R1544)</f>
        <v>721360.57</v>
      </c>
    </row>
    <row r="1545" spans="1:19" x14ac:dyDescent="0.2">
      <c r="A1545" s="2" t="s">
        <v>765</v>
      </c>
      <c r="B1545" s="2" t="s">
        <v>766</v>
      </c>
      <c r="C1545" s="2" t="s">
        <v>390</v>
      </c>
      <c r="D1545" t="s">
        <v>391</v>
      </c>
      <c r="E1545" s="2" t="s">
        <v>400</v>
      </c>
      <c r="F1545" t="s">
        <v>401</v>
      </c>
      <c r="G1545" s="8">
        <v>-50062.07</v>
      </c>
      <c r="H1545" s="8">
        <v>-49030.55</v>
      </c>
      <c r="I1545" s="8">
        <v>-51642.560000000005</v>
      </c>
      <c r="J1545" s="8">
        <v>-55206</v>
      </c>
      <c r="K1545" s="8">
        <v>-51712.249999999993</v>
      </c>
      <c r="L1545" s="8">
        <v>-87996.75</v>
      </c>
      <c r="M1545" s="8">
        <v>-62664.48000000001</v>
      </c>
      <c r="N1545" s="8">
        <v>-55217.279999999999</v>
      </c>
      <c r="O1545" s="8">
        <v>-50597.009999999995</v>
      </c>
      <c r="P1545" s="8">
        <v>-56216.789999999994</v>
      </c>
      <c r="Q1545" s="8">
        <v>-82613.22</v>
      </c>
      <c r="R1545" s="8">
        <v>-64482.5</v>
      </c>
      <c r="S1545" s="8">
        <f t="shared" si="11"/>
        <v>-717441.46000000008</v>
      </c>
    </row>
    <row r="1546" spans="1:19" x14ac:dyDescent="0.2">
      <c r="A1546" s="2" t="s">
        <v>765</v>
      </c>
      <c r="B1546" s="2" t="s">
        <v>766</v>
      </c>
      <c r="C1546" s="2" t="s">
        <v>390</v>
      </c>
      <c r="D1546" t="s">
        <v>391</v>
      </c>
      <c r="E1546" s="2" t="s">
        <v>342</v>
      </c>
      <c r="F1546" t="s">
        <v>343</v>
      </c>
      <c r="G1546" s="8">
        <v>0</v>
      </c>
      <c r="H1546" s="8">
        <v>0</v>
      </c>
      <c r="I1546" s="8">
        <v>0</v>
      </c>
      <c r="J1546" s="8">
        <v>0</v>
      </c>
      <c r="K1546" s="8">
        <v>0</v>
      </c>
      <c r="L1546" s="8">
        <v>0</v>
      </c>
      <c r="M1546" s="8">
        <v>0</v>
      </c>
      <c r="N1546" s="8">
        <v>4333.34</v>
      </c>
      <c r="O1546" s="8">
        <v>0</v>
      </c>
      <c r="P1546" s="8">
        <v>0</v>
      </c>
      <c r="Q1546" s="8">
        <v>0</v>
      </c>
      <c r="R1546" s="8">
        <v>0</v>
      </c>
      <c r="S1546" s="8">
        <f t="shared" si="11"/>
        <v>4333.34</v>
      </c>
    </row>
    <row r="1547" spans="1:19" x14ac:dyDescent="0.2">
      <c r="A1547" s="2" t="s">
        <v>765</v>
      </c>
      <c r="B1547" s="2" t="s">
        <v>766</v>
      </c>
      <c r="C1547" s="2" t="s">
        <v>390</v>
      </c>
      <c r="D1547" t="s">
        <v>391</v>
      </c>
      <c r="E1547" s="2" t="s">
        <v>344</v>
      </c>
      <c r="F1547" t="s">
        <v>345</v>
      </c>
      <c r="G1547" s="8">
        <v>0</v>
      </c>
      <c r="H1547" s="8">
        <v>0</v>
      </c>
      <c r="I1547" s="8">
        <v>0</v>
      </c>
      <c r="J1547" s="8">
        <v>0</v>
      </c>
      <c r="K1547" s="8">
        <v>0</v>
      </c>
      <c r="L1547" s="8">
        <v>0</v>
      </c>
      <c r="M1547" s="8">
        <v>0</v>
      </c>
      <c r="N1547" s="8">
        <v>43.33</v>
      </c>
      <c r="O1547" s="8">
        <v>0</v>
      </c>
      <c r="P1547" s="8">
        <v>0</v>
      </c>
      <c r="Q1547" s="8">
        <v>0</v>
      </c>
      <c r="R1547" s="8">
        <v>0</v>
      </c>
      <c r="S1547" s="8">
        <f t="shared" si="11"/>
        <v>43.33</v>
      </c>
    </row>
    <row r="1548" spans="1:19" x14ac:dyDescent="0.2">
      <c r="A1548" s="2" t="s">
        <v>765</v>
      </c>
      <c r="B1548" s="2" t="s">
        <v>766</v>
      </c>
      <c r="C1548" s="2" t="s">
        <v>390</v>
      </c>
      <c r="D1548" t="s">
        <v>391</v>
      </c>
      <c r="E1548" s="2" t="s">
        <v>304</v>
      </c>
      <c r="F1548" t="s">
        <v>305</v>
      </c>
      <c r="G1548" s="8">
        <v>425.79</v>
      </c>
      <c r="H1548" s="8">
        <v>817.63</v>
      </c>
      <c r="I1548" s="8">
        <v>2238.9699999999998</v>
      </c>
      <c r="J1548" s="8">
        <v>60.83</v>
      </c>
      <c r="K1548" s="8">
        <v>167.32</v>
      </c>
      <c r="L1548" s="8">
        <v>651.54999999999995</v>
      </c>
      <c r="M1548" s="8">
        <v>165.35</v>
      </c>
      <c r="N1548" s="8">
        <v>0</v>
      </c>
      <c r="O1548" s="8">
        <v>1472.96</v>
      </c>
      <c r="P1548" s="8">
        <v>668.81000000000006</v>
      </c>
      <c r="Q1548" s="8">
        <v>3498.5099999999998</v>
      </c>
      <c r="R1548" s="8">
        <v>940.41</v>
      </c>
      <c r="S1548" s="8">
        <f t="shared" si="11"/>
        <v>11108.130000000001</v>
      </c>
    </row>
    <row r="1549" spans="1:19" x14ac:dyDescent="0.2">
      <c r="A1549" s="2" t="s">
        <v>765</v>
      </c>
      <c r="B1549" s="2" t="s">
        <v>766</v>
      </c>
      <c r="C1549" s="2" t="s">
        <v>390</v>
      </c>
      <c r="D1549" t="s">
        <v>391</v>
      </c>
      <c r="E1549" s="2" t="s">
        <v>346</v>
      </c>
      <c r="F1549" t="s">
        <v>347</v>
      </c>
      <c r="G1549" s="8">
        <v>-423.35</v>
      </c>
      <c r="H1549" s="8">
        <v>-1030.74</v>
      </c>
      <c r="I1549" s="8">
        <v>-83.34</v>
      </c>
      <c r="J1549" s="8">
        <v>-172.31</v>
      </c>
      <c r="K1549" s="8">
        <v>-15.670000000000002</v>
      </c>
      <c r="L1549" s="8">
        <v>-10.93</v>
      </c>
      <c r="M1549" s="8">
        <v>0</v>
      </c>
      <c r="N1549" s="8">
        <v>0</v>
      </c>
      <c r="O1549" s="8">
        <v>-18.989999999999998</v>
      </c>
      <c r="P1549" s="8">
        <v>0</v>
      </c>
      <c r="Q1549" s="8">
        <v>-30.720000000000002</v>
      </c>
      <c r="R1549" s="8">
        <v>0</v>
      </c>
      <c r="S1549" s="8">
        <f t="shared" si="11"/>
        <v>-1786.0500000000002</v>
      </c>
    </row>
    <row r="1550" spans="1:19" x14ac:dyDescent="0.2">
      <c r="A1550" s="2" t="s">
        <v>765</v>
      </c>
      <c r="B1550" s="2" t="s">
        <v>766</v>
      </c>
      <c r="C1550" s="2" t="s">
        <v>390</v>
      </c>
      <c r="D1550" t="s">
        <v>391</v>
      </c>
      <c r="E1550" s="2" t="s">
        <v>348</v>
      </c>
      <c r="F1550" t="s">
        <v>349</v>
      </c>
      <c r="G1550" s="8">
        <v>853.75</v>
      </c>
      <c r="H1550" s="8">
        <v>2168.9499999999998</v>
      </c>
      <c r="I1550" s="8">
        <v>102.07</v>
      </c>
      <c r="J1550" s="8">
        <v>418.94</v>
      </c>
      <c r="K1550" s="8">
        <v>22</v>
      </c>
      <c r="L1550" s="8">
        <v>14.879999999999999</v>
      </c>
      <c r="M1550" s="8">
        <v>0</v>
      </c>
      <c r="N1550" s="8">
        <v>0</v>
      </c>
      <c r="O1550" s="8">
        <v>21.11</v>
      </c>
      <c r="P1550" s="8">
        <v>0</v>
      </c>
      <c r="Q1550" s="8">
        <v>39.5</v>
      </c>
      <c r="R1550" s="8">
        <v>0</v>
      </c>
      <c r="S1550" s="8">
        <f t="shared" si="11"/>
        <v>3641.2000000000003</v>
      </c>
    </row>
    <row r="1551" spans="1:19" x14ac:dyDescent="0.2">
      <c r="A1551" s="2" t="s">
        <v>765</v>
      </c>
      <c r="B1551" s="2" t="s">
        <v>766</v>
      </c>
      <c r="C1551" s="2" t="s">
        <v>390</v>
      </c>
      <c r="D1551" t="s">
        <v>391</v>
      </c>
      <c r="E1551" s="2" t="s">
        <v>404</v>
      </c>
      <c r="F1551" t="s">
        <v>405</v>
      </c>
      <c r="G1551" s="8">
        <v>0</v>
      </c>
      <c r="H1551" s="8">
        <v>0</v>
      </c>
      <c r="I1551" s="8">
        <v>0</v>
      </c>
      <c r="J1551" s="8">
        <v>0</v>
      </c>
      <c r="K1551" s="8">
        <v>11617.87</v>
      </c>
      <c r="L1551" s="8">
        <v>0</v>
      </c>
      <c r="M1551" s="8">
        <v>0</v>
      </c>
      <c r="N1551" s="8">
        <v>0</v>
      </c>
      <c r="O1551" s="8">
        <v>0</v>
      </c>
      <c r="P1551" s="8">
        <v>0</v>
      </c>
      <c r="Q1551" s="8">
        <v>0</v>
      </c>
      <c r="R1551" s="8">
        <v>0</v>
      </c>
      <c r="S1551" s="8">
        <f t="shared" si="11"/>
        <v>11617.87</v>
      </c>
    </row>
    <row r="1552" spans="1:19" x14ac:dyDescent="0.2">
      <c r="A1552" s="2" t="s">
        <v>765</v>
      </c>
      <c r="B1552" s="2" t="s">
        <v>766</v>
      </c>
      <c r="C1552" s="2" t="s">
        <v>390</v>
      </c>
      <c r="D1552" t="s">
        <v>391</v>
      </c>
      <c r="E1552" s="2" t="s">
        <v>406</v>
      </c>
      <c r="F1552" t="s">
        <v>407</v>
      </c>
      <c r="G1552" s="8">
        <v>0</v>
      </c>
      <c r="H1552" s="8">
        <v>0</v>
      </c>
      <c r="I1552" s="8">
        <v>117.15</v>
      </c>
      <c r="J1552" s="8">
        <v>0</v>
      </c>
      <c r="K1552" s="8">
        <v>0</v>
      </c>
      <c r="L1552" s="8">
        <v>0</v>
      </c>
      <c r="M1552" s="8">
        <v>0</v>
      </c>
      <c r="N1552" s="8">
        <v>194.81</v>
      </c>
      <c r="O1552" s="8">
        <v>0</v>
      </c>
      <c r="P1552" s="8">
        <v>0</v>
      </c>
      <c r="Q1552" s="8">
        <v>0</v>
      </c>
      <c r="R1552" s="8">
        <v>0</v>
      </c>
      <c r="S1552" s="8">
        <f t="shared" si="11"/>
        <v>311.96000000000004</v>
      </c>
    </row>
    <row r="1553" spans="1:19" x14ac:dyDescent="0.2">
      <c r="A1553" s="2" t="s">
        <v>765</v>
      </c>
      <c r="B1553" s="2" t="s">
        <v>766</v>
      </c>
      <c r="C1553" s="2" t="s">
        <v>390</v>
      </c>
      <c r="D1553" t="s">
        <v>391</v>
      </c>
      <c r="E1553" s="2" t="s">
        <v>162</v>
      </c>
      <c r="F1553" t="s">
        <v>163</v>
      </c>
      <c r="G1553" s="8">
        <v>0</v>
      </c>
      <c r="H1553" s="8">
        <v>0</v>
      </c>
      <c r="I1553" s="8">
        <v>0</v>
      </c>
      <c r="J1553" s="8">
        <v>0</v>
      </c>
      <c r="K1553" s="8">
        <v>0</v>
      </c>
      <c r="L1553" s="8">
        <v>0</v>
      </c>
      <c r="M1553" s="8">
        <v>1361.42</v>
      </c>
      <c r="N1553" s="8">
        <v>0</v>
      </c>
      <c r="O1553" s="8">
        <v>0</v>
      </c>
      <c r="P1553" s="8">
        <v>0</v>
      </c>
      <c r="Q1553" s="8">
        <v>0</v>
      </c>
      <c r="R1553" s="8">
        <v>0</v>
      </c>
      <c r="S1553" s="8">
        <f t="shared" si="11"/>
        <v>1361.42</v>
      </c>
    </row>
    <row r="1554" spans="1:19" x14ac:dyDescent="0.2">
      <c r="A1554" s="2" t="s">
        <v>765</v>
      </c>
      <c r="B1554" s="2" t="s">
        <v>766</v>
      </c>
      <c r="C1554" s="2" t="s">
        <v>390</v>
      </c>
      <c r="D1554" t="s">
        <v>391</v>
      </c>
      <c r="E1554" s="2" t="s">
        <v>164</v>
      </c>
      <c r="F1554" t="s">
        <v>165</v>
      </c>
      <c r="G1554" s="8">
        <v>0</v>
      </c>
      <c r="H1554" s="8">
        <v>0</v>
      </c>
      <c r="I1554" s="8">
        <v>353.81</v>
      </c>
      <c r="J1554" s="8">
        <v>0</v>
      </c>
      <c r="K1554" s="8">
        <v>0</v>
      </c>
      <c r="L1554" s="8">
        <v>0</v>
      </c>
      <c r="M1554" s="8">
        <v>0</v>
      </c>
      <c r="N1554" s="8">
        <v>0</v>
      </c>
      <c r="O1554" s="8">
        <v>0</v>
      </c>
      <c r="P1554" s="8">
        <v>0</v>
      </c>
      <c r="Q1554" s="8">
        <v>0</v>
      </c>
      <c r="R1554" s="8">
        <v>235.92000000000002</v>
      </c>
      <c r="S1554" s="8">
        <f t="shared" si="11"/>
        <v>589.73</v>
      </c>
    </row>
    <row r="1555" spans="1:19" x14ac:dyDescent="0.2">
      <c r="A1555" s="2" t="s">
        <v>765</v>
      </c>
      <c r="B1555" s="2" t="s">
        <v>766</v>
      </c>
      <c r="C1555" s="2" t="s">
        <v>390</v>
      </c>
      <c r="D1555" t="s">
        <v>391</v>
      </c>
      <c r="E1555" s="2" t="s">
        <v>414</v>
      </c>
      <c r="F1555" t="s">
        <v>415</v>
      </c>
      <c r="G1555" s="8">
        <v>0</v>
      </c>
      <c r="H1555" s="8">
        <v>0</v>
      </c>
      <c r="I1555" s="8">
        <v>0</v>
      </c>
      <c r="J1555" s="8">
        <v>533.41</v>
      </c>
      <c r="K1555" s="8">
        <v>0</v>
      </c>
      <c r="L1555" s="8">
        <v>109.24</v>
      </c>
      <c r="M1555" s="8">
        <v>0</v>
      </c>
      <c r="N1555" s="8">
        <v>0</v>
      </c>
      <c r="O1555" s="8">
        <v>169.73</v>
      </c>
      <c r="P1555" s="8">
        <v>0</v>
      </c>
      <c r="Q1555" s="8">
        <v>0</v>
      </c>
      <c r="R1555" s="8">
        <v>0</v>
      </c>
      <c r="S1555" s="8">
        <f t="shared" si="11"/>
        <v>812.38</v>
      </c>
    </row>
    <row r="1556" spans="1:19" x14ac:dyDescent="0.2">
      <c r="A1556" s="2" t="s">
        <v>765</v>
      </c>
      <c r="B1556" s="2" t="s">
        <v>766</v>
      </c>
      <c r="C1556" s="2" t="s">
        <v>390</v>
      </c>
      <c r="D1556" t="s">
        <v>391</v>
      </c>
      <c r="E1556" s="2" t="s">
        <v>356</v>
      </c>
      <c r="F1556" t="s">
        <v>357</v>
      </c>
      <c r="G1556" s="8">
        <v>0</v>
      </c>
      <c r="H1556" s="8">
        <v>236.24</v>
      </c>
      <c r="I1556" s="8">
        <v>614.94000000000005</v>
      </c>
      <c r="J1556" s="8">
        <v>0</v>
      </c>
      <c r="K1556" s="8">
        <v>0</v>
      </c>
      <c r="L1556" s="8">
        <v>53.69</v>
      </c>
      <c r="M1556" s="8">
        <v>0</v>
      </c>
      <c r="N1556" s="8">
        <v>0</v>
      </c>
      <c r="O1556" s="8">
        <v>0</v>
      </c>
      <c r="P1556" s="8">
        <v>0</v>
      </c>
      <c r="Q1556" s="8">
        <v>0</v>
      </c>
      <c r="R1556" s="8">
        <v>0</v>
      </c>
      <c r="S1556" s="8">
        <f t="shared" si="11"/>
        <v>904.87000000000012</v>
      </c>
    </row>
    <row r="1557" spans="1:19" x14ac:dyDescent="0.2">
      <c r="A1557" s="2" t="s">
        <v>765</v>
      </c>
      <c r="B1557" s="2" t="s">
        <v>766</v>
      </c>
      <c r="C1557" s="2" t="s">
        <v>390</v>
      </c>
      <c r="D1557" t="s">
        <v>391</v>
      </c>
      <c r="E1557" s="2" t="s">
        <v>773</v>
      </c>
      <c r="F1557" t="s">
        <v>774</v>
      </c>
      <c r="G1557" s="8">
        <v>0</v>
      </c>
      <c r="H1557" s="8">
        <v>0</v>
      </c>
      <c r="I1557" s="8">
        <v>0</v>
      </c>
      <c r="J1557" s="8">
        <v>0</v>
      </c>
      <c r="K1557" s="8">
        <v>0</v>
      </c>
      <c r="L1557" s="8">
        <v>131.63</v>
      </c>
      <c r="M1557" s="8">
        <v>0</v>
      </c>
      <c r="N1557" s="8">
        <v>0</v>
      </c>
      <c r="O1557" s="8">
        <v>0</v>
      </c>
      <c r="P1557" s="8">
        <v>0</v>
      </c>
      <c r="Q1557" s="8">
        <v>0</v>
      </c>
      <c r="R1557" s="8">
        <v>0</v>
      </c>
      <c r="S1557" s="8">
        <f t="shared" si="11"/>
        <v>131.63</v>
      </c>
    </row>
    <row r="1558" spans="1:19" x14ac:dyDescent="0.2">
      <c r="A1558" s="2" t="s">
        <v>765</v>
      </c>
      <c r="B1558" s="2" t="s">
        <v>766</v>
      </c>
      <c r="C1558" s="2" t="s">
        <v>390</v>
      </c>
      <c r="D1558" t="s">
        <v>391</v>
      </c>
      <c r="E1558" s="2" t="s">
        <v>358</v>
      </c>
      <c r="F1558" t="s">
        <v>359</v>
      </c>
      <c r="G1558" s="8">
        <v>0</v>
      </c>
      <c r="H1558" s="8">
        <v>-231.52</v>
      </c>
      <c r="I1558" s="8">
        <v>-602.64</v>
      </c>
      <c r="J1558" s="8">
        <v>0</v>
      </c>
      <c r="K1558" s="8">
        <v>0</v>
      </c>
      <c r="L1558" s="8">
        <v>-52.62</v>
      </c>
      <c r="M1558" s="8">
        <v>0</v>
      </c>
      <c r="N1558" s="8">
        <v>0</v>
      </c>
      <c r="O1558" s="8">
        <v>0</v>
      </c>
      <c r="P1558" s="8">
        <v>0</v>
      </c>
      <c r="Q1558" s="8">
        <v>0</v>
      </c>
      <c r="R1558" s="8">
        <v>0</v>
      </c>
      <c r="S1558" s="8">
        <f t="shared" si="11"/>
        <v>-886.78</v>
      </c>
    </row>
    <row r="1559" spans="1:19" x14ac:dyDescent="0.2">
      <c r="A1559" s="2" t="s">
        <v>765</v>
      </c>
      <c r="B1559" s="2" t="s">
        <v>766</v>
      </c>
      <c r="C1559" s="2" t="s">
        <v>390</v>
      </c>
      <c r="D1559" t="s">
        <v>391</v>
      </c>
      <c r="E1559" s="2" t="s">
        <v>312</v>
      </c>
      <c r="F1559" t="s">
        <v>313</v>
      </c>
      <c r="G1559" s="8">
        <v>0</v>
      </c>
      <c r="H1559" s="8">
        <v>0</v>
      </c>
      <c r="I1559" s="8">
        <v>623.42999999999995</v>
      </c>
      <c r="J1559" s="8">
        <v>0</v>
      </c>
      <c r="K1559" s="8">
        <v>50</v>
      </c>
      <c r="L1559" s="8">
        <v>0</v>
      </c>
      <c r="M1559" s="8">
        <v>0</v>
      </c>
      <c r="N1559" s="8">
        <v>0</v>
      </c>
      <c r="O1559" s="8">
        <v>0</v>
      </c>
      <c r="P1559" s="8">
        <v>0</v>
      </c>
      <c r="Q1559" s="8">
        <v>0</v>
      </c>
      <c r="R1559" s="8">
        <v>0</v>
      </c>
      <c r="S1559" s="8">
        <f t="shared" si="11"/>
        <v>673.43</v>
      </c>
    </row>
    <row r="1560" spans="1:19" x14ac:dyDescent="0.2">
      <c r="A1560" s="2" t="s">
        <v>765</v>
      </c>
      <c r="B1560" s="2" t="s">
        <v>766</v>
      </c>
      <c r="C1560" s="2" t="s">
        <v>390</v>
      </c>
      <c r="D1560" t="s">
        <v>391</v>
      </c>
      <c r="E1560" s="2" t="s">
        <v>314</v>
      </c>
      <c r="F1560" t="s">
        <v>315</v>
      </c>
      <c r="G1560" s="8">
        <v>87.31</v>
      </c>
      <c r="H1560" s="8">
        <v>82.11</v>
      </c>
      <c r="I1560" s="8">
        <v>44.58</v>
      </c>
      <c r="J1560" s="8">
        <v>146.94</v>
      </c>
      <c r="K1560" s="8">
        <v>85.21</v>
      </c>
      <c r="L1560" s="8">
        <v>47.64</v>
      </c>
      <c r="M1560" s="8">
        <v>86.57</v>
      </c>
      <c r="N1560" s="8">
        <v>120.46</v>
      </c>
      <c r="O1560" s="8">
        <v>59.86</v>
      </c>
      <c r="P1560" s="8">
        <v>110.98</v>
      </c>
      <c r="Q1560" s="8">
        <v>76.89</v>
      </c>
      <c r="R1560" s="8">
        <v>77.069999999999993</v>
      </c>
      <c r="S1560" s="8">
        <f t="shared" si="11"/>
        <v>1025.6199999999999</v>
      </c>
    </row>
    <row r="1561" spans="1:19" x14ac:dyDescent="0.2">
      <c r="A1561" s="2" t="s">
        <v>765</v>
      </c>
      <c r="B1561" s="2" t="s">
        <v>766</v>
      </c>
      <c r="C1561" s="2" t="s">
        <v>390</v>
      </c>
      <c r="D1561" t="s">
        <v>391</v>
      </c>
      <c r="E1561" s="2" t="s">
        <v>318</v>
      </c>
      <c r="F1561" t="s">
        <v>319</v>
      </c>
      <c r="G1561" s="8">
        <v>-43.29</v>
      </c>
      <c r="H1561" s="8">
        <v>-39.369999999999997</v>
      </c>
      <c r="I1561" s="8">
        <v>-444.26</v>
      </c>
      <c r="J1561" s="8">
        <v>-135.18</v>
      </c>
      <c r="K1561" s="8">
        <v>-124.39</v>
      </c>
      <c r="L1561" s="8">
        <v>-43.83</v>
      </c>
      <c r="M1561" s="8">
        <v>-79.64</v>
      </c>
      <c r="N1561" s="8">
        <v>-110.82</v>
      </c>
      <c r="O1561" s="8">
        <v>-55.07</v>
      </c>
      <c r="P1561" s="8">
        <v>-102.1</v>
      </c>
      <c r="Q1561" s="8">
        <v>-70.739999999999995</v>
      </c>
      <c r="R1561" s="8">
        <v>-70.900000000000006</v>
      </c>
      <c r="S1561" s="8">
        <f t="shared" si="11"/>
        <v>-1319.59</v>
      </c>
    </row>
    <row r="1562" spans="1:19" x14ac:dyDescent="0.2">
      <c r="A1562" s="2" t="s">
        <v>765</v>
      </c>
      <c r="B1562" s="2" t="s">
        <v>766</v>
      </c>
      <c r="C1562" s="2" t="s">
        <v>390</v>
      </c>
      <c r="D1562" t="s">
        <v>391</v>
      </c>
      <c r="E1562" s="2" t="s">
        <v>166</v>
      </c>
      <c r="F1562" t="s">
        <v>167</v>
      </c>
      <c r="G1562" s="8">
        <v>988.7</v>
      </c>
      <c r="H1562" s="8">
        <v>2357.44</v>
      </c>
      <c r="I1562" s="8">
        <v>1629.9</v>
      </c>
      <c r="J1562" s="8">
        <v>923.06999999999994</v>
      </c>
      <c r="K1562" s="8">
        <v>917.64</v>
      </c>
      <c r="L1562" s="8">
        <v>626.63</v>
      </c>
      <c r="M1562" s="8">
        <v>1162.2800000000002</v>
      </c>
      <c r="N1562" s="8">
        <v>2018.0500000000002</v>
      </c>
      <c r="O1562" s="8">
        <v>1595.5</v>
      </c>
      <c r="P1562" s="8">
        <v>1543.42</v>
      </c>
      <c r="Q1562" s="8">
        <v>1507.1100000000001</v>
      </c>
      <c r="R1562" s="8">
        <v>1227.3699999999999</v>
      </c>
      <c r="S1562" s="8">
        <f t="shared" si="11"/>
        <v>16497.110000000004</v>
      </c>
    </row>
    <row r="1563" spans="1:19" x14ac:dyDescent="0.2">
      <c r="A1563" s="2" t="s">
        <v>765</v>
      </c>
      <c r="B1563" s="2" t="s">
        <v>766</v>
      </c>
      <c r="C1563" s="2" t="s">
        <v>390</v>
      </c>
      <c r="D1563" t="s">
        <v>391</v>
      </c>
      <c r="E1563" s="2" t="s">
        <v>362</v>
      </c>
      <c r="F1563" t="s">
        <v>363</v>
      </c>
      <c r="G1563" s="8">
        <v>14.82</v>
      </c>
      <c r="H1563" s="8">
        <v>1068.82</v>
      </c>
      <c r="I1563" s="8">
        <v>432.60999999999996</v>
      </c>
      <c r="J1563" s="8">
        <v>139.56</v>
      </c>
      <c r="K1563" s="8">
        <v>71.989999999999995</v>
      </c>
      <c r="L1563" s="8">
        <v>0</v>
      </c>
      <c r="M1563" s="8">
        <v>17.940000000000001</v>
      </c>
      <c r="N1563" s="8">
        <v>67.38</v>
      </c>
      <c r="O1563" s="8">
        <v>142.98000000000002</v>
      </c>
      <c r="P1563" s="8">
        <v>377.74</v>
      </c>
      <c r="Q1563" s="8">
        <v>251.59</v>
      </c>
      <c r="R1563" s="8">
        <v>200.26000000000002</v>
      </c>
      <c r="S1563" s="8">
        <f t="shared" si="11"/>
        <v>2785.6900000000005</v>
      </c>
    </row>
    <row r="1564" spans="1:19" x14ac:dyDescent="0.2">
      <c r="A1564" s="2" t="s">
        <v>765</v>
      </c>
      <c r="B1564" s="2" t="s">
        <v>766</v>
      </c>
      <c r="C1564" s="2" t="s">
        <v>390</v>
      </c>
      <c r="D1564" t="s">
        <v>391</v>
      </c>
      <c r="E1564" s="2" t="s">
        <v>420</v>
      </c>
      <c r="F1564" t="s">
        <v>421</v>
      </c>
      <c r="G1564" s="8">
        <v>593.75</v>
      </c>
      <c r="H1564" s="8">
        <v>-593.75</v>
      </c>
      <c r="I1564" s="8">
        <v>0</v>
      </c>
      <c r="J1564" s="8">
        <v>0</v>
      </c>
      <c r="K1564" s="8">
        <v>591.32000000000005</v>
      </c>
      <c r="L1564" s="8">
        <v>0</v>
      </c>
      <c r="M1564" s="8">
        <v>0</v>
      </c>
      <c r="N1564" s="8">
        <v>0</v>
      </c>
      <c r="O1564" s="8">
        <v>0</v>
      </c>
      <c r="P1564" s="8">
        <v>0</v>
      </c>
      <c r="Q1564" s="8">
        <v>0</v>
      </c>
      <c r="R1564" s="8">
        <v>0</v>
      </c>
      <c r="S1564" s="8">
        <f t="shared" si="11"/>
        <v>591.32000000000005</v>
      </c>
    </row>
    <row r="1565" spans="1:19" x14ac:dyDescent="0.2">
      <c r="A1565" s="2" t="s">
        <v>765</v>
      </c>
      <c r="B1565" s="2" t="s">
        <v>766</v>
      </c>
      <c r="C1565" s="2" t="s">
        <v>390</v>
      </c>
      <c r="D1565" t="s">
        <v>391</v>
      </c>
      <c r="E1565" s="2" t="s">
        <v>422</v>
      </c>
      <c r="F1565" t="s">
        <v>423</v>
      </c>
      <c r="G1565" s="8">
        <v>985.5</v>
      </c>
      <c r="H1565" s="8">
        <v>992.39</v>
      </c>
      <c r="I1565" s="8">
        <v>1057.97</v>
      </c>
      <c r="J1565" s="8">
        <v>850.87</v>
      </c>
      <c r="K1565" s="8">
        <v>815.27</v>
      </c>
      <c r="L1565" s="8">
        <v>576.74</v>
      </c>
      <c r="M1565" s="8">
        <v>339.9</v>
      </c>
      <c r="N1565" s="8">
        <v>329.9</v>
      </c>
      <c r="O1565" s="8">
        <v>339.9</v>
      </c>
      <c r="P1565" s="8">
        <v>339.9</v>
      </c>
      <c r="Q1565" s="8">
        <v>339.9</v>
      </c>
      <c r="R1565" s="8">
        <v>-669.74</v>
      </c>
      <c r="S1565" s="8">
        <f t="shared" si="11"/>
        <v>6298.4999999999982</v>
      </c>
    </row>
    <row r="1566" spans="1:19" x14ac:dyDescent="0.2">
      <c r="A1566" s="2" t="s">
        <v>765</v>
      </c>
      <c r="B1566" s="2" t="s">
        <v>766</v>
      </c>
      <c r="C1566" s="2" t="s">
        <v>390</v>
      </c>
      <c r="D1566" t="s">
        <v>391</v>
      </c>
      <c r="E1566" s="2" t="s">
        <v>424</v>
      </c>
      <c r="F1566" t="s">
        <v>425</v>
      </c>
      <c r="G1566" s="8">
        <v>5.22</v>
      </c>
      <c r="H1566" s="8">
        <v>7.05</v>
      </c>
      <c r="I1566" s="8">
        <v>4.42</v>
      </c>
      <c r="J1566" s="8">
        <v>4.5999999999999996</v>
      </c>
      <c r="K1566" s="8">
        <v>21.6</v>
      </c>
      <c r="L1566" s="8">
        <v>17.22</v>
      </c>
      <c r="M1566" s="8">
        <v>6.64</v>
      </c>
      <c r="N1566" s="8">
        <v>24.98</v>
      </c>
      <c r="O1566" s="8">
        <v>46.32</v>
      </c>
      <c r="P1566" s="8">
        <v>16.420000000000002</v>
      </c>
      <c r="Q1566" s="8">
        <v>20.67</v>
      </c>
      <c r="R1566" s="8">
        <v>8.85</v>
      </c>
      <c r="S1566" s="8">
        <f t="shared" si="11"/>
        <v>183.99000000000004</v>
      </c>
    </row>
    <row r="1567" spans="1:19" x14ac:dyDescent="0.2">
      <c r="A1567" s="2" t="s">
        <v>765</v>
      </c>
      <c r="B1567" s="2" t="s">
        <v>766</v>
      </c>
      <c r="C1567" s="2" t="s">
        <v>390</v>
      </c>
      <c r="D1567" t="s">
        <v>391</v>
      </c>
      <c r="E1567" s="2" t="s">
        <v>426</v>
      </c>
      <c r="F1567" t="s">
        <v>427</v>
      </c>
      <c r="G1567" s="8">
        <v>465.68</v>
      </c>
      <c r="H1567" s="8">
        <v>443.28</v>
      </c>
      <c r="I1567" s="8">
        <v>386.46999999999997</v>
      </c>
      <c r="J1567" s="8">
        <v>426.59000000000003</v>
      </c>
      <c r="K1567" s="8">
        <v>429.62</v>
      </c>
      <c r="L1567" s="8">
        <v>473.13000000000005</v>
      </c>
      <c r="M1567" s="8">
        <v>235.87</v>
      </c>
      <c r="N1567" s="8">
        <v>215.21</v>
      </c>
      <c r="O1567" s="8">
        <v>232.25</v>
      </c>
      <c r="P1567" s="8">
        <v>292.83</v>
      </c>
      <c r="Q1567" s="8">
        <v>275.54999999999995</v>
      </c>
      <c r="R1567" s="8">
        <v>5.34</v>
      </c>
      <c r="S1567" s="8">
        <f t="shared" si="11"/>
        <v>3881.8199999999997</v>
      </c>
    </row>
    <row r="1568" spans="1:19" x14ac:dyDescent="0.2">
      <c r="A1568" s="2" t="s">
        <v>765</v>
      </c>
      <c r="B1568" s="2" t="s">
        <v>766</v>
      </c>
      <c r="C1568" s="2" t="s">
        <v>390</v>
      </c>
      <c r="D1568" t="s">
        <v>391</v>
      </c>
      <c r="E1568" s="2" t="s">
        <v>428</v>
      </c>
      <c r="F1568" t="s">
        <v>429</v>
      </c>
      <c r="G1568" s="8">
        <v>282.94</v>
      </c>
      <c r="H1568" s="8">
        <v>282.94</v>
      </c>
      <c r="I1568" s="8">
        <v>282.94</v>
      </c>
      <c r="J1568" s="8">
        <v>282.93</v>
      </c>
      <c r="K1568" s="8">
        <v>350.83</v>
      </c>
      <c r="L1568" s="8">
        <v>365.83</v>
      </c>
      <c r="M1568" s="8">
        <v>124.8</v>
      </c>
      <c r="N1568" s="8">
        <v>159.94999999999999</v>
      </c>
      <c r="O1568" s="8">
        <v>159.94999999999999</v>
      </c>
      <c r="P1568" s="8">
        <v>159.94999999999999</v>
      </c>
      <c r="Q1568" s="8">
        <v>144.94999999999999</v>
      </c>
      <c r="R1568" s="8">
        <v>155.44</v>
      </c>
      <c r="S1568" s="8">
        <f t="shared" si="11"/>
        <v>2753.4499999999994</v>
      </c>
    </row>
    <row r="1569" spans="1:19" x14ac:dyDescent="0.2">
      <c r="A1569" s="2" t="s">
        <v>765</v>
      </c>
      <c r="B1569" s="2" t="s">
        <v>766</v>
      </c>
      <c r="C1569" s="2" t="s">
        <v>390</v>
      </c>
      <c r="D1569" t="s">
        <v>391</v>
      </c>
      <c r="E1569" s="2" t="s">
        <v>430</v>
      </c>
      <c r="F1569" t="s">
        <v>431</v>
      </c>
      <c r="G1569" s="8">
        <v>1909.1100000000001</v>
      </c>
      <c r="H1569" s="8">
        <v>1950.92</v>
      </c>
      <c r="I1569" s="8">
        <v>1958.27</v>
      </c>
      <c r="J1569" s="8">
        <v>2265.33</v>
      </c>
      <c r="K1569" s="8">
        <v>1964.4399999999998</v>
      </c>
      <c r="L1569" s="8">
        <v>1964.3400000000001</v>
      </c>
      <c r="M1569" s="8">
        <v>1908.8600000000001</v>
      </c>
      <c r="N1569" s="8">
        <v>1703.88</v>
      </c>
      <c r="O1569" s="8">
        <v>1873.5100000000002</v>
      </c>
      <c r="P1569" s="8">
        <v>1914.6100000000001</v>
      </c>
      <c r="Q1569" s="8">
        <v>1768.4900000000002</v>
      </c>
      <c r="R1569" s="8">
        <v>1816.9000000000003</v>
      </c>
      <c r="S1569" s="8">
        <f t="shared" si="11"/>
        <v>22998.660000000007</v>
      </c>
    </row>
    <row r="1570" spans="1:19" x14ac:dyDescent="0.2">
      <c r="A1570" s="2" t="s">
        <v>765</v>
      </c>
      <c r="B1570" s="2" t="s">
        <v>766</v>
      </c>
      <c r="C1570" s="2" t="s">
        <v>390</v>
      </c>
      <c r="D1570" t="s">
        <v>391</v>
      </c>
      <c r="E1570" s="2" t="s">
        <v>432</v>
      </c>
      <c r="F1570" t="s">
        <v>433</v>
      </c>
      <c r="G1570" s="8">
        <v>435.16999999999996</v>
      </c>
      <c r="H1570" s="8">
        <v>352.71</v>
      </c>
      <c r="I1570" s="8">
        <v>419.55</v>
      </c>
      <c r="J1570" s="8">
        <v>490.21000000000004</v>
      </c>
      <c r="K1570" s="8">
        <v>467.61</v>
      </c>
      <c r="L1570" s="8">
        <v>423.12</v>
      </c>
      <c r="M1570" s="8">
        <v>388.58000000000004</v>
      </c>
      <c r="N1570" s="8">
        <v>431.03</v>
      </c>
      <c r="O1570" s="8">
        <v>434.34000000000003</v>
      </c>
      <c r="P1570" s="8">
        <v>401.96</v>
      </c>
      <c r="Q1570" s="8">
        <v>448.71</v>
      </c>
      <c r="R1570" s="8">
        <v>492.40999999999997</v>
      </c>
      <c r="S1570" s="8">
        <f t="shared" si="11"/>
        <v>5185.3999999999996</v>
      </c>
    </row>
    <row r="1571" spans="1:19" x14ac:dyDescent="0.2">
      <c r="A1571" s="2" t="s">
        <v>765</v>
      </c>
      <c r="B1571" s="2" t="s">
        <v>766</v>
      </c>
      <c r="C1571" s="2" t="s">
        <v>390</v>
      </c>
      <c r="D1571" t="s">
        <v>391</v>
      </c>
      <c r="E1571" s="2" t="s">
        <v>364</v>
      </c>
      <c r="F1571" t="s">
        <v>365</v>
      </c>
      <c r="G1571" s="8">
        <v>388.71</v>
      </c>
      <c r="H1571" s="8">
        <v>847.69</v>
      </c>
      <c r="I1571" s="8">
        <v>1554.4099999999999</v>
      </c>
      <c r="J1571" s="8">
        <v>2529.9399999999996</v>
      </c>
      <c r="K1571" s="8">
        <v>528.91999999999996</v>
      </c>
      <c r="L1571" s="8">
        <v>175.81</v>
      </c>
      <c r="M1571" s="8">
        <v>153.48000000000002</v>
      </c>
      <c r="N1571" s="8">
        <v>162.19999999999999</v>
      </c>
      <c r="O1571" s="8">
        <v>1176.47</v>
      </c>
      <c r="P1571" s="8">
        <v>559.56000000000006</v>
      </c>
      <c r="Q1571" s="8">
        <v>465.02000000000004</v>
      </c>
      <c r="R1571" s="8">
        <v>1254.19</v>
      </c>
      <c r="S1571" s="8">
        <f t="shared" si="11"/>
        <v>9796.4000000000015</v>
      </c>
    </row>
    <row r="1572" spans="1:19" x14ac:dyDescent="0.2">
      <c r="A1572" s="2" t="s">
        <v>765</v>
      </c>
      <c r="B1572" s="2" t="s">
        <v>766</v>
      </c>
      <c r="C1572" s="2" t="s">
        <v>390</v>
      </c>
      <c r="D1572" t="s">
        <v>391</v>
      </c>
      <c r="E1572" s="2" t="s">
        <v>366</v>
      </c>
      <c r="F1572" t="s">
        <v>367</v>
      </c>
      <c r="G1572" s="8">
        <v>-2430.58</v>
      </c>
      <c r="H1572" s="8">
        <v>-2673.65</v>
      </c>
      <c r="I1572" s="8">
        <v>-3176.3399999999997</v>
      </c>
      <c r="J1572" s="8">
        <v>-5910.72</v>
      </c>
      <c r="K1572" s="8">
        <v>-3801.88</v>
      </c>
      <c r="L1572" s="8">
        <v>-3230.35</v>
      </c>
      <c r="M1572" s="8">
        <v>-2687.34</v>
      </c>
      <c r="N1572" s="8">
        <v>-2568.98</v>
      </c>
      <c r="O1572" s="8">
        <v>-3670.3999999999996</v>
      </c>
      <c r="P1572" s="8">
        <v>-3110.8099999999995</v>
      </c>
      <c r="Q1572" s="8">
        <v>-2918.61</v>
      </c>
      <c r="R1572" s="8">
        <v>-2810.17</v>
      </c>
      <c r="S1572" s="8">
        <f t="shared" si="11"/>
        <v>-38989.829999999994</v>
      </c>
    </row>
    <row r="1573" spans="1:19" x14ac:dyDescent="0.2">
      <c r="A1573" s="2" t="s">
        <v>765</v>
      </c>
      <c r="B1573" s="2" t="s">
        <v>766</v>
      </c>
      <c r="C1573" s="2" t="s">
        <v>390</v>
      </c>
      <c r="D1573" t="s">
        <v>391</v>
      </c>
      <c r="E1573" s="2" t="s">
        <v>168</v>
      </c>
      <c r="F1573" t="s">
        <v>169</v>
      </c>
      <c r="G1573" s="8">
        <v>729.48</v>
      </c>
      <c r="H1573" s="8">
        <v>2523.81</v>
      </c>
      <c r="I1573" s="8">
        <v>1457.8200000000002</v>
      </c>
      <c r="J1573" s="8">
        <v>1242.9000000000001</v>
      </c>
      <c r="K1573" s="8">
        <v>2157.79</v>
      </c>
      <c r="L1573" s="8">
        <v>1320.9099999999999</v>
      </c>
      <c r="M1573" s="8">
        <v>3002.1000000000004</v>
      </c>
      <c r="N1573" s="8">
        <v>1279.9299999999998</v>
      </c>
      <c r="O1573" s="8">
        <v>1953.44</v>
      </c>
      <c r="P1573" s="8">
        <v>1669.75</v>
      </c>
      <c r="Q1573" s="8">
        <v>962.99</v>
      </c>
      <c r="R1573" s="8">
        <v>2257.5699999999997</v>
      </c>
      <c r="S1573" s="8">
        <f t="shared" si="11"/>
        <v>20558.490000000002</v>
      </c>
    </row>
    <row r="1574" spans="1:19" x14ac:dyDescent="0.2">
      <c r="A1574" s="2" t="s">
        <v>765</v>
      </c>
      <c r="B1574" s="2" t="s">
        <v>766</v>
      </c>
      <c r="C1574" s="2" t="s">
        <v>390</v>
      </c>
      <c r="D1574" t="s">
        <v>391</v>
      </c>
      <c r="E1574" s="2" t="s">
        <v>434</v>
      </c>
      <c r="F1574" t="s">
        <v>435</v>
      </c>
      <c r="G1574" s="8">
        <v>0</v>
      </c>
      <c r="H1574" s="8">
        <v>0</v>
      </c>
      <c r="I1574" s="8">
        <v>0</v>
      </c>
      <c r="J1574" s="8">
        <v>0</v>
      </c>
      <c r="K1574" s="8">
        <v>0</v>
      </c>
      <c r="L1574" s="8">
        <v>32.950000000000003</v>
      </c>
      <c r="M1574" s="8">
        <v>0</v>
      </c>
      <c r="N1574" s="8">
        <v>46.18</v>
      </c>
      <c r="O1574" s="8">
        <v>0</v>
      </c>
      <c r="P1574" s="8">
        <v>0</v>
      </c>
      <c r="Q1574" s="8">
        <v>0</v>
      </c>
      <c r="R1574" s="8">
        <v>39.229999999999997</v>
      </c>
      <c r="S1574" s="8">
        <f t="shared" si="11"/>
        <v>118.35999999999999</v>
      </c>
    </row>
    <row r="1575" spans="1:19" x14ac:dyDescent="0.2">
      <c r="A1575" s="2" t="s">
        <v>765</v>
      </c>
      <c r="B1575" s="2" t="s">
        <v>766</v>
      </c>
      <c r="C1575" s="2" t="s">
        <v>390</v>
      </c>
      <c r="D1575" t="s">
        <v>391</v>
      </c>
      <c r="E1575" s="2" t="s">
        <v>170</v>
      </c>
      <c r="F1575" t="s">
        <v>171</v>
      </c>
      <c r="G1575" s="8">
        <v>1115.8900000000001</v>
      </c>
      <c r="H1575" s="8">
        <v>0</v>
      </c>
      <c r="I1575" s="8">
        <v>373.69</v>
      </c>
      <c r="J1575" s="8">
        <v>10.45</v>
      </c>
      <c r="K1575" s="8">
        <v>2.42</v>
      </c>
      <c r="L1575" s="8">
        <v>344.45</v>
      </c>
      <c r="M1575" s="8">
        <v>0</v>
      </c>
      <c r="N1575" s="8">
        <v>16.45</v>
      </c>
      <c r="O1575" s="8">
        <v>426.07</v>
      </c>
      <c r="P1575" s="8">
        <v>335.03</v>
      </c>
      <c r="Q1575" s="8">
        <v>47.6</v>
      </c>
      <c r="R1575" s="8">
        <v>459.15</v>
      </c>
      <c r="S1575" s="8">
        <f t="shared" si="11"/>
        <v>3131.2000000000007</v>
      </c>
    </row>
    <row r="1576" spans="1:19" x14ac:dyDescent="0.2">
      <c r="A1576" s="2" t="s">
        <v>765</v>
      </c>
      <c r="B1576" s="2" t="s">
        <v>766</v>
      </c>
      <c r="C1576" s="2" t="s">
        <v>390</v>
      </c>
      <c r="D1576" t="s">
        <v>391</v>
      </c>
      <c r="E1576" s="2" t="s">
        <v>172</v>
      </c>
      <c r="F1576" t="s">
        <v>173</v>
      </c>
      <c r="G1576" s="8">
        <v>1056.06</v>
      </c>
      <c r="H1576" s="8">
        <v>2578.13</v>
      </c>
      <c r="I1576" s="8">
        <v>632.29</v>
      </c>
      <c r="J1576" s="8">
        <v>957.55</v>
      </c>
      <c r="K1576" s="8">
        <v>1003.3199999999999</v>
      </c>
      <c r="L1576" s="8">
        <v>931.15000000000009</v>
      </c>
      <c r="M1576" s="8">
        <v>202.53</v>
      </c>
      <c r="N1576" s="8">
        <v>603.68000000000006</v>
      </c>
      <c r="O1576" s="8">
        <v>714.77</v>
      </c>
      <c r="P1576" s="8">
        <v>815.61</v>
      </c>
      <c r="Q1576" s="8">
        <v>4089.3199999999997</v>
      </c>
      <c r="R1576" s="8">
        <v>2262.62</v>
      </c>
      <c r="S1576" s="8">
        <f t="shared" si="11"/>
        <v>15847.029999999999</v>
      </c>
    </row>
    <row r="1577" spans="1:19" x14ac:dyDescent="0.2">
      <c r="A1577" s="2" t="s">
        <v>765</v>
      </c>
      <c r="B1577" s="2" t="s">
        <v>766</v>
      </c>
      <c r="C1577" s="2" t="s">
        <v>390</v>
      </c>
      <c r="D1577" t="s">
        <v>391</v>
      </c>
      <c r="E1577" s="2" t="s">
        <v>174</v>
      </c>
      <c r="F1577" t="s">
        <v>175</v>
      </c>
      <c r="G1577" s="8">
        <v>0</v>
      </c>
      <c r="H1577" s="8">
        <v>0</v>
      </c>
      <c r="I1577" s="8">
        <v>40</v>
      </c>
      <c r="J1577" s="8">
        <v>0</v>
      </c>
      <c r="K1577" s="8">
        <v>0</v>
      </c>
      <c r="L1577" s="8">
        <v>0</v>
      </c>
      <c r="M1577" s="8">
        <v>0</v>
      </c>
      <c r="N1577" s="8">
        <v>70</v>
      </c>
      <c r="O1577" s="8">
        <v>0</v>
      </c>
      <c r="P1577" s="8">
        <v>0</v>
      </c>
      <c r="Q1577" s="8">
        <v>0</v>
      </c>
      <c r="R1577" s="8">
        <v>0</v>
      </c>
      <c r="S1577" s="8">
        <f t="shared" si="11"/>
        <v>110</v>
      </c>
    </row>
    <row r="1578" spans="1:19" x14ac:dyDescent="0.2">
      <c r="A1578" s="2" t="s">
        <v>765</v>
      </c>
      <c r="B1578" s="2" t="s">
        <v>766</v>
      </c>
      <c r="C1578" s="2" t="s">
        <v>390</v>
      </c>
      <c r="D1578" t="s">
        <v>391</v>
      </c>
      <c r="E1578" s="2" t="s">
        <v>368</v>
      </c>
      <c r="F1578" t="s">
        <v>369</v>
      </c>
      <c r="G1578" s="8">
        <v>0</v>
      </c>
      <c r="H1578" s="8">
        <v>691.65</v>
      </c>
      <c r="I1578" s="8">
        <v>0</v>
      </c>
      <c r="J1578" s="8">
        <v>0</v>
      </c>
      <c r="K1578" s="8">
        <v>0</v>
      </c>
      <c r="L1578" s="8">
        <v>0</v>
      </c>
      <c r="M1578" s="8">
        <v>0</v>
      </c>
      <c r="N1578" s="8">
        <v>0</v>
      </c>
      <c r="O1578" s="8">
        <v>0</v>
      </c>
      <c r="P1578" s="8">
        <v>0</v>
      </c>
      <c r="Q1578" s="8">
        <v>0</v>
      </c>
      <c r="R1578" s="8">
        <v>0</v>
      </c>
      <c r="S1578" s="8">
        <f t="shared" si="11"/>
        <v>691.65</v>
      </c>
    </row>
    <row r="1579" spans="1:19" x14ac:dyDescent="0.2">
      <c r="A1579" s="2" t="s">
        <v>765</v>
      </c>
      <c r="B1579" s="2" t="s">
        <v>766</v>
      </c>
      <c r="C1579" s="2" t="s">
        <v>390</v>
      </c>
      <c r="D1579" t="s">
        <v>391</v>
      </c>
      <c r="E1579" s="2" t="s">
        <v>306</v>
      </c>
      <c r="F1579" t="s">
        <v>307</v>
      </c>
      <c r="G1579" s="8">
        <v>0</v>
      </c>
      <c r="H1579" s="8">
        <v>0</v>
      </c>
      <c r="I1579" s="8">
        <v>1420.76</v>
      </c>
      <c r="J1579" s="8">
        <v>0</v>
      </c>
      <c r="K1579" s="8">
        <v>0</v>
      </c>
      <c r="L1579" s="8">
        <v>0</v>
      </c>
      <c r="M1579" s="8">
        <v>0</v>
      </c>
      <c r="N1579" s="8">
        <v>0</v>
      </c>
      <c r="O1579" s="8">
        <v>0</v>
      </c>
      <c r="P1579" s="8">
        <v>0</v>
      </c>
      <c r="Q1579" s="8">
        <v>0</v>
      </c>
      <c r="R1579" s="8">
        <v>0</v>
      </c>
      <c r="S1579" s="8">
        <f t="shared" si="11"/>
        <v>1420.76</v>
      </c>
    </row>
    <row r="1580" spans="1:19" x14ac:dyDescent="0.2">
      <c r="A1580" s="2" t="s">
        <v>765</v>
      </c>
      <c r="B1580" s="2" t="s">
        <v>766</v>
      </c>
      <c r="C1580" s="2" t="s">
        <v>390</v>
      </c>
      <c r="D1580" t="s">
        <v>391</v>
      </c>
      <c r="E1580" s="2" t="s">
        <v>440</v>
      </c>
      <c r="F1580" t="s">
        <v>441</v>
      </c>
      <c r="G1580" s="8">
        <v>0</v>
      </c>
      <c r="H1580" s="8">
        <v>0</v>
      </c>
      <c r="I1580" s="8">
        <v>0</v>
      </c>
      <c r="J1580" s="8">
        <v>0</v>
      </c>
      <c r="K1580" s="8">
        <v>0</v>
      </c>
      <c r="L1580" s="8">
        <v>0</v>
      </c>
      <c r="M1580" s="8">
        <v>4532.74</v>
      </c>
      <c r="N1580" s="8">
        <v>0</v>
      </c>
      <c r="O1580" s="8">
        <v>0</v>
      </c>
      <c r="P1580" s="8">
        <v>0</v>
      </c>
      <c r="Q1580" s="8">
        <v>0</v>
      </c>
      <c r="R1580" s="8">
        <v>0</v>
      </c>
      <c r="S1580" s="8">
        <f t="shared" si="11"/>
        <v>4532.74</v>
      </c>
    </row>
    <row r="1581" spans="1:19" x14ac:dyDescent="0.2">
      <c r="A1581" s="2" t="s">
        <v>765</v>
      </c>
      <c r="B1581" s="2" t="s">
        <v>766</v>
      </c>
      <c r="C1581" s="2" t="s">
        <v>390</v>
      </c>
      <c r="D1581" t="s">
        <v>391</v>
      </c>
      <c r="E1581" s="2" t="s">
        <v>442</v>
      </c>
      <c r="F1581" t="s">
        <v>443</v>
      </c>
      <c r="G1581" s="8">
        <v>0</v>
      </c>
      <c r="H1581" s="8">
        <v>0</v>
      </c>
      <c r="I1581" s="8">
        <v>138.25</v>
      </c>
      <c r="J1581" s="8">
        <v>0</v>
      </c>
      <c r="K1581" s="8">
        <v>0</v>
      </c>
      <c r="L1581" s="8">
        <v>0</v>
      </c>
      <c r="M1581" s="8">
        <v>0</v>
      </c>
      <c r="N1581" s="8">
        <v>0</v>
      </c>
      <c r="O1581" s="8">
        <v>0</v>
      </c>
      <c r="P1581" s="8">
        <v>0</v>
      </c>
      <c r="Q1581" s="8">
        <v>0</v>
      </c>
      <c r="R1581" s="8">
        <v>0</v>
      </c>
      <c r="S1581" s="8">
        <f t="shared" si="11"/>
        <v>138.25</v>
      </c>
    </row>
    <row r="1582" spans="1:19" x14ac:dyDescent="0.2">
      <c r="A1582" s="2" t="s">
        <v>765</v>
      </c>
      <c r="B1582" s="2" t="s">
        <v>766</v>
      </c>
      <c r="C1582" s="2" t="s">
        <v>390</v>
      </c>
      <c r="D1582" t="s">
        <v>391</v>
      </c>
      <c r="E1582" s="2" t="s">
        <v>446</v>
      </c>
      <c r="F1582" t="s">
        <v>447</v>
      </c>
      <c r="G1582" s="8">
        <v>0</v>
      </c>
      <c r="H1582" s="8">
        <v>0</v>
      </c>
      <c r="I1582" s="8">
        <v>0</v>
      </c>
      <c r="J1582" s="8">
        <v>0</v>
      </c>
      <c r="K1582" s="8">
        <v>0</v>
      </c>
      <c r="L1582" s="8">
        <v>0</v>
      </c>
      <c r="M1582" s="8">
        <v>0</v>
      </c>
      <c r="N1582" s="8">
        <v>0</v>
      </c>
      <c r="O1582" s="8">
        <v>0</v>
      </c>
      <c r="P1582" s="8">
        <v>0</v>
      </c>
      <c r="Q1582" s="8">
        <v>0</v>
      </c>
      <c r="R1582" s="8">
        <v>255</v>
      </c>
      <c r="S1582" s="8">
        <f t="shared" si="11"/>
        <v>255</v>
      </c>
    </row>
    <row r="1583" spans="1:19" x14ac:dyDescent="0.2">
      <c r="A1583" s="2" t="s">
        <v>765</v>
      </c>
      <c r="B1583" s="2" t="s">
        <v>766</v>
      </c>
      <c r="C1583" s="2" t="s">
        <v>390</v>
      </c>
      <c r="D1583" t="s">
        <v>391</v>
      </c>
      <c r="E1583" s="2" t="s">
        <v>478</v>
      </c>
      <c r="F1583" t="s">
        <v>479</v>
      </c>
      <c r="G1583" s="8">
        <v>-392.16</v>
      </c>
      <c r="H1583" s="8">
        <v>0</v>
      </c>
      <c r="I1583" s="8">
        <v>0</v>
      </c>
      <c r="J1583" s="8">
        <v>0</v>
      </c>
      <c r="K1583" s="8">
        <v>0</v>
      </c>
      <c r="L1583" s="8">
        <v>0</v>
      </c>
      <c r="M1583" s="8">
        <v>0</v>
      </c>
      <c r="N1583" s="8">
        <v>0</v>
      </c>
      <c r="O1583" s="8">
        <v>0</v>
      </c>
      <c r="P1583" s="8">
        <v>0</v>
      </c>
      <c r="Q1583" s="8">
        <v>0</v>
      </c>
      <c r="R1583" s="8">
        <v>0</v>
      </c>
      <c r="S1583" s="8">
        <f t="shared" si="11"/>
        <v>-392.16</v>
      </c>
    </row>
    <row r="1584" spans="1:19" x14ac:dyDescent="0.2">
      <c r="A1584" s="2" t="s">
        <v>765</v>
      </c>
      <c r="B1584" s="2" t="s">
        <v>766</v>
      </c>
      <c r="C1584" s="2" t="s">
        <v>390</v>
      </c>
      <c r="D1584" t="s">
        <v>391</v>
      </c>
      <c r="E1584" s="2" t="s">
        <v>308</v>
      </c>
      <c r="F1584" t="s">
        <v>309</v>
      </c>
      <c r="G1584" s="8">
        <v>9272.5499999999993</v>
      </c>
      <c r="H1584" s="8">
        <v>27747.72</v>
      </c>
      <c r="I1584" s="8">
        <v>13002.51</v>
      </c>
      <c r="J1584" s="8">
        <v>36755.550000000003</v>
      </c>
      <c r="K1584" s="8">
        <v>20328.25</v>
      </c>
      <c r="L1584" s="8">
        <v>20215.349999999999</v>
      </c>
      <c r="M1584" s="8">
        <v>8757.4500000000007</v>
      </c>
      <c r="N1584" s="8">
        <v>1953.9</v>
      </c>
      <c r="O1584" s="8">
        <v>613.33000000000004</v>
      </c>
      <c r="P1584" s="8">
        <v>-613.33000000000004</v>
      </c>
      <c r="Q1584" s="8">
        <v>287.35000000000002</v>
      </c>
      <c r="R1584" s="8">
        <v>0</v>
      </c>
      <c r="S1584" s="8">
        <f t="shared" si="11"/>
        <v>138320.63000000003</v>
      </c>
    </row>
    <row r="1585" spans="1:19" x14ac:dyDescent="0.2">
      <c r="A1585" s="2" t="s">
        <v>765</v>
      </c>
      <c r="B1585" s="2" t="s">
        <v>766</v>
      </c>
      <c r="C1585" s="2" t="s">
        <v>390</v>
      </c>
      <c r="D1585" t="s">
        <v>391</v>
      </c>
      <c r="E1585" s="2" t="s">
        <v>448</v>
      </c>
      <c r="F1585" t="s">
        <v>449</v>
      </c>
      <c r="G1585" s="8">
        <v>0</v>
      </c>
      <c r="H1585" s="8">
        <v>0</v>
      </c>
      <c r="I1585" s="8">
        <v>0</v>
      </c>
      <c r="J1585" s="8">
        <v>956.25</v>
      </c>
      <c r="K1585" s="8">
        <v>8396.25</v>
      </c>
      <c r="L1585" s="8">
        <v>382.5</v>
      </c>
      <c r="M1585" s="8">
        <v>0</v>
      </c>
      <c r="N1585" s="8">
        <v>0</v>
      </c>
      <c r="O1585" s="8">
        <v>0</v>
      </c>
      <c r="P1585" s="8">
        <v>0</v>
      </c>
      <c r="Q1585" s="8">
        <v>0</v>
      </c>
      <c r="R1585" s="8">
        <v>0</v>
      </c>
      <c r="S1585" s="8">
        <f t="shared" si="11"/>
        <v>9735</v>
      </c>
    </row>
    <row r="1586" spans="1:19" x14ac:dyDescent="0.2">
      <c r="A1586" s="2" t="s">
        <v>765</v>
      </c>
      <c r="B1586" s="2" t="s">
        <v>766</v>
      </c>
      <c r="C1586" s="2" t="s">
        <v>390</v>
      </c>
      <c r="D1586" t="s">
        <v>391</v>
      </c>
      <c r="E1586" s="2" t="s">
        <v>450</v>
      </c>
      <c r="F1586" t="s">
        <v>451</v>
      </c>
      <c r="G1586" s="8">
        <v>0</v>
      </c>
      <c r="H1586" s="8">
        <v>0</v>
      </c>
      <c r="I1586" s="8">
        <v>0</v>
      </c>
      <c r="J1586" s="8">
        <v>0</v>
      </c>
      <c r="K1586" s="8">
        <v>800.49</v>
      </c>
      <c r="L1586" s="8">
        <v>55.77</v>
      </c>
      <c r="M1586" s="8">
        <v>476.96</v>
      </c>
      <c r="N1586" s="8">
        <v>915.66</v>
      </c>
      <c r="O1586" s="8">
        <v>0</v>
      </c>
      <c r="P1586" s="8">
        <v>1128.73</v>
      </c>
      <c r="Q1586" s="8">
        <v>0</v>
      </c>
      <c r="R1586" s="8">
        <v>20</v>
      </c>
      <c r="S1586" s="8">
        <f t="shared" si="11"/>
        <v>3397.61</v>
      </c>
    </row>
    <row r="1587" spans="1:19" x14ac:dyDescent="0.2">
      <c r="A1587" s="2" t="s">
        <v>765</v>
      </c>
      <c r="B1587" s="2" t="s">
        <v>766</v>
      </c>
      <c r="C1587" s="2" t="s">
        <v>390</v>
      </c>
      <c r="D1587" t="s">
        <v>391</v>
      </c>
      <c r="E1587" s="2" t="s">
        <v>452</v>
      </c>
      <c r="F1587" t="s">
        <v>453</v>
      </c>
      <c r="G1587" s="8">
        <v>0</v>
      </c>
      <c r="H1587" s="8">
        <v>0</v>
      </c>
      <c r="I1587" s="8">
        <v>160.80000000000001</v>
      </c>
      <c r="J1587" s="8">
        <v>0</v>
      </c>
      <c r="K1587" s="8">
        <v>0</v>
      </c>
      <c r="L1587" s="8">
        <v>0</v>
      </c>
      <c r="M1587" s="8">
        <v>0</v>
      </c>
      <c r="N1587" s="8">
        <v>0</v>
      </c>
      <c r="O1587" s="8">
        <v>0</v>
      </c>
      <c r="P1587" s="8">
        <v>0</v>
      </c>
      <c r="Q1587" s="8">
        <v>0</v>
      </c>
      <c r="R1587" s="8">
        <v>0</v>
      </c>
      <c r="S1587" s="8">
        <f t="shared" si="11"/>
        <v>160.80000000000001</v>
      </c>
    </row>
    <row r="1588" spans="1:19" x14ac:dyDescent="0.2">
      <c r="A1588" s="2" t="s">
        <v>765</v>
      </c>
      <c r="B1588" s="2" t="s">
        <v>766</v>
      </c>
      <c r="C1588" s="2" t="s">
        <v>390</v>
      </c>
      <c r="D1588" t="s">
        <v>391</v>
      </c>
      <c r="E1588" s="2" t="s">
        <v>370</v>
      </c>
      <c r="F1588" t="s">
        <v>371</v>
      </c>
      <c r="G1588" s="8">
        <v>0</v>
      </c>
      <c r="H1588" s="8">
        <v>619.16</v>
      </c>
      <c r="I1588" s="8">
        <v>0</v>
      </c>
      <c r="J1588" s="8">
        <v>0</v>
      </c>
      <c r="K1588" s="8">
        <v>0</v>
      </c>
      <c r="L1588" s="8">
        <v>0</v>
      </c>
      <c r="M1588" s="8">
        <v>0</v>
      </c>
      <c r="N1588" s="8">
        <v>176.69</v>
      </c>
      <c r="O1588" s="8">
        <v>151.36000000000001</v>
      </c>
      <c r="P1588" s="8">
        <v>0</v>
      </c>
      <c r="Q1588" s="8">
        <v>0</v>
      </c>
      <c r="R1588" s="8">
        <v>203.98</v>
      </c>
      <c r="S1588" s="8">
        <f t="shared" si="11"/>
        <v>1151.1899999999998</v>
      </c>
    </row>
    <row r="1589" spans="1:19" x14ac:dyDescent="0.2">
      <c r="A1589" s="2" t="s">
        <v>765</v>
      </c>
      <c r="B1589" s="2" t="s">
        <v>766</v>
      </c>
      <c r="C1589" s="2" t="s">
        <v>390</v>
      </c>
      <c r="D1589" t="s">
        <v>391</v>
      </c>
      <c r="E1589" s="2" t="s">
        <v>372</v>
      </c>
      <c r="F1589" t="s">
        <v>373</v>
      </c>
      <c r="G1589" s="8">
        <v>0</v>
      </c>
      <c r="H1589" s="8">
        <v>-399.35</v>
      </c>
      <c r="I1589" s="8">
        <v>0</v>
      </c>
      <c r="J1589" s="8">
        <v>0</v>
      </c>
      <c r="K1589" s="8">
        <v>0</v>
      </c>
      <c r="L1589" s="8">
        <v>0</v>
      </c>
      <c r="M1589" s="8">
        <v>0</v>
      </c>
      <c r="N1589" s="8">
        <v>-103.67</v>
      </c>
      <c r="O1589" s="8">
        <v>-87.36</v>
      </c>
      <c r="P1589" s="8">
        <v>0</v>
      </c>
      <c r="Q1589" s="8">
        <v>0</v>
      </c>
      <c r="R1589" s="8">
        <v>-111.77</v>
      </c>
      <c r="S1589" s="8">
        <f t="shared" si="11"/>
        <v>-702.15</v>
      </c>
    </row>
    <row r="1590" spans="1:19" x14ac:dyDescent="0.2">
      <c r="A1590" s="2" t="s">
        <v>765</v>
      </c>
      <c r="B1590" s="2" t="s">
        <v>766</v>
      </c>
      <c r="C1590" s="2" t="s">
        <v>390</v>
      </c>
      <c r="D1590" t="s">
        <v>391</v>
      </c>
      <c r="E1590" s="2" t="s">
        <v>182</v>
      </c>
      <c r="F1590" t="s">
        <v>183</v>
      </c>
      <c r="G1590" s="8">
        <v>168.99</v>
      </c>
      <c r="H1590" s="8">
        <v>0</v>
      </c>
      <c r="I1590" s="8">
        <v>0</v>
      </c>
      <c r="J1590" s="8">
        <v>0</v>
      </c>
      <c r="K1590" s="8">
        <v>0</v>
      </c>
      <c r="L1590" s="8">
        <v>0</v>
      </c>
      <c r="M1590" s="8">
        <v>0</v>
      </c>
      <c r="N1590" s="8">
        <v>0</v>
      </c>
      <c r="O1590" s="8">
        <v>0</v>
      </c>
      <c r="P1590" s="8">
        <v>0</v>
      </c>
      <c r="Q1590" s="8">
        <v>0</v>
      </c>
      <c r="R1590" s="8">
        <v>0</v>
      </c>
      <c r="S1590" s="8">
        <f t="shared" si="11"/>
        <v>168.99</v>
      </c>
    </row>
    <row r="1591" spans="1:19" x14ac:dyDescent="0.2">
      <c r="A1591" s="2" t="s">
        <v>765</v>
      </c>
      <c r="B1591" s="2" t="s">
        <v>766</v>
      </c>
      <c r="C1591" s="2" t="s">
        <v>390</v>
      </c>
      <c r="D1591" t="s">
        <v>391</v>
      </c>
      <c r="E1591" s="2" t="s">
        <v>184</v>
      </c>
      <c r="F1591" t="s">
        <v>185</v>
      </c>
      <c r="G1591" s="8">
        <v>0</v>
      </c>
      <c r="H1591" s="8">
        <v>105</v>
      </c>
      <c r="I1591" s="8">
        <v>187.61</v>
      </c>
      <c r="J1591" s="8">
        <v>0</v>
      </c>
      <c r="K1591" s="8">
        <v>145.52000000000001</v>
      </c>
      <c r="L1591" s="8">
        <v>100</v>
      </c>
      <c r="M1591" s="8">
        <v>106.7</v>
      </c>
      <c r="N1591" s="8">
        <v>196.1</v>
      </c>
      <c r="O1591" s="8">
        <v>47.38</v>
      </c>
      <c r="P1591" s="8">
        <v>351.92</v>
      </c>
      <c r="Q1591" s="8">
        <v>208.04999999999998</v>
      </c>
      <c r="R1591" s="8">
        <v>22.46</v>
      </c>
      <c r="S1591" s="8">
        <f t="shared" si="11"/>
        <v>1470.74</v>
      </c>
    </row>
    <row r="1592" spans="1:19" x14ac:dyDescent="0.2">
      <c r="A1592" s="2" t="s">
        <v>765</v>
      </c>
      <c r="B1592" s="2" t="s">
        <v>766</v>
      </c>
      <c r="C1592" s="2" t="s">
        <v>390</v>
      </c>
      <c r="D1592" t="s">
        <v>391</v>
      </c>
      <c r="E1592" s="2" t="s">
        <v>454</v>
      </c>
      <c r="F1592" t="s">
        <v>455</v>
      </c>
      <c r="G1592" s="8">
        <v>0</v>
      </c>
      <c r="H1592" s="8">
        <v>0</v>
      </c>
      <c r="I1592" s="8">
        <v>0</v>
      </c>
      <c r="J1592" s="8">
        <v>0</v>
      </c>
      <c r="K1592" s="8">
        <v>0</v>
      </c>
      <c r="L1592" s="8">
        <v>550</v>
      </c>
      <c r="M1592" s="8">
        <v>6970</v>
      </c>
      <c r="N1592" s="8">
        <v>0</v>
      </c>
      <c r="O1592" s="8">
        <v>0</v>
      </c>
      <c r="P1592" s="8">
        <v>103.3</v>
      </c>
      <c r="Q1592" s="8">
        <v>1082.57</v>
      </c>
      <c r="R1592" s="8">
        <v>0</v>
      </c>
      <c r="S1592" s="8">
        <f t="shared" si="11"/>
        <v>8705.8700000000008</v>
      </c>
    </row>
    <row r="1593" spans="1:19" x14ac:dyDescent="0.2">
      <c r="A1593" s="2" t="s">
        <v>765</v>
      </c>
      <c r="B1593" s="2" t="s">
        <v>766</v>
      </c>
      <c r="C1593" s="2" t="s">
        <v>390</v>
      </c>
      <c r="D1593" t="s">
        <v>391</v>
      </c>
      <c r="E1593" s="2" t="s">
        <v>186</v>
      </c>
      <c r="F1593" t="s">
        <v>187</v>
      </c>
      <c r="G1593" s="8">
        <v>0</v>
      </c>
      <c r="H1593" s="8">
        <v>0</v>
      </c>
      <c r="I1593" s="8">
        <v>0</v>
      </c>
      <c r="J1593" s="8">
        <v>0</v>
      </c>
      <c r="K1593" s="8">
        <v>0</v>
      </c>
      <c r="L1593" s="8">
        <v>0</v>
      </c>
      <c r="M1593" s="8">
        <v>0</v>
      </c>
      <c r="N1593" s="8">
        <v>0</v>
      </c>
      <c r="O1593" s="8">
        <v>0</v>
      </c>
      <c r="P1593" s="8">
        <v>0</v>
      </c>
      <c r="Q1593" s="8">
        <v>-175</v>
      </c>
      <c r="R1593" s="8">
        <v>0</v>
      </c>
      <c r="S1593" s="8">
        <f t="shared" si="11"/>
        <v>-175</v>
      </c>
    </row>
    <row r="1594" spans="1:19" x14ac:dyDescent="0.2">
      <c r="A1594" s="2" t="s">
        <v>765</v>
      </c>
      <c r="B1594" s="2" t="s">
        <v>766</v>
      </c>
      <c r="C1594" s="2" t="s">
        <v>390</v>
      </c>
      <c r="D1594" t="s">
        <v>391</v>
      </c>
      <c r="E1594" s="2" t="s">
        <v>26</v>
      </c>
      <c r="F1594" t="s">
        <v>27</v>
      </c>
      <c r="G1594" s="8">
        <v>71.17</v>
      </c>
      <c r="H1594" s="8">
        <v>0</v>
      </c>
      <c r="I1594" s="8">
        <v>72</v>
      </c>
      <c r="J1594" s="8">
        <v>229.29000000000002</v>
      </c>
      <c r="K1594" s="8">
        <v>65</v>
      </c>
      <c r="L1594" s="8">
        <v>0</v>
      </c>
      <c r="M1594" s="8">
        <v>812.91</v>
      </c>
      <c r="N1594" s="8">
        <v>0</v>
      </c>
      <c r="O1594" s="8">
        <v>0</v>
      </c>
      <c r="P1594" s="8">
        <v>0</v>
      </c>
      <c r="Q1594" s="8">
        <v>339.49</v>
      </c>
      <c r="R1594" s="8">
        <v>0</v>
      </c>
      <c r="S1594" s="8">
        <f t="shared" si="11"/>
        <v>1589.86</v>
      </c>
    </row>
    <row r="1595" spans="1:19" x14ac:dyDescent="0.2">
      <c r="A1595" s="2" t="s">
        <v>765</v>
      </c>
      <c r="B1595" s="2" t="s">
        <v>766</v>
      </c>
      <c r="C1595" s="2" t="s">
        <v>390</v>
      </c>
      <c r="D1595" t="s">
        <v>391</v>
      </c>
      <c r="E1595" s="2" t="s">
        <v>350</v>
      </c>
      <c r="F1595" t="s">
        <v>351</v>
      </c>
      <c r="G1595" s="8">
        <v>0</v>
      </c>
      <c r="H1595" s="8">
        <v>0</v>
      </c>
      <c r="I1595" s="8">
        <v>0</v>
      </c>
      <c r="J1595" s="8">
        <v>0</v>
      </c>
      <c r="K1595" s="8">
        <v>0</v>
      </c>
      <c r="L1595" s="8">
        <v>0</v>
      </c>
      <c r="M1595" s="8">
        <v>0</v>
      </c>
      <c r="N1595" s="8">
        <v>0</v>
      </c>
      <c r="O1595" s="8">
        <v>0</v>
      </c>
      <c r="P1595" s="8">
        <v>0</v>
      </c>
      <c r="Q1595" s="8">
        <v>0</v>
      </c>
      <c r="R1595" s="8">
        <v>0</v>
      </c>
      <c r="S1595" s="8">
        <f t="shared" si="11"/>
        <v>0</v>
      </c>
    </row>
    <row r="1596" spans="1:19" x14ac:dyDescent="0.2">
      <c r="A1596" s="2" t="s">
        <v>765</v>
      </c>
      <c r="B1596" s="2" t="s">
        <v>766</v>
      </c>
      <c r="C1596" s="2" t="s">
        <v>390</v>
      </c>
      <c r="D1596" t="s">
        <v>391</v>
      </c>
      <c r="E1596" s="2" t="s">
        <v>374</v>
      </c>
      <c r="F1596" t="s">
        <v>375</v>
      </c>
      <c r="G1596" s="8">
        <v>0</v>
      </c>
      <c r="H1596" s="8">
        <v>0</v>
      </c>
      <c r="I1596" s="8">
        <v>0</v>
      </c>
      <c r="J1596" s="8">
        <v>0</v>
      </c>
      <c r="K1596" s="8">
        <v>0</v>
      </c>
      <c r="L1596" s="8">
        <v>0</v>
      </c>
      <c r="M1596" s="8">
        <v>0</v>
      </c>
      <c r="N1596" s="8">
        <v>0</v>
      </c>
      <c r="O1596" s="8">
        <v>0</v>
      </c>
      <c r="P1596" s="8">
        <v>0</v>
      </c>
      <c r="Q1596" s="8">
        <v>0</v>
      </c>
      <c r="R1596" s="8">
        <v>0</v>
      </c>
      <c r="S1596" s="8">
        <f t="shared" si="11"/>
        <v>0</v>
      </c>
    </row>
    <row r="1597" spans="1:19" x14ac:dyDescent="0.2">
      <c r="A1597" s="2" t="s">
        <v>765</v>
      </c>
      <c r="B1597" s="2" t="s">
        <v>766</v>
      </c>
      <c r="C1597" s="2" t="s">
        <v>390</v>
      </c>
      <c r="D1597" t="s">
        <v>391</v>
      </c>
      <c r="E1597" s="2" t="s">
        <v>376</v>
      </c>
      <c r="F1597" t="s">
        <v>377</v>
      </c>
      <c r="G1597" s="8">
        <v>0</v>
      </c>
      <c r="H1597" s="8">
        <v>0</v>
      </c>
      <c r="I1597" s="8">
        <v>0</v>
      </c>
      <c r="J1597" s="8">
        <v>0</v>
      </c>
      <c r="K1597" s="8">
        <v>0</v>
      </c>
      <c r="L1597" s="8">
        <v>0</v>
      </c>
      <c r="M1597" s="8">
        <v>0</v>
      </c>
      <c r="N1597" s="8">
        <v>0</v>
      </c>
      <c r="O1597" s="8">
        <v>0</v>
      </c>
      <c r="P1597" s="8">
        <v>0</v>
      </c>
      <c r="Q1597" s="8">
        <v>0</v>
      </c>
      <c r="R1597" s="8">
        <v>0</v>
      </c>
      <c r="S1597" s="8">
        <f t="shared" si="11"/>
        <v>0</v>
      </c>
    </row>
    <row r="1598" spans="1:19" x14ac:dyDescent="0.2">
      <c r="A1598" s="2" t="s">
        <v>765</v>
      </c>
      <c r="B1598" s="2" t="s">
        <v>766</v>
      </c>
      <c r="C1598" s="2" t="s">
        <v>390</v>
      </c>
      <c r="D1598" t="s">
        <v>391</v>
      </c>
      <c r="E1598" s="2" t="s">
        <v>320</v>
      </c>
      <c r="F1598" t="s">
        <v>321</v>
      </c>
      <c r="G1598" s="8">
        <v>0</v>
      </c>
      <c r="H1598" s="8">
        <v>0</v>
      </c>
      <c r="I1598" s="8">
        <v>0</v>
      </c>
      <c r="J1598" s="8">
        <v>0</v>
      </c>
      <c r="K1598" s="8">
        <v>0</v>
      </c>
      <c r="L1598" s="8">
        <v>0</v>
      </c>
      <c r="M1598" s="8">
        <v>0</v>
      </c>
      <c r="N1598" s="8">
        <v>0</v>
      </c>
      <c r="O1598" s="8">
        <v>0</v>
      </c>
      <c r="P1598" s="8">
        <v>0</v>
      </c>
      <c r="Q1598" s="8">
        <v>0</v>
      </c>
      <c r="R1598" s="8">
        <v>0</v>
      </c>
      <c r="S1598" s="8">
        <f t="shared" si="11"/>
        <v>0</v>
      </c>
    </row>
    <row r="1599" spans="1:19" x14ac:dyDescent="0.2">
      <c r="A1599" s="2" t="s">
        <v>765</v>
      </c>
      <c r="B1599" s="2" t="s">
        <v>766</v>
      </c>
      <c r="C1599" s="2" t="s">
        <v>390</v>
      </c>
      <c r="D1599" t="s">
        <v>391</v>
      </c>
      <c r="E1599" s="2" t="s">
        <v>456</v>
      </c>
      <c r="F1599" t="s">
        <v>457</v>
      </c>
      <c r="G1599" s="8">
        <v>0</v>
      </c>
      <c r="H1599" s="8">
        <v>0</v>
      </c>
      <c r="I1599" s="8">
        <v>-7154.03</v>
      </c>
      <c r="J1599" s="8">
        <v>0</v>
      </c>
      <c r="K1599" s="8">
        <v>0</v>
      </c>
      <c r="L1599" s="8">
        <v>0</v>
      </c>
      <c r="M1599" s="8">
        <v>0</v>
      </c>
      <c r="N1599" s="8">
        <v>0</v>
      </c>
      <c r="O1599" s="8">
        <v>0</v>
      </c>
      <c r="P1599" s="8">
        <v>0</v>
      </c>
      <c r="Q1599" s="8">
        <v>0</v>
      </c>
      <c r="R1599" s="8">
        <v>0</v>
      </c>
      <c r="S1599" s="8">
        <f t="shared" si="11"/>
        <v>-7154.03</v>
      </c>
    </row>
    <row r="1600" spans="1:19" x14ac:dyDescent="0.2">
      <c r="A1600" s="2" t="s">
        <v>765</v>
      </c>
      <c r="B1600" s="2" t="s">
        <v>766</v>
      </c>
      <c r="C1600" s="2" t="s">
        <v>460</v>
      </c>
      <c r="D1600" t="s">
        <v>461</v>
      </c>
      <c r="E1600" s="2" t="s">
        <v>342</v>
      </c>
      <c r="F1600" t="s">
        <v>343</v>
      </c>
      <c r="G1600" s="8">
        <v>0</v>
      </c>
      <c r="H1600" s="8">
        <v>1119.74</v>
      </c>
      <c r="I1600" s="8">
        <v>0</v>
      </c>
      <c r="J1600" s="8">
        <v>0</v>
      </c>
      <c r="K1600" s="8">
        <v>0</v>
      </c>
      <c r="L1600" s="8">
        <v>0</v>
      </c>
      <c r="M1600" s="8">
        <v>0</v>
      </c>
      <c r="N1600" s="8">
        <v>0</v>
      </c>
      <c r="O1600" s="8">
        <v>0</v>
      </c>
      <c r="P1600" s="8">
        <v>0</v>
      </c>
      <c r="Q1600" s="8">
        <v>0</v>
      </c>
      <c r="R1600" s="8">
        <v>0</v>
      </c>
      <c r="S1600" s="8">
        <f t="shared" si="11"/>
        <v>1119.74</v>
      </c>
    </row>
    <row r="1601" spans="1:19" x14ac:dyDescent="0.2">
      <c r="A1601" s="2" t="s">
        <v>765</v>
      </c>
      <c r="B1601" s="2" t="s">
        <v>766</v>
      </c>
      <c r="C1601" s="2" t="s">
        <v>460</v>
      </c>
      <c r="D1601" t="s">
        <v>461</v>
      </c>
      <c r="E1601" s="2" t="s">
        <v>344</v>
      </c>
      <c r="F1601" t="s">
        <v>345</v>
      </c>
      <c r="G1601" s="8">
        <v>0</v>
      </c>
      <c r="H1601" s="8">
        <v>50.39</v>
      </c>
      <c r="I1601" s="8">
        <v>0</v>
      </c>
      <c r="J1601" s="8">
        <v>0</v>
      </c>
      <c r="K1601" s="8">
        <v>0</v>
      </c>
      <c r="L1601" s="8">
        <v>0</v>
      </c>
      <c r="M1601" s="8">
        <v>0</v>
      </c>
      <c r="N1601" s="8">
        <v>0</v>
      </c>
      <c r="O1601" s="8">
        <v>0</v>
      </c>
      <c r="P1601" s="8">
        <v>0</v>
      </c>
      <c r="Q1601" s="8">
        <v>0</v>
      </c>
      <c r="R1601" s="8">
        <v>0</v>
      </c>
      <c r="S1601" s="8">
        <f t="shared" si="11"/>
        <v>50.39</v>
      </c>
    </row>
    <row r="1602" spans="1:19" x14ac:dyDescent="0.2">
      <c r="A1602" s="2" t="s">
        <v>765</v>
      </c>
      <c r="B1602" s="2" t="s">
        <v>766</v>
      </c>
      <c r="C1602" s="2" t="s">
        <v>462</v>
      </c>
      <c r="D1602" t="s">
        <v>463</v>
      </c>
      <c r="E1602" s="2" t="s">
        <v>138</v>
      </c>
      <c r="F1602" t="s">
        <v>139</v>
      </c>
      <c r="G1602" s="8">
        <v>34882.630000000005</v>
      </c>
      <c r="H1602" s="8">
        <v>48981.99</v>
      </c>
      <c r="I1602" s="8">
        <v>48106.149999999994</v>
      </c>
      <c r="J1602" s="8">
        <v>32598.410000000003</v>
      </c>
      <c r="K1602" s="8">
        <v>42868.93</v>
      </c>
      <c r="L1602" s="8">
        <v>65494.719999999994</v>
      </c>
      <c r="M1602" s="8">
        <v>43182.450000000004</v>
      </c>
      <c r="N1602" s="8">
        <v>56037.270000000004</v>
      </c>
      <c r="O1602" s="8">
        <v>46938.81</v>
      </c>
      <c r="P1602" s="8">
        <v>50976.94</v>
      </c>
      <c r="Q1602" s="8">
        <v>94508.780000000013</v>
      </c>
      <c r="R1602" s="8">
        <v>58961.609999999993</v>
      </c>
      <c r="S1602" s="8">
        <f t="shared" si="11"/>
        <v>623538.68999999994</v>
      </c>
    </row>
    <row r="1603" spans="1:19" x14ac:dyDescent="0.2">
      <c r="A1603" s="2" t="s">
        <v>765</v>
      </c>
      <c r="B1603" s="2" t="s">
        <v>766</v>
      </c>
      <c r="C1603" s="2" t="s">
        <v>462</v>
      </c>
      <c r="D1603" t="s">
        <v>463</v>
      </c>
      <c r="E1603" s="2" t="s">
        <v>140</v>
      </c>
      <c r="F1603" t="s">
        <v>141</v>
      </c>
      <c r="G1603" s="8">
        <v>2250.02</v>
      </c>
      <c r="H1603" s="8">
        <v>11577.109999999997</v>
      </c>
      <c r="I1603" s="8">
        <v>2011.1799999999998</v>
      </c>
      <c r="J1603" s="8">
        <v>-4494.0200000000004</v>
      </c>
      <c r="K1603" s="8">
        <v>10449.200000000001</v>
      </c>
      <c r="L1603" s="8">
        <v>-19092.440000000002</v>
      </c>
      <c r="M1603" s="8">
        <v>6357.14</v>
      </c>
      <c r="N1603" s="8">
        <v>7943.8300000000017</v>
      </c>
      <c r="O1603" s="8">
        <v>-1747.35</v>
      </c>
      <c r="P1603" s="8">
        <v>7116.7200000000012</v>
      </c>
      <c r="Q1603" s="8">
        <v>-14834.69</v>
      </c>
      <c r="R1603" s="8">
        <v>-1011.05</v>
      </c>
      <c r="S1603" s="8">
        <f t="shared" si="11"/>
        <v>6525.6499999999987</v>
      </c>
    </row>
    <row r="1604" spans="1:19" x14ac:dyDescent="0.2">
      <c r="A1604" s="2" t="s">
        <v>765</v>
      </c>
      <c r="B1604" s="2" t="s">
        <v>766</v>
      </c>
      <c r="C1604" s="2" t="s">
        <v>462</v>
      </c>
      <c r="D1604" t="s">
        <v>463</v>
      </c>
      <c r="E1604" s="2" t="s">
        <v>342</v>
      </c>
      <c r="F1604" t="s">
        <v>343</v>
      </c>
      <c r="G1604" s="8">
        <v>3832.4</v>
      </c>
      <c r="H1604" s="8">
        <v>4396.9399999999996</v>
      </c>
      <c r="I1604" s="8">
        <v>8003.06</v>
      </c>
      <c r="J1604" s="8">
        <v>10551.6</v>
      </c>
      <c r="K1604" s="8">
        <v>4629.49</v>
      </c>
      <c r="L1604" s="8">
        <v>4104.83</v>
      </c>
      <c r="M1604" s="8">
        <v>6815.06</v>
      </c>
      <c r="N1604" s="8">
        <v>55.050000000000011</v>
      </c>
      <c r="O1604" s="8">
        <v>4259.83</v>
      </c>
      <c r="P1604" s="8">
        <v>5282.12</v>
      </c>
      <c r="Q1604" s="8">
        <v>8981.08</v>
      </c>
      <c r="R1604" s="8">
        <v>7747.8099999999995</v>
      </c>
      <c r="S1604" s="8">
        <f t="shared" si="11"/>
        <v>68659.27</v>
      </c>
    </row>
    <row r="1605" spans="1:19" x14ac:dyDescent="0.2">
      <c r="A1605" s="2" t="s">
        <v>765</v>
      </c>
      <c r="B1605" s="2" t="s">
        <v>766</v>
      </c>
      <c r="C1605" s="2" t="s">
        <v>462</v>
      </c>
      <c r="D1605" t="s">
        <v>463</v>
      </c>
      <c r="E1605" s="2" t="s">
        <v>344</v>
      </c>
      <c r="F1605" t="s">
        <v>345</v>
      </c>
      <c r="G1605" s="8">
        <v>172.45999999999998</v>
      </c>
      <c r="H1605" s="8">
        <v>197.86</v>
      </c>
      <c r="I1605" s="8">
        <v>80.03</v>
      </c>
      <c r="J1605" s="8">
        <v>527.58000000000004</v>
      </c>
      <c r="K1605" s="8">
        <v>23.15</v>
      </c>
      <c r="L1605" s="8">
        <v>41.05</v>
      </c>
      <c r="M1605" s="8">
        <v>68.150000000000006</v>
      </c>
      <c r="N1605" s="8">
        <v>0.55000000000000071</v>
      </c>
      <c r="O1605" s="8">
        <v>42.59</v>
      </c>
      <c r="P1605" s="8">
        <v>52.819999999999993</v>
      </c>
      <c r="Q1605" s="8">
        <v>89.81</v>
      </c>
      <c r="R1605" s="8">
        <v>77.47</v>
      </c>
      <c r="S1605" s="8">
        <f t="shared" si="11"/>
        <v>1373.52</v>
      </c>
    </row>
    <row r="1606" spans="1:19" x14ac:dyDescent="0.2">
      <c r="A1606" s="2" t="s">
        <v>765</v>
      </c>
      <c r="B1606" s="2" t="s">
        <v>766</v>
      </c>
      <c r="C1606" s="2" t="s">
        <v>462</v>
      </c>
      <c r="D1606" t="s">
        <v>463</v>
      </c>
      <c r="E1606" s="2" t="s">
        <v>304</v>
      </c>
      <c r="F1606" t="s">
        <v>305</v>
      </c>
      <c r="G1606" s="8">
        <v>9.99</v>
      </c>
      <c r="H1606" s="8">
        <v>2352.12</v>
      </c>
      <c r="I1606" s="8">
        <v>2168.3999999999996</v>
      </c>
      <c r="J1606" s="8">
        <v>1168.55</v>
      </c>
      <c r="K1606" s="8">
        <v>1703.2400000000002</v>
      </c>
      <c r="L1606" s="8">
        <v>1686.4899999999998</v>
      </c>
      <c r="M1606" s="8">
        <v>653.45000000000005</v>
      </c>
      <c r="N1606" s="8">
        <v>1549.88</v>
      </c>
      <c r="O1606" s="8">
        <v>1823.71</v>
      </c>
      <c r="P1606" s="8">
        <v>464.90000000000003</v>
      </c>
      <c r="Q1606" s="8">
        <v>867.63</v>
      </c>
      <c r="R1606" s="8">
        <v>678.54</v>
      </c>
      <c r="S1606" s="8">
        <f t="shared" si="11"/>
        <v>15126.899999999998</v>
      </c>
    </row>
    <row r="1607" spans="1:19" x14ac:dyDescent="0.2">
      <c r="A1607" s="2" t="s">
        <v>765</v>
      </c>
      <c r="B1607" s="2" t="s">
        <v>766</v>
      </c>
      <c r="C1607" s="2" t="s">
        <v>462</v>
      </c>
      <c r="D1607" t="s">
        <v>463</v>
      </c>
      <c r="E1607" s="2" t="s">
        <v>466</v>
      </c>
      <c r="F1607" t="s">
        <v>467</v>
      </c>
      <c r="G1607" s="8">
        <v>14148.220000000001</v>
      </c>
      <c r="H1607" s="8">
        <v>14198.220000000001</v>
      </c>
      <c r="I1607" s="8">
        <v>13372.88</v>
      </c>
      <c r="J1607" s="8">
        <v>13375.349999999999</v>
      </c>
      <c r="K1607" s="8">
        <v>0</v>
      </c>
      <c r="L1607" s="8">
        <v>-16416.809999999998</v>
      </c>
      <c r="M1607" s="8">
        <v>6982.03</v>
      </c>
      <c r="N1607" s="8">
        <v>-9602.57</v>
      </c>
      <c r="O1607" s="8">
        <v>43</v>
      </c>
      <c r="P1607" s="8">
        <v>203.5</v>
      </c>
      <c r="Q1607" s="8">
        <v>0</v>
      </c>
      <c r="R1607" s="8">
        <v>0</v>
      </c>
      <c r="S1607" s="8">
        <f t="shared" si="11"/>
        <v>36303.82</v>
      </c>
    </row>
    <row r="1608" spans="1:19" x14ac:dyDescent="0.2">
      <c r="A1608" s="2" t="s">
        <v>765</v>
      </c>
      <c r="B1608" s="2" t="s">
        <v>766</v>
      </c>
      <c r="C1608" s="2" t="s">
        <v>462</v>
      </c>
      <c r="D1608" t="s">
        <v>463</v>
      </c>
      <c r="E1608" s="2" t="s">
        <v>346</v>
      </c>
      <c r="F1608" t="s">
        <v>347</v>
      </c>
      <c r="G1608" s="8">
        <v>-19305.55</v>
      </c>
      <c r="H1608" s="8">
        <v>-16312.04</v>
      </c>
      <c r="I1608" s="8">
        <v>-23465.62</v>
      </c>
      <c r="J1608" s="8">
        <v>-20352.8</v>
      </c>
      <c r="K1608" s="8">
        <v>-23792.959999999999</v>
      </c>
      <c r="L1608" s="8">
        <v>-24761.21</v>
      </c>
      <c r="M1608" s="8">
        <v>-21528.839999999997</v>
      </c>
      <c r="N1608" s="8">
        <v>-20692.93</v>
      </c>
      <c r="O1608" s="8">
        <v>-20443.920000000002</v>
      </c>
      <c r="P1608" s="8">
        <v>-18878.330000000002</v>
      </c>
      <c r="Q1608" s="8">
        <v>-17903.75</v>
      </c>
      <c r="R1608" s="8">
        <v>-22802.17</v>
      </c>
      <c r="S1608" s="8">
        <f t="shared" ref="S1608:S1671" si="12">SUM(G1608:R1608)</f>
        <v>-250240.12</v>
      </c>
    </row>
    <row r="1609" spans="1:19" x14ac:dyDescent="0.2">
      <c r="A1609" s="2" t="s">
        <v>765</v>
      </c>
      <c r="B1609" s="2" t="s">
        <v>766</v>
      </c>
      <c r="C1609" s="2" t="s">
        <v>462</v>
      </c>
      <c r="D1609" t="s">
        <v>463</v>
      </c>
      <c r="E1609" s="2" t="s">
        <v>348</v>
      </c>
      <c r="F1609" t="s">
        <v>349</v>
      </c>
      <c r="G1609" s="8">
        <v>16821.239999999998</v>
      </c>
      <c r="H1609" s="8">
        <v>13598.98</v>
      </c>
      <c r="I1609" s="8">
        <v>25941.749999999996</v>
      </c>
      <c r="J1609" s="8">
        <v>18188.07</v>
      </c>
      <c r="K1609" s="8">
        <v>28049.399999999998</v>
      </c>
      <c r="L1609" s="8">
        <v>33618.959999999999</v>
      </c>
      <c r="M1609" s="8">
        <v>21304</v>
      </c>
      <c r="N1609" s="8">
        <v>20539.7</v>
      </c>
      <c r="O1609" s="8">
        <v>20955.03</v>
      </c>
      <c r="P1609" s="8">
        <v>35763.619999999995</v>
      </c>
      <c r="Q1609" s="8">
        <v>17801.580000000002</v>
      </c>
      <c r="R1609" s="8">
        <v>27873.650000000005</v>
      </c>
      <c r="S1609" s="8">
        <f t="shared" si="12"/>
        <v>280455.98000000004</v>
      </c>
    </row>
    <row r="1610" spans="1:19" x14ac:dyDescent="0.2">
      <c r="A1610" s="2" t="s">
        <v>765</v>
      </c>
      <c r="B1610" s="2" t="s">
        <v>766</v>
      </c>
      <c r="C1610" s="2" t="s">
        <v>462</v>
      </c>
      <c r="D1610" t="s">
        <v>463</v>
      </c>
      <c r="E1610" s="2" t="s">
        <v>468</v>
      </c>
      <c r="F1610" t="s">
        <v>469</v>
      </c>
      <c r="G1610" s="8">
        <v>0</v>
      </c>
      <c r="H1610" s="8">
        <v>0</v>
      </c>
      <c r="I1610" s="8">
        <v>0</v>
      </c>
      <c r="J1610" s="8">
        <v>0</v>
      </c>
      <c r="K1610" s="8">
        <v>14612.310000000001</v>
      </c>
      <c r="L1610" s="8">
        <v>30199.190000000002</v>
      </c>
      <c r="M1610" s="8">
        <v>8411.06</v>
      </c>
      <c r="N1610" s="8">
        <v>19507.95</v>
      </c>
      <c r="O1610" s="8">
        <v>13879.6</v>
      </c>
      <c r="P1610" s="8">
        <v>13879.66</v>
      </c>
      <c r="Q1610" s="8">
        <v>13181.92</v>
      </c>
      <c r="R1610" s="8">
        <v>14513.52</v>
      </c>
      <c r="S1610" s="8">
        <f t="shared" si="12"/>
        <v>128185.21</v>
      </c>
    </row>
    <row r="1611" spans="1:19" x14ac:dyDescent="0.2">
      <c r="A1611" s="2" t="s">
        <v>765</v>
      </c>
      <c r="B1611" s="2" t="s">
        <v>766</v>
      </c>
      <c r="C1611" s="2" t="s">
        <v>462</v>
      </c>
      <c r="D1611" t="s">
        <v>463</v>
      </c>
      <c r="E1611" s="2" t="s">
        <v>470</v>
      </c>
      <c r="F1611" t="s">
        <v>471</v>
      </c>
      <c r="G1611" s="8">
        <v>66.17</v>
      </c>
      <c r="H1611" s="8">
        <v>66.180000000000007</v>
      </c>
      <c r="I1611" s="8">
        <v>31.82</v>
      </c>
      <c r="J1611" s="8">
        <v>655.24</v>
      </c>
      <c r="K1611" s="8">
        <v>62.480000000000004</v>
      </c>
      <c r="L1611" s="8">
        <v>0</v>
      </c>
      <c r="M1611" s="8">
        <v>62.49</v>
      </c>
      <c r="N1611" s="8">
        <v>62.45</v>
      </c>
      <c r="O1611" s="8">
        <v>-12</v>
      </c>
      <c r="P1611" s="8">
        <v>62.459999999999994</v>
      </c>
      <c r="Q1611" s="8">
        <v>144.70999999999998</v>
      </c>
      <c r="R1611" s="8">
        <v>66.17</v>
      </c>
      <c r="S1611" s="8">
        <f t="shared" si="12"/>
        <v>1268.1700000000003</v>
      </c>
    </row>
    <row r="1612" spans="1:19" x14ac:dyDescent="0.2">
      <c r="A1612" s="2" t="s">
        <v>765</v>
      </c>
      <c r="B1612" s="2" t="s">
        <v>766</v>
      </c>
      <c r="C1612" s="2" t="s">
        <v>462</v>
      </c>
      <c r="D1612" t="s">
        <v>463</v>
      </c>
      <c r="E1612" s="2" t="s">
        <v>412</v>
      </c>
      <c r="F1612" t="s">
        <v>413</v>
      </c>
      <c r="G1612" s="8">
        <v>0</v>
      </c>
      <c r="H1612" s="8">
        <v>0</v>
      </c>
      <c r="I1612" s="8">
        <v>0</v>
      </c>
      <c r="J1612" s="8">
        <v>0</v>
      </c>
      <c r="K1612" s="8">
        <v>0</v>
      </c>
      <c r="L1612" s="8">
        <v>0</v>
      </c>
      <c r="M1612" s="8">
        <v>0</v>
      </c>
      <c r="N1612" s="8">
        <v>0</v>
      </c>
      <c r="O1612" s="8">
        <v>0</v>
      </c>
      <c r="P1612" s="8">
        <v>0</v>
      </c>
      <c r="Q1612" s="8">
        <v>574.35</v>
      </c>
      <c r="R1612" s="8">
        <v>574.35</v>
      </c>
      <c r="S1612" s="8">
        <f t="shared" si="12"/>
        <v>1148.7</v>
      </c>
    </row>
    <row r="1613" spans="1:19" x14ac:dyDescent="0.2">
      <c r="A1613" s="2" t="s">
        <v>765</v>
      </c>
      <c r="B1613" s="2" t="s">
        <v>766</v>
      </c>
      <c r="C1613" s="2" t="s">
        <v>462</v>
      </c>
      <c r="D1613" t="s">
        <v>463</v>
      </c>
      <c r="E1613" s="2" t="s">
        <v>416</v>
      </c>
      <c r="F1613" t="s">
        <v>417</v>
      </c>
      <c r="G1613" s="8">
        <v>1304.0099999999998</v>
      </c>
      <c r="H1613" s="8">
        <v>1207.95</v>
      </c>
      <c r="I1613" s="8">
        <v>1239.4499999999998</v>
      </c>
      <c r="J1613" s="8">
        <v>1239.46</v>
      </c>
      <c r="K1613" s="8">
        <v>0</v>
      </c>
      <c r="L1613" s="8">
        <v>2509.85</v>
      </c>
      <c r="M1613" s="8">
        <v>1270.9299999999998</v>
      </c>
      <c r="N1613" s="8">
        <v>1239.46</v>
      </c>
      <c r="O1613" s="8">
        <v>1129.78</v>
      </c>
      <c r="P1613" s="8">
        <v>1067.33</v>
      </c>
      <c r="Q1613" s="8">
        <v>66.11999999999999</v>
      </c>
      <c r="R1613" s="8">
        <v>1067.32</v>
      </c>
      <c r="S1613" s="8">
        <f t="shared" si="12"/>
        <v>13341.660000000002</v>
      </c>
    </row>
    <row r="1614" spans="1:19" x14ac:dyDescent="0.2">
      <c r="A1614" s="2" t="s">
        <v>765</v>
      </c>
      <c r="B1614" s="2" t="s">
        <v>766</v>
      </c>
      <c r="C1614" s="2" t="s">
        <v>462</v>
      </c>
      <c r="D1614" t="s">
        <v>463</v>
      </c>
      <c r="E1614" s="2" t="s">
        <v>356</v>
      </c>
      <c r="F1614" t="s">
        <v>357</v>
      </c>
      <c r="G1614" s="8">
        <v>2626.94</v>
      </c>
      <c r="H1614" s="8">
        <v>6118.09</v>
      </c>
      <c r="I1614" s="8">
        <v>11432.77</v>
      </c>
      <c r="J1614" s="8">
        <v>-468.39999999999992</v>
      </c>
      <c r="K1614" s="8">
        <v>6433.87</v>
      </c>
      <c r="L1614" s="8">
        <v>1455.6100000000001</v>
      </c>
      <c r="M1614" s="8">
        <v>1246.18</v>
      </c>
      <c r="N1614" s="8">
        <v>491.83000000000004</v>
      </c>
      <c r="O1614" s="8">
        <v>2230.7399999999998</v>
      </c>
      <c r="P1614" s="8">
        <v>2090.3000000000002</v>
      </c>
      <c r="Q1614" s="8">
        <v>7555.25</v>
      </c>
      <c r="R1614" s="8">
        <v>2375.4699999999998</v>
      </c>
      <c r="S1614" s="8">
        <f t="shared" si="12"/>
        <v>43588.650000000009</v>
      </c>
    </row>
    <row r="1615" spans="1:19" x14ac:dyDescent="0.2">
      <c r="A1615" s="2" t="s">
        <v>765</v>
      </c>
      <c r="B1615" s="2" t="s">
        <v>766</v>
      </c>
      <c r="C1615" s="2" t="s">
        <v>462</v>
      </c>
      <c r="D1615" t="s">
        <v>463</v>
      </c>
      <c r="E1615" s="2" t="s">
        <v>358</v>
      </c>
      <c r="F1615" t="s">
        <v>359</v>
      </c>
      <c r="G1615" s="8">
        <v>-9117.5899999999983</v>
      </c>
      <c r="H1615" s="8">
        <v>-9187.869999999999</v>
      </c>
      <c r="I1615" s="8">
        <v>-14378.18</v>
      </c>
      <c r="J1615" s="8">
        <v>-3516.8</v>
      </c>
      <c r="K1615" s="8">
        <v>-8260.98</v>
      </c>
      <c r="L1615" s="8">
        <v>-5780.7000000000007</v>
      </c>
      <c r="M1615" s="8">
        <v>-4422.5600000000004</v>
      </c>
      <c r="N1615" s="8">
        <v>-3652.4300000000003</v>
      </c>
      <c r="O1615" s="8">
        <v>-5341.18</v>
      </c>
      <c r="P1615" s="8">
        <v>-5099.24</v>
      </c>
      <c r="Q1615" s="8">
        <v>-8982.08</v>
      </c>
      <c r="R1615" s="8">
        <v>-3688.9700000000003</v>
      </c>
      <c r="S1615" s="8">
        <f t="shared" si="12"/>
        <v>-81428.58</v>
      </c>
    </row>
    <row r="1616" spans="1:19" x14ac:dyDescent="0.2">
      <c r="A1616" s="2" t="s">
        <v>765</v>
      </c>
      <c r="B1616" s="2" t="s">
        <v>766</v>
      </c>
      <c r="C1616" s="2" t="s">
        <v>462</v>
      </c>
      <c r="D1616" t="s">
        <v>463</v>
      </c>
      <c r="E1616" s="2" t="s">
        <v>472</v>
      </c>
      <c r="F1616" t="s">
        <v>473</v>
      </c>
      <c r="G1616" s="8">
        <v>5306.54</v>
      </c>
      <c r="H1616" s="8">
        <v>1983.16</v>
      </c>
      <c r="I1616" s="8">
        <v>1967.5700000000002</v>
      </c>
      <c r="J1616" s="8">
        <v>2162.27</v>
      </c>
      <c r="K1616" s="8">
        <v>1933.22</v>
      </c>
      <c r="L1616" s="8">
        <v>1933.22</v>
      </c>
      <c r="M1616" s="8">
        <v>1933.22</v>
      </c>
      <c r="N1616" s="8">
        <v>1933.22</v>
      </c>
      <c r="O1616" s="8">
        <v>2101.67</v>
      </c>
      <c r="P1616" s="8">
        <v>1983.22</v>
      </c>
      <c r="Q1616" s="8">
        <v>1399.3100000000002</v>
      </c>
      <c r="R1616" s="8">
        <v>255.3</v>
      </c>
      <c r="S1616" s="8">
        <f t="shared" si="12"/>
        <v>24891.920000000006</v>
      </c>
    </row>
    <row r="1617" spans="1:19" x14ac:dyDescent="0.2">
      <c r="A1617" s="2" t="s">
        <v>765</v>
      </c>
      <c r="B1617" s="2" t="s">
        <v>766</v>
      </c>
      <c r="C1617" s="2" t="s">
        <v>462</v>
      </c>
      <c r="D1617" t="s">
        <v>463</v>
      </c>
      <c r="E1617" s="2" t="s">
        <v>474</v>
      </c>
      <c r="F1617" t="s">
        <v>475</v>
      </c>
      <c r="G1617" s="8">
        <v>603.5</v>
      </c>
      <c r="H1617" s="8">
        <v>553.5</v>
      </c>
      <c r="I1617" s="8">
        <v>1553.24</v>
      </c>
      <c r="J1617" s="8">
        <v>653.5</v>
      </c>
      <c r="K1617" s="8">
        <v>653.5</v>
      </c>
      <c r="L1617" s="8">
        <v>653.5</v>
      </c>
      <c r="M1617" s="8">
        <v>0</v>
      </c>
      <c r="N1617" s="8">
        <v>2438.23</v>
      </c>
      <c r="O1617" s="8">
        <v>603.5</v>
      </c>
      <c r="P1617" s="8">
        <v>-13864.94</v>
      </c>
      <c r="Q1617" s="8">
        <v>1246.92</v>
      </c>
      <c r="R1617" s="8">
        <v>603.5</v>
      </c>
      <c r="S1617" s="8">
        <f t="shared" si="12"/>
        <v>-4302.0500000000011</v>
      </c>
    </row>
    <row r="1618" spans="1:19" x14ac:dyDescent="0.2">
      <c r="A1618" s="2" t="s">
        <v>765</v>
      </c>
      <c r="B1618" s="2" t="s">
        <v>766</v>
      </c>
      <c r="C1618" s="2" t="s">
        <v>462</v>
      </c>
      <c r="D1618" t="s">
        <v>463</v>
      </c>
      <c r="E1618" s="2" t="s">
        <v>476</v>
      </c>
      <c r="F1618" t="s">
        <v>477</v>
      </c>
      <c r="G1618" s="8">
        <v>1508.45</v>
      </c>
      <c r="H1618" s="8">
        <v>1531.62</v>
      </c>
      <c r="I1618" s="8">
        <v>1693.13</v>
      </c>
      <c r="J1618" s="8">
        <v>3766.0600000000004</v>
      </c>
      <c r="K1618" s="8">
        <v>1674.15</v>
      </c>
      <c r="L1618" s="8">
        <v>0</v>
      </c>
      <c r="M1618" s="8">
        <v>4811.42</v>
      </c>
      <c r="N1618" s="8">
        <v>4194.2999999999993</v>
      </c>
      <c r="O1618" s="8">
        <v>1501.95</v>
      </c>
      <c r="P1618" s="8">
        <v>1702.2799999999997</v>
      </c>
      <c r="Q1618" s="8">
        <v>1889.35</v>
      </c>
      <c r="R1618" s="8">
        <v>525.47</v>
      </c>
      <c r="S1618" s="8">
        <f t="shared" si="12"/>
        <v>24798.179999999997</v>
      </c>
    </row>
    <row r="1619" spans="1:19" x14ac:dyDescent="0.2">
      <c r="A1619" s="2" t="s">
        <v>765</v>
      </c>
      <c r="B1619" s="2" t="s">
        <v>766</v>
      </c>
      <c r="C1619" s="2" t="s">
        <v>462</v>
      </c>
      <c r="D1619" t="s">
        <v>463</v>
      </c>
      <c r="E1619" s="2" t="s">
        <v>312</v>
      </c>
      <c r="F1619" t="s">
        <v>313</v>
      </c>
      <c r="G1619" s="8">
        <v>0</v>
      </c>
      <c r="H1619" s="8">
        <v>0</v>
      </c>
      <c r="I1619" s="8">
        <v>0</v>
      </c>
      <c r="J1619" s="8">
        <v>0</v>
      </c>
      <c r="K1619" s="8">
        <v>0</v>
      </c>
      <c r="L1619" s="8">
        <v>0</v>
      </c>
      <c r="M1619" s="8">
        <v>0</v>
      </c>
      <c r="N1619" s="8">
        <v>0</v>
      </c>
      <c r="O1619" s="8">
        <v>0</v>
      </c>
      <c r="P1619" s="8">
        <v>94.75</v>
      </c>
      <c r="Q1619" s="8">
        <v>0</v>
      </c>
      <c r="R1619" s="8">
        <v>0</v>
      </c>
      <c r="S1619" s="8">
        <f t="shared" si="12"/>
        <v>94.75</v>
      </c>
    </row>
    <row r="1620" spans="1:19" x14ac:dyDescent="0.2">
      <c r="A1620" s="2" t="s">
        <v>765</v>
      </c>
      <c r="B1620" s="2" t="s">
        <v>766</v>
      </c>
      <c r="C1620" s="2" t="s">
        <v>462</v>
      </c>
      <c r="D1620" t="s">
        <v>463</v>
      </c>
      <c r="E1620" s="2" t="s">
        <v>314</v>
      </c>
      <c r="F1620" t="s">
        <v>315</v>
      </c>
      <c r="G1620" s="8">
        <v>385.98</v>
      </c>
      <c r="H1620" s="8">
        <v>387.92</v>
      </c>
      <c r="I1620" s="8">
        <v>398.13</v>
      </c>
      <c r="J1620" s="8">
        <v>395.66999999999996</v>
      </c>
      <c r="K1620" s="8">
        <v>390.25</v>
      </c>
      <c r="L1620" s="8">
        <v>397.64</v>
      </c>
      <c r="M1620" s="8">
        <v>382.78</v>
      </c>
      <c r="N1620" s="8">
        <v>409.44</v>
      </c>
      <c r="O1620" s="8">
        <v>395.22</v>
      </c>
      <c r="P1620" s="8">
        <v>411.39</v>
      </c>
      <c r="Q1620" s="8">
        <v>391.75</v>
      </c>
      <c r="R1620" s="8">
        <v>399.19</v>
      </c>
      <c r="S1620" s="8">
        <f t="shared" si="12"/>
        <v>4745.3599999999997</v>
      </c>
    </row>
    <row r="1621" spans="1:19" x14ac:dyDescent="0.2">
      <c r="A1621" s="2" t="s">
        <v>765</v>
      </c>
      <c r="B1621" s="2" t="s">
        <v>766</v>
      </c>
      <c r="C1621" s="2" t="s">
        <v>462</v>
      </c>
      <c r="D1621" t="s">
        <v>463</v>
      </c>
      <c r="E1621" s="2" t="s">
        <v>430</v>
      </c>
      <c r="F1621" t="s">
        <v>431</v>
      </c>
      <c r="G1621" s="8">
        <v>42.54</v>
      </c>
      <c r="H1621" s="8">
        <v>42.54</v>
      </c>
      <c r="I1621" s="8">
        <v>42.54</v>
      </c>
      <c r="J1621" s="8">
        <v>42.54</v>
      </c>
      <c r="K1621" s="8">
        <v>42.54</v>
      </c>
      <c r="L1621" s="8">
        <v>42.54</v>
      </c>
      <c r="M1621" s="8">
        <v>42.54</v>
      </c>
      <c r="N1621" s="8">
        <v>42.54</v>
      </c>
      <c r="O1621" s="8">
        <v>0</v>
      </c>
      <c r="P1621" s="8">
        <v>0</v>
      </c>
      <c r="Q1621" s="8">
        <v>0</v>
      </c>
      <c r="R1621" s="8">
        <v>0</v>
      </c>
      <c r="S1621" s="8">
        <f t="shared" si="12"/>
        <v>340.32</v>
      </c>
    </row>
    <row r="1622" spans="1:19" x14ac:dyDescent="0.2">
      <c r="A1622" s="2" t="s">
        <v>765</v>
      </c>
      <c r="B1622" s="2" t="s">
        <v>766</v>
      </c>
      <c r="C1622" s="2" t="s">
        <v>462</v>
      </c>
      <c r="D1622" t="s">
        <v>463</v>
      </c>
      <c r="E1622" s="2" t="s">
        <v>366</v>
      </c>
      <c r="F1622" t="s">
        <v>367</v>
      </c>
      <c r="G1622" s="8">
        <v>-25.81</v>
      </c>
      <c r="H1622" s="8">
        <v>-25.66</v>
      </c>
      <c r="I1622" s="8">
        <v>-25.6</v>
      </c>
      <c r="J1622" s="8">
        <v>-39.14</v>
      </c>
      <c r="K1622" s="8">
        <v>-39.14</v>
      </c>
      <c r="L1622" s="8">
        <v>-39.14</v>
      </c>
      <c r="M1622" s="8">
        <v>-39.14</v>
      </c>
      <c r="N1622" s="8">
        <v>-39.14</v>
      </c>
      <c r="O1622" s="8">
        <v>0</v>
      </c>
      <c r="P1622" s="8">
        <v>0</v>
      </c>
      <c r="Q1622" s="8">
        <v>0</v>
      </c>
      <c r="R1622" s="8">
        <v>0</v>
      </c>
      <c r="S1622" s="8">
        <f t="shared" si="12"/>
        <v>-272.77</v>
      </c>
    </row>
    <row r="1623" spans="1:19" x14ac:dyDescent="0.2">
      <c r="A1623" s="2" t="s">
        <v>765</v>
      </c>
      <c r="B1623" s="2" t="s">
        <v>766</v>
      </c>
      <c r="C1623" s="2" t="s">
        <v>462</v>
      </c>
      <c r="D1623" t="s">
        <v>463</v>
      </c>
      <c r="E1623" s="2" t="s">
        <v>168</v>
      </c>
      <c r="F1623" t="s">
        <v>169</v>
      </c>
      <c r="G1623" s="8">
        <v>137.36000000000001</v>
      </c>
      <c r="H1623" s="8">
        <v>0</v>
      </c>
      <c r="I1623" s="8">
        <v>284.64999999999998</v>
      </c>
      <c r="J1623" s="8">
        <v>0</v>
      </c>
      <c r="K1623" s="8">
        <v>126.07</v>
      </c>
      <c r="L1623" s="8">
        <v>0</v>
      </c>
      <c r="M1623" s="8">
        <v>0</v>
      </c>
      <c r="N1623" s="8">
        <v>76.78</v>
      </c>
      <c r="O1623" s="8">
        <v>214.07</v>
      </c>
      <c r="P1623" s="8">
        <v>660.24</v>
      </c>
      <c r="Q1623" s="8">
        <v>247.45</v>
      </c>
      <c r="R1623" s="8">
        <v>463.41</v>
      </c>
      <c r="S1623" s="8">
        <f t="shared" si="12"/>
        <v>2210.0299999999997</v>
      </c>
    </row>
    <row r="1624" spans="1:19" x14ac:dyDescent="0.2">
      <c r="A1624" s="2" t="s">
        <v>765</v>
      </c>
      <c r="B1624" s="2" t="s">
        <v>766</v>
      </c>
      <c r="C1624" s="2" t="s">
        <v>462</v>
      </c>
      <c r="D1624" t="s">
        <v>463</v>
      </c>
      <c r="E1624" s="2" t="s">
        <v>172</v>
      </c>
      <c r="F1624" t="s">
        <v>173</v>
      </c>
      <c r="G1624" s="8">
        <v>0</v>
      </c>
      <c r="H1624" s="8">
        <v>0</v>
      </c>
      <c r="I1624" s="8">
        <v>110.16</v>
      </c>
      <c r="J1624" s="8">
        <v>0</v>
      </c>
      <c r="K1624" s="8">
        <v>0</v>
      </c>
      <c r="L1624" s="8">
        <v>0</v>
      </c>
      <c r="M1624" s="8">
        <v>0</v>
      </c>
      <c r="N1624" s="8">
        <v>0</v>
      </c>
      <c r="O1624" s="8">
        <v>0</v>
      </c>
      <c r="P1624" s="8">
        <v>1060.76</v>
      </c>
      <c r="Q1624" s="8">
        <v>820.54</v>
      </c>
      <c r="R1624" s="8">
        <v>2217.94</v>
      </c>
      <c r="S1624" s="8">
        <f t="shared" si="12"/>
        <v>4209.3999999999996</v>
      </c>
    </row>
    <row r="1625" spans="1:19" x14ac:dyDescent="0.2">
      <c r="A1625" s="2" t="s">
        <v>765</v>
      </c>
      <c r="B1625" s="2" t="s">
        <v>766</v>
      </c>
      <c r="C1625" s="2" t="s">
        <v>462</v>
      </c>
      <c r="D1625" t="s">
        <v>463</v>
      </c>
      <c r="E1625" s="2" t="s">
        <v>306</v>
      </c>
      <c r="F1625" t="s">
        <v>307</v>
      </c>
      <c r="G1625" s="8">
        <v>0</v>
      </c>
      <c r="H1625" s="8">
        <v>0</v>
      </c>
      <c r="I1625" s="8">
        <v>0</v>
      </c>
      <c r="J1625" s="8">
        <v>0</v>
      </c>
      <c r="K1625" s="8">
        <v>0</v>
      </c>
      <c r="L1625" s="8">
        <v>0</v>
      </c>
      <c r="M1625" s="8">
        <v>0</v>
      </c>
      <c r="N1625" s="8">
        <v>0</v>
      </c>
      <c r="O1625" s="8">
        <v>0</v>
      </c>
      <c r="P1625" s="8">
        <v>0</v>
      </c>
      <c r="Q1625" s="8">
        <v>0</v>
      </c>
      <c r="R1625" s="8">
        <v>225.71</v>
      </c>
      <c r="S1625" s="8">
        <f t="shared" si="12"/>
        <v>225.71</v>
      </c>
    </row>
    <row r="1626" spans="1:19" x14ac:dyDescent="0.2">
      <c r="A1626" s="2" t="s">
        <v>765</v>
      </c>
      <c r="B1626" s="2" t="s">
        <v>766</v>
      </c>
      <c r="C1626" s="2" t="s">
        <v>462</v>
      </c>
      <c r="D1626" t="s">
        <v>463</v>
      </c>
      <c r="E1626" s="2" t="s">
        <v>440</v>
      </c>
      <c r="F1626" t="s">
        <v>441</v>
      </c>
      <c r="G1626" s="8">
        <v>0</v>
      </c>
      <c r="H1626" s="8">
        <v>0</v>
      </c>
      <c r="I1626" s="8">
        <v>306.68</v>
      </c>
      <c r="J1626" s="8">
        <v>0</v>
      </c>
      <c r="K1626" s="8">
        <v>0</v>
      </c>
      <c r="L1626" s="8">
        <v>0</v>
      </c>
      <c r="M1626" s="8">
        <v>0</v>
      </c>
      <c r="N1626" s="8">
        <v>0</v>
      </c>
      <c r="O1626" s="8">
        <v>0</v>
      </c>
      <c r="P1626" s="8">
        <v>0</v>
      </c>
      <c r="Q1626" s="8">
        <v>0</v>
      </c>
      <c r="R1626" s="8">
        <v>0</v>
      </c>
      <c r="S1626" s="8">
        <f t="shared" si="12"/>
        <v>306.68</v>
      </c>
    </row>
    <row r="1627" spans="1:19" x14ac:dyDescent="0.2">
      <c r="A1627" s="2" t="s">
        <v>765</v>
      </c>
      <c r="B1627" s="2" t="s">
        <v>766</v>
      </c>
      <c r="C1627" s="2" t="s">
        <v>462</v>
      </c>
      <c r="D1627" t="s">
        <v>463</v>
      </c>
      <c r="E1627" s="2" t="s">
        <v>480</v>
      </c>
      <c r="F1627" t="s">
        <v>481</v>
      </c>
      <c r="G1627" s="8">
        <v>0</v>
      </c>
      <c r="H1627" s="8">
        <v>0</v>
      </c>
      <c r="I1627" s="8">
        <v>0</v>
      </c>
      <c r="J1627" s="8">
        <v>0</v>
      </c>
      <c r="K1627" s="8">
        <v>0</v>
      </c>
      <c r="L1627" s="8">
        <v>0</v>
      </c>
      <c r="M1627" s="8">
        <v>0</v>
      </c>
      <c r="N1627" s="8">
        <v>0</v>
      </c>
      <c r="O1627" s="8">
        <v>0</v>
      </c>
      <c r="P1627" s="8">
        <v>613.33000000000004</v>
      </c>
      <c r="Q1627" s="8">
        <v>0</v>
      </c>
      <c r="R1627" s="8">
        <v>0</v>
      </c>
      <c r="S1627" s="8">
        <f t="shared" si="12"/>
        <v>613.33000000000004</v>
      </c>
    </row>
    <row r="1628" spans="1:19" x14ac:dyDescent="0.2">
      <c r="A1628" s="2" t="s">
        <v>765</v>
      </c>
      <c r="B1628" s="2" t="s">
        <v>766</v>
      </c>
      <c r="C1628" s="2" t="s">
        <v>462</v>
      </c>
      <c r="D1628" t="s">
        <v>463</v>
      </c>
      <c r="E1628" s="2" t="s">
        <v>308</v>
      </c>
      <c r="F1628" t="s">
        <v>309</v>
      </c>
      <c r="G1628" s="8">
        <v>25315.54</v>
      </c>
      <c r="H1628" s="8">
        <v>31845.79</v>
      </c>
      <c r="I1628" s="8">
        <v>43008.59</v>
      </c>
      <c r="J1628" s="8">
        <v>3416.09</v>
      </c>
      <c r="K1628" s="8">
        <v>2103.79</v>
      </c>
      <c r="L1628" s="8">
        <v>1926.59</v>
      </c>
      <c r="M1628" s="8">
        <v>2355.5100000000002</v>
      </c>
      <c r="N1628" s="8">
        <v>2449.7700000000004</v>
      </c>
      <c r="O1628" s="8">
        <v>3860.54</v>
      </c>
      <c r="P1628" s="8">
        <v>2598.9899999999998</v>
      </c>
      <c r="Q1628" s="8">
        <v>2371.0700000000002</v>
      </c>
      <c r="R1628" s="8">
        <v>2358.42</v>
      </c>
      <c r="S1628" s="8">
        <f t="shared" si="12"/>
        <v>123610.68999999999</v>
      </c>
    </row>
    <row r="1629" spans="1:19" x14ac:dyDescent="0.2">
      <c r="A1629" s="2" t="s">
        <v>765</v>
      </c>
      <c r="B1629" s="2" t="s">
        <v>766</v>
      </c>
      <c r="C1629" s="2" t="s">
        <v>462</v>
      </c>
      <c r="D1629" t="s">
        <v>463</v>
      </c>
      <c r="E1629" s="2" t="s">
        <v>370</v>
      </c>
      <c r="F1629" t="s">
        <v>371</v>
      </c>
      <c r="G1629" s="8">
        <v>0</v>
      </c>
      <c r="H1629" s="8">
        <v>0</v>
      </c>
      <c r="I1629" s="8">
        <v>672.79</v>
      </c>
      <c r="J1629" s="8">
        <v>323.79999999999995</v>
      </c>
      <c r="K1629" s="8">
        <v>2433.8100000000004</v>
      </c>
      <c r="L1629" s="8">
        <v>787.05</v>
      </c>
      <c r="M1629" s="8">
        <v>-155.22</v>
      </c>
      <c r="N1629" s="8">
        <v>1897.72</v>
      </c>
      <c r="O1629" s="8">
        <v>1273.47</v>
      </c>
      <c r="P1629" s="8">
        <v>1125.8699999999999</v>
      </c>
      <c r="Q1629" s="8">
        <v>1569.3200000000002</v>
      </c>
      <c r="R1629" s="8">
        <v>210.6</v>
      </c>
      <c r="S1629" s="8">
        <f t="shared" si="12"/>
        <v>10139.210000000001</v>
      </c>
    </row>
    <row r="1630" spans="1:19" x14ac:dyDescent="0.2">
      <c r="A1630" s="2" t="s">
        <v>765</v>
      </c>
      <c r="B1630" s="2" t="s">
        <v>766</v>
      </c>
      <c r="C1630" s="2" t="s">
        <v>462</v>
      </c>
      <c r="D1630" t="s">
        <v>463</v>
      </c>
      <c r="E1630" s="2" t="s">
        <v>372</v>
      </c>
      <c r="F1630" t="s">
        <v>373</v>
      </c>
      <c r="G1630" s="8">
        <v>0</v>
      </c>
      <c r="H1630" s="8">
        <v>0</v>
      </c>
      <c r="I1630" s="8">
        <v>-443.78</v>
      </c>
      <c r="J1630" s="8">
        <v>-297.89</v>
      </c>
      <c r="K1630" s="8">
        <v>-2239.1099999999997</v>
      </c>
      <c r="L1630" s="8">
        <v>-724.09</v>
      </c>
      <c r="M1630" s="8">
        <v>142.79999999999998</v>
      </c>
      <c r="N1630" s="8">
        <v>-1048.06</v>
      </c>
      <c r="O1630" s="8">
        <v>-665.44</v>
      </c>
      <c r="P1630" s="8">
        <v>-576.29</v>
      </c>
      <c r="Q1630" s="8">
        <v>-730.47</v>
      </c>
      <c r="R1630" s="8">
        <v>-115.4</v>
      </c>
      <c r="S1630" s="8">
        <f t="shared" si="12"/>
        <v>-6697.73</v>
      </c>
    </row>
    <row r="1631" spans="1:19" x14ac:dyDescent="0.2">
      <c r="A1631" s="2" t="s">
        <v>765</v>
      </c>
      <c r="B1631" s="2" t="s">
        <v>766</v>
      </c>
      <c r="C1631" s="2" t="s">
        <v>462</v>
      </c>
      <c r="D1631" t="s">
        <v>463</v>
      </c>
      <c r="E1631" s="2" t="s">
        <v>184</v>
      </c>
      <c r="F1631" t="s">
        <v>185</v>
      </c>
      <c r="G1631" s="8">
        <v>0</v>
      </c>
      <c r="H1631" s="8">
        <v>0</v>
      </c>
      <c r="I1631" s="8">
        <v>3</v>
      </c>
      <c r="J1631" s="8">
        <v>0</v>
      </c>
      <c r="K1631" s="8">
        <v>0</v>
      </c>
      <c r="L1631" s="8">
        <v>0</v>
      </c>
      <c r="M1631" s="8">
        <v>0</v>
      </c>
      <c r="N1631" s="8">
        <v>0</v>
      </c>
      <c r="O1631" s="8">
        <v>0</v>
      </c>
      <c r="P1631" s="8">
        <v>0</v>
      </c>
      <c r="Q1631" s="8">
        <v>0</v>
      </c>
      <c r="R1631" s="8">
        <v>0</v>
      </c>
      <c r="S1631" s="8">
        <f t="shared" si="12"/>
        <v>3</v>
      </c>
    </row>
    <row r="1632" spans="1:19" x14ac:dyDescent="0.2">
      <c r="A1632" s="2" t="s">
        <v>765</v>
      </c>
      <c r="B1632" s="2" t="s">
        <v>766</v>
      </c>
      <c r="C1632" s="2" t="s">
        <v>462</v>
      </c>
      <c r="D1632" t="s">
        <v>463</v>
      </c>
      <c r="E1632" s="2" t="s">
        <v>26</v>
      </c>
      <c r="F1632" t="s">
        <v>27</v>
      </c>
      <c r="G1632" s="8">
        <v>603.91</v>
      </c>
      <c r="H1632" s="8">
        <v>2042.05</v>
      </c>
      <c r="I1632" s="8">
        <v>1420.43</v>
      </c>
      <c r="J1632" s="8">
        <v>522.19000000000005</v>
      </c>
      <c r="K1632" s="8">
        <v>0</v>
      </c>
      <c r="L1632" s="8">
        <v>100</v>
      </c>
      <c r="M1632" s="8">
        <v>416.62</v>
      </c>
      <c r="N1632" s="8">
        <v>0</v>
      </c>
      <c r="O1632" s="8">
        <v>0</v>
      </c>
      <c r="P1632" s="8">
        <v>500</v>
      </c>
      <c r="Q1632" s="8">
        <v>2661.0099999999998</v>
      </c>
      <c r="R1632" s="8">
        <v>1511.24</v>
      </c>
      <c r="S1632" s="8">
        <f t="shared" si="12"/>
        <v>9777.4499999999989</v>
      </c>
    </row>
    <row r="1633" spans="1:19" x14ac:dyDescent="0.2">
      <c r="A1633" s="2" t="s">
        <v>765</v>
      </c>
      <c r="B1633" s="2" t="s">
        <v>766</v>
      </c>
      <c r="C1633" s="2" t="s">
        <v>462</v>
      </c>
      <c r="D1633" t="s">
        <v>463</v>
      </c>
      <c r="E1633" s="2" t="s">
        <v>350</v>
      </c>
      <c r="F1633" t="s">
        <v>351</v>
      </c>
      <c r="G1633" s="8">
        <v>0</v>
      </c>
      <c r="H1633" s="8">
        <v>0</v>
      </c>
      <c r="I1633" s="8">
        <v>0</v>
      </c>
      <c r="J1633" s="8">
        <v>0</v>
      </c>
      <c r="K1633" s="8">
        <v>0</v>
      </c>
      <c r="L1633" s="8">
        <v>0</v>
      </c>
      <c r="M1633" s="8">
        <v>0</v>
      </c>
      <c r="N1633" s="8">
        <v>0</v>
      </c>
      <c r="O1633" s="8">
        <v>0</v>
      </c>
      <c r="P1633" s="8">
        <v>0</v>
      </c>
      <c r="Q1633" s="8">
        <v>0</v>
      </c>
      <c r="R1633" s="8">
        <v>0</v>
      </c>
      <c r="S1633" s="8">
        <f t="shared" si="12"/>
        <v>0</v>
      </c>
    </row>
    <row r="1634" spans="1:19" x14ac:dyDescent="0.2">
      <c r="A1634" s="2" t="s">
        <v>765</v>
      </c>
      <c r="B1634" s="2" t="s">
        <v>766</v>
      </c>
      <c r="C1634" s="2" t="s">
        <v>462</v>
      </c>
      <c r="D1634" t="s">
        <v>463</v>
      </c>
      <c r="E1634" s="2" t="s">
        <v>374</v>
      </c>
      <c r="F1634" t="s">
        <v>375</v>
      </c>
      <c r="G1634" s="8">
        <v>0</v>
      </c>
      <c r="H1634" s="8">
        <v>0</v>
      </c>
      <c r="I1634" s="8">
        <v>0</v>
      </c>
      <c r="J1634" s="8">
        <v>0</v>
      </c>
      <c r="K1634" s="8">
        <v>0</v>
      </c>
      <c r="L1634" s="8">
        <v>0</v>
      </c>
      <c r="M1634" s="8">
        <v>0</v>
      </c>
      <c r="N1634" s="8">
        <v>0</v>
      </c>
      <c r="O1634" s="8">
        <v>0</v>
      </c>
      <c r="P1634" s="8">
        <v>0</v>
      </c>
      <c r="Q1634" s="8">
        <v>0</v>
      </c>
      <c r="R1634" s="8">
        <v>0</v>
      </c>
      <c r="S1634" s="8">
        <f t="shared" si="12"/>
        <v>0</v>
      </c>
    </row>
    <row r="1635" spans="1:19" x14ac:dyDescent="0.2">
      <c r="A1635" s="2" t="s">
        <v>765</v>
      </c>
      <c r="B1635" s="2" t="s">
        <v>766</v>
      </c>
      <c r="C1635" s="2" t="s">
        <v>462</v>
      </c>
      <c r="D1635" t="s">
        <v>463</v>
      </c>
      <c r="E1635" s="2" t="s">
        <v>376</v>
      </c>
      <c r="F1635" t="s">
        <v>377</v>
      </c>
      <c r="G1635" s="8">
        <v>0</v>
      </c>
      <c r="H1635" s="8">
        <v>0</v>
      </c>
      <c r="I1635" s="8">
        <v>0</v>
      </c>
      <c r="J1635" s="8">
        <v>0</v>
      </c>
      <c r="K1635" s="8">
        <v>0</v>
      </c>
      <c r="L1635" s="8">
        <v>0</v>
      </c>
      <c r="M1635" s="8">
        <v>0</v>
      </c>
      <c r="N1635" s="8">
        <v>0</v>
      </c>
      <c r="O1635" s="8">
        <v>0</v>
      </c>
      <c r="P1635" s="8">
        <v>0</v>
      </c>
      <c r="Q1635" s="8">
        <v>0</v>
      </c>
      <c r="R1635" s="8">
        <v>0</v>
      </c>
      <c r="S1635" s="8">
        <f t="shared" si="12"/>
        <v>0</v>
      </c>
    </row>
    <row r="1636" spans="1:19" x14ac:dyDescent="0.2">
      <c r="A1636" s="2" t="s">
        <v>765</v>
      </c>
      <c r="B1636" s="2" t="s">
        <v>766</v>
      </c>
      <c r="C1636" s="2" t="s">
        <v>482</v>
      </c>
      <c r="D1636" t="s">
        <v>483</v>
      </c>
      <c r="E1636" s="2" t="s">
        <v>138</v>
      </c>
      <c r="F1636" t="s">
        <v>139</v>
      </c>
      <c r="G1636" s="8">
        <v>6986.92</v>
      </c>
      <c r="H1636" s="8">
        <v>8178.4100000000008</v>
      </c>
      <c r="I1636" s="8">
        <v>8210.92</v>
      </c>
      <c r="J1636" s="8">
        <v>7533.91</v>
      </c>
      <c r="K1636" s="8">
        <v>8042.82</v>
      </c>
      <c r="L1636" s="8">
        <v>11796.600000000002</v>
      </c>
      <c r="M1636" s="8">
        <v>9056.98</v>
      </c>
      <c r="N1636" s="8">
        <v>9936.4500000000007</v>
      </c>
      <c r="O1636" s="8">
        <v>10294.189999999999</v>
      </c>
      <c r="P1636" s="8">
        <v>9608.31</v>
      </c>
      <c r="Q1636" s="8">
        <v>16235.34</v>
      </c>
      <c r="R1636" s="8">
        <v>10618.01</v>
      </c>
      <c r="S1636" s="8">
        <f t="shared" si="12"/>
        <v>116498.85999999999</v>
      </c>
    </row>
    <row r="1637" spans="1:19" x14ac:dyDescent="0.2">
      <c r="A1637" s="2" t="s">
        <v>765</v>
      </c>
      <c r="B1637" s="2" t="s">
        <v>766</v>
      </c>
      <c r="C1637" s="2" t="s">
        <v>482</v>
      </c>
      <c r="D1637" t="s">
        <v>483</v>
      </c>
      <c r="E1637" s="2" t="s">
        <v>140</v>
      </c>
      <c r="F1637" t="s">
        <v>141</v>
      </c>
      <c r="G1637" s="8">
        <v>242.39000000000001</v>
      </c>
      <c r="H1637" s="8">
        <v>1584.21</v>
      </c>
      <c r="I1637" s="8">
        <v>425.17</v>
      </c>
      <c r="J1637" s="8">
        <v>414.88</v>
      </c>
      <c r="K1637" s="8">
        <v>1109.6299999999999</v>
      </c>
      <c r="L1637" s="8">
        <v>-3663.87</v>
      </c>
      <c r="M1637" s="8">
        <v>1656.68</v>
      </c>
      <c r="N1637" s="8">
        <v>848.62</v>
      </c>
      <c r="O1637" s="8">
        <v>675.7</v>
      </c>
      <c r="P1637" s="8">
        <v>617.88000000000011</v>
      </c>
      <c r="Q1637" s="8">
        <v>-3059.09</v>
      </c>
      <c r="R1637" s="8">
        <v>-51.390000000000015</v>
      </c>
      <c r="S1637" s="8">
        <f t="shared" si="12"/>
        <v>800.80999999999983</v>
      </c>
    </row>
    <row r="1638" spans="1:19" x14ac:dyDescent="0.2">
      <c r="A1638" s="2" t="s">
        <v>765</v>
      </c>
      <c r="B1638" s="2" t="s">
        <v>766</v>
      </c>
      <c r="C1638" s="2" t="s">
        <v>482</v>
      </c>
      <c r="D1638" t="s">
        <v>483</v>
      </c>
      <c r="E1638" s="2" t="s">
        <v>342</v>
      </c>
      <c r="F1638" t="s">
        <v>343</v>
      </c>
      <c r="G1638" s="8">
        <v>0</v>
      </c>
      <c r="H1638" s="8">
        <v>0</v>
      </c>
      <c r="I1638" s="8">
        <v>46.89</v>
      </c>
      <c r="J1638" s="8">
        <v>0</v>
      </c>
      <c r="K1638" s="8">
        <v>0</v>
      </c>
      <c r="L1638" s="8">
        <v>0</v>
      </c>
      <c r="M1638" s="8">
        <v>0</v>
      </c>
      <c r="N1638" s="8">
        <v>0</v>
      </c>
      <c r="O1638" s="8">
        <v>0</v>
      </c>
      <c r="P1638" s="8">
        <v>0</v>
      </c>
      <c r="Q1638" s="8">
        <v>0</v>
      </c>
      <c r="R1638" s="8">
        <v>0</v>
      </c>
      <c r="S1638" s="8">
        <f t="shared" si="12"/>
        <v>46.89</v>
      </c>
    </row>
    <row r="1639" spans="1:19" x14ac:dyDescent="0.2">
      <c r="A1639" s="2" t="s">
        <v>765</v>
      </c>
      <c r="B1639" s="2" t="s">
        <v>766</v>
      </c>
      <c r="C1639" s="2" t="s">
        <v>482</v>
      </c>
      <c r="D1639" t="s">
        <v>483</v>
      </c>
      <c r="E1639" s="2" t="s">
        <v>344</v>
      </c>
      <c r="F1639" t="s">
        <v>345</v>
      </c>
      <c r="G1639" s="8">
        <v>0</v>
      </c>
      <c r="H1639" s="8">
        <v>0</v>
      </c>
      <c r="I1639" s="8">
        <v>0.47</v>
      </c>
      <c r="J1639" s="8">
        <v>0</v>
      </c>
      <c r="K1639" s="8">
        <v>0</v>
      </c>
      <c r="L1639" s="8">
        <v>0</v>
      </c>
      <c r="M1639" s="8">
        <v>0</v>
      </c>
      <c r="N1639" s="8">
        <v>0</v>
      </c>
      <c r="O1639" s="8">
        <v>0</v>
      </c>
      <c r="P1639" s="8">
        <v>0</v>
      </c>
      <c r="Q1639" s="8">
        <v>0</v>
      </c>
      <c r="R1639" s="8">
        <v>0</v>
      </c>
      <c r="S1639" s="8">
        <f t="shared" si="12"/>
        <v>0.47</v>
      </c>
    </row>
    <row r="1640" spans="1:19" x14ac:dyDescent="0.2">
      <c r="A1640" s="2" t="s">
        <v>765</v>
      </c>
      <c r="B1640" s="2" t="s">
        <v>766</v>
      </c>
      <c r="C1640" s="2" t="s">
        <v>482</v>
      </c>
      <c r="D1640" t="s">
        <v>483</v>
      </c>
      <c r="E1640" s="2" t="s">
        <v>304</v>
      </c>
      <c r="F1640" t="s">
        <v>305</v>
      </c>
      <c r="G1640" s="8">
        <v>14.41</v>
      </c>
      <c r="H1640" s="8">
        <v>40.4</v>
      </c>
      <c r="I1640" s="8">
        <v>185.37</v>
      </c>
      <c r="J1640" s="8">
        <v>14.49</v>
      </c>
      <c r="K1640" s="8">
        <v>14.03</v>
      </c>
      <c r="L1640" s="8">
        <v>14.29</v>
      </c>
      <c r="M1640" s="8">
        <v>14.61</v>
      </c>
      <c r="N1640" s="8">
        <v>58.33</v>
      </c>
      <c r="O1640" s="8">
        <v>14.42</v>
      </c>
      <c r="P1640" s="8">
        <v>770.18999999999994</v>
      </c>
      <c r="Q1640" s="8">
        <v>131.01999999999998</v>
      </c>
      <c r="R1640" s="8">
        <v>14.61</v>
      </c>
      <c r="S1640" s="8">
        <f t="shared" si="12"/>
        <v>1286.1699999999998</v>
      </c>
    </row>
    <row r="1641" spans="1:19" x14ac:dyDescent="0.2">
      <c r="A1641" s="2" t="s">
        <v>765</v>
      </c>
      <c r="B1641" s="2" t="s">
        <v>766</v>
      </c>
      <c r="C1641" s="2" t="s">
        <v>482</v>
      </c>
      <c r="D1641" t="s">
        <v>483</v>
      </c>
      <c r="E1641" s="2" t="s">
        <v>346</v>
      </c>
      <c r="F1641" t="s">
        <v>347</v>
      </c>
      <c r="G1641" s="8">
        <v>0</v>
      </c>
      <c r="H1641" s="8">
        <v>0</v>
      </c>
      <c r="I1641" s="8">
        <v>0</v>
      </c>
      <c r="J1641" s="8">
        <v>0</v>
      </c>
      <c r="K1641" s="8">
        <v>0</v>
      </c>
      <c r="L1641" s="8">
        <v>0</v>
      </c>
      <c r="M1641" s="8">
        <v>0</v>
      </c>
      <c r="N1641" s="8">
        <v>0</v>
      </c>
      <c r="O1641" s="8">
        <v>0</v>
      </c>
      <c r="P1641" s="8">
        <v>0</v>
      </c>
      <c r="Q1641" s="8">
        <v>-1.35</v>
      </c>
      <c r="R1641" s="8">
        <v>0</v>
      </c>
      <c r="S1641" s="8">
        <f t="shared" si="12"/>
        <v>-1.35</v>
      </c>
    </row>
    <row r="1642" spans="1:19" x14ac:dyDescent="0.2">
      <c r="A1642" s="2" t="s">
        <v>765</v>
      </c>
      <c r="B1642" s="2" t="s">
        <v>766</v>
      </c>
      <c r="C1642" s="2" t="s">
        <v>482</v>
      </c>
      <c r="D1642" t="s">
        <v>483</v>
      </c>
      <c r="E1642" s="2" t="s">
        <v>348</v>
      </c>
      <c r="F1642" t="s">
        <v>349</v>
      </c>
      <c r="G1642" s="8">
        <v>0</v>
      </c>
      <c r="H1642" s="8">
        <v>0</v>
      </c>
      <c r="I1642" s="8">
        <v>0</v>
      </c>
      <c r="J1642" s="8">
        <v>0</v>
      </c>
      <c r="K1642" s="8">
        <v>0</v>
      </c>
      <c r="L1642" s="8">
        <v>0</v>
      </c>
      <c r="M1642" s="8">
        <v>0</v>
      </c>
      <c r="N1642" s="8">
        <v>0</v>
      </c>
      <c r="O1642" s="8">
        <v>0</v>
      </c>
      <c r="P1642" s="8">
        <v>0</v>
      </c>
      <c r="Q1642" s="8">
        <v>5.25</v>
      </c>
      <c r="R1642" s="8">
        <v>0</v>
      </c>
      <c r="S1642" s="8">
        <f t="shared" si="12"/>
        <v>5.25</v>
      </c>
    </row>
    <row r="1643" spans="1:19" x14ac:dyDescent="0.2">
      <c r="A1643" s="2" t="s">
        <v>765</v>
      </c>
      <c r="B1643" s="2" t="s">
        <v>766</v>
      </c>
      <c r="C1643" s="2" t="s">
        <v>482</v>
      </c>
      <c r="D1643" t="s">
        <v>483</v>
      </c>
      <c r="E1643" s="2" t="s">
        <v>314</v>
      </c>
      <c r="F1643" t="s">
        <v>315</v>
      </c>
      <c r="G1643" s="8">
        <v>162.57</v>
      </c>
      <c r="H1643" s="8">
        <v>139.03</v>
      </c>
      <c r="I1643" s="8">
        <v>129.32</v>
      </c>
      <c r="J1643" s="8">
        <v>141.57</v>
      </c>
      <c r="K1643" s="8">
        <v>170.83</v>
      </c>
      <c r="L1643" s="8">
        <v>215.03</v>
      </c>
      <c r="M1643" s="8">
        <v>272.52999999999997</v>
      </c>
      <c r="N1643" s="8">
        <v>314.02999999999997</v>
      </c>
      <c r="O1643" s="8">
        <v>290.19</v>
      </c>
      <c r="P1643" s="8">
        <v>256.31</v>
      </c>
      <c r="Q1643" s="8">
        <v>238.35</v>
      </c>
      <c r="R1643" s="8">
        <v>179.19</v>
      </c>
      <c r="S1643" s="8">
        <f t="shared" si="12"/>
        <v>2508.9500000000003</v>
      </c>
    </row>
    <row r="1644" spans="1:19" x14ac:dyDescent="0.2">
      <c r="A1644" s="2" t="s">
        <v>765</v>
      </c>
      <c r="B1644" s="2" t="s">
        <v>766</v>
      </c>
      <c r="C1644" s="2" t="s">
        <v>482</v>
      </c>
      <c r="D1644" t="s">
        <v>483</v>
      </c>
      <c r="E1644" s="2" t="s">
        <v>628</v>
      </c>
      <c r="F1644" t="s">
        <v>629</v>
      </c>
      <c r="G1644" s="8">
        <v>0</v>
      </c>
      <c r="H1644" s="8">
        <v>0</v>
      </c>
      <c r="I1644" s="8">
        <v>153.58000000000001</v>
      </c>
      <c r="J1644" s="8">
        <v>0</v>
      </c>
      <c r="K1644" s="8">
        <v>0</v>
      </c>
      <c r="L1644" s="8">
        <v>0</v>
      </c>
      <c r="M1644" s="8">
        <v>0</v>
      </c>
      <c r="N1644" s="8">
        <v>0</v>
      </c>
      <c r="O1644" s="8">
        <v>0</v>
      </c>
      <c r="P1644" s="8">
        <v>0</v>
      </c>
      <c r="Q1644" s="8">
        <v>0</v>
      </c>
      <c r="R1644" s="8">
        <v>0</v>
      </c>
      <c r="S1644" s="8">
        <f t="shared" si="12"/>
        <v>153.58000000000001</v>
      </c>
    </row>
    <row r="1645" spans="1:19" x14ac:dyDescent="0.2">
      <c r="A1645" s="2" t="s">
        <v>765</v>
      </c>
      <c r="B1645" s="2" t="s">
        <v>766</v>
      </c>
      <c r="C1645" s="2" t="s">
        <v>482</v>
      </c>
      <c r="D1645" t="s">
        <v>483</v>
      </c>
      <c r="E1645" s="2" t="s">
        <v>168</v>
      </c>
      <c r="F1645" t="s">
        <v>169</v>
      </c>
      <c r="G1645" s="8">
        <v>0</v>
      </c>
      <c r="H1645" s="8">
        <v>0</v>
      </c>
      <c r="I1645" s="8">
        <v>0</v>
      </c>
      <c r="J1645" s="8">
        <v>0</v>
      </c>
      <c r="K1645" s="8">
        <v>0</v>
      </c>
      <c r="L1645" s="8">
        <v>0</v>
      </c>
      <c r="M1645" s="8">
        <v>0</v>
      </c>
      <c r="N1645" s="8">
        <v>0</v>
      </c>
      <c r="O1645" s="8">
        <v>0</v>
      </c>
      <c r="P1645" s="8">
        <v>0</v>
      </c>
      <c r="Q1645" s="8">
        <v>20.57</v>
      </c>
      <c r="R1645" s="8">
        <v>104.55</v>
      </c>
      <c r="S1645" s="8">
        <f t="shared" si="12"/>
        <v>125.12</v>
      </c>
    </row>
    <row r="1646" spans="1:19" x14ac:dyDescent="0.2">
      <c r="A1646" s="2" t="s">
        <v>765</v>
      </c>
      <c r="B1646" s="2" t="s">
        <v>766</v>
      </c>
      <c r="C1646" s="2" t="s">
        <v>482</v>
      </c>
      <c r="D1646" t="s">
        <v>483</v>
      </c>
      <c r="E1646" s="2" t="s">
        <v>172</v>
      </c>
      <c r="F1646" t="s">
        <v>173</v>
      </c>
      <c r="G1646" s="8">
        <v>0</v>
      </c>
      <c r="H1646" s="8">
        <v>0</v>
      </c>
      <c r="I1646" s="8">
        <v>138.88</v>
      </c>
      <c r="J1646" s="8">
        <v>0</v>
      </c>
      <c r="K1646" s="8">
        <v>0</v>
      </c>
      <c r="L1646" s="8">
        <v>0</v>
      </c>
      <c r="M1646" s="8">
        <v>0</v>
      </c>
      <c r="N1646" s="8">
        <v>79.47</v>
      </c>
      <c r="O1646" s="8">
        <v>149.72999999999999</v>
      </c>
      <c r="P1646" s="8">
        <v>270.17</v>
      </c>
      <c r="Q1646" s="8">
        <v>176.34</v>
      </c>
      <c r="R1646" s="8">
        <v>558.19000000000005</v>
      </c>
      <c r="S1646" s="8">
        <f t="shared" si="12"/>
        <v>1372.7800000000002</v>
      </c>
    </row>
    <row r="1647" spans="1:19" x14ac:dyDescent="0.2">
      <c r="A1647" s="2" t="s">
        <v>765</v>
      </c>
      <c r="B1647" s="2" t="s">
        <v>766</v>
      </c>
      <c r="C1647" s="2" t="s">
        <v>482</v>
      </c>
      <c r="D1647" t="s">
        <v>483</v>
      </c>
      <c r="E1647" s="2" t="s">
        <v>308</v>
      </c>
      <c r="F1647" t="s">
        <v>309</v>
      </c>
      <c r="G1647" s="8">
        <v>0</v>
      </c>
      <c r="H1647" s="8">
        <v>0</v>
      </c>
      <c r="I1647" s="8">
        <v>0</v>
      </c>
      <c r="J1647" s="8">
        <v>0</v>
      </c>
      <c r="K1647" s="8">
        <v>0</v>
      </c>
      <c r="L1647" s="8">
        <v>0</v>
      </c>
      <c r="M1647" s="8">
        <v>0</v>
      </c>
      <c r="N1647" s="8">
        <v>0</v>
      </c>
      <c r="O1647" s="8">
        <v>0</v>
      </c>
      <c r="P1647" s="8">
        <v>21092</v>
      </c>
      <c r="Q1647" s="8">
        <v>0</v>
      </c>
      <c r="R1647" s="8">
        <v>453.96</v>
      </c>
      <c r="S1647" s="8">
        <f t="shared" si="12"/>
        <v>21545.96</v>
      </c>
    </row>
    <row r="1648" spans="1:19" x14ac:dyDescent="0.2">
      <c r="A1648" s="2" t="s">
        <v>765</v>
      </c>
      <c r="B1648" s="2" t="s">
        <v>766</v>
      </c>
      <c r="C1648" s="2" t="s">
        <v>482</v>
      </c>
      <c r="D1648" t="s">
        <v>483</v>
      </c>
      <c r="E1648" s="2" t="s">
        <v>350</v>
      </c>
      <c r="F1648" t="s">
        <v>351</v>
      </c>
      <c r="G1648" s="8">
        <v>0</v>
      </c>
      <c r="H1648" s="8">
        <v>0</v>
      </c>
      <c r="I1648" s="8">
        <v>0</v>
      </c>
      <c r="J1648" s="8">
        <v>0</v>
      </c>
      <c r="K1648" s="8">
        <v>0</v>
      </c>
      <c r="L1648" s="8">
        <v>0</v>
      </c>
      <c r="M1648" s="8">
        <v>0</v>
      </c>
      <c r="N1648" s="8">
        <v>0</v>
      </c>
      <c r="O1648" s="8">
        <v>0</v>
      </c>
      <c r="P1648" s="8">
        <v>0</v>
      </c>
      <c r="Q1648" s="8">
        <v>0</v>
      </c>
      <c r="R1648" s="8">
        <v>0</v>
      </c>
      <c r="S1648" s="8">
        <f t="shared" si="12"/>
        <v>0</v>
      </c>
    </row>
    <row r="1649" spans="1:19" x14ac:dyDescent="0.2">
      <c r="A1649" s="2" t="s">
        <v>765</v>
      </c>
      <c r="B1649" s="2" t="s">
        <v>766</v>
      </c>
      <c r="C1649" s="2" t="s">
        <v>484</v>
      </c>
      <c r="D1649" t="s">
        <v>485</v>
      </c>
      <c r="E1649" s="2" t="s">
        <v>138</v>
      </c>
      <c r="F1649" t="s">
        <v>139</v>
      </c>
      <c r="G1649" s="8">
        <v>405.82</v>
      </c>
      <c r="H1649" s="8">
        <v>0</v>
      </c>
      <c r="I1649" s="8">
        <v>96.88</v>
      </c>
      <c r="J1649" s="8">
        <v>0</v>
      </c>
      <c r="K1649" s="8">
        <v>0</v>
      </c>
      <c r="L1649" s="8">
        <v>0</v>
      </c>
      <c r="M1649" s="8">
        <v>288.16000000000003</v>
      </c>
      <c r="N1649" s="8">
        <v>166.57</v>
      </c>
      <c r="O1649" s="8">
        <v>0</v>
      </c>
      <c r="P1649" s="8">
        <v>0</v>
      </c>
      <c r="Q1649" s="8">
        <v>0</v>
      </c>
      <c r="R1649" s="8">
        <v>0</v>
      </c>
      <c r="S1649" s="8">
        <f t="shared" si="12"/>
        <v>957.43000000000006</v>
      </c>
    </row>
    <row r="1650" spans="1:19" x14ac:dyDescent="0.2">
      <c r="A1650" s="2" t="s">
        <v>765</v>
      </c>
      <c r="B1650" s="2" t="s">
        <v>766</v>
      </c>
      <c r="C1650" s="2" t="s">
        <v>484</v>
      </c>
      <c r="D1650" t="s">
        <v>485</v>
      </c>
      <c r="E1650" s="2" t="s">
        <v>140</v>
      </c>
      <c r="F1650" t="s">
        <v>141</v>
      </c>
      <c r="G1650" s="8">
        <v>121.75</v>
      </c>
      <c r="H1650" s="8">
        <v>-121.75</v>
      </c>
      <c r="I1650" s="8">
        <v>48.44</v>
      </c>
      <c r="J1650" s="8">
        <v>-48.44</v>
      </c>
      <c r="K1650" s="8">
        <v>0</v>
      </c>
      <c r="L1650" s="8">
        <v>0</v>
      </c>
      <c r="M1650" s="8">
        <v>115.26</v>
      </c>
      <c r="N1650" s="8">
        <v>-40.300000000000011</v>
      </c>
      <c r="O1650" s="8">
        <v>-74.959999999999994</v>
      </c>
      <c r="P1650" s="8">
        <v>0</v>
      </c>
      <c r="Q1650" s="8">
        <v>0</v>
      </c>
      <c r="R1650" s="8">
        <v>0</v>
      </c>
      <c r="S1650" s="8">
        <f t="shared" si="12"/>
        <v>0</v>
      </c>
    </row>
    <row r="1651" spans="1:19" x14ac:dyDescent="0.2">
      <c r="A1651" s="2" t="s">
        <v>765</v>
      </c>
      <c r="B1651" s="2" t="s">
        <v>766</v>
      </c>
      <c r="C1651" s="2" t="s">
        <v>486</v>
      </c>
      <c r="D1651" t="s">
        <v>487</v>
      </c>
      <c r="E1651" s="2" t="s">
        <v>314</v>
      </c>
      <c r="F1651" t="s">
        <v>315</v>
      </c>
      <c r="G1651" s="8">
        <v>26.67</v>
      </c>
      <c r="H1651" s="8">
        <v>25.93</v>
      </c>
      <c r="I1651" s="8">
        <v>27.62</v>
      </c>
      <c r="J1651" s="8">
        <v>26.09</v>
      </c>
      <c r="K1651" s="8">
        <v>25.41</v>
      </c>
      <c r="L1651" s="8">
        <v>27.39</v>
      </c>
      <c r="M1651" s="8">
        <v>28</v>
      </c>
      <c r="N1651" s="8">
        <v>26.05</v>
      </c>
      <c r="O1651" s="8">
        <v>26.59</v>
      </c>
      <c r="P1651" s="8">
        <v>27.26</v>
      </c>
      <c r="Q1651" s="8">
        <v>26.94</v>
      </c>
      <c r="R1651" s="8">
        <v>26.47</v>
      </c>
      <c r="S1651" s="8">
        <f t="shared" si="12"/>
        <v>320.42000000000007</v>
      </c>
    </row>
    <row r="1652" spans="1:19" x14ac:dyDescent="0.2">
      <c r="A1652" s="2" t="s">
        <v>765</v>
      </c>
      <c r="B1652" s="2" t="s">
        <v>766</v>
      </c>
      <c r="C1652" s="2" t="s">
        <v>488</v>
      </c>
      <c r="D1652" t="s">
        <v>489</v>
      </c>
      <c r="E1652" s="2" t="s">
        <v>138</v>
      </c>
      <c r="F1652" t="s">
        <v>139</v>
      </c>
      <c r="G1652" s="8">
        <v>12091.570000000002</v>
      </c>
      <c r="H1652" s="8">
        <v>12818.95</v>
      </c>
      <c r="I1652" s="8">
        <v>13940.320000000002</v>
      </c>
      <c r="J1652" s="8">
        <v>12645.71</v>
      </c>
      <c r="K1652" s="8">
        <v>19354.599999999999</v>
      </c>
      <c r="L1652" s="8">
        <v>27435.170000000002</v>
      </c>
      <c r="M1652" s="8">
        <v>16478.169999999998</v>
      </c>
      <c r="N1652" s="8">
        <v>9073.869999999999</v>
      </c>
      <c r="O1652" s="8">
        <v>7474.1400000000012</v>
      </c>
      <c r="P1652" s="8">
        <v>11363.39</v>
      </c>
      <c r="Q1652" s="8">
        <v>15285.180000000002</v>
      </c>
      <c r="R1652" s="8">
        <v>15300.89</v>
      </c>
      <c r="S1652" s="8">
        <f t="shared" si="12"/>
        <v>173261.96000000002</v>
      </c>
    </row>
    <row r="1653" spans="1:19" x14ac:dyDescent="0.2">
      <c r="A1653" s="2" t="s">
        <v>765</v>
      </c>
      <c r="B1653" s="2" t="s">
        <v>766</v>
      </c>
      <c r="C1653" s="2" t="s">
        <v>488</v>
      </c>
      <c r="D1653" t="s">
        <v>489</v>
      </c>
      <c r="E1653" s="2" t="s">
        <v>140</v>
      </c>
      <c r="F1653" t="s">
        <v>141</v>
      </c>
      <c r="G1653" s="8">
        <v>758.96</v>
      </c>
      <c r="H1653" s="8">
        <v>2141.0700000000006</v>
      </c>
      <c r="I1653" s="8">
        <v>1201.6399999999999</v>
      </c>
      <c r="J1653" s="8">
        <v>617.24</v>
      </c>
      <c r="K1653" s="8">
        <v>5960.7900000000009</v>
      </c>
      <c r="L1653" s="8">
        <v>-8975.67</v>
      </c>
      <c r="M1653" s="8">
        <v>2018.72</v>
      </c>
      <c r="N1653" s="8">
        <v>-2508.0100000000002</v>
      </c>
      <c r="O1653" s="8">
        <v>-346.15999999999991</v>
      </c>
      <c r="P1653" s="8">
        <v>3080.9500000000003</v>
      </c>
      <c r="Q1653" s="8">
        <v>-4270.5</v>
      </c>
      <c r="R1653" s="8">
        <v>1277.7</v>
      </c>
      <c r="S1653" s="8">
        <f t="shared" si="12"/>
        <v>956.73000000000116</v>
      </c>
    </row>
    <row r="1654" spans="1:19" x14ac:dyDescent="0.2">
      <c r="A1654" s="2" t="s">
        <v>765</v>
      </c>
      <c r="B1654" s="2" t="s">
        <v>766</v>
      </c>
      <c r="C1654" s="2" t="s">
        <v>488</v>
      </c>
      <c r="D1654" t="s">
        <v>489</v>
      </c>
      <c r="E1654" s="2" t="s">
        <v>304</v>
      </c>
      <c r="F1654" t="s">
        <v>305</v>
      </c>
      <c r="G1654" s="8">
        <v>23.16</v>
      </c>
      <c r="H1654" s="8">
        <v>27.37</v>
      </c>
      <c r="I1654" s="8">
        <v>244.43</v>
      </c>
      <c r="J1654" s="8">
        <v>97.09</v>
      </c>
      <c r="K1654" s="8">
        <v>57.589999999999996</v>
      </c>
      <c r="L1654" s="8">
        <v>0</v>
      </c>
      <c r="M1654" s="8">
        <v>10.52</v>
      </c>
      <c r="N1654" s="8">
        <v>1267.68</v>
      </c>
      <c r="O1654" s="8">
        <v>57.89</v>
      </c>
      <c r="P1654" s="8">
        <v>104.08</v>
      </c>
      <c r="Q1654" s="8">
        <v>5.25</v>
      </c>
      <c r="R1654" s="8">
        <v>401.01</v>
      </c>
      <c r="S1654" s="8">
        <f t="shared" si="12"/>
        <v>2296.0700000000002</v>
      </c>
    </row>
    <row r="1655" spans="1:19" x14ac:dyDescent="0.2">
      <c r="A1655" s="2" t="s">
        <v>765</v>
      </c>
      <c r="B1655" s="2" t="s">
        <v>766</v>
      </c>
      <c r="C1655" s="2" t="s">
        <v>488</v>
      </c>
      <c r="D1655" t="s">
        <v>489</v>
      </c>
      <c r="E1655" s="2" t="s">
        <v>346</v>
      </c>
      <c r="F1655" t="s">
        <v>347</v>
      </c>
      <c r="G1655" s="8">
        <v>0</v>
      </c>
      <c r="H1655" s="8">
        <v>0</v>
      </c>
      <c r="I1655" s="8">
        <v>0</v>
      </c>
      <c r="J1655" s="8">
        <v>0</v>
      </c>
      <c r="K1655" s="8">
        <v>0</v>
      </c>
      <c r="L1655" s="8">
        <v>0</v>
      </c>
      <c r="M1655" s="8">
        <v>-7.1</v>
      </c>
      <c r="N1655" s="8">
        <v>0</v>
      </c>
      <c r="O1655" s="8">
        <v>0</v>
      </c>
      <c r="P1655" s="8">
        <v>0</v>
      </c>
      <c r="Q1655" s="8">
        <v>0</v>
      </c>
      <c r="R1655" s="8">
        <v>0</v>
      </c>
      <c r="S1655" s="8">
        <f t="shared" si="12"/>
        <v>-7.1</v>
      </c>
    </row>
    <row r="1656" spans="1:19" x14ac:dyDescent="0.2">
      <c r="A1656" s="2" t="s">
        <v>765</v>
      </c>
      <c r="B1656" s="2" t="s">
        <v>766</v>
      </c>
      <c r="C1656" s="2" t="s">
        <v>488</v>
      </c>
      <c r="D1656" t="s">
        <v>489</v>
      </c>
      <c r="E1656" s="2" t="s">
        <v>348</v>
      </c>
      <c r="F1656" t="s">
        <v>349</v>
      </c>
      <c r="G1656" s="8">
        <v>0</v>
      </c>
      <c r="H1656" s="8">
        <v>0</v>
      </c>
      <c r="I1656" s="8">
        <v>0</v>
      </c>
      <c r="J1656" s="8">
        <v>0</v>
      </c>
      <c r="K1656" s="8">
        <v>0</v>
      </c>
      <c r="L1656" s="8">
        <v>0</v>
      </c>
      <c r="M1656" s="8">
        <v>12.54</v>
      </c>
      <c r="N1656" s="8">
        <v>0</v>
      </c>
      <c r="O1656" s="8">
        <v>0</v>
      </c>
      <c r="P1656" s="8">
        <v>0</v>
      </c>
      <c r="Q1656" s="8">
        <v>0</v>
      </c>
      <c r="R1656" s="8">
        <v>0</v>
      </c>
      <c r="S1656" s="8">
        <f t="shared" si="12"/>
        <v>12.54</v>
      </c>
    </row>
    <row r="1657" spans="1:19" x14ac:dyDescent="0.2">
      <c r="A1657" s="2" t="s">
        <v>765</v>
      </c>
      <c r="B1657" s="2" t="s">
        <v>766</v>
      </c>
      <c r="C1657" s="2" t="s">
        <v>488</v>
      </c>
      <c r="D1657" t="s">
        <v>489</v>
      </c>
      <c r="E1657" s="2" t="s">
        <v>168</v>
      </c>
      <c r="F1657" t="s">
        <v>169</v>
      </c>
      <c r="G1657" s="8">
        <v>127.08</v>
      </c>
      <c r="H1657" s="8">
        <v>0</v>
      </c>
      <c r="I1657" s="8">
        <v>0</v>
      </c>
      <c r="J1657" s="8">
        <v>0</v>
      </c>
      <c r="K1657" s="8">
        <v>0</v>
      </c>
      <c r="L1657" s="8">
        <v>0</v>
      </c>
      <c r="M1657" s="8">
        <v>496.19</v>
      </c>
      <c r="N1657" s="8">
        <v>36.6</v>
      </c>
      <c r="O1657" s="8">
        <v>0</v>
      </c>
      <c r="P1657" s="8">
        <v>0</v>
      </c>
      <c r="Q1657" s="8">
        <v>0</v>
      </c>
      <c r="R1657" s="8">
        <v>145.21</v>
      </c>
      <c r="S1657" s="8">
        <f t="shared" si="12"/>
        <v>805.08</v>
      </c>
    </row>
    <row r="1658" spans="1:19" x14ac:dyDescent="0.2">
      <c r="A1658" s="2" t="s">
        <v>765</v>
      </c>
      <c r="B1658" s="2" t="s">
        <v>766</v>
      </c>
      <c r="C1658" s="2" t="s">
        <v>488</v>
      </c>
      <c r="D1658" t="s">
        <v>489</v>
      </c>
      <c r="E1658" s="2" t="s">
        <v>170</v>
      </c>
      <c r="F1658" t="s">
        <v>171</v>
      </c>
      <c r="G1658" s="8">
        <v>0</v>
      </c>
      <c r="H1658" s="8">
        <v>0</v>
      </c>
      <c r="I1658" s="8">
        <v>0</v>
      </c>
      <c r="J1658" s="8">
        <v>0</v>
      </c>
      <c r="K1658" s="8">
        <v>0</v>
      </c>
      <c r="L1658" s="8">
        <v>1298.68</v>
      </c>
      <c r="M1658" s="8">
        <v>203.03</v>
      </c>
      <c r="N1658" s="8">
        <v>891.81</v>
      </c>
      <c r="O1658" s="8">
        <v>0</v>
      </c>
      <c r="P1658" s="8">
        <v>0</v>
      </c>
      <c r="Q1658" s="8">
        <v>0</v>
      </c>
      <c r="R1658" s="8">
        <v>0</v>
      </c>
      <c r="S1658" s="8">
        <f t="shared" si="12"/>
        <v>2393.52</v>
      </c>
    </row>
    <row r="1659" spans="1:19" x14ac:dyDescent="0.2">
      <c r="A1659" s="2" t="s">
        <v>765</v>
      </c>
      <c r="B1659" s="2" t="s">
        <v>766</v>
      </c>
      <c r="C1659" s="2" t="s">
        <v>488</v>
      </c>
      <c r="D1659" t="s">
        <v>489</v>
      </c>
      <c r="E1659" s="2" t="s">
        <v>172</v>
      </c>
      <c r="F1659" t="s">
        <v>173</v>
      </c>
      <c r="G1659" s="8">
        <v>0</v>
      </c>
      <c r="H1659" s="8">
        <v>0</v>
      </c>
      <c r="I1659" s="8">
        <v>0</v>
      </c>
      <c r="J1659" s="8">
        <v>254.49</v>
      </c>
      <c r="K1659" s="8">
        <v>0</v>
      </c>
      <c r="L1659" s="8">
        <v>0</v>
      </c>
      <c r="M1659" s="8">
        <v>2115.35</v>
      </c>
      <c r="N1659" s="8">
        <v>0</v>
      </c>
      <c r="O1659" s="8">
        <v>0</v>
      </c>
      <c r="P1659" s="8">
        <v>0</v>
      </c>
      <c r="Q1659" s="8">
        <v>0</v>
      </c>
      <c r="R1659" s="8">
        <v>947.06</v>
      </c>
      <c r="S1659" s="8">
        <f t="shared" si="12"/>
        <v>3316.9</v>
      </c>
    </row>
    <row r="1660" spans="1:19" x14ac:dyDescent="0.2">
      <c r="A1660" s="2" t="s">
        <v>765</v>
      </c>
      <c r="B1660" s="2" t="s">
        <v>766</v>
      </c>
      <c r="C1660" s="2" t="s">
        <v>488</v>
      </c>
      <c r="D1660" t="s">
        <v>489</v>
      </c>
      <c r="E1660" s="2" t="s">
        <v>184</v>
      </c>
      <c r="F1660" t="s">
        <v>185</v>
      </c>
      <c r="G1660" s="8">
        <v>0</v>
      </c>
      <c r="H1660" s="8">
        <v>0</v>
      </c>
      <c r="I1660" s="8">
        <v>0</v>
      </c>
      <c r="J1660" s="8">
        <v>0</v>
      </c>
      <c r="K1660" s="8">
        <v>0</v>
      </c>
      <c r="L1660" s="8">
        <v>0</v>
      </c>
      <c r="M1660" s="8">
        <v>0</v>
      </c>
      <c r="N1660" s="8">
        <v>42</v>
      </c>
      <c r="O1660" s="8">
        <v>0</v>
      </c>
      <c r="P1660" s="8">
        <v>0</v>
      </c>
      <c r="Q1660" s="8">
        <v>191.65</v>
      </c>
      <c r="R1660" s="8">
        <v>0</v>
      </c>
      <c r="S1660" s="8">
        <f t="shared" si="12"/>
        <v>233.65</v>
      </c>
    </row>
    <row r="1661" spans="1:19" x14ac:dyDescent="0.2">
      <c r="A1661" s="2" t="s">
        <v>765</v>
      </c>
      <c r="B1661" s="2" t="s">
        <v>766</v>
      </c>
      <c r="C1661" s="2" t="s">
        <v>488</v>
      </c>
      <c r="D1661" t="s">
        <v>489</v>
      </c>
      <c r="E1661" s="2" t="s">
        <v>350</v>
      </c>
      <c r="F1661" t="s">
        <v>351</v>
      </c>
      <c r="G1661" s="8">
        <v>0</v>
      </c>
      <c r="H1661" s="8">
        <v>0</v>
      </c>
      <c r="I1661" s="8">
        <v>0</v>
      </c>
      <c r="J1661" s="8">
        <v>0</v>
      </c>
      <c r="K1661" s="8">
        <v>0</v>
      </c>
      <c r="L1661" s="8">
        <v>0</v>
      </c>
      <c r="M1661" s="8">
        <v>0</v>
      </c>
      <c r="N1661" s="8">
        <v>0</v>
      </c>
      <c r="O1661" s="8">
        <v>0</v>
      </c>
      <c r="P1661" s="8">
        <v>0</v>
      </c>
      <c r="Q1661" s="8">
        <v>0</v>
      </c>
      <c r="R1661" s="8">
        <v>0</v>
      </c>
      <c r="S1661" s="8">
        <f t="shared" si="12"/>
        <v>0</v>
      </c>
    </row>
    <row r="1662" spans="1:19" x14ac:dyDescent="0.2">
      <c r="A1662" s="2" t="s">
        <v>765</v>
      </c>
      <c r="B1662" s="2" t="s">
        <v>766</v>
      </c>
      <c r="C1662" s="2" t="s">
        <v>492</v>
      </c>
      <c r="D1662" t="s">
        <v>493</v>
      </c>
      <c r="E1662" s="2" t="s">
        <v>166</v>
      </c>
      <c r="F1662" t="s">
        <v>167</v>
      </c>
      <c r="G1662" s="8">
        <v>0</v>
      </c>
      <c r="H1662" s="8">
        <v>13.16</v>
      </c>
      <c r="I1662" s="8">
        <v>0</v>
      </c>
      <c r="J1662" s="8">
        <v>0</v>
      </c>
      <c r="K1662" s="8">
        <v>0</v>
      </c>
      <c r="L1662" s="8">
        <v>0</v>
      </c>
      <c r="M1662" s="8">
        <v>0</v>
      </c>
      <c r="N1662" s="8">
        <v>0</v>
      </c>
      <c r="O1662" s="8">
        <v>0</v>
      </c>
      <c r="P1662" s="8">
        <v>0</v>
      </c>
      <c r="Q1662" s="8">
        <v>0</v>
      </c>
      <c r="R1662" s="8">
        <v>0</v>
      </c>
      <c r="S1662" s="8">
        <f t="shared" si="12"/>
        <v>13.16</v>
      </c>
    </row>
    <row r="1663" spans="1:19" x14ac:dyDescent="0.2">
      <c r="A1663" s="2" t="s">
        <v>765</v>
      </c>
      <c r="B1663" s="2" t="s">
        <v>766</v>
      </c>
      <c r="C1663" s="2" t="s">
        <v>494</v>
      </c>
      <c r="D1663" t="s">
        <v>495</v>
      </c>
      <c r="E1663" s="2" t="s">
        <v>358</v>
      </c>
      <c r="F1663" t="s">
        <v>359</v>
      </c>
      <c r="G1663" s="8">
        <v>-4352.82</v>
      </c>
      <c r="H1663" s="8">
        <v>-4352.82</v>
      </c>
      <c r="I1663" s="8">
        <v>-4352.87</v>
      </c>
      <c r="J1663" s="8">
        <v>-4352.82</v>
      </c>
      <c r="K1663" s="8">
        <v>-4352.82</v>
      </c>
      <c r="L1663" s="8">
        <v>-4352.82</v>
      </c>
      <c r="M1663" s="8">
        <v>-4352.82</v>
      </c>
      <c r="N1663" s="8">
        <v>-4352.87</v>
      </c>
      <c r="O1663" s="8">
        <v>-4352.82</v>
      </c>
      <c r="P1663" s="8">
        <v>-4352.84</v>
      </c>
      <c r="Q1663" s="8">
        <v>-4352.82</v>
      </c>
      <c r="R1663" s="8">
        <v>-4352.87</v>
      </c>
      <c r="S1663" s="8">
        <f t="shared" si="12"/>
        <v>-52234.009999999995</v>
      </c>
    </row>
    <row r="1664" spans="1:19" x14ac:dyDescent="0.2">
      <c r="A1664" s="2" t="s">
        <v>765</v>
      </c>
      <c r="B1664" s="2" t="s">
        <v>766</v>
      </c>
      <c r="C1664" s="2" t="s">
        <v>494</v>
      </c>
      <c r="D1664" t="s">
        <v>495</v>
      </c>
      <c r="E1664" s="2" t="s">
        <v>496</v>
      </c>
      <c r="F1664" t="s">
        <v>497</v>
      </c>
      <c r="G1664" s="8">
        <v>4441.6499999999996</v>
      </c>
      <c r="H1664" s="8">
        <v>4441.6499999999996</v>
      </c>
      <c r="I1664" s="8">
        <v>4441.7</v>
      </c>
      <c r="J1664" s="8">
        <v>4441.6499999999996</v>
      </c>
      <c r="K1664" s="8">
        <v>4441.6499999999996</v>
      </c>
      <c r="L1664" s="8">
        <v>4441.6499999999996</v>
      </c>
      <c r="M1664" s="8">
        <v>4441.6499999999996</v>
      </c>
      <c r="N1664" s="8">
        <v>4441.7</v>
      </c>
      <c r="O1664" s="8">
        <v>4441.6499999999996</v>
      </c>
      <c r="P1664" s="8">
        <v>4441.67</v>
      </c>
      <c r="Q1664" s="8">
        <v>4441.6499999999996</v>
      </c>
      <c r="R1664" s="8">
        <v>4441.7</v>
      </c>
      <c r="S1664" s="8">
        <f t="shared" si="12"/>
        <v>53299.97</v>
      </c>
    </row>
    <row r="1665" spans="1:19" x14ac:dyDescent="0.2">
      <c r="A1665" s="2" t="s">
        <v>765</v>
      </c>
      <c r="B1665" s="2" t="s">
        <v>766</v>
      </c>
      <c r="C1665" s="2" t="s">
        <v>494</v>
      </c>
      <c r="D1665" t="s">
        <v>495</v>
      </c>
      <c r="E1665" s="2" t="s">
        <v>498</v>
      </c>
      <c r="F1665" t="s">
        <v>499</v>
      </c>
      <c r="G1665" s="8">
        <v>168.46</v>
      </c>
      <c r="H1665" s="8">
        <v>281.49</v>
      </c>
      <c r="I1665" s="8">
        <v>281.49</v>
      </c>
      <c r="J1665" s="8">
        <v>167.59</v>
      </c>
      <c r="K1665" s="8">
        <v>129.63</v>
      </c>
      <c r="L1665" s="8">
        <v>129.6</v>
      </c>
      <c r="M1665" s="8">
        <v>629.6</v>
      </c>
      <c r="N1665" s="8">
        <v>629.6</v>
      </c>
      <c r="O1665" s="8">
        <v>629.6</v>
      </c>
      <c r="P1665" s="8">
        <v>629.6</v>
      </c>
      <c r="Q1665" s="8">
        <v>129.6</v>
      </c>
      <c r="R1665" s="8">
        <v>1000</v>
      </c>
      <c r="S1665" s="8">
        <f t="shared" si="12"/>
        <v>4806.26</v>
      </c>
    </row>
    <row r="1666" spans="1:19" x14ac:dyDescent="0.2">
      <c r="A1666" s="2" t="s">
        <v>765</v>
      </c>
      <c r="B1666" s="2" t="s">
        <v>766</v>
      </c>
      <c r="C1666" s="2" t="s">
        <v>494</v>
      </c>
      <c r="D1666" t="s">
        <v>495</v>
      </c>
      <c r="E1666" s="2" t="s">
        <v>500</v>
      </c>
      <c r="F1666" t="s">
        <v>501</v>
      </c>
      <c r="G1666" s="8">
        <v>11807.8</v>
      </c>
      <c r="H1666" s="8">
        <v>11307.79</v>
      </c>
      <c r="I1666" s="8">
        <v>11307.8</v>
      </c>
      <c r="J1666" s="8">
        <v>11307.779999999999</v>
      </c>
      <c r="K1666" s="8">
        <v>11307.79</v>
      </c>
      <c r="L1666" s="8">
        <v>11307.8</v>
      </c>
      <c r="M1666" s="8">
        <v>10807.79</v>
      </c>
      <c r="N1666" s="8">
        <v>10807.779999999999</v>
      </c>
      <c r="O1666" s="8">
        <v>10807.8</v>
      </c>
      <c r="P1666" s="8">
        <v>10807.79</v>
      </c>
      <c r="Q1666" s="8">
        <v>12628.42</v>
      </c>
      <c r="R1666" s="8">
        <v>12628.41</v>
      </c>
      <c r="S1666" s="8">
        <f t="shared" si="12"/>
        <v>136834.74999999997</v>
      </c>
    </row>
    <row r="1667" spans="1:19" x14ac:dyDescent="0.2">
      <c r="A1667" s="2" t="s">
        <v>765</v>
      </c>
      <c r="B1667" s="2" t="s">
        <v>766</v>
      </c>
      <c r="C1667" s="2" t="s">
        <v>494</v>
      </c>
      <c r="D1667" t="s">
        <v>495</v>
      </c>
      <c r="E1667" s="2" t="s">
        <v>330</v>
      </c>
      <c r="F1667" t="s">
        <v>331</v>
      </c>
      <c r="G1667" s="8">
        <v>-6833.67</v>
      </c>
      <c r="H1667" s="8">
        <v>-6069.53</v>
      </c>
      <c r="I1667" s="8">
        <v>-6139.99</v>
      </c>
      <c r="J1667" s="8">
        <v>-9514.7799999999988</v>
      </c>
      <c r="K1667" s="8">
        <v>-9514.82</v>
      </c>
      <c r="L1667" s="8">
        <v>-9514.7999999999993</v>
      </c>
      <c r="M1667" s="8">
        <v>-9514.7900000000009</v>
      </c>
      <c r="N1667" s="8">
        <v>-9514.77</v>
      </c>
      <c r="O1667" s="8">
        <v>-9514.7900000000009</v>
      </c>
      <c r="P1667" s="8">
        <v>-9514.7900000000009</v>
      </c>
      <c r="Q1667" s="8">
        <v>-10729.76</v>
      </c>
      <c r="R1667" s="8">
        <v>-11649.76</v>
      </c>
      <c r="S1667" s="8">
        <f t="shared" si="12"/>
        <v>-108026.25</v>
      </c>
    </row>
    <row r="1668" spans="1:19" x14ac:dyDescent="0.2">
      <c r="A1668" s="2" t="s">
        <v>765</v>
      </c>
      <c r="B1668" s="2" t="s">
        <v>766</v>
      </c>
      <c r="C1668" s="2" t="s">
        <v>494</v>
      </c>
      <c r="D1668" t="s">
        <v>495</v>
      </c>
      <c r="E1668" s="2" t="s">
        <v>312</v>
      </c>
      <c r="F1668" t="s">
        <v>313</v>
      </c>
      <c r="G1668" s="8">
        <v>2471.12</v>
      </c>
      <c r="H1668" s="8">
        <v>1680.13</v>
      </c>
      <c r="I1668" s="8">
        <v>6321.12</v>
      </c>
      <c r="J1668" s="8">
        <v>3296.12</v>
      </c>
      <c r="K1668" s="8">
        <v>2030.65</v>
      </c>
      <c r="L1668" s="8">
        <v>4227.41</v>
      </c>
      <c r="M1668" s="8">
        <v>5630.05</v>
      </c>
      <c r="N1668" s="8">
        <v>2187.7399999999998</v>
      </c>
      <c r="O1668" s="8">
        <v>2382.87</v>
      </c>
      <c r="P1668" s="8">
        <v>7573.09</v>
      </c>
      <c r="Q1668" s="8">
        <v>14654.86</v>
      </c>
      <c r="R1668" s="8">
        <v>24131.9</v>
      </c>
      <c r="S1668" s="8">
        <f t="shared" si="12"/>
        <v>76587.06</v>
      </c>
    </row>
    <row r="1669" spans="1:19" x14ac:dyDescent="0.2">
      <c r="A1669" s="2" t="s">
        <v>765</v>
      </c>
      <c r="B1669" s="2" t="s">
        <v>766</v>
      </c>
      <c r="C1669" s="2" t="s">
        <v>494</v>
      </c>
      <c r="D1669" t="s">
        <v>495</v>
      </c>
      <c r="E1669" s="2" t="s">
        <v>314</v>
      </c>
      <c r="F1669" t="s">
        <v>315</v>
      </c>
      <c r="G1669" s="8">
        <v>94.43</v>
      </c>
      <c r="H1669" s="8">
        <v>161.32999999999998</v>
      </c>
      <c r="I1669" s="8">
        <v>51.91</v>
      </c>
      <c r="J1669" s="8">
        <v>95.710000000000008</v>
      </c>
      <c r="K1669" s="8">
        <v>103.46000000000001</v>
      </c>
      <c r="L1669" s="8">
        <v>176.36</v>
      </c>
      <c r="M1669" s="8">
        <v>205.08</v>
      </c>
      <c r="N1669" s="8">
        <v>187.10999999999999</v>
      </c>
      <c r="O1669" s="8">
        <v>219.88</v>
      </c>
      <c r="P1669" s="8">
        <v>186.27</v>
      </c>
      <c r="Q1669" s="8">
        <v>231.93</v>
      </c>
      <c r="R1669" s="8">
        <v>113.88</v>
      </c>
      <c r="S1669" s="8">
        <f t="shared" si="12"/>
        <v>1827.35</v>
      </c>
    </row>
    <row r="1670" spans="1:19" x14ac:dyDescent="0.2">
      <c r="A1670" s="2" t="s">
        <v>765</v>
      </c>
      <c r="B1670" s="2" t="s">
        <v>766</v>
      </c>
      <c r="C1670" s="2" t="s">
        <v>494</v>
      </c>
      <c r="D1670" t="s">
        <v>495</v>
      </c>
      <c r="E1670" s="2" t="s">
        <v>318</v>
      </c>
      <c r="F1670" t="s">
        <v>319</v>
      </c>
      <c r="G1670" s="8">
        <v>-1490.28</v>
      </c>
      <c r="H1670" s="8">
        <v>-1105.8700000000001</v>
      </c>
      <c r="I1670" s="8">
        <v>-3190.52</v>
      </c>
      <c r="J1670" s="8">
        <v>-3120.4900000000002</v>
      </c>
      <c r="K1670" s="8">
        <v>-1963.3799999999999</v>
      </c>
      <c r="L1670" s="8">
        <v>-4051.47</v>
      </c>
      <c r="M1670" s="8">
        <v>-5368.32</v>
      </c>
      <c r="N1670" s="8">
        <v>-2184.86</v>
      </c>
      <c r="O1670" s="8">
        <v>-2394.5299999999997</v>
      </c>
      <c r="P1670" s="8">
        <v>-7138.6100000000006</v>
      </c>
      <c r="Q1670" s="8">
        <v>-13695.84</v>
      </c>
      <c r="R1670" s="8">
        <v>-22306.109999999997</v>
      </c>
      <c r="S1670" s="8">
        <f t="shared" si="12"/>
        <v>-68010.28</v>
      </c>
    </row>
    <row r="1671" spans="1:19" x14ac:dyDescent="0.2">
      <c r="A1671" s="2" t="s">
        <v>765</v>
      </c>
      <c r="B1671" s="2" t="s">
        <v>766</v>
      </c>
      <c r="C1671" s="2" t="s">
        <v>494</v>
      </c>
      <c r="D1671" t="s">
        <v>495</v>
      </c>
      <c r="E1671" s="2" t="s">
        <v>334</v>
      </c>
      <c r="F1671" t="s">
        <v>335</v>
      </c>
      <c r="G1671" s="8">
        <v>0</v>
      </c>
      <c r="H1671" s="8">
        <v>0</v>
      </c>
      <c r="I1671" s="8">
        <v>0</v>
      </c>
      <c r="J1671" s="8">
        <v>0</v>
      </c>
      <c r="K1671" s="8">
        <v>0</v>
      </c>
      <c r="L1671" s="8">
        <v>0</v>
      </c>
      <c r="M1671" s="8">
        <v>0</v>
      </c>
      <c r="N1671" s="8">
        <v>0</v>
      </c>
      <c r="O1671" s="8">
        <v>0</v>
      </c>
      <c r="P1671" s="8">
        <v>0</v>
      </c>
      <c r="Q1671" s="8">
        <v>0</v>
      </c>
      <c r="R1671" s="8">
        <v>0</v>
      </c>
      <c r="S1671" s="8">
        <f t="shared" si="12"/>
        <v>0</v>
      </c>
    </row>
    <row r="1672" spans="1:19" x14ac:dyDescent="0.2">
      <c r="A1672" s="2" t="s">
        <v>765</v>
      </c>
      <c r="B1672" s="2" t="s">
        <v>766</v>
      </c>
      <c r="C1672" s="2" t="s">
        <v>494</v>
      </c>
      <c r="D1672" t="s">
        <v>495</v>
      </c>
      <c r="E1672" s="2" t="s">
        <v>320</v>
      </c>
      <c r="F1672" t="s">
        <v>321</v>
      </c>
      <c r="G1672" s="8">
        <v>0</v>
      </c>
      <c r="H1672" s="8">
        <v>0</v>
      </c>
      <c r="I1672" s="8">
        <v>0</v>
      </c>
      <c r="J1672" s="8">
        <v>0</v>
      </c>
      <c r="K1672" s="8">
        <v>0</v>
      </c>
      <c r="L1672" s="8">
        <v>0</v>
      </c>
      <c r="M1672" s="8">
        <v>0</v>
      </c>
      <c r="N1672" s="8">
        <v>0</v>
      </c>
      <c r="O1672" s="8">
        <v>0</v>
      </c>
      <c r="P1672" s="8">
        <v>0</v>
      </c>
      <c r="Q1672" s="8">
        <v>0</v>
      </c>
      <c r="R1672" s="8">
        <v>0</v>
      </c>
      <c r="S1672" s="8">
        <f t="shared" ref="S1672:S1735" si="13">SUM(G1672:R1672)</f>
        <v>0</v>
      </c>
    </row>
    <row r="1673" spans="1:19" x14ac:dyDescent="0.2">
      <c r="A1673" s="2" t="s">
        <v>765</v>
      </c>
      <c r="B1673" s="2" t="s">
        <v>766</v>
      </c>
      <c r="C1673" s="2" t="s">
        <v>502</v>
      </c>
      <c r="D1673" t="s">
        <v>503</v>
      </c>
      <c r="E1673" s="2" t="s">
        <v>138</v>
      </c>
      <c r="F1673" t="s">
        <v>139</v>
      </c>
      <c r="G1673" s="8">
        <v>1244.4000000000001</v>
      </c>
      <c r="H1673" s="8">
        <v>0</v>
      </c>
      <c r="I1673" s="8">
        <v>78.180000000000007</v>
      </c>
      <c r="J1673" s="8">
        <v>802.53</v>
      </c>
      <c r="K1673" s="8">
        <v>32.47</v>
      </c>
      <c r="L1673" s="8">
        <v>366.92</v>
      </c>
      <c r="M1673" s="8">
        <v>454.08</v>
      </c>
      <c r="N1673" s="8">
        <v>509.47</v>
      </c>
      <c r="O1673" s="8">
        <v>1338.77</v>
      </c>
      <c r="P1673" s="8">
        <v>838.78</v>
      </c>
      <c r="Q1673" s="8">
        <v>205.41000000000003</v>
      </c>
      <c r="R1673" s="8">
        <v>706.86</v>
      </c>
      <c r="S1673" s="8">
        <f t="shared" si="13"/>
        <v>6577.869999999999</v>
      </c>
    </row>
    <row r="1674" spans="1:19" x14ac:dyDescent="0.2">
      <c r="A1674" s="2" t="s">
        <v>765</v>
      </c>
      <c r="B1674" s="2" t="s">
        <v>766</v>
      </c>
      <c r="C1674" s="2" t="s">
        <v>502</v>
      </c>
      <c r="D1674" t="s">
        <v>503</v>
      </c>
      <c r="E1674" s="2" t="s">
        <v>140</v>
      </c>
      <c r="F1674" t="s">
        <v>141</v>
      </c>
      <c r="G1674" s="8">
        <v>329.7</v>
      </c>
      <c r="H1674" s="8">
        <v>-373.32</v>
      </c>
      <c r="I1674" s="8">
        <v>39.090000000000003</v>
      </c>
      <c r="J1674" s="8">
        <v>442.43</v>
      </c>
      <c r="K1674" s="8">
        <v>-458.78999999999996</v>
      </c>
      <c r="L1674" s="8">
        <v>38.42</v>
      </c>
      <c r="M1674" s="8">
        <v>120.48</v>
      </c>
      <c r="N1674" s="8">
        <v>47.63</v>
      </c>
      <c r="O1674" s="8">
        <v>440.13</v>
      </c>
      <c r="P1674" s="8">
        <v>-166.12</v>
      </c>
      <c r="Q1674" s="8">
        <v>-469.03999999999996</v>
      </c>
      <c r="R1674" s="8">
        <v>142.49</v>
      </c>
      <c r="S1674" s="8">
        <f t="shared" si="13"/>
        <v>133.10000000000002</v>
      </c>
    </row>
    <row r="1675" spans="1:19" x14ac:dyDescent="0.2">
      <c r="A1675" s="2" t="s">
        <v>765</v>
      </c>
      <c r="B1675" s="2" t="s">
        <v>766</v>
      </c>
      <c r="C1675" s="2" t="s">
        <v>502</v>
      </c>
      <c r="D1675" t="s">
        <v>503</v>
      </c>
      <c r="E1675" s="2" t="s">
        <v>304</v>
      </c>
      <c r="F1675" t="s">
        <v>305</v>
      </c>
      <c r="G1675" s="8">
        <v>887.3</v>
      </c>
      <c r="H1675" s="8">
        <v>401.73</v>
      </c>
      <c r="I1675" s="8">
        <v>674.87</v>
      </c>
      <c r="J1675" s="8">
        <v>405.96</v>
      </c>
      <c r="K1675" s="8">
        <v>486.2</v>
      </c>
      <c r="L1675" s="8">
        <v>875.03</v>
      </c>
      <c r="M1675" s="8">
        <v>2825.8900000000003</v>
      </c>
      <c r="N1675" s="8">
        <v>1271.74</v>
      </c>
      <c r="O1675" s="8">
        <v>1419.0700000000002</v>
      </c>
      <c r="P1675" s="8">
        <v>739.48</v>
      </c>
      <c r="Q1675" s="8">
        <v>1453.71</v>
      </c>
      <c r="R1675" s="8">
        <v>522.22</v>
      </c>
      <c r="S1675" s="8">
        <f t="shared" si="13"/>
        <v>11963.199999999999</v>
      </c>
    </row>
    <row r="1676" spans="1:19" x14ac:dyDescent="0.2">
      <c r="A1676" s="2" t="s">
        <v>765</v>
      </c>
      <c r="B1676" s="2" t="s">
        <v>766</v>
      </c>
      <c r="C1676" s="2" t="s">
        <v>502</v>
      </c>
      <c r="D1676" t="s">
        <v>503</v>
      </c>
      <c r="E1676" s="2" t="s">
        <v>314</v>
      </c>
      <c r="F1676" t="s">
        <v>315</v>
      </c>
      <c r="G1676" s="8">
        <v>653.9</v>
      </c>
      <c r="H1676" s="8">
        <v>684.64</v>
      </c>
      <c r="I1676" s="8">
        <v>655.53</v>
      </c>
      <c r="J1676" s="8">
        <v>655.75</v>
      </c>
      <c r="K1676" s="8">
        <v>588.69000000000005</v>
      </c>
      <c r="L1676" s="8">
        <v>683.98</v>
      </c>
      <c r="M1676" s="8">
        <v>626.03</v>
      </c>
      <c r="N1676" s="8">
        <v>653.09999999999991</v>
      </c>
      <c r="O1676" s="8">
        <v>651.70000000000005</v>
      </c>
      <c r="P1676" s="8">
        <v>666.71</v>
      </c>
      <c r="Q1676" s="8">
        <v>664.23</v>
      </c>
      <c r="R1676" s="8">
        <v>669.35</v>
      </c>
      <c r="S1676" s="8">
        <f t="shared" si="13"/>
        <v>7853.6099999999988</v>
      </c>
    </row>
    <row r="1677" spans="1:19" x14ac:dyDescent="0.2">
      <c r="A1677" s="2" t="s">
        <v>765</v>
      </c>
      <c r="B1677" s="2" t="s">
        <v>766</v>
      </c>
      <c r="C1677" s="2" t="s">
        <v>502</v>
      </c>
      <c r="D1677" t="s">
        <v>503</v>
      </c>
      <c r="E1677" s="2" t="s">
        <v>168</v>
      </c>
      <c r="F1677" t="s">
        <v>169</v>
      </c>
      <c r="G1677" s="8">
        <v>0</v>
      </c>
      <c r="H1677" s="8">
        <v>0</v>
      </c>
      <c r="I1677" s="8">
        <v>0</v>
      </c>
      <c r="J1677" s="8">
        <v>0</v>
      </c>
      <c r="K1677" s="8">
        <v>0</v>
      </c>
      <c r="L1677" s="8">
        <v>0</v>
      </c>
      <c r="M1677" s="8">
        <v>0</v>
      </c>
      <c r="N1677" s="8">
        <v>0</v>
      </c>
      <c r="O1677" s="8">
        <v>0</v>
      </c>
      <c r="P1677" s="8">
        <v>602.33000000000004</v>
      </c>
      <c r="Q1677" s="8">
        <v>0</v>
      </c>
      <c r="R1677" s="8">
        <v>0</v>
      </c>
      <c r="S1677" s="8">
        <f t="shared" si="13"/>
        <v>602.33000000000004</v>
      </c>
    </row>
    <row r="1678" spans="1:19" x14ac:dyDescent="0.2">
      <c r="A1678" s="2" t="s">
        <v>765</v>
      </c>
      <c r="B1678" s="2" t="s">
        <v>766</v>
      </c>
      <c r="C1678" s="2" t="s">
        <v>502</v>
      </c>
      <c r="D1678" t="s">
        <v>503</v>
      </c>
      <c r="E1678" s="2" t="s">
        <v>170</v>
      </c>
      <c r="F1678" t="s">
        <v>171</v>
      </c>
      <c r="G1678" s="8">
        <v>0</v>
      </c>
      <c r="H1678" s="8">
        <v>0</v>
      </c>
      <c r="I1678" s="8">
        <v>0</v>
      </c>
      <c r="J1678" s="8">
        <v>0</v>
      </c>
      <c r="K1678" s="8">
        <v>0</v>
      </c>
      <c r="L1678" s="8">
        <v>0</v>
      </c>
      <c r="M1678" s="8">
        <v>0</v>
      </c>
      <c r="N1678" s="8">
        <v>0</v>
      </c>
      <c r="O1678" s="8">
        <v>1409.93</v>
      </c>
      <c r="P1678" s="8">
        <v>591.13</v>
      </c>
      <c r="Q1678" s="8">
        <v>0</v>
      </c>
      <c r="R1678" s="8">
        <v>627.95000000000005</v>
      </c>
      <c r="S1678" s="8">
        <f t="shared" si="13"/>
        <v>2629.01</v>
      </c>
    </row>
    <row r="1679" spans="1:19" x14ac:dyDescent="0.2">
      <c r="A1679" s="2" t="s">
        <v>765</v>
      </c>
      <c r="B1679" s="2" t="s">
        <v>766</v>
      </c>
      <c r="C1679" s="2" t="s">
        <v>504</v>
      </c>
      <c r="D1679" t="s">
        <v>505</v>
      </c>
      <c r="E1679" s="2" t="s">
        <v>138</v>
      </c>
      <c r="F1679" t="s">
        <v>139</v>
      </c>
      <c r="G1679" s="8">
        <v>0</v>
      </c>
      <c r="H1679" s="8">
        <v>0</v>
      </c>
      <c r="I1679" s="8">
        <v>0</v>
      </c>
      <c r="J1679" s="8">
        <v>0</v>
      </c>
      <c r="K1679" s="8">
        <v>0</v>
      </c>
      <c r="L1679" s="8">
        <v>307.97000000000003</v>
      </c>
      <c r="M1679" s="8">
        <v>0</v>
      </c>
      <c r="N1679" s="8">
        <v>0</v>
      </c>
      <c r="O1679" s="8">
        <v>0</v>
      </c>
      <c r="P1679" s="8">
        <v>0</v>
      </c>
      <c r="Q1679" s="8">
        <v>0</v>
      </c>
      <c r="R1679" s="8">
        <v>92.7</v>
      </c>
      <c r="S1679" s="8">
        <f t="shared" si="13"/>
        <v>400.67</v>
      </c>
    </row>
    <row r="1680" spans="1:19" x14ac:dyDescent="0.2">
      <c r="A1680" s="2" t="s">
        <v>765</v>
      </c>
      <c r="B1680" s="2" t="s">
        <v>766</v>
      </c>
      <c r="C1680" s="2" t="s">
        <v>504</v>
      </c>
      <c r="D1680" t="s">
        <v>505</v>
      </c>
      <c r="E1680" s="2" t="s">
        <v>140</v>
      </c>
      <c r="F1680" t="s">
        <v>141</v>
      </c>
      <c r="G1680" s="8">
        <v>0</v>
      </c>
      <c r="H1680" s="8">
        <v>0</v>
      </c>
      <c r="I1680" s="8">
        <v>0</v>
      </c>
      <c r="J1680" s="8">
        <v>0</v>
      </c>
      <c r="K1680" s="8">
        <v>0</v>
      </c>
      <c r="L1680" s="8">
        <v>51.33</v>
      </c>
      <c r="M1680" s="8">
        <v>-51.33</v>
      </c>
      <c r="N1680" s="8">
        <v>0</v>
      </c>
      <c r="O1680" s="8">
        <v>0</v>
      </c>
      <c r="P1680" s="8">
        <v>0</v>
      </c>
      <c r="Q1680" s="8">
        <v>0</v>
      </c>
      <c r="R1680" s="8">
        <v>23.18</v>
      </c>
      <c r="S1680" s="8">
        <f t="shared" si="13"/>
        <v>23.18</v>
      </c>
    </row>
    <row r="1681" spans="1:19" x14ac:dyDescent="0.2">
      <c r="A1681" s="2" t="s">
        <v>765</v>
      </c>
      <c r="B1681" s="2" t="s">
        <v>766</v>
      </c>
      <c r="C1681" s="2" t="s">
        <v>504</v>
      </c>
      <c r="D1681" t="s">
        <v>505</v>
      </c>
      <c r="E1681" s="2" t="s">
        <v>308</v>
      </c>
      <c r="F1681" t="s">
        <v>309</v>
      </c>
      <c r="G1681" s="8">
        <v>3630</v>
      </c>
      <c r="H1681" s="8">
        <v>0</v>
      </c>
      <c r="I1681" s="8">
        <v>16150</v>
      </c>
      <c r="J1681" s="8">
        <v>0</v>
      </c>
      <c r="K1681" s="8">
        <v>0</v>
      </c>
      <c r="L1681" s="8">
        <v>0</v>
      </c>
      <c r="M1681" s="8">
        <v>0</v>
      </c>
      <c r="N1681" s="8">
        <v>0</v>
      </c>
      <c r="O1681" s="8">
        <v>0</v>
      </c>
      <c r="P1681" s="8">
        <v>0</v>
      </c>
      <c r="Q1681" s="8">
        <v>0</v>
      </c>
      <c r="R1681" s="8">
        <v>46000</v>
      </c>
      <c r="S1681" s="8">
        <f t="shared" si="13"/>
        <v>65780</v>
      </c>
    </row>
    <row r="1682" spans="1:19" x14ac:dyDescent="0.2">
      <c r="A1682" s="2" t="s">
        <v>765</v>
      </c>
      <c r="B1682" s="2" t="s">
        <v>766</v>
      </c>
      <c r="C1682" s="2" t="s">
        <v>506</v>
      </c>
      <c r="D1682" t="s">
        <v>507</v>
      </c>
      <c r="E1682" s="2" t="s">
        <v>138</v>
      </c>
      <c r="F1682" t="s">
        <v>139</v>
      </c>
      <c r="G1682" s="8">
        <v>0</v>
      </c>
      <c r="H1682" s="8">
        <v>32.32</v>
      </c>
      <c r="I1682" s="8">
        <v>0</v>
      </c>
      <c r="J1682" s="8">
        <v>0</v>
      </c>
      <c r="K1682" s="8">
        <v>0</v>
      </c>
      <c r="L1682" s="8">
        <v>235.24</v>
      </c>
      <c r="M1682" s="8">
        <v>0</v>
      </c>
      <c r="N1682" s="8">
        <v>0</v>
      </c>
      <c r="O1682" s="8">
        <v>0</v>
      </c>
      <c r="P1682" s="8">
        <v>0</v>
      </c>
      <c r="Q1682" s="8">
        <v>0</v>
      </c>
      <c r="R1682" s="8">
        <v>0</v>
      </c>
      <c r="S1682" s="8">
        <f t="shared" si="13"/>
        <v>267.56</v>
      </c>
    </row>
    <row r="1683" spans="1:19" x14ac:dyDescent="0.2">
      <c r="A1683" s="2" t="s">
        <v>765</v>
      </c>
      <c r="B1683" s="2" t="s">
        <v>766</v>
      </c>
      <c r="C1683" s="2" t="s">
        <v>506</v>
      </c>
      <c r="D1683" t="s">
        <v>507</v>
      </c>
      <c r="E1683" s="2" t="s">
        <v>140</v>
      </c>
      <c r="F1683" t="s">
        <v>141</v>
      </c>
      <c r="G1683" s="8">
        <v>0</v>
      </c>
      <c r="H1683" s="8">
        <v>14.54</v>
      </c>
      <c r="I1683" s="8">
        <v>-14.54</v>
      </c>
      <c r="J1683" s="8">
        <v>0</v>
      </c>
      <c r="K1683" s="8">
        <v>0</v>
      </c>
      <c r="L1683" s="8">
        <v>39.21</v>
      </c>
      <c r="M1683" s="8">
        <v>-39.21</v>
      </c>
      <c r="N1683" s="8">
        <v>0</v>
      </c>
      <c r="O1683" s="8">
        <v>0</v>
      </c>
      <c r="P1683" s="8">
        <v>0</v>
      </c>
      <c r="Q1683" s="8">
        <v>0</v>
      </c>
      <c r="R1683" s="8">
        <v>0</v>
      </c>
      <c r="S1683" s="8">
        <f t="shared" si="13"/>
        <v>0</v>
      </c>
    </row>
    <row r="1684" spans="1:19" x14ac:dyDescent="0.2">
      <c r="A1684" s="2" t="s">
        <v>765</v>
      </c>
      <c r="B1684" s="2" t="s">
        <v>766</v>
      </c>
      <c r="C1684" s="2" t="s">
        <v>506</v>
      </c>
      <c r="D1684" t="s">
        <v>507</v>
      </c>
      <c r="E1684" s="2" t="s">
        <v>314</v>
      </c>
      <c r="F1684" t="s">
        <v>315</v>
      </c>
      <c r="G1684" s="8">
        <v>156.67999999999998</v>
      </c>
      <c r="H1684" s="8">
        <v>157.91999999999999</v>
      </c>
      <c r="I1684" s="8">
        <v>164.2</v>
      </c>
      <c r="J1684" s="8">
        <v>163.03</v>
      </c>
      <c r="K1684" s="8">
        <v>161.24</v>
      </c>
      <c r="L1684" s="8">
        <v>164.45999999999998</v>
      </c>
      <c r="M1684" s="8">
        <v>162.93</v>
      </c>
      <c r="N1684" s="8">
        <v>155.39000000000001</v>
      </c>
      <c r="O1684" s="8">
        <v>161.59</v>
      </c>
      <c r="P1684" s="8">
        <v>163.72</v>
      </c>
      <c r="Q1684" s="8">
        <v>162.47000000000003</v>
      </c>
      <c r="R1684" s="8">
        <v>161.77000000000001</v>
      </c>
      <c r="S1684" s="8">
        <f t="shared" si="13"/>
        <v>1935.4</v>
      </c>
    </row>
    <row r="1685" spans="1:19" x14ac:dyDescent="0.2">
      <c r="A1685" s="2" t="s">
        <v>765</v>
      </c>
      <c r="B1685" s="2" t="s">
        <v>766</v>
      </c>
      <c r="C1685" s="2" t="s">
        <v>508</v>
      </c>
      <c r="D1685" t="s">
        <v>509</v>
      </c>
      <c r="E1685" s="2" t="s">
        <v>138</v>
      </c>
      <c r="F1685" t="s">
        <v>139</v>
      </c>
      <c r="G1685" s="8">
        <v>0</v>
      </c>
      <c r="H1685" s="8">
        <v>0</v>
      </c>
      <c r="I1685" s="8">
        <v>0</v>
      </c>
      <c r="J1685" s="8">
        <v>0</v>
      </c>
      <c r="K1685" s="8">
        <v>73.599999999999994</v>
      </c>
      <c r="L1685" s="8">
        <v>0</v>
      </c>
      <c r="M1685" s="8">
        <v>0</v>
      </c>
      <c r="N1685" s="8">
        <v>0</v>
      </c>
      <c r="O1685" s="8">
        <v>138.29</v>
      </c>
      <c r="P1685" s="8">
        <v>73.92</v>
      </c>
      <c r="Q1685" s="8">
        <v>227.39</v>
      </c>
      <c r="R1685" s="8">
        <v>0</v>
      </c>
      <c r="S1685" s="8">
        <f t="shared" si="13"/>
        <v>513.20000000000005</v>
      </c>
    </row>
    <row r="1686" spans="1:19" x14ac:dyDescent="0.2">
      <c r="A1686" s="2" t="s">
        <v>765</v>
      </c>
      <c r="B1686" s="2" t="s">
        <v>766</v>
      </c>
      <c r="C1686" s="2" t="s">
        <v>508</v>
      </c>
      <c r="D1686" t="s">
        <v>509</v>
      </c>
      <c r="E1686" s="2" t="s">
        <v>140</v>
      </c>
      <c r="F1686" t="s">
        <v>141</v>
      </c>
      <c r="G1686" s="8">
        <v>-83.6</v>
      </c>
      <c r="H1686" s="8">
        <v>0</v>
      </c>
      <c r="I1686" s="8">
        <v>0</v>
      </c>
      <c r="J1686" s="8">
        <v>0</v>
      </c>
      <c r="K1686" s="8">
        <v>51.52</v>
      </c>
      <c r="L1686" s="8">
        <v>-51.52</v>
      </c>
      <c r="M1686" s="8">
        <v>0</v>
      </c>
      <c r="N1686" s="8">
        <v>0</v>
      </c>
      <c r="O1686" s="8">
        <v>69.150000000000006</v>
      </c>
      <c r="P1686" s="8">
        <v>-24.8</v>
      </c>
      <c r="Q1686" s="8">
        <v>-6.45</v>
      </c>
      <c r="R1686" s="8">
        <v>-37.9</v>
      </c>
      <c r="S1686" s="8">
        <f t="shared" si="13"/>
        <v>-83.6</v>
      </c>
    </row>
    <row r="1687" spans="1:19" x14ac:dyDescent="0.2">
      <c r="A1687" s="2" t="s">
        <v>765</v>
      </c>
      <c r="B1687" s="2" t="s">
        <v>766</v>
      </c>
      <c r="C1687" s="2" t="s">
        <v>510</v>
      </c>
      <c r="D1687" t="s">
        <v>511</v>
      </c>
      <c r="E1687" s="2" t="s">
        <v>308</v>
      </c>
      <c r="F1687" t="s">
        <v>309</v>
      </c>
      <c r="G1687" s="8">
        <v>0</v>
      </c>
      <c r="H1687" s="8">
        <v>21500</v>
      </c>
      <c r="I1687" s="8">
        <v>0</v>
      </c>
      <c r="J1687" s="8">
        <v>0</v>
      </c>
      <c r="K1687" s="8">
        <v>0</v>
      </c>
      <c r="L1687" s="8">
        <v>0</v>
      </c>
      <c r="M1687" s="8">
        <v>0</v>
      </c>
      <c r="N1687" s="8">
        <v>0</v>
      </c>
      <c r="O1687" s="8">
        <v>0</v>
      </c>
      <c r="P1687" s="8">
        <v>0</v>
      </c>
      <c r="Q1687" s="8">
        <v>0</v>
      </c>
      <c r="R1687" s="8">
        <v>0</v>
      </c>
      <c r="S1687" s="8">
        <f t="shared" si="13"/>
        <v>21500</v>
      </c>
    </row>
    <row r="1688" spans="1:19" x14ac:dyDescent="0.2">
      <c r="A1688" s="2" t="s">
        <v>765</v>
      </c>
      <c r="B1688" s="2" t="s">
        <v>766</v>
      </c>
      <c r="C1688" s="2" t="s">
        <v>512</v>
      </c>
      <c r="D1688" t="s">
        <v>513</v>
      </c>
      <c r="E1688" s="2" t="s">
        <v>138</v>
      </c>
      <c r="F1688" t="s">
        <v>139</v>
      </c>
      <c r="G1688" s="8">
        <v>11754.91</v>
      </c>
      <c r="H1688" s="8">
        <v>10981.449999999999</v>
      </c>
      <c r="I1688" s="8">
        <v>11312.96</v>
      </c>
      <c r="J1688" s="8">
        <v>16895.059999999998</v>
      </c>
      <c r="K1688" s="8">
        <v>10487.039999999999</v>
      </c>
      <c r="L1688" s="8">
        <v>12884.419999999998</v>
      </c>
      <c r="M1688" s="8">
        <v>7839.2</v>
      </c>
      <c r="N1688" s="8">
        <v>10782.76</v>
      </c>
      <c r="O1688" s="8">
        <v>10652.560000000001</v>
      </c>
      <c r="P1688" s="8">
        <v>12444.249999999998</v>
      </c>
      <c r="Q1688" s="8">
        <v>14015.18</v>
      </c>
      <c r="R1688" s="8">
        <v>6836.73</v>
      </c>
      <c r="S1688" s="8">
        <f t="shared" si="13"/>
        <v>136886.51999999999</v>
      </c>
    </row>
    <row r="1689" spans="1:19" x14ac:dyDescent="0.2">
      <c r="A1689" s="2" t="s">
        <v>765</v>
      </c>
      <c r="B1689" s="2" t="s">
        <v>766</v>
      </c>
      <c r="C1689" s="2" t="s">
        <v>512</v>
      </c>
      <c r="D1689" t="s">
        <v>513</v>
      </c>
      <c r="E1689" s="2" t="s">
        <v>140</v>
      </c>
      <c r="F1689" t="s">
        <v>141</v>
      </c>
      <c r="G1689" s="8">
        <v>933.1400000000001</v>
      </c>
      <c r="H1689" s="8">
        <v>1415.1799999999998</v>
      </c>
      <c r="I1689" s="8">
        <v>714.84</v>
      </c>
      <c r="J1689" s="8">
        <v>4480.55</v>
      </c>
      <c r="K1689" s="8">
        <v>-2796.12</v>
      </c>
      <c r="L1689" s="8">
        <v>-5193.51</v>
      </c>
      <c r="M1689" s="8">
        <v>988.27</v>
      </c>
      <c r="N1689" s="8">
        <v>1716.57</v>
      </c>
      <c r="O1689" s="8">
        <v>474.04</v>
      </c>
      <c r="P1689" s="8">
        <v>2140.2599999999998</v>
      </c>
      <c r="Q1689" s="8">
        <v>-5130.68</v>
      </c>
      <c r="R1689" s="8">
        <v>-626.68000000000006</v>
      </c>
      <c r="S1689" s="8">
        <f t="shared" si="13"/>
        <v>-884.14000000000101</v>
      </c>
    </row>
    <row r="1690" spans="1:19" x14ac:dyDescent="0.2">
      <c r="A1690" s="2" t="s">
        <v>765</v>
      </c>
      <c r="B1690" s="2" t="s">
        <v>766</v>
      </c>
      <c r="C1690" s="2" t="s">
        <v>512</v>
      </c>
      <c r="D1690" t="s">
        <v>513</v>
      </c>
      <c r="E1690" s="2" t="s">
        <v>514</v>
      </c>
      <c r="F1690" t="s">
        <v>515</v>
      </c>
      <c r="G1690" s="8">
        <v>265.06</v>
      </c>
      <c r="H1690" s="8">
        <v>265.06</v>
      </c>
      <c r="I1690" s="8">
        <v>265.06</v>
      </c>
      <c r="J1690" s="8">
        <v>325.82</v>
      </c>
      <c r="K1690" s="8">
        <v>325.82</v>
      </c>
      <c r="L1690" s="8">
        <v>325.82</v>
      </c>
      <c r="M1690" s="8">
        <v>325.82</v>
      </c>
      <c r="N1690" s="8">
        <v>325.82</v>
      </c>
      <c r="O1690" s="8">
        <v>325.82</v>
      </c>
      <c r="P1690" s="8">
        <v>325.82</v>
      </c>
      <c r="Q1690" s="8">
        <v>474.77</v>
      </c>
      <c r="R1690" s="8">
        <v>474.77</v>
      </c>
      <c r="S1690" s="8">
        <f t="shared" si="13"/>
        <v>4025.4600000000005</v>
      </c>
    </row>
    <row r="1691" spans="1:19" x14ac:dyDescent="0.2">
      <c r="A1691" s="2" t="s">
        <v>765</v>
      </c>
      <c r="B1691" s="2" t="s">
        <v>766</v>
      </c>
      <c r="C1691" s="2" t="s">
        <v>512</v>
      </c>
      <c r="D1691" t="s">
        <v>513</v>
      </c>
      <c r="E1691" s="2" t="s">
        <v>518</v>
      </c>
      <c r="F1691" t="s">
        <v>519</v>
      </c>
      <c r="G1691" s="8">
        <v>9160.3799999999992</v>
      </c>
      <c r="H1691" s="8">
        <v>9160.43</v>
      </c>
      <c r="I1691" s="8">
        <v>9160.42</v>
      </c>
      <c r="J1691" s="8">
        <v>9160.4599999999991</v>
      </c>
      <c r="K1691" s="8">
        <v>9160.41</v>
      </c>
      <c r="L1691" s="8">
        <v>9160.43</v>
      </c>
      <c r="M1691" s="8">
        <v>9160.39</v>
      </c>
      <c r="N1691" s="8">
        <v>9160.44</v>
      </c>
      <c r="O1691" s="8">
        <v>9160.3799999999992</v>
      </c>
      <c r="P1691" s="8">
        <v>9160.4500000000007</v>
      </c>
      <c r="Q1691" s="8">
        <v>9160.42</v>
      </c>
      <c r="R1691" s="8">
        <v>9160.42</v>
      </c>
      <c r="S1691" s="8">
        <f t="shared" si="13"/>
        <v>109925.02999999998</v>
      </c>
    </row>
    <row r="1692" spans="1:19" x14ac:dyDescent="0.2">
      <c r="A1692" s="2" t="s">
        <v>765</v>
      </c>
      <c r="B1692" s="2" t="s">
        <v>766</v>
      </c>
      <c r="C1692" s="2" t="s">
        <v>520</v>
      </c>
      <c r="D1692" t="s">
        <v>521</v>
      </c>
      <c r="E1692" s="2" t="s">
        <v>138</v>
      </c>
      <c r="F1692" t="s">
        <v>139</v>
      </c>
      <c r="G1692" s="8">
        <v>1550.77</v>
      </c>
      <c r="H1692" s="8">
        <v>1074.99</v>
      </c>
      <c r="I1692" s="8">
        <v>1361.1699999999998</v>
      </c>
      <c r="J1692" s="8">
        <v>1251.81</v>
      </c>
      <c r="K1692" s="8">
        <v>770.26</v>
      </c>
      <c r="L1692" s="8">
        <v>575.1</v>
      </c>
      <c r="M1692" s="8">
        <v>977.52</v>
      </c>
      <c r="N1692" s="8">
        <v>1506.87</v>
      </c>
      <c r="O1692" s="8">
        <v>3524.02</v>
      </c>
      <c r="P1692" s="8">
        <v>2148.08</v>
      </c>
      <c r="Q1692" s="8">
        <v>5333.78</v>
      </c>
      <c r="R1692" s="8">
        <v>1382.11</v>
      </c>
      <c r="S1692" s="8">
        <f t="shared" si="13"/>
        <v>21456.480000000003</v>
      </c>
    </row>
    <row r="1693" spans="1:19" x14ac:dyDescent="0.2">
      <c r="A1693" s="2" t="s">
        <v>765</v>
      </c>
      <c r="B1693" s="2" t="s">
        <v>766</v>
      </c>
      <c r="C1693" s="2" t="s">
        <v>520</v>
      </c>
      <c r="D1693" t="s">
        <v>521</v>
      </c>
      <c r="E1693" s="2" t="s">
        <v>140</v>
      </c>
      <c r="F1693" t="s">
        <v>141</v>
      </c>
      <c r="G1693" s="8">
        <v>-130.20999999999998</v>
      </c>
      <c r="H1693" s="8">
        <v>18.509999999999998</v>
      </c>
      <c r="I1693" s="8">
        <v>196.85000000000002</v>
      </c>
      <c r="J1693" s="8">
        <v>70.489999999999995</v>
      </c>
      <c r="K1693" s="8">
        <v>-211.89999999999998</v>
      </c>
      <c r="L1693" s="8">
        <v>-443.33</v>
      </c>
      <c r="M1693" s="8">
        <v>295.15999999999997</v>
      </c>
      <c r="N1693" s="8">
        <v>287.08000000000004</v>
      </c>
      <c r="O1693" s="8">
        <v>1083.93</v>
      </c>
      <c r="P1693" s="8">
        <v>-473.17</v>
      </c>
      <c r="Q1693" s="8">
        <v>-399.89</v>
      </c>
      <c r="R1693" s="8">
        <v>-543.42999999999995</v>
      </c>
      <c r="S1693" s="8">
        <f t="shared" si="13"/>
        <v>-249.90999999999985</v>
      </c>
    </row>
    <row r="1694" spans="1:19" x14ac:dyDescent="0.2">
      <c r="A1694" s="2" t="s">
        <v>765</v>
      </c>
      <c r="B1694" s="2" t="s">
        <v>766</v>
      </c>
      <c r="C1694" s="2" t="s">
        <v>520</v>
      </c>
      <c r="D1694" t="s">
        <v>521</v>
      </c>
      <c r="E1694" s="2" t="s">
        <v>166</v>
      </c>
      <c r="F1694" t="s">
        <v>167</v>
      </c>
      <c r="G1694" s="8">
        <v>0</v>
      </c>
      <c r="H1694" s="8">
        <v>0</v>
      </c>
      <c r="I1694" s="8">
        <v>0</v>
      </c>
      <c r="J1694" s="8">
        <v>0</v>
      </c>
      <c r="K1694" s="8">
        <v>6.55</v>
      </c>
      <c r="L1694" s="8">
        <v>0</v>
      </c>
      <c r="M1694" s="8">
        <v>0</v>
      </c>
      <c r="N1694" s="8">
        <v>0</v>
      </c>
      <c r="O1694" s="8">
        <v>0</v>
      </c>
      <c r="P1694" s="8">
        <v>0</v>
      </c>
      <c r="Q1694" s="8">
        <v>0</v>
      </c>
      <c r="R1694" s="8">
        <v>0</v>
      </c>
      <c r="S1694" s="8">
        <f t="shared" si="13"/>
        <v>6.55</v>
      </c>
    </row>
    <row r="1695" spans="1:19" x14ac:dyDescent="0.2">
      <c r="A1695" s="2" t="s">
        <v>765</v>
      </c>
      <c r="B1695" s="2" t="s">
        <v>766</v>
      </c>
      <c r="C1695" s="2" t="s">
        <v>520</v>
      </c>
      <c r="D1695" t="s">
        <v>521</v>
      </c>
      <c r="E1695" s="2" t="s">
        <v>516</v>
      </c>
      <c r="F1695" t="s">
        <v>517</v>
      </c>
      <c r="G1695" s="8">
        <v>0</v>
      </c>
      <c r="H1695" s="8">
        <v>0</v>
      </c>
      <c r="I1695" s="8">
        <v>0</v>
      </c>
      <c r="J1695" s="8">
        <v>0</v>
      </c>
      <c r="K1695" s="8">
        <v>11898.24</v>
      </c>
      <c r="L1695" s="8">
        <v>0</v>
      </c>
      <c r="M1695" s="8">
        <v>-1877.85</v>
      </c>
      <c r="N1695" s="8">
        <v>0</v>
      </c>
      <c r="O1695" s="8">
        <v>0</v>
      </c>
      <c r="P1695" s="8">
        <v>0</v>
      </c>
      <c r="Q1695" s="8">
        <v>0</v>
      </c>
      <c r="R1695" s="8">
        <v>0</v>
      </c>
      <c r="S1695" s="8">
        <f t="shared" si="13"/>
        <v>10020.39</v>
      </c>
    </row>
    <row r="1696" spans="1:19" x14ac:dyDescent="0.2">
      <c r="A1696" s="2" t="s">
        <v>765</v>
      </c>
      <c r="B1696" s="2" t="s">
        <v>766</v>
      </c>
      <c r="C1696" s="2" t="s">
        <v>520</v>
      </c>
      <c r="D1696" t="s">
        <v>521</v>
      </c>
      <c r="E1696" s="2" t="s">
        <v>168</v>
      </c>
      <c r="F1696" t="s">
        <v>169</v>
      </c>
      <c r="G1696" s="8">
        <v>0</v>
      </c>
      <c r="H1696" s="8">
        <v>0</v>
      </c>
      <c r="I1696" s="8">
        <v>0</v>
      </c>
      <c r="J1696" s="8">
        <v>0</v>
      </c>
      <c r="K1696" s="8">
        <v>0</v>
      </c>
      <c r="L1696" s="8">
        <v>921.57</v>
      </c>
      <c r="M1696" s="8">
        <v>166.70999999999998</v>
      </c>
      <c r="N1696" s="8">
        <v>0</v>
      </c>
      <c r="O1696" s="8">
        <v>0</v>
      </c>
      <c r="P1696" s="8">
        <v>339.79</v>
      </c>
      <c r="Q1696" s="8">
        <v>0</v>
      </c>
      <c r="R1696" s="8">
        <v>0</v>
      </c>
      <c r="S1696" s="8">
        <f t="shared" si="13"/>
        <v>1428.07</v>
      </c>
    </row>
    <row r="1697" spans="1:19" x14ac:dyDescent="0.2">
      <c r="A1697" s="2" t="s">
        <v>765</v>
      </c>
      <c r="B1697" s="2" t="s">
        <v>766</v>
      </c>
      <c r="C1697" s="2" t="s">
        <v>520</v>
      </c>
      <c r="D1697" t="s">
        <v>521</v>
      </c>
      <c r="E1697" s="2" t="s">
        <v>522</v>
      </c>
      <c r="F1697" t="s">
        <v>523</v>
      </c>
      <c r="G1697" s="8">
        <v>0</v>
      </c>
      <c r="H1697" s="8">
        <v>0</v>
      </c>
      <c r="I1697" s="8">
        <v>0</v>
      </c>
      <c r="J1697" s="8">
        <v>0</v>
      </c>
      <c r="K1697" s="8">
        <v>0</v>
      </c>
      <c r="L1697" s="8">
        <v>75.900000000000006</v>
      </c>
      <c r="M1697" s="8">
        <v>0</v>
      </c>
      <c r="N1697" s="8">
        <v>0</v>
      </c>
      <c r="O1697" s="8">
        <v>0</v>
      </c>
      <c r="P1697" s="8">
        <v>0</v>
      </c>
      <c r="Q1697" s="8">
        <v>270.47000000000003</v>
      </c>
      <c r="R1697" s="8">
        <v>26.37</v>
      </c>
      <c r="S1697" s="8">
        <f t="shared" si="13"/>
        <v>372.74</v>
      </c>
    </row>
    <row r="1698" spans="1:19" x14ac:dyDescent="0.2">
      <c r="A1698" s="2" t="s">
        <v>765</v>
      </c>
      <c r="B1698" s="2" t="s">
        <v>766</v>
      </c>
      <c r="C1698" s="2" t="s">
        <v>520</v>
      </c>
      <c r="D1698" t="s">
        <v>521</v>
      </c>
      <c r="E1698" s="2" t="s">
        <v>524</v>
      </c>
      <c r="F1698" t="s">
        <v>525</v>
      </c>
      <c r="G1698" s="8">
        <v>7594.97</v>
      </c>
      <c r="H1698" s="8">
        <v>8230.5300000000007</v>
      </c>
      <c r="I1698" s="8">
        <v>7834.52</v>
      </c>
      <c r="J1698" s="8">
        <v>7592.12</v>
      </c>
      <c r="K1698" s="8">
        <v>7952.81</v>
      </c>
      <c r="L1698" s="8">
        <v>7748.32</v>
      </c>
      <c r="M1698" s="8">
        <v>8590.8799999999992</v>
      </c>
      <c r="N1698" s="8">
        <v>8308.0300000000007</v>
      </c>
      <c r="O1698" s="8">
        <v>14010.41</v>
      </c>
      <c r="P1698" s="8">
        <v>12436.77</v>
      </c>
      <c r="Q1698" s="8">
        <v>8182.66</v>
      </c>
      <c r="R1698" s="8">
        <v>7483.05</v>
      </c>
      <c r="S1698" s="8">
        <f t="shared" si="13"/>
        <v>105965.07</v>
      </c>
    </row>
    <row r="1699" spans="1:19" x14ac:dyDescent="0.2">
      <c r="A1699" s="2" t="s">
        <v>765</v>
      </c>
      <c r="B1699" s="2" t="s">
        <v>766</v>
      </c>
      <c r="C1699" s="2" t="s">
        <v>520</v>
      </c>
      <c r="D1699" t="s">
        <v>521</v>
      </c>
      <c r="E1699" s="2" t="s">
        <v>184</v>
      </c>
      <c r="F1699" t="s">
        <v>185</v>
      </c>
      <c r="G1699" s="8">
        <v>0</v>
      </c>
      <c r="H1699" s="8">
        <v>0</v>
      </c>
      <c r="I1699" s="8">
        <v>0</v>
      </c>
      <c r="J1699" s="8">
        <v>0</v>
      </c>
      <c r="K1699" s="8">
        <v>0</v>
      </c>
      <c r="L1699" s="8">
        <v>0</v>
      </c>
      <c r="M1699" s="8">
        <v>17.670000000000002</v>
      </c>
      <c r="N1699" s="8">
        <v>0</v>
      </c>
      <c r="O1699" s="8">
        <v>0</v>
      </c>
      <c r="P1699" s="8">
        <v>0</v>
      </c>
      <c r="Q1699" s="8">
        <v>0</v>
      </c>
      <c r="R1699" s="8">
        <v>0</v>
      </c>
      <c r="S1699" s="8">
        <f t="shared" si="13"/>
        <v>17.670000000000002</v>
      </c>
    </row>
    <row r="1700" spans="1:19" x14ac:dyDescent="0.2">
      <c r="A1700" s="2" t="s">
        <v>765</v>
      </c>
      <c r="B1700" s="2" t="s">
        <v>766</v>
      </c>
      <c r="C1700" s="2" t="s">
        <v>526</v>
      </c>
      <c r="D1700" t="s">
        <v>527</v>
      </c>
      <c r="E1700" s="2" t="s">
        <v>528</v>
      </c>
      <c r="F1700" t="s">
        <v>529</v>
      </c>
      <c r="G1700" s="8">
        <v>-13336.85</v>
      </c>
      <c r="H1700" s="8">
        <v>6395.88</v>
      </c>
      <c r="I1700" s="8">
        <v>-16023.27</v>
      </c>
      <c r="J1700" s="8">
        <v>715.57</v>
      </c>
      <c r="K1700" s="8">
        <v>6893.88</v>
      </c>
      <c r="L1700" s="8">
        <v>12261.52</v>
      </c>
      <c r="M1700" s="8">
        <v>12448.32</v>
      </c>
      <c r="N1700" s="8">
        <v>14925.99</v>
      </c>
      <c r="O1700" s="8">
        <v>11215.37</v>
      </c>
      <c r="P1700" s="8">
        <v>-4333.6400000000003</v>
      </c>
      <c r="Q1700" s="8">
        <v>7014</v>
      </c>
      <c r="R1700" s="8">
        <v>7666</v>
      </c>
      <c r="S1700" s="8">
        <f t="shared" si="13"/>
        <v>45842.770000000004</v>
      </c>
    </row>
    <row r="1701" spans="1:19" x14ac:dyDescent="0.2">
      <c r="A1701" s="2" t="s">
        <v>765</v>
      </c>
      <c r="B1701" s="2" t="s">
        <v>766</v>
      </c>
      <c r="C1701" s="2" t="s">
        <v>530</v>
      </c>
      <c r="D1701" t="s">
        <v>531</v>
      </c>
      <c r="E1701" s="2" t="s">
        <v>138</v>
      </c>
      <c r="F1701" t="s">
        <v>139</v>
      </c>
      <c r="G1701" s="8">
        <v>2104.71</v>
      </c>
      <c r="H1701" s="8">
        <v>2104.71</v>
      </c>
      <c r="I1701" s="8">
        <v>2104.71</v>
      </c>
      <c r="J1701" s="8">
        <v>2146.81</v>
      </c>
      <c r="K1701" s="8">
        <v>2188.88</v>
      </c>
      <c r="L1701" s="8">
        <v>3317.45</v>
      </c>
      <c r="M1701" s="8">
        <v>2188.88</v>
      </c>
      <c r="N1701" s="8">
        <v>2188.89</v>
      </c>
      <c r="O1701" s="8">
        <v>2188.9</v>
      </c>
      <c r="P1701" s="8">
        <v>2188.89</v>
      </c>
      <c r="Q1701" s="8">
        <v>3283.34</v>
      </c>
      <c r="R1701" s="8">
        <v>2221.7199999999998</v>
      </c>
      <c r="S1701" s="8">
        <f t="shared" si="13"/>
        <v>28227.890000000003</v>
      </c>
    </row>
    <row r="1702" spans="1:19" x14ac:dyDescent="0.2">
      <c r="A1702" s="2" t="s">
        <v>765</v>
      </c>
      <c r="B1702" s="2" t="s">
        <v>766</v>
      </c>
      <c r="C1702" s="2" t="s">
        <v>530</v>
      </c>
      <c r="D1702" t="s">
        <v>531</v>
      </c>
      <c r="E1702" s="2" t="s">
        <v>140</v>
      </c>
      <c r="F1702" t="s">
        <v>141</v>
      </c>
      <c r="G1702" s="8">
        <v>105.23</v>
      </c>
      <c r="H1702" s="8">
        <v>315.70999999999998</v>
      </c>
      <c r="I1702" s="8">
        <v>105.24</v>
      </c>
      <c r="J1702" s="8">
        <v>235.73</v>
      </c>
      <c r="K1702" s="8">
        <v>244.13</v>
      </c>
      <c r="L1702" s="8">
        <v>-979.31</v>
      </c>
      <c r="M1702" s="8">
        <v>322.64</v>
      </c>
      <c r="N1702" s="8">
        <v>109.45</v>
      </c>
      <c r="O1702" s="8">
        <v>109.45</v>
      </c>
      <c r="P1702" s="8">
        <v>218.88</v>
      </c>
      <c r="Q1702" s="8">
        <v>-766.11</v>
      </c>
      <c r="R1702" s="8">
        <v>8.2100000000000009</v>
      </c>
      <c r="S1702" s="8">
        <f t="shared" si="13"/>
        <v>29.249999999999964</v>
      </c>
    </row>
    <row r="1703" spans="1:19" x14ac:dyDescent="0.2">
      <c r="A1703" s="2" t="s">
        <v>765</v>
      </c>
      <c r="B1703" s="2" t="s">
        <v>766</v>
      </c>
      <c r="C1703" s="2" t="s">
        <v>530</v>
      </c>
      <c r="D1703" t="s">
        <v>531</v>
      </c>
      <c r="E1703" s="2" t="s">
        <v>164</v>
      </c>
      <c r="F1703" t="s">
        <v>165</v>
      </c>
      <c r="G1703" s="8">
        <v>0</v>
      </c>
      <c r="H1703" s="8">
        <v>0</v>
      </c>
      <c r="I1703" s="8">
        <v>27.37</v>
      </c>
      <c r="J1703" s="8">
        <v>0</v>
      </c>
      <c r="K1703" s="8">
        <v>0</v>
      </c>
      <c r="L1703" s="8">
        <v>0</v>
      </c>
      <c r="M1703" s="8">
        <v>0</v>
      </c>
      <c r="N1703" s="8">
        <v>0</v>
      </c>
      <c r="O1703" s="8">
        <v>289.47000000000003</v>
      </c>
      <c r="P1703" s="8">
        <v>0</v>
      </c>
      <c r="Q1703" s="8">
        <v>2648.06</v>
      </c>
      <c r="R1703" s="8">
        <v>0</v>
      </c>
      <c r="S1703" s="8">
        <f t="shared" si="13"/>
        <v>2964.9</v>
      </c>
    </row>
    <row r="1704" spans="1:19" x14ac:dyDescent="0.2">
      <c r="A1704" s="2" t="s">
        <v>765</v>
      </c>
      <c r="B1704" s="2" t="s">
        <v>766</v>
      </c>
      <c r="C1704" s="2" t="s">
        <v>530</v>
      </c>
      <c r="D1704" t="s">
        <v>531</v>
      </c>
      <c r="E1704" s="2" t="s">
        <v>166</v>
      </c>
      <c r="F1704" t="s">
        <v>167</v>
      </c>
      <c r="G1704" s="8">
        <v>0</v>
      </c>
      <c r="H1704" s="8">
        <v>0</v>
      </c>
      <c r="I1704" s="8">
        <v>177.42</v>
      </c>
      <c r="J1704" s="8">
        <v>0</v>
      </c>
      <c r="K1704" s="8">
        <v>0</v>
      </c>
      <c r="L1704" s="8">
        <v>0</v>
      </c>
      <c r="M1704" s="8">
        <v>0</v>
      </c>
      <c r="N1704" s="8">
        <v>0</v>
      </c>
      <c r="O1704" s="8">
        <v>0</v>
      </c>
      <c r="P1704" s="8">
        <v>4.03</v>
      </c>
      <c r="Q1704" s="8">
        <v>0</v>
      </c>
      <c r="R1704" s="8">
        <v>0</v>
      </c>
      <c r="S1704" s="8">
        <f t="shared" si="13"/>
        <v>181.45</v>
      </c>
    </row>
    <row r="1705" spans="1:19" x14ac:dyDescent="0.2">
      <c r="A1705" s="2" t="s">
        <v>765</v>
      </c>
      <c r="B1705" s="2" t="s">
        <v>766</v>
      </c>
      <c r="C1705" s="2" t="s">
        <v>530</v>
      </c>
      <c r="D1705" t="s">
        <v>531</v>
      </c>
      <c r="E1705" s="2" t="s">
        <v>168</v>
      </c>
      <c r="F1705" t="s">
        <v>169</v>
      </c>
      <c r="G1705" s="8">
        <v>0</v>
      </c>
      <c r="H1705" s="8">
        <v>821.15</v>
      </c>
      <c r="I1705" s="8">
        <v>187.95</v>
      </c>
      <c r="J1705" s="8">
        <v>0</v>
      </c>
      <c r="K1705" s="8">
        <v>0</v>
      </c>
      <c r="L1705" s="8">
        <v>42.89</v>
      </c>
      <c r="M1705" s="8">
        <v>0</v>
      </c>
      <c r="N1705" s="8">
        <v>0</v>
      </c>
      <c r="O1705" s="8">
        <v>0</v>
      </c>
      <c r="P1705" s="8">
        <v>62.37</v>
      </c>
      <c r="Q1705" s="8">
        <v>0</v>
      </c>
      <c r="R1705" s="8">
        <v>523.79999999999995</v>
      </c>
      <c r="S1705" s="8">
        <f t="shared" si="13"/>
        <v>1638.1599999999999</v>
      </c>
    </row>
    <row r="1706" spans="1:19" x14ac:dyDescent="0.2">
      <c r="A1706" s="2" t="s">
        <v>765</v>
      </c>
      <c r="B1706" s="2" t="s">
        <v>766</v>
      </c>
      <c r="C1706" s="2" t="s">
        <v>530</v>
      </c>
      <c r="D1706" t="s">
        <v>531</v>
      </c>
      <c r="E1706" s="2" t="s">
        <v>170</v>
      </c>
      <c r="F1706" t="s">
        <v>171</v>
      </c>
      <c r="G1706" s="8">
        <v>0</v>
      </c>
      <c r="H1706" s="8">
        <v>0</v>
      </c>
      <c r="I1706" s="8">
        <v>492.11</v>
      </c>
      <c r="J1706" s="8">
        <v>0</v>
      </c>
      <c r="K1706" s="8">
        <v>0</v>
      </c>
      <c r="L1706" s="8">
        <v>123.14</v>
      </c>
      <c r="M1706" s="8">
        <v>68.77</v>
      </c>
      <c r="N1706" s="8">
        <v>0</v>
      </c>
      <c r="O1706" s="8">
        <v>0</v>
      </c>
      <c r="P1706" s="8">
        <v>302.20999999999998</v>
      </c>
      <c r="Q1706" s="8">
        <v>0</v>
      </c>
      <c r="R1706" s="8">
        <v>48</v>
      </c>
      <c r="S1706" s="8">
        <f t="shared" si="13"/>
        <v>1034.23</v>
      </c>
    </row>
    <row r="1707" spans="1:19" x14ac:dyDescent="0.2">
      <c r="A1707" s="2" t="s">
        <v>765</v>
      </c>
      <c r="B1707" s="2" t="s">
        <v>766</v>
      </c>
      <c r="C1707" s="2" t="s">
        <v>530</v>
      </c>
      <c r="D1707" t="s">
        <v>531</v>
      </c>
      <c r="E1707" s="2" t="s">
        <v>172</v>
      </c>
      <c r="F1707" t="s">
        <v>173</v>
      </c>
      <c r="G1707" s="8">
        <v>0</v>
      </c>
      <c r="H1707" s="8">
        <v>0</v>
      </c>
      <c r="I1707" s="8">
        <v>36.700000000000003</v>
      </c>
      <c r="J1707" s="8">
        <v>0</v>
      </c>
      <c r="K1707" s="8">
        <v>0</v>
      </c>
      <c r="L1707" s="8">
        <v>0</v>
      </c>
      <c r="M1707" s="8">
        <v>0</v>
      </c>
      <c r="N1707" s="8">
        <v>0</v>
      </c>
      <c r="O1707" s="8">
        <v>0</v>
      </c>
      <c r="P1707" s="8">
        <v>48.11</v>
      </c>
      <c r="Q1707" s="8">
        <v>0</v>
      </c>
      <c r="R1707" s="8">
        <v>194.13</v>
      </c>
      <c r="S1707" s="8">
        <f t="shared" si="13"/>
        <v>278.94</v>
      </c>
    </row>
    <row r="1708" spans="1:19" x14ac:dyDescent="0.2">
      <c r="A1708" s="2" t="s">
        <v>765</v>
      </c>
      <c r="B1708" s="2" t="s">
        <v>766</v>
      </c>
      <c r="C1708" s="2" t="s">
        <v>636</v>
      </c>
      <c r="D1708" t="s">
        <v>637</v>
      </c>
      <c r="E1708" s="2" t="s">
        <v>536</v>
      </c>
      <c r="F1708" t="s">
        <v>537</v>
      </c>
      <c r="G1708" s="8">
        <v>0</v>
      </c>
      <c r="H1708" s="8">
        <v>4500</v>
      </c>
      <c r="I1708" s="8">
        <v>0</v>
      </c>
      <c r="J1708" s="8">
        <v>0</v>
      </c>
      <c r="K1708" s="8">
        <v>0</v>
      </c>
      <c r="L1708" s="8">
        <v>0</v>
      </c>
      <c r="M1708" s="8">
        <v>0</v>
      </c>
      <c r="N1708" s="8">
        <v>0</v>
      </c>
      <c r="O1708" s="8">
        <v>0</v>
      </c>
      <c r="P1708" s="8">
        <v>0</v>
      </c>
      <c r="Q1708" s="8">
        <v>0</v>
      </c>
      <c r="R1708" s="8">
        <v>0</v>
      </c>
      <c r="S1708" s="8">
        <f t="shared" si="13"/>
        <v>4500</v>
      </c>
    </row>
    <row r="1709" spans="1:19" x14ac:dyDescent="0.2">
      <c r="A1709" s="2" t="s">
        <v>765</v>
      </c>
      <c r="B1709" s="2" t="s">
        <v>766</v>
      </c>
      <c r="C1709" s="2" t="s">
        <v>532</v>
      </c>
      <c r="D1709" t="s">
        <v>533</v>
      </c>
      <c r="E1709" s="2" t="s">
        <v>138</v>
      </c>
      <c r="F1709" t="s">
        <v>139</v>
      </c>
      <c r="G1709" s="8">
        <v>4199.9799999999996</v>
      </c>
      <c r="H1709" s="8">
        <v>4199.97</v>
      </c>
      <c r="I1709" s="8">
        <v>4199.9799999999996</v>
      </c>
      <c r="J1709" s="8">
        <v>4251.57</v>
      </c>
      <c r="K1709" s="8">
        <v>4303.16</v>
      </c>
      <c r="L1709" s="8">
        <v>6454.7400000000007</v>
      </c>
      <c r="M1709" s="8">
        <v>4303.1499999999996</v>
      </c>
      <c r="N1709" s="8">
        <v>4303.16</v>
      </c>
      <c r="O1709" s="8">
        <v>4313.68</v>
      </c>
      <c r="P1709" s="8">
        <v>4303.16</v>
      </c>
      <c r="Q1709" s="8">
        <v>6454.7400000000007</v>
      </c>
      <c r="R1709" s="8">
        <v>4367.7</v>
      </c>
      <c r="S1709" s="8">
        <f t="shared" si="13"/>
        <v>55654.99</v>
      </c>
    </row>
    <row r="1710" spans="1:19" x14ac:dyDescent="0.2">
      <c r="A1710" s="2" t="s">
        <v>765</v>
      </c>
      <c r="B1710" s="2" t="s">
        <v>766</v>
      </c>
      <c r="C1710" s="2" t="s">
        <v>532</v>
      </c>
      <c r="D1710" t="s">
        <v>533</v>
      </c>
      <c r="E1710" s="2" t="s">
        <v>140</v>
      </c>
      <c r="F1710" t="s">
        <v>141</v>
      </c>
      <c r="G1710" s="8">
        <v>210</v>
      </c>
      <c r="H1710" s="8">
        <v>629.99</v>
      </c>
      <c r="I1710" s="8">
        <v>210.01</v>
      </c>
      <c r="J1710" s="8">
        <v>450.94</v>
      </c>
      <c r="K1710" s="8">
        <v>461.27</v>
      </c>
      <c r="L1710" s="8">
        <v>-1936.4199999999998</v>
      </c>
      <c r="M1710" s="8">
        <v>645.47</v>
      </c>
      <c r="N1710" s="8">
        <v>215.16</v>
      </c>
      <c r="O1710" s="8">
        <v>220.42000000000002</v>
      </c>
      <c r="P1710" s="8">
        <v>425.06</v>
      </c>
      <c r="Q1710" s="8">
        <v>-1506.11</v>
      </c>
      <c r="R1710" s="8">
        <v>16.14</v>
      </c>
      <c r="S1710" s="8">
        <f t="shared" si="13"/>
        <v>41.930000000000192</v>
      </c>
    </row>
    <row r="1711" spans="1:19" x14ac:dyDescent="0.2">
      <c r="A1711" s="2" t="s">
        <v>765</v>
      </c>
      <c r="B1711" s="2" t="s">
        <v>766</v>
      </c>
      <c r="C1711" s="2" t="s">
        <v>532</v>
      </c>
      <c r="D1711" t="s">
        <v>533</v>
      </c>
      <c r="E1711" s="2" t="s">
        <v>168</v>
      </c>
      <c r="F1711" t="s">
        <v>169</v>
      </c>
      <c r="G1711" s="8">
        <v>88.61</v>
      </c>
      <c r="H1711" s="8">
        <v>365.25</v>
      </c>
      <c r="I1711" s="8">
        <v>175.5</v>
      </c>
      <c r="J1711" s="8">
        <v>0</v>
      </c>
      <c r="K1711" s="8">
        <v>179.37</v>
      </c>
      <c r="L1711" s="8">
        <v>0</v>
      </c>
      <c r="M1711" s="8">
        <v>89.56</v>
      </c>
      <c r="N1711" s="8">
        <v>57.37</v>
      </c>
      <c r="O1711" s="8">
        <v>152.19999999999999</v>
      </c>
      <c r="P1711" s="8">
        <v>224.89</v>
      </c>
      <c r="Q1711" s="8">
        <v>49.01</v>
      </c>
      <c r="R1711" s="8">
        <v>72.69</v>
      </c>
      <c r="S1711" s="8">
        <f t="shared" si="13"/>
        <v>1454.45</v>
      </c>
    </row>
    <row r="1712" spans="1:19" x14ac:dyDescent="0.2">
      <c r="A1712" s="2" t="s">
        <v>765</v>
      </c>
      <c r="B1712" s="2" t="s">
        <v>766</v>
      </c>
      <c r="C1712" s="2" t="s">
        <v>532</v>
      </c>
      <c r="D1712" t="s">
        <v>533</v>
      </c>
      <c r="E1712" s="2" t="s">
        <v>434</v>
      </c>
      <c r="F1712" t="s">
        <v>435</v>
      </c>
      <c r="G1712" s="8">
        <v>0</v>
      </c>
      <c r="H1712" s="8">
        <v>22.99</v>
      </c>
      <c r="I1712" s="8">
        <v>0</v>
      </c>
      <c r="J1712" s="8">
        <v>0</v>
      </c>
      <c r="K1712" s="8">
        <v>0</v>
      </c>
      <c r="L1712" s="8">
        <v>0</v>
      </c>
      <c r="M1712" s="8">
        <v>0</v>
      </c>
      <c r="N1712" s="8">
        <v>0</v>
      </c>
      <c r="O1712" s="8">
        <v>0</v>
      </c>
      <c r="P1712" s="8">
        <v>6.41</v>
      </c>
      <c r="Q1712" s="8">
        <v>0</v>
      </c>
      <c r="R1712" s="8">
        <v>0</v>
      </c>
      <c r="S1712" s="8">
        <f t="shared" si="13"/>
        <v>29.4</v>
      </c>
    </row>
    <row r="1713" spans="1:19" x14ac:dyDescent="0.2">
      <c r="A1713" s="2" t="s">
        <v>765</v>
      </c>
      <c r="B1713" s="2" t="s">
        <v>766</v>
      </c>
      <c r="C1713" s="2" t="s">
        <v>532</v>
      </c>
      <c r="D1713" t="s">
        <v>533</v>
      </c>
      <c r="E1713" s="2" t="s">
        <v>170</v>
      </c>
      <c r="F1713" t="s">
        <v>171</v>
      </c>
      <c r="G1713" s="8">
        <v>2197.63</v>
      </c>
      <c r="H1713" s="8">
        <v>903.63</v>
      </c>
      <c r="I1713" s="8">
        <v>2714.96</v>
      </c>
      <c r="J1713" s="8">
        <v>0</v>
      </c>
      <c r="K1713" s="8">
        <v>2518.77</v>
      </c>
      <c r="L1713" s="8">
        <v>981.91</v>
      </c>
      <c r="M1713" s="8">
        <v>1426.02</v>
      </c>
      <c r="N1713" s="8">
        <v>2453.71</v>
      </c>
      <c r="O1713" s="8">
        <v>359.29</v>
      </c>
      <c r="P1713" s="8">
        <v>3247.21</v>
      </c>
      <c r="Q1713" s="8">
        <v>350.88</v>
      </c>
      <c r="R1713" s="8">
        <v>1639.08</v>
      </c>
      <c r="S1713" s="8">
        <f t="shared" si="13"/>
        <v>18793.090000000004</v>
      </c>
    </row>
    <row r="1714" spans="1:19" x14ac:dyDescent="0.2">
      <c r="A1714" s="2" t="s">
        <v>765</v>
      </c>
      <c r="B1714" s="2" t="s">
        <v>766</v>
      </c>
      <c r="C1714" s="2" t="s">
        <v>532</v>
      </c>
      <c r="D1714" t="s">
        <v>533</v>
      </c>
      <c r="E1714" s="2" t="s">
        <v>172</v>
      </c>
      <c r="F1714" t="s">
        <v>173</v>
      </c>
      <c r="G1714" s="8">
        <v>129.63999999999999</v>
      </c>
      <c r="H1714" s="8">
        <v>383.25</v>
      </c>
      <c r="I1714" s="8">
        <v>361.05</v>
      </c>
      <c r="J1714" s="8">
        <v>0</v>
      </c>
      <c r="K1714" s="8">
        <v>100.88</v>
      </c>
      <c r="L1714" s="8">
        <v>0</v>
      </c>
      <c r="M1714" s="8">
        <v>0</v>
      </c>
      <c r="N1714" s="8">
        <v>0</v>
      </c>
      <c r="O1714" s="8">
        <v>173.25</v>
      </c>
      <c r="P1714" s="8">
        <v>227.44</v>
      </c>
      <c r="Q1714" s="8">
        <v>92.4</v>
      </c>
      <c r="R1714" s="8">
        <v>0</v>
      </c>
      <c r="S1714" s="8">
        <f t="shared" si="13"/>
        <v>1467.9100000000003</v>
      </c>
    </row>
    <row r="1715" spans="1:19" x14ac:dyDescent="0.2">
      <c r="A1715" s="2" t="s">
        <v>765</v>
      </c>
      <c r="B1715" s="2" t="s">
        <v>766</v>
      </c>
      <c r="C1715" s="2" t="s">
        <v>534</v>
      </c>
      <c r="D1715" t="s">
        <v>535</v>
      </c>
      <c r="E1715" s="2" t="s">
        <v>536</v>
      </c>
      <c r="F1715" t="s">
        <v>537</v>
      </c>
      <c r="G1715" s="8">
        <v>0</v>
      </c>
      <c r="H1715" s="8">
        <v>0</v>
      </c>
      <c r="I1715" s="8">
        <v>0</v>
      </c>
      <c r="J1715" s="8">
        <v>0</v>
      </c>
      <c r="K1715" s="8">
        <v>0</v>
      </c>
      <c r="L1715" s="8">
        <v>9000</v>
      </c>
      <c r="M1715" s="8">
        <v>0</v>
      </c>
      <c r="N1715" s="8">
        <v>0</v>
      </c>
      <c r="O1715" s="8">
        <v>0</v>
      </c>
      <c r="P1715" s="8">
        <v>0</v>
      </c>
      <c r="Q1715" s="8">
        <v>0</v>
      </c>
      <c r="R1715" s="8">
        <v>0</v>
      </c>
      <c r="S1715" s="8">
        <f t="shared" si="13"/>
        <v>9000</v>
      </c>
    </row>
    <row r="1716" spans="1:19" x14ac:dyDescent="0.2">
      <c r="A1716" s="2" t="s">
        <v>765</v>
      </c>
      <c r="B1716" s="2" t="s">
        <v>766</v>
      </c>
      <c r="C1716" s="2" t="s">
        <v>534</v>
      </c>
      <c r="D1716" t="s">
        <v>535</v>
      </c>
      <c r="E1716" s="2" t="s">
        <v>180</v>
      </c>
      <c r="F1716" t="s">
        <v>181</v>
      </c>
      <c r="G1716" s="8">
        <v>0</v>
      </c>
      <c r="H1716" s="8">
        <v>0</v>
      </c>
      <c r="I1716" s="8">
        <v>0</v>
      </c>
      <c r="J1716" s="8">
        <v>0</v>
      </c>
      <c r="K1716" s="8">
        <v>0</v>
      </c>
      <c r="L1716" s="8">
        <v>0</v>
      </c>
      <c r="M1716" s="8">
        <v>0</v>
      </c>
      <c r="N1716" s="8">
        <v>745</v>
      </c>
      <c r="O1716" s="8">
        <v>44.7</v>
      </c>
      <c r="P1716" s="8">
        <v>7549.41</v>
      </c>
      <c r="Q1716" s="8">
        <v>0</v>
      </c>
      <c r="R1716" s="8">
        <v>0</v>
      </c>
      <c r="S1716" s="8">
        <f t="shared" si="13"/>
        <v>8339.11</v>
      </c>
    </row>
    <row r="1717" spans="1:19" x14ac:dyDescent="0.2">
      <c r="A1717" s="2" t="s">
        <v>765</v>
      </c>
      <c r="B1717" s="2" t="s">
        <v>766</v>
      </c>
      <c r="C1717" s="2" t="s">
        <v>534</v>
      </c>
      <c r="D1717" t="s">
        <v>535</v>
      </c>
      <c r="E1717" s="2" t="s">
        <v>454</v>
      </c>
      <c r="F1717" t="s">
        <v>455</v>
      </c>
      <c r="G1717" s="8">
        <v>0</v>
      </c>
      <c r="H1717" s="8">
        <v>0</v>
      </c>
      <c r="I1717" s="8">
        <v>3000</v>
      </c>
      <c r="J1717" s="8">
        <v>0</v>
      </c>
      <c r="K1717" s="8">
        <v>0</v>
      </c>
      <c r="L1717" s="8">
        <v>0</v>
      </c>
      <c r="M1717" s="8">
        <v>0</v>
      </c>
      <c r="N1717" s="8">
        <v>0</v>
      </c>
      <c r="O1717" s="8">
        <v>0</v>
      </c>
      <c r="P1717" s="8">
        <v>0</v>
      </c>
      <c r="Q1717" s="8">
        <v>0</v>
      </c>
      <c r="R1717" s="8">
        <v>0</v>
      </c>
      <c r="S1717" s="8">
        <f t="shared" si="13"/>
        <v>3000</v>
      </c>
    </row>
    <row r="1718" spans="1:19" x14ac:dyDescent="0.2">
      <c r="A1718" s="2" t="s">
        <v>765</v>
      </c>
      <c r="B1718" s="2" t="s">
        <v>766</v>
      </c>
      <c r="C1718" s="2" t="s">
        <v>538</v>
      </c>
      <c r="D1718" t="s">
        <v>539</v>
      </c>
      <c r="E1718" s="2" t="s">
        <v>164</v>
      </c>
      <c r="F1718" t="s">
        <v>165</v>
      </c>
      <c r="G1718" s="8">
        <v>0</v>
      </c>
      <c r="H1718" s="8">
        <v>0</v>
      </c>
      <c r="I1718" s="8">
        <v>493.88</v>
      </c>
      <c r="J1718" s="8">
        <v>0</v>
      </c>
      <c r="K1718" s="8">
        <v>192.06</v>
      </c>
      <c r="L1718" s="8">
        <v>0</v>
      </c>
      <c r="M1718" s="8">
        <v>0</v>
      </c>
      <c r="N1718" s="8">
        <v>0</v>
      </c>
      <c r="O1718" s="8">
        <v>210.6</v>
      </c>
      <c r="P1718" s="8">
        <v>0</v>
      </c>
      <c r="Q1718" s="8">
        <v>384.13</v>
      </c>
      <c r="R1718" s="8">
        <v>0</v>
      </c>
      <c r="S1718" s="8">
        <f t="shared" si="13"/>
        <v>1280.67</v>
      </c>
    </row>
    <row r="1719" spans="1:19" x14ac:dyDescent="0.2">
      <c r="A1719" s="2" t="s">
        <v>765</v>
      </c>
      <c r="B1719" s="2" t="s">
        <v>766</v>
      </c>
      <c r="C1719" s="2" t="s">
        <v>538</v>
      </c>
      <c r="D1719" t="s">
        <v>539</v>
      </c>
      <c r="E1719" s="2" t="s">
        <v>536</v>
      </c>
      <c r="F1719" t="s">
        <v>537</v>
      </c>
      <c r="G1719" s="8">
        <v>0</v>
      </c>
      <c r="H1719" s="8">
        <v>0</v>
      </c>
      <c r="I1719" s="8">
        <v>0</v>
      </c>
      <c r="J1719" s="8">
        <v>0</v>
      </c>
      <c r="K1719" s="8">
        <v>0</v>
      </c>
      <c r="L1719" s="8">
        <v>0</v>
      </c>
      <c r="M1719" s="8">
        <v>0</v>
      </c>
      <c r="N1719" s="8">
        <v>0</v>
      </c>
      <c r="O1719" s="8">
        <v>0</v>
      </c>
      <c r="P1719" s="8">
        <v>0</v>
      </c>
      <c r="Q1719" s="8">
        <v>0</v>
      </c>
      <c r="R1719" s="8">
        <v>550</v>
      </c>
      <c r="S1719" s="8">
        <f t="shared" si="13"/>
        <v>550</v>
      </c>
    </row>
    <row r="1720" spans="1:19" x14ac:dyDescent="0.2">
      <c r="A1720" s="2" t="s">
        <v>765</v>
      </c>
      <c r="B1720" s="2" t="s">
        <v>766</v>
      </c>
      <c r="C1720" s="2" t="s">
        <v>544</v>
      </c>
      <c r="D1720" t="s">
        <v>545</v>
      </c>
      <c r="E1720" s="2" t="s">
        <v>138</v>
      </c>
      <c r="F1720" t="s">
        <v>139</v>
      </c>
      <c r="G1720" s="8">
        <v>7180.63</v>
      </c>
      <c r="H1720" s="8">
        <v>9009.8700000000008</v>
      </c>
      <c r="I1720" s="8">
        <v>2683.51</v>
      </c>
      <c r="J1720" s="8">
        <v>1341.76</v>
      </c>
      <c r="K1720" s="8">
        <v>0</v>
      </c>
      <c r="L1720" s="8">
        <v>0</v>
      </c>
      <c r="M1720" s="8">
        <v>0</v>
      </c>
      <c r="N1720" s="8">
        <v>0</v>
      </c>
      <c r="O1720" s="8">
        <v>0</v>
      </c>
      <c r="P1720" s="8">
        <v>0</v>
      </c>
      <c r="Q1720" s="8">
        <v>0</v>
      </c>
      <c r="R1720" s="8">
        <v>0</v>
      </c>
      <c r="S1720" s="8">
        <f t="shared" si="13"/>
        <v>20215.77</v>
      </c>
    </row>
    <row r="1721" spans="1:19" x14ac:dyDescent="0.2">
      <c r="A1721" s="2" t="s">
        <v>765</v>
      </c>
      <c r="B1721" s="2" t="s">
        <v>766</v>
      </c>
      <c r="C1721" s="2" t="s">
        <v>544</v>
      </c>
      <c r="D1721" t="s">
        <v>545</v>
      </c>
      <c r="E1721" s="2" t="s">
        <v>140</v>
      </c>
      <c r="F1721" t="s">
        <v>141</v>
      </c>
      <c r="G1721" s="8">
        <v>359.03</v>
      </c>
      <c r="H1721" s="8">
        <v>1900.25</v>
      </c>
      <c r="I1721" s="8">
        <v>-2712.68</v>
      </c>
      <c r="J1721" s="8">
        <v>-536.70000000000005</v>
      </c>
      <c r="K1721" s="8">
        <v>-805.06</v>
      </c>
      <c r="L1721" s="8">
        <v>0</v>
      </c>
      <c r="M1721" s="8">
        <v>0</v>
      </c>
      <c r="N1721" s="8">
        <v>0</v>
      </c>
      <c r="O1721" s="8">
        <v>0</v>
      </c>
      <c r="P1721" s="8">
        <v>0</v>
      </c>
      <c r="Q1721" s="8">
        <v>0</v>
      </c>
      <c r="R1721" s="8">
        <v>0</v>
      </c>
      <c r="S1721" s="8">
        <f t="shared" si="13"/>
        <v>-1795.16</v>
      </c>
    </row>
    <row r="1722" spans="1:19" x14ac:dyDescent="0.2">
      <c r="A1722" s="2" t="s">
        <v>765</v>
      </c>
      <c r="B1722" s="2" t="s">
        <v>766</v>
      </c>
      <c r="C1722" s="2" t="s">
        <v>546</v>
      </c>
      <c r="D1722" t="s">
        <v>547</v>
      </c>
      <c r="E1722" s="2" t="s">
        <v>548</v>
      </c>
      <c r="F1722" t="s">
        <v>549</v>
      </c>
      <c r="G1722" s="8">
        <v>0</v>
      </c>
      <c r="H1722" s="8">
        <v>0</v>
      </c>
      <c r="I1722" s="8">
        <v>0</v>
      </c>
      <c r="J1722" s="8">
        <v>500</v>
      </c>
      <c r="K1722" s="8">
        <v>0</v>
      </c>
      <c r="L1722" s="8">
        <v>0</v>
      </c>
      <c r="M1722" s="8">
        <v>0</v>
      </c>
      <c r="N1722" s="8">
        <v>700</v>
      </c>
      <c r="O1722" s="8">
        <v>100</v>
      </c>
      <c r="P1722" s="8">
        <v>200</v>
      </c>
      <c r="Q1722" s="8">
        <v>903.55</v>
      </c>
      <c r="R1722" s="8">
        <v>-303.55</v>
      </c>
      <c r="S1722" s="8">
        <f t="shared" si="13"/>
        <v>2100</v>
      </c>
    </row>
    <row r="1723" spans="1:19" x14ac:dyDescent="0.2">
      <c r="A1723" s="2" t="s">
        <v>765</v>
      </c>
      <c r="B1723" s="2" t="s">
        <v>766</v>
      </c>
      <c r="C1723" s="2" t="s">
        <v>546</v>
      </c>
      <c r="D1723" t="s">
        <v>547</v>
      </c>
      <c r="E1723" s="2" t="s">
        <v>168</v>
      </c>
      <c r="F1723" t="s">
        <v>169</v>
      </c>
      <c r="G1723" s="8">
        <v>0</v>
      </c>
      <c r="H1723" s="8">
        <v>0</v>
      </c>
      <c r="I1723" s="8">
        <v>23</v>
      </c>
      <c r="J1723" s="8">
        <v>0</v>
      </c>
      <c r="K1723" s="8">
        <v>0</v>
      </c>
      <c r="L1723" s="8">
        <v>0</v>
      </c>
      <c r="M1723" s="8">
        <v>0</v>
      </c>
      <c r="N1723" s="8">
        <v>0</v>
      </c>
      <c r="O1723" s="8">
        <v>0</v>
      </c>
      <c r="P1723" s="8">
        <v>0</v>
      </c>
      <c r="Q1723" s="8">
        <v>0</v>
      </c>
      <c r="R1723" s="8">
        <v>0</v>
      </c>
      <c r="S1723" s="8">
        <f t="shared" si="13"/>
        <v>23</v>
      </c>
    </row>
    <row r="1724" spans="1:19" x14ac:dyDescent="0.2">
      <c r="A1724" s="2" t="s">
        <v>765</v>
      </c>
      <c r="B1724" s="2" t="s">
        <v>766</v>
      </c>
      <c r="C1724" s="2" t="s">
        <v>546</v>
      </c>
      <c r="D1724" t="s">
        <v>547</v>
      </c>
      <c r="E1724" s="2" t="s">
        <v>170</v>
      </c>
      <c r="F1724" t="s">
        <v>171</v>
      </c>
      <c r="G1724" s="8">
        <v>0</v>
      </c>
      <c r="H1724" s="8">
        <v>0</v>
      </c>
      <c r="I1724" s="8">
        <v>190.24</v>
      </c>
      <c r="J1724" s="8">
        <v>0</v>
      </c>
      <c r="K1724" s="8">
        <v>0</v>
      </c>
      <c r="L1724" s="8">
        <v>0</v>
      </c>
      <c r="M1724" s="8">
        <v>0</v>
      </c>
      <c r="N1724" s="8">
        <v>0</v>
      </c>
      <c r="O1724" s="8">
        <v>0</v>
      </c>
      <c r="P1724" s="8">
        <v>0</v>
      </c>
      <c r="Q1724" s="8">
        <v>0</v>
      </c>
      <c r="R1724" s="8">
        <v>0</v>
      </c>
      <c r="S1724" s="8">
        <f t="shared" si="13"/>
        <v>190.24</v>
      </c>
    </row>
    <row r="1725" spans="1:19" x14ac:dyDescent="0.2">
      <c r="A1725" s="2" t="s">
        <v>765</v>
      </c>
      <c r="B1725" s="2" t="s">
        <v>766</v>
      </c>
      <c r="C1725" s="2" t="s">
        <v>546</v>
      </c>
      <c r="D1725" t="s">
        <v>547</v>
      </c>
      <c r="E1725" s="2" t="s">
        <v>172</v>
      </c>
      <c r="F1725" t="s">
        <v>173</v>
      </c>
      <c r="G1725" s="8">
        <v>0</v>
      </c>
      <c r="H1725" s="8">
        <v>0</v>
      </c>
      <c r="I1725" s="8">
        <v>192.83</v>
      </c>
      <c r="J1725" s="8">
        <v>0</v>
      </c>
      <c r="K1725" s="8">
        <v>0</v>
      </c>
      <c r="L1725" s="8">
        <v>0</v>
      </c>
      <c r="M1725" s="8">
        <v>0</v>
      </c>
      <c r="N1725" s="8">
        <v>0</v>
      </c>
      <c r="O1725" s="8">
        <v>0</v>
      </c>
      <c r="P1725" s="8">
        <v>0</v>
      </c>
      <c r="Q1725" s="8">
        <v>0</v>
      </c>
      <c r="R1725" s="8">
        <v>0</v>
      </c>
      <c r="S1725" s="8">
        <f t="shared" si="13"/>
        <v>192.83</v>
      </c>
    </row>
    <row r="1726" spans="1:19" x14ac:dyDescent="0.2">
      <c r="A1726" s="2" t="s">
        <v>765</v>
      </c>
      <c r="B1726" s="2" t="s">
        <v>766</v>
      </c>
      <c r="C1726" s="2" t="s">
        <v>546</v>
      </c>
      <c r="D1726" t="s">
        <v>547</v>
      </c>
      <c r="E1726" s="2" t="s">
        <v>184</v>
      </c>
      <c r="F1726" t="s">
        <v>185</v>
      </c>
      <c r="G1726" s="8">
        <v>0</v>
      </c>
      <c r="H1726" s="8">
        <v>10.34</v>
      </c>
      <c r="I1726" s="8">
        <v>0</v>
      </c>
      <c r="J1726" s="8">
        <v>0</v>
      </c>
      <c r="K1726" s="8">
        <v>0</v>
      </c>
      <c r="L1726" s="8">
        <v>0</v>
      </c>
      <c r="M1726" s="8">
        <v>0</v>
      </c>
      <c r="N1726" s="8">
        <v>0</v>
      </c>
      <c r="O1726" s="8">
        <v>0</v>
      </c>
      <c r="P1726" s="8">
        <v>0</v>
      </c>
      <c r="Q1726" s="8">
        <v>0</v>
      </c>
      <c r="R1726" s="8">
        <v>0</v>
      </c>
      <c r="S1726" s="8">
        <f t="shared" si="13"/>
        <v>10.34</v>
      </c>
    </row>
    <row r="1727" spans="1:19" x14ac:dyDescent="0.2">
      <c r="A1727" s="2" t="s">
        <v>765</v>
      </c>
      <c r="B1727" s="2" t="s">
        <v>766</v>
      </c>
      <c r="C1727" s="2" t="s">
        <v>546</v>
      </c>
      <c r="D1727" t="s">
        <v>547</v>
      </c>
      <c r="E1727" s="2" t="s">
        <v>26</v>
      </c>
      <c r="F1727" t="s">
        <v>27</v>
      </c>
      <c r="G1727" s="8">
        <v>-383.45</v>
      </c>
      <c r="H1727" s="8">
        <v>-397.81</v>
      </c>
      <c r="I1727" s="8">
        <v>-356.69</v>
      </c>
      <c r="J1727" s="8">
        <v>-357.79</v>
      </c>
      <c r="K1727" s="8">
        <v>-455.48</v>
      </c>
      <c r="L1727" s="8">
        <v>-594.48</v>
      </c>
      <c r="M1727" s="8">
        <v>-758.68</v>
      </c>
      <c r="N1727" s="8">
        <v>617.49</v>
      </c>
      <c r="O1727" s="8">
        <v>-849.94</v>
      </c>
      <c r="P1727" s="8">
        <v>-723.03</v>
      </c>
      <c r="Q1727" s="8">
        <v>-650.51</v>
      </c>
      <c r="R1727" s="8">
        <v>-468.95</v>
      </c>
      <c r="S1727" s="8">
        <f t="shared" si="13"/>
        <v>-5379.32</v>
      </c>
    </row>
    <row r="1728" spans="1:19" x14ac:dyDescent="0.2">
      <c r="A1728" s="2" t="s">
        <v>765</v>
      </c>
      <c r="B1728" s="2" t="s">
        <v>766</v>
      </c>
      <c r="C1728" s="2" t="s">
        <v>552</v>
      </c>
      <c r="D1728" t="s">
        <v>553</v>
      </c>
      <c r="E1728" s="2" t="s">
        <v>554</v>
      </c>
      <c r="F1728" t="s">
        <v>555</v>
      </c>
      <c r="G1728" s="8">
        <v>74870.89</v>
      </c>
      <c r="H1728" s="8">
        <v>76468.759999999995</v>
      </c>
      <c r="I1728" s="8">
        <v>79520.73</v>
      </c>
      <c r="J1728" s="8">
        <v>32700.43</v>
      </c>
      <c r="K1728" s="8">
        <v>58118.02</v>
      </c>
      <c r="L1728" s="8">
        <v>60015.16</v>
      </c>
      <c r="M1728" s="8">
        <v>50013.69</v>
      </c>
      <c r="N1728" s="8">
        <v>66942.559999999998</v>
      </c>
      <c r="O1728" s="8">
        <v>34068.15</v>
      </c>
      <c r="P1728" s="8">
        <v>56107.25</v>
      </c>
      <c r="Q1728" s="8">
        <v>63827.65</v>
      </c>
      <c r="R1728" s="8">
        <v>42103.51</v>
      </c>
      <c r="S1728" s="8">
        <f t="shared" si="13"/>
        <v>694756.8</v>
      </c>
    </row>
    <row r="1729" spans="1:19" x14ac:dyDescent="0.2">
      <c r="A1729" s="2" t="s">
        <v>765</v>
      </c>
      <c r="B1729" s="2" t="s">
        <v>766</v>
      </c>
      <c r="C1729" s="2" t="s">
        <v>552</v>
      </c>
      <c r="D1729" t="s">
        <v>553</v>
      </c>
      <c r="E1729" s="2" t="s">
        <v>556</v>
      </c>
      <c r="F1729" t="s">
        <v>557</v>
      </c>
      <c r="G1729" s="8">
        <v>24757.96</v>
      </c>
      <c r="H1729" s="8">
        <v>26099.66</v>
      </c>
      <c r="I1729" s="8">
        <v>23906.38</v>
      </c>
      <c r="J1729" s="8">
        <v>25950.07</v>
      </c>
      <c r="K1729" s="8">
        <v>26793.46</v>
      </c>
      <c r="L1729" s="8">
        <v>24720.27</v>
      </c>
      <c r="M1729" s="8">
        <v>29950.53</v>
      </c>
      <c r="N1729" s="8">
        <v>25986.37</v>
      </c>
      <c r="O1729" s="8">
        <v>25291.74</v>
      </c>
      <c r="P1729" s="8">
        <v>27312.61</v>
      </c>
      <c r="Q1729" s="8">
        <v>28331.119999999999</v>
      </c>
      <c r="R1729" s="8">
        <v>24586.11</v>
      </c>
      <c r="S1729" s="8">
        <f t="shared" si="13"/>
        <v>313686.27999999997</v>
      </c>
    </row>
    <row r="1730" spans="1:19" x14ac:dyDescent="0.2">
      <c r="A1730" s="2" t="s">
        <v>765</v>
      </c>
      <c r="B1730" s="2" t="s">
        <v>766</v>
      </c>
      <c r="C1730" s="2" t="s">
        <v>552</v>
      </c>
      <c r="D1730" t="s">
        <v>553</v>
      </c>
      <c r="E1730" s="2" t="s">
        <v>558</v>
      </c>
      <c r="F1730" t="s">
        <v>559</v>
      </c>
      <c r="G1730" s="8">
        <v>92484.64</v>
      </c>
      <c r="H1730" s="8">
        <v>80984.87</v>
      </c>
      <c r="I1730" s="8">
        <v>45961.79</v>
      </c>
      <c r="J1730" s="8">
        <v>90926.31</v>
      </c>
      <c r="K1730" s="8">
        <v>71896.78</v>
      </c>
      <c r="L1730" s="8">
        <v>90002.97</v>
      </c>
      <c r="M1730" s="8">
        <v>91821.54</v>
      </c>
      <c r="N1730" s="8">
        <v>72171.91</v>
      </c>
      <c r="O1730" s="8">
        <v>84559.33</v>
      </c>
      <c r="P1730" s="8">
        <v>83820.22</v>
      </c>
      <c r="Q1730" s="8">
        <v>174124.95</v>
      </c>
      <c r="R1730" s="8">
        <v>31169.119999999999</v>
      </c>
      <c r="S1730" s="8">
        <f t="shared" si="13"/>
        <v>1009924.43</v>
      </c>
    </row>
    <row r="1731" spans="1:19" x14ac:dyDescent="0.2">
      <c r="A1731" s="2" t="s">
        <v>765</v>
      </c>
      <c r="B1731" s="2" t="s">
        <v>766</v>
      </c>
      <c r="C1731" s="2" t="s">
        <v>560</v>
      </c>
      <c r="D1731" t="s">
        <v>561</v>
      </c>
      <c r="E1731" s="2" t="s">
        <v>448</v>
      </c>
      <c r="F1731" t="s">
        <v>449</v>
      </c>
      <c r="G1731" s="8">
        <v>0</v>
      </c>
      <c r="H1731" s="8">
        <v>60770.52</v>
      </c>
      <c r="I1731" s="8">
        <v>0</v>
      </c>
      <c r="J1731" s="8">
        <v>41622.81</v>
      </c>
      <c r="K1731" s="8">
        <v>56595.57</v>
      </c>
      <c r="L1731" s="8">
        <v>10083</v>
      </c>
      <c r="M1731" s="8">
        <v>11105.55</v>
      </c>
      <c r="N1731" s="8">
        <v>7093.85</v>
      </c>
      <c r="O1731" s="8">
        <v>-25696</v>
      </c>
      <c r="P1731" s="8">
        <v>22795.8</v>
      </c>
      <c r="Q1731" s="8">
        <v>10974.029999999999</v>
      </c>
      <c r="R1731" s="8">
        <v>57852.26</v>
      </c>
      <c r="S1731" s="8">
        <f t="shared" si="13"/>
        <v>253197.38999999998</v>
      </c>
    </row>
    <row r="1732" spans="1:19" x14ac:dyDescent="0.2">
      <c r="A1732" s="2" t="s">
        <v>765</v>
      </c>
      <c r="B1732" s="2" t="s">
        <v>766</v>
      </c>
      <c r="C1732" s="2" t="s">
        <v>562</v>
      </c>
      <c r="D1732" t="s">
        <v>563</v>
      </c>
      <c r="E1732" s="2" t="s">
        <v>564</v>
      </c>
      <c r="F1732" t="s">
        <v>565</v>
      </c>
      <c r="G1732" s="8">
        <v>5397.16</v>
      </c>
      <c r="H1732" s="8">
        <v>5397.16</v>
      </c>
      <c r="I1732" s="8">
        <v>5397.16</v>
      </c>
      <c r="J1732" s="8">
        <v>5397.16</v>
      </c>
      <c r="K1732" s="8">
        <v>5397.16</v>
      </c>
      <c r="L1732" s="8">
        <v>5397.16</v>
      </c>
      <c r="M1732" s="8">
        <v>5397.16</v>
      </c>
      <c r="N1732" s="8">
        <v>5397.16</v>
      </c>
      <c r="O1732" s="8">
        <v>5629.59</v>
      </c>
      <c r="P1732" s="8">
        <v>5629.59</v>
      </c>
      <c r="Q1732" s="8">
        <v>5629.59</v>
      </c>
      <c r="R1732" s="8">
        <v>5629.59</v>
      </c>
      <c r="S1732" s="8">
        <f t="shared" si="13"/>
        <v>65695.639999999985</v>
      </c>
    </row>
    <row r="1733" spans="1:19" x14ac:dyDescent="0.2">
      <c r="A1733" s="2" t="s">
        <v>765</v>
      </c>
      <c r="B1733" s="2" t="s">
        <v>766</v>
      </c>
      <c r="C1733" s="2" t="s">
        <v>562</v>
      </c>
      <c r="D1733" t="s">
        <v>563</v>
      </c>
      <c r="E1733" s="2" t="s">
        <v>566</v>
      </c>
      <c r="F1733" t="s">
        <v>567</v>
      </c>
      <c r="G1733" s="8">
        <v>-3601.84</v>
      </c>
      <c r="H1733" s="8">
        <v>-3581.9</v>
      </c>
      <c r="I1733" s="8">
        <v>-3572.93</v>
      </c>
      <c r="J1733" s="8">
        <v>-5922.38</v>
      </c>
      <c r="K1733" s="8">
        <v>-5462.38</v>
      </c>
      <c r="L1733" s="8">
        <v>-5777.79</v>
      </c>
      <c r="M1733" s="8">
        <v>-5462.38</v>
      </c>
      <c r="N1733" s="8">
        <v>-6106.38</v>
      </c>
      <c r="O1733" s="8">
        <v>-5768.22</v>
      </c>
      <c r="P1733" s="8">
        <v>-5999.28</v>
      </c>
      <c r="Q1733" s="8">
        <v>-6646.37</v>
      </c>
      <c r="R1733" s="8">
        <v>-5535.83</v>
      </c>
      <c r="S1733" s="8">
        <f t="shared" si="13"/>
        <v>-63437.68</v>
      </c>
    </row>
    <row r="1734" spans="1:19" x14ac:dyDescent="0.2">
      <c r="A1734" s="2" t="s">
        <v>765</v>
      </c>
      <c r="B1734" s="2" t="s">
        <v>766</v>
      </c>
      <c r="C1734" s="2" t="s">
        <v>568</v>
      </c>
      <c r="D1734" t="s">
        <v>569</v>
      </c>
      <c r="E1734" s="2" t="s">
        <v>570</v>
      </c>
      <c r="F1734" t="s">
        <v>571</v>
      </c>
      <c r="G1734" s="8">
        <v>0.16</v>
      </c>
      <c r="H1734" s="8">
        <v>0.16</v>
      </c>
      <c r="I1734" s="8">
        <v>29.18</v>
      </c>
      <c r="J1734" s="8">
        <v>1.84</v>
      </c>
      <c r="K1734" s="8">
        <v>0.13</v>
      </c>
      <c r="L1734" s="8">
        <v>0.26</v>
      </c>
      <c r="M1734" s="8">
        <v>0</v>
      </c>
      <c r="N1734" s="8">
        <v>0.13</v>
      </c>
      <c r="O1734" s="8">
        <v>0</v>
      </c>
      <c r="P1734" s="8">
        <v>1.04</v>
      </c>
      <c r="Q1734" s="8">
        <v>0</v>
      </c>
      <c r="R1734" s="8">
        <v>0</v>
      </c>
      <c r="S1734" s="8">
        <f t="shared" si="13"/>
        <v>32.9</v>
      </c>
    </row>
    <row r="1735" spans="1:19" x14ac:dyDescent="0.2">
      <c r="A1735" s="2" t="s">
        <v>765</v>
      </c>
      <c r="B1735" s="2" t="s">
        <v>766</v>
      </c>
      <c r="C1735" s="2" t="s">
        <v>568</v>
      </c>
      <c r="D1735" t="s">
        <v>569</v>
      </c>
      <c r="E1735" s="2" t="s">
        <v>548</v>
      </c>
      <c r="F1735" t="s">
        <v>549</v>
      </c>
      <c r="G1735" s="8">
        <v>540.21</v>
      </c>
      <c r="H1735" s="8">
        <v>540.21</v>
      </c>
      <c r="I1735" s="8">
        <v>540.21</v>
      </c>
      <c r="J1735" s="8">
        <v>540.21</v>
      </c>
      <c r="K1735" s="8">
        <v>540.21</v>
      </c>
      <c r="L1735" s="8">
        <v>883.05</v>
      </c>
      <c r="M1735" s="8">
        <v>540.21</v>
      </c>
      <c r="N1735" s="8">
        <v>540.21</v>
      </c>
      <c r="O1735" s="8">
        <v>540.21</v>
      </c>
      <c r="P1735" s="8">
        <v>691.37</v>
      </c>
      <c r="Q1735" s="8">
        <v>691.17</v>
      </c>
      <c r="R1735" s="8">
        <v>691.17</v>
      </c>
      <c r="S1735" s="8">
        <f t="shared" si="13"/>
        <v>7278.4400000000005</v>
      </c>
    </row>
    <row r="1736" spans="1:19" x14ac:dyDescent="0.2">
      <c r="A1736" s="2" t="s">
        <v>765</v>
      </c>
      <c r="B1736" s="2" t="s">
        <v>766</v>
      </c>
      <c r="C1736" s="2" t="s">
        <v>568</v>
      </c>
      <c r="D1736" t="s">
        <v>569</v>
      </c>
      <c r="E1736" s="2" t="s">
        <v>572</v>
      </c>
      <c r="F1736" t="s">
        <v>573</v>
      </c>
      <c r="G1736" s="8">
        <v>0</v>
      </c>
      <c r="H1736" s="8">
        <v>0</v>
      </c>
      <c r="I1736" s="8">
        <v>0</v>
      </c>
      <c r="J1736" s="8">
        <v>0</v>
      </c>
      <c r="K1736" s="8">
        <v>0</v>
      </c>
      <c r="L1736" s="8">
        <v>0</v>
      </c>
      <c r="M1736" s="8">
        <v>0</v>
      </c>
      <c r="N1736" s="8">
        <v>1461.97</v>
      </c>
      <c r="O1736" s="8">
        <v>0</v>
      </c>
      <c r="P1736" s="8">
        <v>0</v>
      </c>
      <c r="Q1736" s="8">
        <v>0</v>
      </c>
      <c r="R1736" s="8">
        <v>0</v>
      </c>
      <c r="S1736" s="8">
        <f t="shared" ref="S1736:S1767" si="14">SUM(G1736:R1736)</f>
        <v>1461.97</v>
      </c>
    </row>
    <row r="1737" spans="1:19" x14ac:dyDescent="0.2">
      <c r="A1737" s="2" t="s">
        <v>765</v>
      </c>
      <c r="B1737" s="2" t="s">
        <v>766</v>
      </c>
      <c r="C1737" s="2" t="s">
        <v>574</v>
      </c>
      <c r="D1737" t="s">
        <v>575</v>
      </c>
      <c r="E1737" s="2" t="s">
        <v>142</v>
      </c>
      <c r="F1737" t="s">
        <v>143</v>
      </c>
      <c r="G1737" s="8">
        <v>3558.2100000000009</v>
      </c>
      <c r="H1737" s="8">
        <v>4565.8799999999983</v>
      </c>
      <c r="I1737" s="8">
        <v>3879.9900000000007</v>
      </c>
      <c r="J1737" s="8">
        <v>2552.86</v>
      </c>
      <c r="K1737" s="8">
        <v>3163.27</v>
      </c>
      <c r="L1737" s="8">
        <v>2814.76</v>
      </c>
      <c r="M1737" s="8">
        <v>3101.01</v>
      </c>
      <c r="N1737" s="8">
        <v>3140.2500000000005</v>
      </c>
      <c r="O1737" s="8">
        <v>2801.21</v>
      </c>
      <c r="P1737" s="8">
        <v>3274.32</v>
      </c>
      <c r="Q1737" s="8">
        <v>3802.0500000000006</v>
      </c>
      <c r="R1737" s="8">
        <v>3045.9999999999995</v>
      </c>
      <c r="S1737" s="8">
        <f t="shared" si="14"/>
        <v>39699.810000000005</v>
      </c>
    </row>
    <row r="1738" spans="1:19" x14ac:dyDescent="0.2">
      <c r="A1738" s="2" t="s">
        <v>765</v>
      </c>
      <c r="B1738" s="2" t="s">
        <v>766</v>
      </c>
      <c r="C1738" s="2" t="s">
        <v>574</v>
      </c>
      <c r="D1738" t="s">
        <v>575</v>
      </c>
      <c r="E1738" s="2" t="s">
        <v>144</v>
      </c>
      <c r="F1738" t="s">
        <v>145</v>
      </c>
      <c r="G1738" s="8">
        <v>1893.98</v>
      </c>
      <c r="H1738" s="8">
        <v>2438.6300000000006</v>
      </c>
      <c r="I1738" s="8">
        <v>2009.9400000000003</v>
      </c>
      <c r="J1738" s="8">
        <v>1312.0900000000001</v>
      </c>
      <c r="K1738" s="8">
        <v>1611.9099999999999</v>
      </c>
      <c r="L1738" s="8">
        <v>1439.8700000000001</v>
      </c>
      <c r="M1738" s="8">
        <v>1586.3</v>
      </c>
      <c r="N1738" s="8">
        <v>1606.3500000000001</v>
      </c>
      <c r="O1738" s="8">
        <v>1432.9399999999996</v>
      </c>
      <c r="P1738" s="8">
        <v>1674.92</v>
      </c>
      <c r="Q1738" s="8">
        <v>1944.8999999999996</v>
      </c>
      <c r="R1738" s="8">
        <v>1558.16</v>
      </c>
      <c r="S1738" s="8">
        <f t="shared" si="14"/>
        <v>20509.990000000002</v>
      </c>
    </row>
    <row r="1739" spans="1:19" x14ac:dyDescent="0.2">
      <c r="A1739" s="2" t="s">
        <v>765</v>
      </c>
      <c r="B1739" s="2" t="s">
        <v>766</v>
      </c>
      <c r="C1739" s="2" t="s">
        <v>574</v>
      </c>
      <c r="D1739" t="s">
        <v>575</v>
      </c>
      <c r="E1739" s="2" t="s">
        <v>148</v>
      </c>
      <c r="F1739" t="s">
        <v>149</v>
      </c>
      <c r="G1739" s="8">
        <v>19491.310000000001</v>
      </c>
      <c r="H1739" s="8">
        <v>25036.700000000004</v>
      </c>
      <c r="I1739" s="8">
        <v>21082.240000000002</v>
      </c>
      <c r="J1739" s="8">
        <v>18507.449999999997</v>
      </c>
      <c r="K1739" s="8">
        <v>22912.44</v>
      </c>
      <c r="L1739" s="8">
        <v>20396.259999999995</v>
      </c>
      <c r="M1739" s="8">
        <v>22470.400000000001</v>
      </c>
      <c r="N1739" s="8">
        <v>22754.660000000003</v>
      </c>
      <c r="O1739" s="8">
        <v>20297.870000000003</v>
      </c>
      <c r="P1739" s="8">
        <v>23726.189999999995</v>
      </c>
      <c r="Q1739" s="8">
        <v>27550.269999999997</v>
      </c>
      <c r="R1739" s="8">
        <v>22071.72</v>
      </c>
      <c r="S1739" s="8">
        <f t="shared" si="14"/>
        <v>266297.51</v>
      </c>
    </row>
    <row r="1740" spans="1:19" x14ac:dyDescent="0.2">
      <c r="A1740" s="2" t="s">
        <v>765</v>
      </c>
      <c r="B1740" s="2" t="s">
        <v>766</v>
      </c>
      <c r="C1740" s="2" t="s">
        <v>574</v>
      </c>
      <c r="D1740" t="s">
        <v>575</v>
      </c>
      <c r="E1740" s="2" t="s">
        <v>576</v>
      </c>
      <c r="F1740" t="s">
        <v>577</v>
      </c>
      <c r="G1740" s="8">
        <v>3.29</v>
      </c>
      <c r="H1740" s="8">
        <v>3.29</v>
      </c>
      <c r="I1740" s="8">
        <v>591.41999999999996</v>
      </c>
      <c r="J1740" s="8">
        <v>37.299999999999997</v>
      </c>
      <c r="K1740" s="8">
        <v>3.54</v>
      </c>
      <c r="L1740" s="8">
        <v>7.08</v>
      </c>
      <c r="M1740" s="8">
        <v>0</v>
      </c>
      <c r="N1740" s="8">
        <v>3.54</v>
      </c>
      <c r="O1740" s="8">
        <v>0</v>
      </c>
      <c r="P1740" s="8">
        <v>28.27</v>
      </c>
      <c r="Q1740" s="8">
        <v>0</v>
      </c>
      <c r="R1740" s="8">
        <v>0</v>
      </c>
      <c r="S1740" s="8">
        <f t="shared" si="14"/>
        <v>677.7299999999999</v>
      </c>
    </row>
    <row r="1741" spans="1:19" x14ac:dyDescent="0.2">
      <c r="A1741" s="2" t="s">
        <v>765</v>
      </c>
      <c r="B1741" s="2" t="s">
        <v>766</v>
      </c>
      <c r="C1741" s="2" t="s">
        <v>574</v>
      </c>
      <c r="D1741" t="s">
        <v>575</v>
      </c>
      <c r="E1741" s="2" t="s">
        <v>150</v>
      </c>
      <c r="F1741" t="s">
        <v>151</v>
      </c>
      <c r="G1741" s="8">
        <v>4403.8</v>
      </c>
      <c r="H1741" s="8">
        <v>5654.18</v>
      </c>
      <c r="I1741" s="8">
        <v>4779.7799999999988</v>
      </c>
      <c r="J1741" s="8">
        <v>3671.13</v>
      </c>
      <c r="K1741" s="8">
        <v>4529.32</v>
      </c>
      <c r="L1741" s="8">
        <v>4038.119999999999</v>
      </c>
      <c r="M1741" s="8">
        <v>4448.76</v>
      </c>
      <c r="N1741" s="8">
        <v>4505.05</v>
      </c>
      <c r="O1741" s="8">
        <v>4018.6299999999997</v>
      </c>
      <c r="P1741" s="8">
        <v>4697.3900000000003</v>
      </c>
      <c r="Q1741" s="8">
        <v>5454.4900000000007</v>
      </c>
      <c r="R1741" s="8">
        <v>4369.8500000000004</v>
      </c>
      <c r="S1741" s="8">
        <f t="shared" si="14"/>
        <v>54570.499999999993</v>
      </c>
    </row>
    <row r="1742" spans="1:19" x14ac:dyDescent="0.2">
      <c r="A1742" s="2" t="s">
        <v>765</v>
      </c>
      <c r="B1742" s="2" t="s">
        <v>766</v>
      </c>
      <c r="C1742" s="2" t="s">
        <v>574</v>
      </c>
      <c r="D1742" t="s">
        <v>575</v>
      </c>
      <c r="E1742" s="2" t="s">
        <v>578</v>
      </c>
      <c r="F1742" t="s">
        <v>579</v>
      </c>
      <c r="G1742" s="8">
        <v>0.75</v>
      </c>
      <c r="H1742" s="8">
        <v>0.75</v>
      </c>
      <c r="I1742" s="8">
        <v>134.09</v>
      </c>
      <c r="J1742" s="8">
        <v>8.4600000000000009</v>
      </c>
      <c r="K1742" s="8">
        <v>0.7</v>
      </c>
      <c r="L1742" s="8">
        <v>1.4</v>
      </c>
      <c r="M1742" s="8">
        <v>0</v>
      </c>
      <c r="N1742" s="8">
        <v>0.7</v>
      </c>
      <c r="O1742" s="8">
        <v>0</v>
      </c>
      <c r="P1742" s="8">
        <v>5.6</v>
      </c>
      <c r="Q1742" s="8">
        <v>0</v>
      </c>
      <c r="R1742" s="8">
        <v>0</v>
      </c>
      <c r="S1742" s="8">
        <f t="shared" si="14"/>
        <v>152.44999999999999</v>
      </c>
    </row>
    <row r="1743" spans="1:19" x14ac:dyDescent="0.2">
      <c r="A1743" s="2" t="s">
        <v>765</v>
      </c>
      <c r="B1743" s="2" t="s">
        <v>766</v>
      </c>
      <c r="C1743" s="2" t="s">
        <v>574</v>
      </c>
      <c r="D1743" t="s">
        <v>575</v>
      </c>
      <c r="E1743" s="2" t="s">
        <v>580</v>
      </c>
      <c r="F1743" t="s">
        <v>581</v>
      </c>
      <c r="G1743" s="8">
        <v>0</v>
      </c>
      <c r="H1743" s="8">
        <v>0</v>
      </c>
      <c r="I1743" s="8">
        <v>0</v>
      </c>
      <c r="J1743" s="8">
        <v>0</v>
      </c>
      <c r="K1743" s="8">
        <v>0</v>
      </c>
      <c r="L1743" s="8">
        <v>0</v>
      </c>
      <c r="M1743" s="8">
        <v>0</v>
      </c>
      <c r="N1743" s="8">
        <v>0</v>
      </c>
      <c r="O1743" s="8">
        <v>0</v>
      </c>
      <c r="P1743" s="8">
        <v>0</v>
      </c>
      <c r="Q1743" s="8">
        <v>0</v>
      </c>
      <c r="R1743" s="8">
        <v>0</v>
      </c>
      <c r="S1743" s="8">
        <f t="shared" si="14"/>
        <v>0</v>
      </c>
    </row>
    <row r="1744" spans="1:19" x14ac:dyDescent="0.2">
      <c r="A1744" s="2" t="s">
        <v>765</v>
      </c>
      <c r="B1744" s="2" t="s">
        <v>766</v>
      </c>
      <c r="C1744" s="2" t="s">
        <v>574</v>
      </c>
      <c r="D1744" t="s">
        <v>575</v>
      </c>
      <c r="E1744" s="2" t="s">
        <v>152</v>
      </c>
      <c r="F1744" t="s">
        <v>153</v>
      </c>
      <c r="G1744" s="8">
        <v>1520.1299999999997</v>
      </c>
      <c r="H1744" s="8">
        <v>1959.1299999999999</v>
      </c>
      <c r="I1744" s="8">
        <v>1600.9</v>
      </c>
      <c r="J1744" s="8">
        <v>1421.74</v>
      </c>
      <c r="K1744" s="8">
        <v>1744.1200000000001</v>
      </c>
      <c r="L1744" s="8">
        <v>1558.8999999999999</v>
      </c>
      <c r="M1744" s="8">
        <v>1717.4900000000005</v>
      </c>
      <c r="N1744" s="8">
        <v>1739.2</v>
      </c>
      <c r="O1744" s="8">
        <v>1551.4399999999998</v>
      </c>
      <c r="P1744" s="8">
        <v>1813.47</v>
      </c>
      <c r="Q1744" s="8">
        <v>2105.7399999999998</v>
      </c>
      <c r="R1744" s="8">
        <v>1687</v>
      </c>
      <c r="S1744" s="8">
        <f t="shared" si="14"/>
        <v>20419.260000000002</v>
      </c>
    </row>
    <row r="1745" spans="1:19" x14ac:dyDescent="0.2">
      <c r="A1745" s="2" t="s">
        <v>765</v>
      </c>
      <c r="B1745" s="2" t="s">
        <v>766</v>
      </c>
      <c r="C1745" s="2" t="s">
        <v>574</v>
      </c>
      <c r="D1745" t="s">
        <v>575</v>
      </c>
      <c r="E1745" s="2" t="s">
        <v>582</v>
      </c>
      <c r="F1745" t="s">
        <v>583</v>
      </c>
      <c r="G1745" s="8">
        <v>0.25</v>
      </c>
      <c r="H1745" s="8">
        <v>0.25</v>
      </c>
      <c r="I1745" s="8">
        <v>44.91</v>
      </c>
      <c r="J1745" s="8">
        <v>2.83</v>
      </c>
      <c r="K1745" s="8">
        <v>0.27</v>
      </c>
      <c r="L1745" s="8">
        <v>0.54</v>
      </c>
      <c r="M1745" s="8">
        <v>0</v>
      </c>
      <c r="N1745" s="8">
        <v>0.27</v>
      </c>
      <c r="O1745" s="8">
        <v>0</v>
      </c>
      <c r="P1745" s="8">
        <v>2.16</v>
      </c>
      <c r="Q1745" s="8">
        <v>0</v>
      </c>
      <c r="R1745" s="8">
        <v>0</v>
      </c>
      <c r="S1745" s="8">
        <f t="shared" si="14"/>
        <v>51.480000000000004</v>
      </c>
    </row>
    <row r="1746" spans="1:19" x14ac:dyDescent="0.2">
      <c r="A1746" s="2" t="s">
        <v>765</v>
      </c>
      <c r="B1746" s="2" t="s">
        <v>766</v>
      </c>
      <c r="C1746" s="2" t="s">
        <v>574</v>
      </c>
      <c r="D1746" t="s">
        <v>575</v>
      </c>
      <c r="E1746" s="2" t="s">
        <v>154</v>
      </c>
      <c r="F1746" t="s">
        <v>155</v>
      </c>
      <c r="G1746" s="8">
        <v>217.08</v>
      </c>
      <c r="H1746" s="8">
        <v>278.99</v>
      </c>
      <c r="I1746" s="8">
        <v>233.72999999999996</v>
      </c>
      <c r="J1746" s="8">
        <v>235.85999999999999</v>
      </c>
      <c r="K1746" s="8">
        <v>291.76000000000005</v>
      </c>
      <c r="L1746" s="8">
        <v>259.82</v>
      </c>
      <c r="M1746" s="8">
        <v>286.2299999999999</v>
      </c>
      <c r="N1746" s="8">
        <v>289.89</v>
      </c>
      <c r="O1746" s="8">
        <v>258.58</v>
      </c>
      <c r="P1746" s="8">
        <v>302.23000000000008</v>
      </c>
      <c r="Q1746" s="8">
        <v>350.96</v>
      </c>
      <c r="R1746" s="8">
        <v>281.14000000000004</v>
      </c>
      <c r="S1746" s="8">
        <f t="shared" si="14"/>
        <v>3286.2699999999995</v>
      </c>
    </row>
    <row r="1747" spans="1:19" x14ac:dyDescent="0.2">
      <c r="A1747" s="2" t="s">
        <v>765</v>
      </c>
      <c r="B1747" s="2" t="s">
        <v>766</v>
      </c>
      <c r="C1747" s="2" t="s">
        <v>574</v>
      </c>
      <c r="D1747" t="s">
        <v>575</v>
      </c>
      <c r="E1747" s="2" t="s">
        <v>584</v>
      </c>
      <c r="F1747" t="s">
        <v>585</v>
      </c>
      <c r="G1747" s="8">
        <v>0.04</v>
      </c>
      <c r="H1747" s="8">
        <v>0.04</v>
      </c>
      <c r="I1747" s="8">
        <v>6.56</v>
      </c>
      <c r="J1747" s="8">
        <v>0.41</v>
      </c>
      <c r="K1747" s="8">
        <v>0.05</v>
      </c>
      <c r="L1747" s="8">
        <v>0.1</v>
      </c>
      <c r="M1747" s="8">
        <v>0</v>
      </c>
      <c r="N1747" s="8">
        <v>0.05</v>
      </c>
      <c r="O1747" s="8">
        <v>0</v>
      </c>
      <c r="P1747" s="8">
        <v>0.36</v>
      </c>
      <c r="Q1747" s="8">
        <v>0</v>
      </c>
      <c r="R1747" s="8">
        <v>0</v>
      </c>
      <c r="S1747" s="8">
        <f t="shared" si="14"/>
        <v>7.6099999999999994</v>
      </c>
    </row>
    <row r="1748" spans="1:19" x14ac:dyDescent="0.2">
      <c r="A1748" s="2" t="s">
        <v>765</v>
      </c>
      <c r="B1748" s="2" t="s">
        <v>766</v>
      </c>
      <c r="C1748" s="2" t="s">
        <v>574</v>
      </c>
      <c r="D1748" t="s">
        <v>575</v>
      </c>
      <c r="E1748" s="2" t="s">
        <v>156</v>
      </c>
      <c r="F1748" t="s">
        <v>157</v>
      </c>
      <c r="G1748" s="8">
        <v>694.64</v>
      </c>
      <c r="H1748" s="8">
        <v>892.79</v>
      </c>
      <c r="I1748" s="8">
        <v>747.89999999999986</v>
      </c>
      <c r="J1748" s="8">
        <v>658.4899999999999</v>
      </c>
      <c r="K1748" s="8">
        <v>814.4899999999999</v>
      </c>
      <c r="L1748" s="8">
        <v>725.34</v>
      </c>
      <c r="M1748" s="8">
        <v>799.14999999999986</v>
      </c>
      <c r="N1748" s="8">
        <v>809.20999999999992</v>
      </c>
      <c r="O1748" s="8">
        <v>721.8599999999999</v>
      </c>
      <c r="P1748" s="8">
        <v>843.75999999999988</v>
      </c>
      <c r="Q1748" s="8">
        <v>979.75999999999988</v>
      </c>
      <c r="R1748" s="8">
        <v>784.93000000000006</v>
      </c>
      <c r="S1748" s="8">
        <f t="shared" si="14"/>
        <v>9472.32</v>
      </c>
    </row>
    <row r="1749" spans="1:19" x14ac:dyDescent="0.2">
      <c r="A1749" s="2" t="s">
        <v>765</v>
      </c>
      <c r="B1749" s="2" t="s">
        <v>766</v>
      </c>
      <c r="C1749" s="2" t="s">
        <v>574</v>
      </c>
      <c r="D1749" t="s">
        <v>575</v>
      </c>
      <c r="E1749" s="2" t="s">
        <v>586</v>
      </c>
      <c r="F1749" t="s">
        <v>587</v>
      </c>
      <c r="G1749" s="8">
        <v>0.12</v>
      </c>
      <c r="H1749" s="8">
        <v>0.12</v>
      </c>
      <c r="I1749" s="8">
        <v>20.98</v>
      </c>
      <c r="J1749" s="8">
        <v>1.32</v>
      </c>
      <c r="K1749" s="8">
        <v>0.13</v>
      </c>
      <c r="L1749" s="8">
        <v>0.26</v>
      </c>
      <c r="M1749" s="8">
        <v>0</v>
      </c>
      <c r="N1749" s="8">
        <v>0.13</v>
      </c>
      <c r="O1749" s="8">
        <v>0</v>
      </c>
      <c r="P1749" s="8">
        <v>1.01</v>
      </c>
      <c r="Q1749" s="8">
        <v>0</v>
      </c>
      <c r="R1749" s="8">
        <v>0</v>
      </c>
      <c r="S1749" s="8">
        <f t="shared" si="14"/>
        <v>24.07</v>
      </c>
    </row>
    <row r="1750" spans="1:19" x14ac:dyDescent="0.2">
      <c r="A1750" s="2" t="s">
        <v>765</v>
      </c>
      <c r="B1750" s="2" t="s">
        <v>766</v>
      </c>
      <c r="C1750" s="2" t="s">
        <v>574</v>
      </c>
      <c r="D1750" t="s">
        <v>575</v>
      </c>
      <c r="E1750" s="2" t="s">
        <v>588</v>
      </c>
      <c r="F1750" t="s">
        <v>589</v>
      </c>
      <c r="G1750" s="8">
        <v>0.61</v>
      </c>
      <c r="H1750" s="8">
        <v>0.61</v>
      </c>
      <c r="I1750" s="8">
        <v>108.85</v>
      </c>
      <c r="J1750" s="8">
        <v>6.86</v>
      </c>
      <c r="K1750" s="8">
        <v>0.5</v>
      </c>
      <c r="L1750" s="8">
        <v>1</v>
      </c>
      <c r="M1750" s="8">
        <v>0</v>
      </c>
      <c r="N1750" s="8">
        <v>0.5</v>
      </c>
      <c r="O1750" s="8">
        <v>0</v>
      </c>
      <c r="P1750" s="8">
        <v>4.0199999999999996</v>
      </c>
      <c r="Q1750" s="8">
        <v>0</v>
      </c>
      <c r="R1750" s="8">
        <v>0</v>
      </c>
      <c r="S1750" s="8">
        <f t="shared" si="14"/>
        <v>122.94999999999999</v>
      </c>
    </row>
    <row r="1751" spans="1:19" x14ac:dyDescent="0.2">
      <c r="A1751" s="2" t="s">
        <v>765</v>
      </c>
      <c r="B1751" s="2" t="s">
        <v>766</v>
      </c>
      <c r="C1751" s="2" t="s">
        <v>574</v>
      </c>
      <c r="D1751" t="s">
        <v>575</v>
      </c>
      <c r="E1751" s="2" t="s">
        <v>590</v>
      </c>
      <c r="F1751" t="s">
        <v>591</v>
      </c>
      <c r="G1751" s="8">
        <v>0.31</v>
      </c>
      <c r="H1751" s="8">
        <v>0.31</v>
      </c>
      <c r="I1751" s="8">
        <v>56.38</v>
      </c>
      <c r="J1751" s="8">
        <v>3.56</v>
      </c>
      <c r="K1751" s="8">
        <v>0.25</v>
      </c>
      <c r="L1751" s="8">
        <v>0.5</v>
      </c>
      <c r="M1751" s="8">
        <v>0</v>
      </c>
      <c r="N1751" s="8">
        <v>0.25</v>
      </c>
      <c r="O1751" s="8">
        <v>0</v>
      </c>
      <c r="P1751" s="8">
        <v>2</v>
      </c>
      <c r="Q1751" s="8">
        <v>0</v>
      </c>
      <c r="R1751" s="8">
        <v>0</v>
      </c>
      <c r="S1751" s="8">
        <f t="shared" si="14"/>
        <v>63.56</v>
      </c>
    </row>
    <row r="1752" spans="1:19" x14ac:dyDescent="0.2">
      <c r="A1752" s="2" t="s">
        <v>765</v>
      </c>
      <c r="B1752" s="2" t="s">
        <v>766</v>
      </c>
      <c r="C1752" s="2" t="s">
        <v>574</v>
      </c>
      <c r="D1752" t="s">
        <v>575</v>
      </c>
      <c r="E1752" s="2" t="s">
        <v>158</v>
      </c>
      <c r="F1752" t="s">
        <v>159</v>
      </c>
      <c r="G1752" s="8">
        <v>-17450.329999999998</v>
      </c>
      <c r="H1752" s="8">
        <v>-22251.949999999997</v>
      </c>
      <c r="I1752" s="8">
        <v>-19964.259999999998</v>
      </c>
      <c r="J1752" s="8">
        <v>-15528.74</v>
      </c>
      <c r="K1752" s="8">
        <v>-19449.52</v>
      </c>
      <c r="L1752" s="8">
        <v>-17224.230000000003</v>
      </c>
      <c r="M1752" s="8">
        <v>-18975.819999999996</v>
      </c>
      <c r="N1752" s="8">
        <v>-19215.849999999999</v>
      </c>
      <c r="O1752" s="8">
        <v>-17141.149999999998</v>
      </c>
      <c r="P1752" s="8">
        <v>-20036.28</v>
      </c>
      <c r="Q1752" s="8">
        <v>-23265.649999999994</v>
      </c>
      <c r="R1752" s="8">
        <v>-18639.13</v>
      </c>
      <c r="S1752" s="8">
        <f t="shared" si="14"/>
        <v>-229142.90999999997</v>
      </c>
    </row>
    <row r="1753" spans="1:19" x14ac:dyDescent="0.2">
      <c r="A1753" s="2" t="s">
        <v>765</v>
      </c>
      <c r="B1753" s="2" t="s">
        <v>766</v>
      </c>
      <c r="C1753" s="2" t="s">
        <v>574</v>
      </c>
      <c r="D1753" t="s">
        <v>575</v>
      </c>
      <c r="E1753" s="2" t="s">
        <v>592</v>
      </c>
      <c r="F1753" t="s">
        <v>593</v>
      </c>
      <c r="G1753" s="8">
        <v>0</v>
      </c>
      <c r="H1753" s="8">
        <v>0</v>
      </c>
      <c r="I1753" s="8">
        <v>-556.83000000000004</v>
      </c>
      <c r="J1753" s="8">
        <v>-32.89</v>
      </c>
      <c r="K1753" s="8">
        <v>0</v>
      </c>
      <c r="L1753" s="8">
        <v>0</v>
      </c>
      <c r="M1753" s="8">
        <v>0</v>
      </c>
      <c r="N1753" s="8">
        <v>0</v>
      </c>
      <c r="O1753" s="8">
        <v>0</v>
      </c>
      <c r="P1753" s="8">
        <v>-23.87</v>
      </c>
      <c r="Q1753" s="8">
        <v>0</v>
      </c>
      <c r="R1753" s="8">
        <v>0</v>
      </c>
      <c r="S1753" s="8">
        <f t="shared" si="14"/>
        <v>-613.59</v>
      </c>
    </row>
    <row r="1754" spans="1:19" x14ac:dyDescent="0.2">
      <c r="A1754" s="2" t="s">
        <v>765</v>
      </c>
      <c r="B1754" s="2" t="s">
        <v>766</v>
      </c>
      <c r="C1754" s="2" t="s">
        <v>574</v>
      </c>
      <c r="D1754" t="s">
        <v>575</v>
      </c>
      <c r="E1754" s="2" t="s">
        <v>160</v>
      </c>
      <c r="F1754" t="s">
        <v>161</v>
      </c>
      <c r="G1754" s="8">
        <v>-2026.4899999999998</v>
      </c>
      <c r="H1754" s="8">
        <v>-2600.52</v>
      </c>
      <c r="I1754" s="8">
        <v>-2208.7999999999993</v>
      </c>
      <c r="J1754" s="8">
        <v>-1188.05</v>
      </c>
      <c r="K1754" s="8">
        <v>-1472.1700000000003</v>
      </c>
      <c r="L1754" s="8">
        <v>-1309.96</v>
      </c>
      <c r="M1754" s="8">
        <v>-1443.1400000000006</v>
      </c>
      <c r="N1754" s="8">
        <v>-1461.4100000000003</v>
      </c>
      <c r="O1754" s="8">
        <v>-1303.6300000000001</v>
      </c>
      <c r="P1754" s="8">
        <v>-1523.82</v>
      </c>
      <c r="Q1754" s="8">
        <v>-1769.4199999999998</v>
      </c>
      <c r="R1754" s="8">
        <v>-1417.5500000000002</v>
      </c>
      <c r="S1754" s="8">
        <f t="shared" si="14"/>
        <v>-19724.96</v>
      </c>
    </row>
    <row r="1755" spans="1:19" x14ac:dyDescent="0.2">
      <c r="A1755" s="2" t="s">
        <v>765</v>
      </c>
      <c r="B1755" s="2" t="s">
        <v>766</v>
      </c>
      <c r="C1755" s="2" t="s">
        <v>574</v>
      </c>
      <c r="D1755" t="s">
        <v>575</v>
      </c>
      <c r="E1755" s="2" t="s">
        <v>594</v>
      </c>
      <c r="F1755" t="s">
        <v>595</v>
      </c>
      <c r="G1755" s="8">
        <v>0</v>
      </c>
      <c r="H1755" s="8">
        <v>0</v>
      </c>
      <c r="I1755" s="8">
        <v>-61.62</v>
      </c>
      <c r="J1755" s="8">
        <v>-2.69</v>
      </c>
      <c r="K1755" s="8">
        <v>0</v>
      </c>
      <c r="L1755" s="8">
        <v>0</v>
      </c>
      <c r="M1755" s="8">
        <v>0</v>
      </c>
      <c r="N1755" s="8">
        <v>0</v>
      </c>
      <c r="O1755" s="8">
        <v>0</v>
      </c>
      <c r="P1755" s="8">
        <v>-1.95</v>
      </c>
      <c r="Q1755" s="8">
        <v>0</v>
      </c>
      <c r="R1755" s="8">
        <v>0</v>
      </c>
      <c r="S1755" s="8">
        <f t="shared" si="14"/>
        <v>-66.260000000000005</v>
      </c>
    </row>
    <row r="1756" spans="1:19" x14ac:dyDescent="0.2">
      <c r="A1756" s="2" t="s">
        <v>765</v>
      </c>
      <c r="B1756" s="2" t="s">
        <v>766</v>
      </c>
      <c r="C1756" s="2" t="s">
        <v>574</v>
      </c>
      <c r="D1756" t="s">
        <v>575</v>
      </c>
      <c r="E1756" s="2" t="s">
        <v>370</v>
      </c>
      <c r="F1756" t="s">
        <v>371</v>
      </c>
      <c r="G1756" s="8">
        <v>0</v>
      </c>
      <c r="H1756" s="8">
        <v>0</v>
      </c>
      <c r="I1756" s="8">
        <v>477</v>
      </c>
      <c r="J1756" s="8">
        <v>0</v>
      </c>
      <c r="K1756" s="8">
        <v>0</v>
      </c>
      <c r="L1756" s="8">
        <v>908.13</v>
      </c>
      <c r="M1756" s="8">
        <v>53.05</v>
      </c>
      <c r="N1756" s="8">
        <v>14.58</v>
      </c>
      <c r="O1756" s="8">
        <v>0</v>
      </c>
      <c r="P1756" s="8">
        <v>0</v>
      </c>
      <c r="Q1756" s="8">
        <v>0</v>
      </c>
      <c r="R1756" s="8">
        <v>0</v>
      </c>
      <c r="S1756" s="8">
        <f t="shared" si="14"/>
        <v>1452.76</v>
      </c>
    </row>
    <row r="1757" spans="1:19" x14ac:dyDescent="0.2">
      <c r="A1757" s="2" t="s">
        <v>765</v>
      </c>
      <c r="B1757" s="2" t="s">
        <v>766</v>
      </c>
      <c r="C1757" s="2" t="s">
        <v>574</v>
      </c>
      <c r="D1757" t="s">
        <v>575</v>
      </c>
      <c r="E1757" s="2" t="s">
        <v>372</v>
      </c>
      <c r="F1757" t="s">
        <v>373</v>
      </c>
      <c r="G1757" s="8">
        <v>0</v>
      </c>
      <c r="H1757" s="8">
        <v>0</v>
      </c>
      <c r="I1757" s="8">
        <v>-314.64</v>
      </c>
      <c r="J1757" s="8">
        <v>0</v>
      </c>
      <c r="K1757" s="8">
        <v>0</v>
      </c>
      <c r="L1757" s="8">
        <v>-835.48</v>
      </c>
      <c r="M1757" s="8">
        <v>-48.81</v>
      </c>
      <c r="N1757" s="8">
        <v>-8.5500000000000007</v>
      </c>
      <c r="O1757" s="8">
        <v>0</v>
      </c>
      <c r="P1757" s="8">
        <v>0</v>
      </c>
      <c r="Q1757" s="8">
        <v>0</v>
      </c>
      <c r="R1757" s="8">
        <v>0</v>
      </c>
      <c r="S1757" s="8">
        <f t="shared" si="14"/>
        <v>-1207.4799999999998</v>
      </c>
    </row>
    <row r="1758" spans="1:19" x14ac:dyDescent="0.2">
      <c r="A1758" s="2" t="s">
        <v>765</v>
      </c>
      <c r="B1758" s="2" t="s">
        <v>766</v>
      </c>
      <c r="C1758" s="2" t="s">
        <v>574</v>
      </c>
      <c r="D1758" t="s">
        <v>575</v>
      </c>
      <c r="E1758" s="2" t="s">
        <v>184</v>
      </c>
      <c r="F1758" t="s">
        <v>185</v>
      </c>
      <c r="G1758" s="8">
        <v>371.28</v>
      </c>
      <c r="H1758" s="8">
        <v>162.13</v>
      </c>
      <c r="I1758" s="8">
        <v>80.81</v>
      </c>
      <c r="J1758" s="8">
        <v>222.57999999999998</v>
      </c>
      <c r="K1758" s="8">
        <v>129.89000000000001</v>
      </c>
      <c r="L1758" s="8">
        <v>86.22999999999999</v>
      </c>
      <c r="M1758" s="8">
        <v>497.12</v>
      </c>
      <c r="N1758" s="8">
        <v>158.67000000000002</v>
      </c>
      <c r="O1758" s="8">
        <v>203.29</v>
      </c>
      <c r="P1758" s="8">
        <v>209.66000000000003</v>
      </c>
      <c r="Q1758" s="8">
        <v>509.41</v>
      </c>
      <c r="R1758" s="8">
        <v>394.77</v>
      </c>
      <c r="S1758" s="8">
        <f t="shared" si="14"/>
        <v>3025.8399999999997</v>
      </c>
    </row>
    <row r="1759" spans="1:19" x14ac:dyDescent="0.2">
      <c r="A1759" s="2" t="s">
        <v>765</v>
      </c>
      <c r="B1759" s="2" t="s">
        <v>766</v>
      </c>
      <c r="C1759" s="2" t="s">
        <v>574</v>
      </c>
      <c r="D1759" t="s">
        <v>575</v>
      </c>
      <c r="E1759" s="2" t="s">
        <v>376</v>
      </c>
      <c r="F1759" t="s">
        <v>377</v>
      </c>
      <c r="G1759" s="8">
        <v>0</v>
      </c>
      <c r="H1759" s="8">
        <v>0</v>
      </c>
      <c r="I1759" s="8">
        <v>0</v>
      </c>
      <c r="J1759" s="8">
        <v>0</v>
      </c>
      <c r="K1759" s="8">
        <v>0</v>
      </c>
      <c r="L1759" s="8">
        <v>0</v>
      </c>
      <c r="M1759" s="8">
        <v>0</v>
      </c>
      <c r="N1759" s="8">
        <v>0</v>
      </c>
      <c r="O1759" s="8">
        <v>0</v>
      </c>
      <c r="P1759" s="8">
        <v>0</v>
      </c>
      <c r="Q1759" s="8">
        <v>0</v>
      </c>
      <c r="R1759" s="8">
        <v>0</v>
      </c>
      <c r="S1759" s="8">
        <f t="shared" si="14"/>
        <v>0</v>
      </c>
    </row>
    <row r="1760" spans="1:19" x14ac:dyDescent="0.2">
      <c r="A1760" s="2" t="s">
        <v>765</v>
      </c>
      <c r="B1760" s="2" t="s">
        <v>766</v>
      </c>
      <c r="C1760" s="2" t="s">
        <v>602</v>
      </c>
      <c r="D1760" t="s">
        <v>603</v>
      </c>
      <c r="E1760" s="2" t="s">
        <v>168</v>
      </c>
      <c r="F1760" t="s">
        <v>169</v>
      </c>
      <c r="G1760" s="8">
        <v>0</v>
      </c>
      <c r="H1760" s="8">
        <v>0</v>
      </c>
      <c r="I1760" s="8">
        <v>124.04</v>
      </c>
      <c r="J1760" s="8">
        <v>0</v>
      </c>
      <c r="K1760" s="8">
        <v>0</v>
      </c>
      <c r="L1760" s="8">
        <v>0</v>
      </c>
      <c r="M1760" s="8">
        <v>0</v>
      </c>
      <c r="N1760" s="8">
        <v>0</v>
      </c>
      <c r="O1760" s="8">
        <v>242.1</v>
      </c>
      <c r="P1760" s="8">
        <v>0</v>
      </c>
      <c r="Q1760" s="8">
        <v>0</v>
      </c>
      <c r="R1760" s="8">
        <v>0</v>
      </c>
      <c r="S1760" s="8">
        <f t="shared" si="14"/>
        <v>366.14</v>
      </c>
    </row>
    <row r="1761" spans="1:19" x14ac:dyDescent="0.2">
      <c r="A1761" s="2" t="s">
        <v>765</v>
      </c>
      <c r="B1761" s="2" t="s">
        <v>766</v>
      </c>
      <c r="C1761" s="2" t="s">
        <v>602</v>
      </c>
      <c r="D1761" t="s">
        <v>603</v>
      </c>
      <c r="E1761" s="2" t="s">
        <v>170</v>
      </c>
      <c r="F1761" t="s">
        <v>171</v>
      </c>
      <c r="G1761" s="8">
        <v>0</v>
      </c>
      <c r="H1761" s="8">
        <v>0</v>
      </c>
      <c r="I1761" s="8">
        <v>655.62</v>
      </c>
      <c r="J1761" s="8">
        <v>0</v>
      </c>
      <c r="K1761" s="8">
        <v>0</v>
      </c>
      <c r="L1761" s="8">
        <v>0</v>
      </c>
      <c r="M1761" s="8">
        <v>0</v>
      </c>
      <c r="N1761" s="8">
        <v>588.96</v>
      </c>
      <c r="O1761" s="8">
        <v>691.44</v>
      </c>
      <c r="P1761" s="8">
        <v>0</v>
      </c>
      <c r="Q1761" s="8">
        <v>0</v>
      </c>
      <c r="R1761" s="8">
        <v>0</v>
      </c>
      <c r="S1761" s="8">
        <f t="shared" si="14"/>
        <v>1936.02</v>
      </c>
    </row>
    <row r="1762" spans="1:19" x14ac:dyDescent="0.2">
      <c r="A1762" s="2" t="s">
        <v>765</v>
      </c>
      <c r="B1762" s="2" t="s">
        <v>766</v>
      </c>
      <c r="C1762" s="2" t="s">
        <v>602</v>
      </c>
      <c r="D1762" t="s">
        <v>603</v>
      </c>
      <c r="E1762" s="2" t="s">
        <v>172</v>
      </c>
      <c r="F1762" t="s">
        <v>173</v>
      </c>
      <c r="G1762" s="8">
        <v>0</v>
      </c>
      <c r="H1762" s="8">
        <v>0</v>
      </c>
      <c r="I1762" s="8">
        <v>450.54</v>
      </c>
      <c r="J1762" s="8">
        <v>0</v>
      </c>
      <c r="K1762" s="8">
        <v>0</v>
      </c>
      <c r="L1762" s="8">
        <v>0</v>
      </c>
      <c r="M1762" s="8">
        <v>0</v>
      </c>
      <c r="N1762" s="8">
        <v>0</v>
      </c>
      <c r="O1762" s="8">
        <v>485.24</v>
      </c>
      <c r="P1762" s="8">
        <v>0</v>
      </c>
      <c r="Q1762" s="8">
        <v>0</v>
      </c>
      <c r="R1762" s="8">
        <v>0</v>
      </c>
      <c r="S1762" s="8">
        <f t="shared" si="14"/>
        <v>935.78</v>
      </c>
    </row>
    <row r="1763" spans="1:19" x14ac:dyDescent="0.2">
      <c r="A1763" s="2" t="s">
        <v>765</v>
      </c>
      <c r="B1763" s="2" t="s">
        <v>766</v>
      </c>
      <c r="C1763" s="2" t="s">
        <v>602</v>
      </c>
      <c r="D1763" t="s">
        <v>603</v>
      </c>
      <c r="E1763" s="2" t="s">
        <v>308</v>
      </c>
      <c r="F1763" t="s">
        <v>309</v>
      </c>
      <c r="G1763" s="8">
        <v>28130</v>
      </c>
      <c r="H1763" s="8">
        <v>0</v>
      </c>
      <c r="I1763" s="8">
        <v>2265</v>
      </c>
      <c r="J1763" s="8">
        <v>0</v>
      </c>
      <c r="K1763" s="8">
        <v>0</v>
      </c>
      <c r="L1763" s="8">
        <v>1210</v>
      </c>
      <c r="M1763" s="8">
        <v>200</v>
      </c>
      <c r="N1763" s="8">
        <v>0</v>
      </c>
      <c r="O1763" s="8">
        <v>36686.83</v>
      </c>
      <c r="P1763" s="8">
        <v>0</v>
      </c>
      <c r="Q1763" s="8">
        <v>0</v>
      </c>
      <c r="R1763" s="8">
        <v>0</v>
      </c>
      <c r="S1763" s="8">
        <f t="shared" si="14"/>
        <v>68491.83</v>
      </c>
    </row>
    <row r="1764" spans="1:19" x14ac:dyDescent="0.2">
      <c r="A1764" s="2" t="s">
        <v>765</v>
      </c>
      <c r="B1764" s="2" t="s">
        <v>766</v>
      </c>
      <c r="C1764" s="2" t="s">
        <v>602</v>
      </c>
      <c r="D1764" t="s">
        <v>603</v>
      </c>
      <c r="E1764" s="2" t="s">
        <v>448</v>
      </c>
      <c r="F1764" t="s">
        <v>449</v>
      </c>
      <c r="G1764" s="8">
        <v>0</v>
      </c>
      <c r="H1764" s="8">
        <v>27091</v>
      </c>
      <c r="I1764" s="8">
        <v>0</v>
      </c>
      <c r="J1764" s="8">
        <v>36799.54</v>
      </c>
      <c r="K1764" s="8">
        <v>5523.25</v>
      </c>
      <c r="L1764" s="8">
        <v>8128.75</v>
      </c>
      <c r="M1764" s="8">
        <v>0</v>
      </c>
      <c r="N1764" s="8">
        <v>21021.25</v>
      </c>
      <c r="O1764" s="8">
        <v>3670.5</v>
      </c>
      <c r="P1764" s="8">
        <v>24803.25</v>
      </c>
      <c r="Q1764" s="8">
        <v>0</v>
      </c>
      <c r="R1764" s="8">
        <v>4626.5</v>
      </c>
      <c r="S1764" s="8">
        <f t="shared" si="14"/>
        <v>131664.04</v>
      </c>
    </row>
    <row r="1765" spans="1:19" x14ac:dyDescent="0.2">
      <c r="A1765" s="2" t="s">
        <v>765</v>
      </c>
      <c r="B1765" s="2" t="s">
        <v>766</v>
      </c>
      <c r="C1765" s="2" t="s">
        <v>604</v>
      </c>
      <c r="D1765" t="s">
        <v>605</v>
      </c>
      <c r="E1765" s="2" t="s">
        <v>454</v>
      </c>
      <c r="F1765" t="s">
        <v>455</v>
      </c>
      <c r="G1765" s="8">
        <v>664.49</v>
      </c>
      <c r="H1765" s="8">
        <v>664.49</v>
      </c>
      <c r="I1765" s="8">
        <v>664.49</v>
      </c>
      <c r="J1765" s="8">
        <v>709.49</v>
      </c>
      <c r="K1765" s="8">
        <v>664.49</v>
      </c>
      <c r="L1765" s="8">
        <v>664.49</v>
      </c>
      <c r="M1765" s="8">
        <v>7456.96</v>
      </c>
      <c r="N1765" s="8">
        <v>5429.96</v>
      </c>
      <c r="O1765" s="8">
        <v>6891.96</v>
      </c>
      <c r="P1765" s="8">
        <v>4641.96</v>
      </c>
      <c r="Q1765" s="8">
        <v>9641.9599999999991</v>
      </c>
      <c r="R1765" s="8">
        <v>4641.96</v>
      </c>
      <c r="S1765" s="8">
        <f t="shared" si="14"/>
        <v>42736.7</v>
      </c>
    </row>
    <row r="1766" spans="1:19" x14ac:dyDescent="0.2">
      <c r="A1766" s="2" t="s">
        <v>765</v>
      </c>
      <c r="B1766" s="2" t="s">
        <v>766</v>
      </c>
      <c r="C1766" s="2" t="s">
        <v>714</v>
      </c>
      <c r="D1766" t="s">
        <v>715</v>
      </c>
      <c r="E1766" s="2" t="s">
        <v>498</v>
      </c>
      <c r="F1766" t="s">
        <v>499</v>
      </c>
      <c r="G1766" s="8">
        <v>0</v>
      </c>
      <c r="H1766" s="8">
        <v>0</v>
      </c>
      <c r="I1766" s="8">
        <v>0</v>
      </c>
      <c r="J1766" s="8">
        <v>0</v>
      </c>
      <c r="K1766" s="8">
        <v>0</v>
      </c>
      <c r="L1766" s="8">
        <v>0</v>
      </c>
      <c r="M1766" s="8">
        <v>0</v>
      </c>
      <c r="N1766" s="8">
        <v>0</v>
      </c>
      <c r="O1766" s="8">
        <v>0</v>
      </c>
      <c r="P1766" s="8">
        <v>0.03</v>
      </c>
      <c r="Q1766" s="8">
        <v>0</v>
      </c>
      <c r="R1766" s="8">
        <v>0</v>
      </c>
      <c r="S1766" s="8">
        <f t="shared" si="14"/>
        <v>0.03</v>
      </c>
    </row>
    <row r="1767" spans="1:19" x14ac:dyDescent="0.2">
      <c r="A1767" s="2" t="s">
        <v>765</v>
      </c>
      <c r="B1767" s="2" t="s">
        <v>766</v>
      </c>
      <c r="C1767" s="2" t="s">
        <v>714</v>
      </c>
      <c r="D1767" t="s">
        <v>715</v>
      </c>
      <c r="E1767" s="2" t="s">
        <v>330</v>
      </c>
      <c r="F1767" t="s">
        <v>331</v>
      </c>
      <c r="G1767" s="8">
        <v>0</v>
      </c>
      <c r="H1767" s="8">
        <v>0</v>
      </c>
      <c r="I1767" s="8">
        <v>0</v>
      </c>
      <c r="J1767" s="8">
        <v>0</v>
      </c>
      <c r="K1767" s="8">
        <v>0</v>
      </c>
      <c r="L1767" s="8">
        <v>0</v>
      </c>
      <c r="M1767" s="8">
        <v>0</v>
      </c>
      <c r="N1767" s="8">
        <v>0</v>
      </c>
      <c r="O1767" s="8">
        <v>0</v>
      </c>
      <c r="P1767" s="8">
        <v>-0.03</v>
      </c>
      <c r="Q1767" s="8">
        <v>0</v>
      </c>
      <c r="R1767" s="8">
        <v>0</v>
      </c>
      <c r="S1767" s="8">
        <f t="shared" si="14"/>
        <v>-0.03</v>
      </c>
    </row>
    <row r="1768" spans="1:19" ht="12" thickBot="1" x14ac:dyDescent="0.25">
      <c r="G1768" s="10"/>
      <c r="H1768" s="10"/>
      <c r="I1768" s="10"/>
      <c r="J1768" s="10"/>
      <c r="K1768" s="10"/>
      <c r="L1768" s="10"/>
      <c r="M1768" s="10"/>
      <c r="N1768" s="10"/>
      <c r="O1768" s="10"/>
      <c r="P1768" s="10"/>
      <c r="Q1768" s="10"/>
      <c r="R1768" s="10"/>
      <c r="S1768" s="10"/>
    </row>
    <row r="1769" spans="1:19" ht="12" thickTop="1" x14ac:dyDescent="0.2"/>
  </sheetData>
  <mergeCells count="2">
    <mergeCell ref="A1:B1"/>
    <mergeCell ref="D1:E1"/>
  </mergeCells>
  <pageMargins left="0.7" right="0.7" top="0.75" bottom="0.75" header="0.3" footer="0.3"/>
  <pageSetup scale="4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E69B5-554E-4A91-B2F0-69A7CBFABC03}">
  <dimension ref="A1:H51"/>
  <sheetViews>
    <sheetView workbookViewId="0">
      <selection sqref="A1:XFD51"/>
    </sheetView>
  </sheetViews>
  <sheetFormatPr defaultRowHeight="11.25" x14ac:dyDescent="0.2"/>
  <cols>
    <col min="1" max="1" width="27.6640625" customWidth="1"/>
    <col min="2" max="2" width="70.83203125" bestFit="1" customWidth="1"/>
    <col min="3" max="3" width="14.5" bestFit="1" customWidth="1"/>
    <col min="4" max="4" width="14.1640625" bestFit="1" customWidth="1"/>
    <col min="5" max="5" width="15.1640625" bestFit="1" customWidth="1"/>
    <col min="6" max="6" width="14.6640625" bestFit="1" customWidth="1"/>
    <col min="7" max="7" width="15.1640625" bestFit="1" customWidth="1"/>
    <col min="8" max="8" width="14.33203125" bestFit="1" customWidth="1"/>
  </cols>
  <sheetData>
    <row r="1" spans="1:8" x14ac:dyDescent="0.2">
      <c r="A1" s="19" t="s">
        <v>3</v>
      </c>
      <c r="B1" t="s">
        <v>606</v>
      </c>
    </row>
    <row r="3" spans="1:8" x14ac:dyDescent="0.2">
      <c r="A3" s="19" t="s">
        <v>5</v>
      </c>
      <c r="B3" s="19" t="s">
        <v>6</v>
      </c>
      <c r="C3" t="s">
        <v>1443</v>
      </c>
      <c r="D3" t="s">
        <v>1444</v>
      </c>
      <c r="E3" t="s">
        <v>1445</v>
      </c>
      <c r="F3" t="s">
        <v>1446</v>
      </c>
      <c r="G3" t="s">
        <v>1447</v>
      </c>
      <c r="H3" t="s">
        <v>1448</v>
      </c>
    </row>
    <row r="4" spans="1:8" x14ac:dyDescent="0.2">
      <c r="A4" t="s">
        <v>24</v>
      </c>
      <c r="B4" t="s">
        <v>25</v>
      </c>
      <c r="C4" s="20">
        <v>0</v>
      </c>
      <c r="D4" s="20">
        <v>0</v>
      </c>
      <c r="E4" s="20">
        <v>0</v>
      </c>
      <c r="F4" s="20">
        <v>0</v>
      </c>
      <c r="G4" s="20">
        <v>0</v>
      </c>
      <c r="H4" s="20">
        <v>0</v>
      </c>
    </row>
    <row r="5" spans="1:8" x14ac:dyDescent="0.2">
      <c r="A5" t="s">
        <v>50</v>
      </c>
      <c r="B5" t="s">
        <v>51</v>
      </c>
      <c r="C5" s="20">
        <v>0</v>
      </c>
      <c r="D5" s="20">
        <v>0</v>
      </c>
      <c r="E5" s="20">
        <v>0</v>
      </c>
      <c r="F5" s="20">
        <v>0</v>
      </c>
      <c r="G5" s="20">
        <v>0</v>
      </c>
      <c r="H5" s="20">
        <v>0</v>
      </c>
    </row>
    <row r="6" spans="1:8" x14ac:dyDescent="0.2">
      <c r="A6" t="s">
        <v>52</v>
      </c>
      <c r="B6" t="s">
        <v>53</v>
      </c>
      <c r="C6" s="20">
        <v>-1.0000000002037268E-2</v>
      </c>
      <c r="D6" s="20">
        <v>1.0000000009313226E-2</v>
      </c>
      <c r="E6" s="20">
        <v>0</v>
      </c>
      <c r="F6" s="20">
        <v>0</v>
      </c>
      <c r="G6" s="20">
        <v>0</v>
      </c>
      <c r="H6" s="20">
        <v>1.9999999989522621E-2</v>
      </c>
    </row>
    <row r="7" spans="1:8" x14ac:dyDescent="0.2">
      <c r="A7" t="s">
        <v>82</v>
      </c>
      <c r="B7" t="s">
        <v>83</v>
      </c>
      <c r="C7" s="20">
        <v>3805339.95</v>
      </c>
      <c r="D7" s="20">
        <v>3487587.0999999996</v>
      </c>
      <c r="E7" s="20">
        <v>-9207198</v>
      </c>
      <c r="F7" s="20">
        <v>1184790.6500000001</v>
      </c>
      <c r="G7" s="20">
        <v>457127.28</v>
      </c>
      <c r="H7" s="20">
        <v>-2381701</v>
      </c>
    </row>
    <row r="8" spans="1:8" x14ac:dyDescent="0.2">
      <c r="A8" t="s">
        <v>88</v>
      </c>
      <c r="B8" t="s">
        <v>89</v>
      </c>
      <c r="C8" s="20">
        <v>0</v>
      </c>
      <c r="D8" s="20">
        <v>0</v>
      </c>
      <c r="E8" s="20">
        <v>2161329</v>
      </c>
      <c r="F8" s="20">
        <v>0</v>
      </c>
      <c r="G8" s="20">
        <v>0</v>
      </c>
      <c r="H8" s="20">
        <v>835820</v>
      </c>
    </row>
    <row r="9" spans="1:8" x14ac:dyDescent="0.2">
      <c r="A9" t="s">
        <v>108</v>
      </c>
      <c r="B9" t="s">
        <v>109</v>
      </c>
      <c r="C9" s="20">
        <v>0</v>
      </c>
      <c r="D9" s="20">
        <v>0</v>
      </c>
      <c r="E9" s="20">
        <v>0</v>
      </c>
      <c r="F9" s="20">
        <v>0</v>
      </c>
      <c r="G9" s="20">
        <v>0</v>
      </c>
      <c r="H9" s="20">
        <v>0</v>
      </c>
    </row>
    <row r="10" spans="1:8" x14ac:dyDescent="0.2">
      <c r="A10" t="s">
        <v>114</v>
      </c>
      <c r="B10" t="s">
        <v>115</v>
      </c>
      <c r="C10" s="20">
        <v>0</v>
      </c>
      <c r="D10" s="20">
        <v>0</v>
      </c>
      <c r="E10" s="20">
        <v>0</v>
      </c>
      <c r="F10" s="20">
        <v>0</v>
      </c>
      <c r="G10" s="20">
        <v>0</v>
      </c>
      <c r="H10" s="20">
        <v>-9.9999999999909051E-3</v>
      </c>
    </row>
    <row r="11" spans="1:8" x14ac:dyDescent="0.2">
      <c r="A11" t="s">
        <v>136</v>
      </c>
      <c r="B11" t="s">
        <v>137</v>
      </c>
      <c r="C11" s="20">
        <v>0</v>
      </c>
      <c r="D11" s="20">
        <v>0</v>
      </c>
      <c r="E11" s="20">
        <v>0</v>
      </c>
      <c r="F11" s="20">
        <v>0</v>
      </c>
      <c r="G11" s="20">
        <v>0</v>
      </c>
      <c r="H11" s="20">
        <v>0</v>
      </c>
    </row>
    <row r="12" spans="1:8" x14ac:dyDescent="0.2">
      <c r="A12" t="s">
        <v>178</v>
      </c>
      <c r="B12" t="s">
        <v>179</v>
      </c>
      <c r="C12" s="20">
        <v>0</v>
      </c>
      <c r="D12" s="20">
        <v>2.7284841053187847E-12</v>
      </c>
      <c r="E12" s="20">
        <v>0</v>
      </c>
      <c r="F12" s="20">
        <v>-9.9999999997635314E-3</v>
      </c>
      <c r="G12" s="20">
        <v>0</v>
      </c>
      <c r="H12" s="20">
        <v>0</v>
      </c>
    </row>
    <row r="13" spans="1:8" x14ac:dyDescent="0.2">
      <c r="A13" t="s">
        <v>194</v>
      </c>
      <c r="B13" t="s">
        <v>195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</row>
    <row r="14" spans="1:8" x14ac:dyDescent="0.2">
      <c r="A14" t="s">
        <v>302</v>
      </c>
      <c r="B14" t="s">
        <v>303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</row>
    <row r="15" spans="1:8" x14ac:dyDescent="0.2">
      <c r="A15" t="s">
        <v>310</v>
      </c>
      <c r="B15" t="s">
        <v>311</v>
      </c>
      <c r="C15" s="20">
        <v>45.38</v>
      </c>
      <c r="D15" s="20">
        <v>0.94</v>
      </c>
      <c r="E15" s="20">
        <v>70.83</v>
      </c>
      <c r="F15" s="20">
        <v>25</v>
      </c>
      <c r="G15" s="20">
        <v>86.96</v>
      </c>
      <c r="H15" s="20">
        <v>47.2</v>
      </c>
    </row>
    <row r="16" spans="1:8" x14ac:dyDescent="0.2">
      <c r="A16" t="s">
        <v>316</v>
      </c>
      <c r="B16" t="s">
        <v>317</v>
      </c>
      <c r="C16" s="20">
        <v>57.230000000000018</v>
      </c>
      <c r="D16" s="20">
        <v>1.1799999999999997</v>
      </c>
      <c r="E16" s="20">
        <v>89.29000000000002</v>
      </c>
      <c r="F16" s="20">
        <v>31.47999999999999</v>
      </c>
      <c r="G16" s="20">
        <v>109.46999999999997</v>
      </c>
      <c r="H16" s="20">
        <v>59.470000000000027</v>
      </c>
    </row>
    <row r="17" spans="1:8" x14ac:dyDescent="0.2">
      <c r="A17" t="s">
        <v>322</v>
      </c>
      <c r="B17" t="s">
        <v>323</v>
      </c>
      <c r="C17" s="20">
        <v>0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</row>
    <row r="18" spans="1:8" x14ac:dyDescent="0.2">
      <c r="A18" t="s">
        <v>326</v>
      </c>
      <c r="B18" t="s">
        <v>327</v>
      </c>
      <c r="C18" s="20">
        <v>99.58</v>
      </c>
      <c r="D18" s="20">
        <v>154.44999999999999</v>
      </c>
      <c r="E18" s="20">
        <v>115.3</v>
      </c>
      <c r="F18" s="20">
        <v>89.93</v>
      </c>
      <c r="G18" s="20">
        <v>85.01</v>
      </c>
      <c r="H18" s="20">
        <v>80.34</v>
      </c>
    </row>
    <row r="19" spans="1:8" x14ac:dyDescent="0.2">
      <c r="A19" t="s">
        <v>618</v>
      </c>
      <c r="B19" t="s">
        <v>619</v>
      </c>
      <c r="C19" s="20">
        <v>0</v>
      </c>
      <c r="D19" s="20">
        <v>0</v>
      </c>
      <c r="E19" s="20">
        <v>0</v>
      </c>
      <c r="F19" s="20">
        <v>0</v>
      </c>
      <c r="G19" s="20">
        <v>0</v>
      </c>
      <c r="H19" s="20">
        <v>0</v>
      </c>
    </row>
    <row r="20" spans="1:8" x14ac:dyDescent="0.2">
      <c r="A20" t="s">
        <v>328</v>
      </c>
      <c r="B20" t="s">
        <v>329</v>
      </c>
      <c r="C20" s="20">
        <v>735.15000000000009</v>
      </c>
      <c r="D20" s="20">
        <v>525.28000000000009</v>
      </c>
      <c r="E20" s="20">
        <v>506.4</v>
      </c>
      <c r="F20" s="20">
        <v>649.79000000000042</v>
      </c>
      <c r="G20" s="20">
        <v>178.09</v>
      </c>
      <c r="H20" s="20">
        <v>129.95000000000005</v>
      </c>
    </row>
    <row r="21" spans="1:8" x14ac:dyDescent="0.2">
      <c r="A21" t="s">
        <v>354</v>
      </c>
      <c r="B21" t="s">
        <v>355</v>
      </c>
      <c r="C21" s="20">
        <v>73.56</v>
      </c>
      <c r="D21" s="20">
        <v>1.5099999999999998</v>
      </c>
      <c r="E21" s="20">
        <v>114.81999999999994</v>
      </c>
      <c r="F21" s="20">
        <v>40.460000000000008</v>
      </c>
      <c r="G21" s="20">
        <v>140.70000000000005</v>
      </c>
      <c r="H21" s="20">
        <v>76.430000000000007</v>
      </c>
    </row>
    <row r="22" spans="1:8" x14ac:dyDescent="0.2">
      <c r="A22" t="s">
        <v>378</v>
      </c>
      <c r="B22" t="s">
        <v>379</v>
      </c>
      <c r="C22" s="20">
        <v>90.9</v>
      </c>
      <c r="D22" s="20">
        <v>1.88</v>
      </c>
      <c r="E22" s="20">
        <v>141.83000000000001</v>
      </c>
      <c r="F22" s="20">
        <v>49.96</v>
      </c>
      <c r="G22" s="20">
        <v>173.72</v>
      </c>
      <c r="H22" s="20">
        <v>94.38</v>
      </c>
    </row>
    <row r="23" spans="1:8" x14ac:dyDescent="0.2">
      <c r="A23" t="s">
        <v>620</v>
      </c>
      <c r="B23" t="s">
        <v>621</v>
      </c>
      <c r="C23" s="20">
        <v>0</v>
      </c>
      <c r="D23" s="20">
        <v>0</v>
      </c>
      <c r="E23" s="20">
        <v>0</v>
      </c>
      <c r="F23" s="20">
        <v>0</v>
      </c>
      <c r="G23" s="20">
        <v>554.5</v>
      </c>
      <c r="H23" s="20">
        <v>0</v>
      </c>
    </row>
    <row r="24" spans="1:8" x14ac:dyDescent="0.2">
      <c r="A24" t="s">
        <v>390</v>
      </c>
      <c r="B24" t="s">
        <v>391</v>
      </c>
      <c r="C24" s="20">
        <v>117489.05000000005</v>
      </c>
      <c r="D24" s="20">
        <v>461667.75</v>
      </c>
      <c r="E24" s="20">
        <v>246379.26999999993</v>
      </c>
      <c r="F24" s="20">
        <v>263989.18999999994</v>
      </c>
      <c r="G24" s="20">
        <v>244730.02000000008</v>
      </c>
      <c r="H24" s="20">
        <v>189577.01000000007</v>
      </c>
    </row>
    <row r="25" spans="1:8" x14ac:dyDescent="0.2">
      <c r="A25" t="s">
        <v>462</v>
      </c>
      <c r="B25" t="s">
        <v>463</v>
      </c>
      <c r="C25" s="20">
        <v>42428.5</v>
      </c>
      <c r="D25" s="20">
        <v>22466.33</v>
      </c>
      <c r="E25" s="20">
        <v>23206.039999999997</v>
      </c>
      <c r="F25" s="20">
        <v>47854.8</v>
      </c>
      <c r="G25" s="20">
        <v>28568.860000000008</v>
      </c>
      <c r="H25" s="20">
        <v>19727.329999999998</v>
      </c>
    </row>
    <row r="26" spans="1:8" x14ac:dyDescent="0.2">
      <c r="A26" t="s">
        <v>482</v>
      </c>
      <c r="B26" t="s">
        <v>483</v>
      </c>
      <c r="C26" s="20">
        <v>11712.34</v>
      </c>
      <c r="D26" s="20">
        <v>12050.61</v>
      </c>
      <c r="E26" s="20">
        <v>8770.82</v>
      </c>
      <c r="F26" s="20">
        <v>10427.85</v>
      </c>
      <c r="G26" s="20">
        <v>9549.23</v>
      </c>
      <c r="H26" s="20">
        <v>10510.539999999999</v>
      </c>
    </row>
    <row r="27" spans="1:8" x14ac:dyDescent="0.2">
      <c r="A27" t="s">
        <v>488</v>
      </c>
      <c r="B27" t="s">
        <v>489</v>
      </c>
      <c r="C27" s="20">
        <v>11616.41</v>
      </c>
      <c r="D27" s="20">
        <v>6453.11</v>
      </c>
      <c r="E27" s="20">
        <v>6742.4799999999987</v>
      </c>
      <c r="F27" s="20">
        <v>8200</v>
      </c>
      <c r="G27" s="20">
        <v>10987.470000000001</v>
      </c>
      <c r="H27" s="20">
        <v>11138.109999999999</v>
      </c>
    </row>
    <row r="28" spans="1:8" x14ac:dyDescent="0.2">
      <c r="A28" t="s">
        <v>492</v>
      </c>
      <c r="B28" t="s">
        <v>493</v>
      </c>
      <c r="C28" s="20">
        <v>36028.21</v>
      </c>
      <c r="D28" s="20">
        <v>36794.639999999999</v>
      </c>
      <c r="E28" s="20">
        <v>42386.2</v>
      </c>
      <c r="F28" s="20">
        <v>40149.43</v>
      </c>
      <c r="G28" s="20">
        <v>61569.120000000003</v>
      </c>
      <c r="H28" s="20">
        <v>15458.35</v>
      </c>
    </row>
    <row r="29" spans="1:8" x14ac:dyDescent="0.2">
      <c r="A29" t="s">
        <v>494</v>
      </c>
      <c r="B29" t="s">
        <v>495</v>
      </c>
      <c r="C29" s="20">
        <v>19885.530000000021</v>
      </c>
      <c r="D29" s="20">
        <v>16643.790000000037</v>
      </c>
      <c r="E29" s="20">
        <v>16151.230000000016</v>
      </c>
      <c r="F29" s="20">
        <v>18128.080000000016</v>
      </c>
      <c r="G29" s="20">
        <v>17182.71</v>
      </c>
      <c r="H29" s="20">
        <v>14391.140000000014</v>
      </c>
    </row>
    <row r="30" spans="1:8" x14ac:dyDescent="0.2">
      <c r="A30" t="s">
        <v>502</v>
      </c>
      <c r="B30" t="s">
        <v>503</v>
      </c>
      <c r="C30" s="20">
        <v>0</v>
      </c>
      <c r="D30" s="20">
        <v>0</v>
      </c>
      <c r="E30" s="20">
        <v>0</v>
      </c>
      <c r="F30" s="20">
        <v>560.64</v>
      </c>
      <c r="G30" s="20">
        <v>-210.24</v>
      </c>
      <c r="H30" s="20">
        <v>0</v>
      </c>
    </row>
    <row r="31" spans="1:8" x14ac:dyDescent="0.2">
      <c r="A31" t="s">
        <v>506</v>
      </c>
      <c r="B31" t="s">
        <v>507</v>
      </c>
      <c r="C31" s="20">
        <v>0</v>
      </c>
      <c r="D31" s="20">
        <v>0</v>
      </c>
      <c r="E31" s="20">
        <v>0</v>
      </c>
      <c r="F31" s="20">
        <v>0</v>
      </c>
      <c r="G31" s="20">
        <v>0</v>
      </c>
      <c r="H31" s="20">
        <v>98.75</v>
      </c>
    </row>
    <row r="32" spans="1:8" x14ac:dyDescent="0.2">
      <c r="A32" t="s">
        <v>508</v>
      </c>
      <c r="B32" t="s">
        <v>509</v>
      </c>
      <c r="C32" s="20">
        <v>0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</row>
    <row r="33" spans="1:8" x14ac:dyDescent="0.2">
      <c r="A33" t="s">
        <v>630</v>
      </c>
      <c r="B33" t="s">
        <v>631</v>
      </c>
      <c r="C33" s="20">
        <v>9992.64</v>
      </c>
      <c r="D33" s="20">
        <v>10094.57</v>
      </c>
      <c r="E33" s="20">
        <v>9123.6999999999989</v>
      </c>
      <c r="F33" s="20">
        <v>9626.57</v>
      </c>
      <c r="G33" s="20">
        <v>9992.6400000000012</v>
      </c>
      <c r="H33" s="20">
        <v>9704.85</v>
      </c>
    </row>
    <row r="34" spans="1:8" x14ac:dyDescent="0.2">
      <c r="A34" t="s">
        <v>512</v>
      </c>
      <c r="B34" t="s">
        <v>513</v>
      </c>
      <c r="C34" s="20">
        <v>3595.47</v>
      </c>
      <c r="D34" s="20">
        <v>3400.6099999999997</v>
      </c>
      <c r="E34" s="20">
        <v>3938.01</v>
      </c>
      <c r="F34" s="20">
        <v>2398.4499999999998</v>
      </c>
      <c r="G34" s="20">
        <v>4390.21</v>
      </c>
      <c r="H34" s="20">
        <v>5251.2199999999993</v>
      </c>
    </row>
    <row r="35" spans="1:8" x14ac:dyDescent="0.2">
      <c r="A35" t="s">
        <v>520</v>
      </c>
      <c r="B35" t="s">
        <v>521</v>
      </c>
      <c r="C35" s="20">
        <v>211062.51</v>
      </c>
      <c r="D35" s="20">
        <v>208119.40999999997</v>
      </c>
      <c r="E35" s="20">
        <v>214604.5</v>
      </c>
      <c r="F35" s="20">
        <v>223553.59000000003</v>
      </c>
      <c r="G35" s="20">
        <v>218399.94999999998</v>
      </c>
      <c r="H35" s="20">
        <v>182796.95</v>
      </c>
    </row>
    <row r="36" spans="1:8" x14ac:dyDescent="0.2">
      <c r="A36" t="s">
        <v>526</v>
      </c>
      <c r="B36" t="s">
        <v>527</v>
      </c>
      <c r="C36" s="20">
        <v>0</v>
      </c>
      <c r="D36" s="20">
        <v>0</v>
      </c>
      <c r="E36" s="20">
        <v>0</v>
      </c>
      <c r="F36" s="20">
        <v>0</v>
      </c>
      <c r="G36" s="20">
        <v>0</v>
      </c>
      <c r="H36" s="20">
        <v>1358.48</v>
      </c>
    </row>
    <row r="37" spans="1:8" x14ac:dyDescent="0.2">
      <c r="A37" t="s">
        <v>530</v>
      </c>
      <c r="B37" t="s">
        <v>531</v>
      </c>
      <c r="C37" s="20">
        <v>16340.7</v>
      </c>
      <c r="D37" s="20">
        <v>14687.619999999999</v>
      </c>
      <c r="E37" s="20">
        <v>14949.97</v>
      </c>
      <c r="F37" s="20">
        <v>14852.66</v>
      </c>
      <c r="G37" s="20">
        <v>15742.59</v>
      </c>
      <c r="H37" s="20">
        <v>14368.910000000002</v>
      </c>
    </row>
    <row r="38" spans="1:8" x14ac:dyDescent="0.2">
      <c r="A38" t="s">
        <v>636</v>
      </c>
      <c r="B38" t="s">
        <v>637</v>
      </c>
      <c r="C38" s="20">
        <v>1889.67</v>
      </c>
      <c r="D38" s="20">
        <v>32.65</v>
      </c>
      <c r="E38" s="20">
        <v>0</v>
      </c>
      <c r="F38" s="20">
        <v>27.6</v>
      </c>
      <c r="G38" s="20">
        <v>2.69</v>
      </c>
      <c r="H38" s="20">
        <v>0</v>
      </c>
    </row>
    <row r="39" spans="1:8" x14ac:dyDescent="0.2">
      <c r="A39" t="s">
        <v>532</v>
      </c>
      <c r="B39" t="s">
        <v>533</v>
      </c>
      <c r="C39" s="20">
        <v>16069.41</v>
      </c>
      <c r="D39" s="20">
        <v>16525.45</v>
      </c>
      <c r="E39" s="20">
        <v>16630.419999999998</v>
      </c>
      <c r="F39" s="20">
        <v>20452.95</v>
      </c>
      <c r="G39" s="20">
        <v>17858.150000000001</v>
      </c>
      <c r="H39" s="20">
        <v>15352.52</v>
      </c>
    </row>
    <row r="40" spans="1:8" x14ac:dyDescent="0.2">
      <c r="A40" t="s">
        <v>534</v>
      </c>
      <c r="B40" t="s">
        <v>535</v>
      </c>
      <c r="C40" s="20">
        <v>1797.92</v>
      </c>
      <c r="D40" s="20">
        <v>0</v>
      </c>
      <c r="E40" s="20">
        <v>569.82000000000005</v>
      </c>
      <c r="F40" s="20">
        <v>2600.62</v>
      </c>
      <c r="G40" s="20">
        <v>0</v>
      </c>
      <c r="H40" s="20">
        <v>0</v>
      </c>
    </row>
    <row r="41" spans="1:8" x14ac:dyDescent="0.2">
      <c r="A41" t="s">
        <v>538</v>
      </c>
      <c r="B41" t="s">
        <v>539</v>
      </c>
      <c r="C41" s="20">
        <v>0</v>
      </c>
      <c r="D41" s="20">
        <v>0</v>
      </c>
      <c r="E41" s="20">
        <v>0</v>
      </c>
      <c r="F41" s="20">
        <v>112.82</v>
      </c>
      <c r="G41" s="20">
        <v>0</v>
      </c>
      <c r="H41" s="20">
        <v>0</v>
      </c>
    </row>
    <row r="42" spans="1:8" x14ac:dyDescent="0.2">
      <c r="A42" t="s">
        <v>544</v>
      </c>
      <c r="B42" t="s">
        <v>545</v>
      </c>
      <c r="C42" s="20">
        <v>-8201.84</v>
      </c>
      <c r="D42" s="20">
        <v>-28148.29</v>
      </c>
      <c r="E42" s="20">
        <v>-83718.84</v>
      </c>
      <c r="F42" s="20">
        <v>-5656.08</v>
      </c>
      <c r="G42" s="20">
        <v>-25190.09</v>
      </c>
      <c r="H42" s="20">
        <v>-6051.93</v>
      </c>
    </row>
    <row r="43" spans="1:8" x14ac:dyDescent="0.2">
      <c r="A43" t="s">
        <v>546</v>
      </c>
      <c r="B43" t="s">
        <v>547</v>
      </c>
      <c r="C43" s="20">
        <v>57.1</v>
      </c>
      <c r="D43" s="20">
        <v>-515.30999999999995</v>
      </c>
      <c r="E43" s="20">
        <v>-172150.3</v>
      </c>
      <c r="F43" s="20">
        <v>44.86</v>
      </c>
      <c r="G43" s="20">
        <v>3492</v>
      </c>
      <c r="H43" s="20">
        <v>0</v>
      </c>
    </row>
    <row r="44" spans="1:8" x14ac:dyDescent="0.2">
      <c r="A44" t="s">
        <v>552</v>
      </c>
      <c r="B44" t="s">
        <v>553</v>
      </c>
      <c r="C44" s="20">
        <v>-647845.76</v>
      </c>
      <c r="D44" s="20">
        <v>-867131.62999999989</v>
      </c>
      <c r="E44" s="20">
        <v>-441297.27</v>
      </c>
      <c r="F44" s="20">
        <v>-726777.90000000026</v>
      </c>
      <c r="G44" s="20">
        <v>-826783.04999999958</v>
      </c>
      <c r="H44" s="20">
        <v>-545382.24000000022</v>
      </c>
    </row>
    <row r="45" spans="1:8" x14ac:dyDescent="0.2">
      <c r="A45" t="s">
        <v>560</v>
      </c>
      <c r="B45" t="s">
        <v>561</v>
      </c>
      <c r="C45" s="20">
        <v>1891.26</v>
      </c>
      <c r="D45" s="20">
        <v>22862.97</v>
      </c>
      <c r="E45" s="20">
        <v>2195</v>
      </c>
      <c r="F45" s="20">
        <v>-3954.8500000000004</v>
      </c>
      <c r="G45" s="20">
        <v>-90018.920000000013</v>
      </c>
      <c r="H45" s="20">
        <v>5386.73</v>
      </c>
    </row>
    <row r="46" spans="1:8" x14ac:dyDescent="0.2">
      <c r="A46" t="s">
        <v>562</v>
      </c>
      <c r="B46" t="s">
        <v>563</v>
      </c>
      <c r="C46" s="20">
        <v>-294.71999999999997</v>
      </c>
      <c r="D46" s="20">
        <v>-294.71999999999997</v>
      </c>
      <c r="E46" s="20">
        <v>-291.78000000000003</v>
      </c>
      <c r="F46" s="20">
        <v>-346.72999999999996</v>
      </c>
      <c r="G46" s="20">
        <v>-346.61999999999995</v>
      </c>
      <c r="H46" s="20">
        <v>-346.61999999999995</v>
      </c>
    </row>
    <row r="47" spans="1:8" x14ac:dyDescent="0.2">
      <c r="A47" t="s">
        <v>568</v>
      </c>
      <c r="B47" t="s">
        <v>569</v>
      </c>
      <c r="C47" s="20">
        <v>7373.61</v>
      </c>
      <c r="D47" s="20">
        <v>7295.0300000000007</v>
      </c>
      <c r="E47" s="20">
        <v>9250.58</v>
      </c>
      <c r="F47" s="20">
        <v>7830.91</v>
      </c>
      <c r="G47" s="20">
        <v>8031.3399999999992</v>
      </c>
      <c r="H47" s="20">
        <v>8431.5199999999986</v>
      </c>
    </row>
    <row r="48" spans="1:8" x14ac:dyDescent="0.2">
      <c r="A48" t="s">
        <v>574</v>
      </c>
      <c r="B48" t="s">
        <v>575</v>
      </c>
      <c r="C48" s="20">
        <v>145768.73999999996</v>
      </c>
      <c r="D48" s="20">
        <v>55830.159999999989</v>
      </c>
      <c r="E48" s="20">
        <v>81521.680000000008</v>
      </c>
      <c r="F48" s="20">
        <v>65037.939999999973</v>
      </c>
      <c r="G48" s="20">
        <v>283223.49</v>
      </c>
      <c r="H48" s="20">
        <v>47510.120000000017</v>
      </c>
    </row>
    <row r="49" spans="1:8" x14ac:dyDescent="0.2">
      <c r="A49" t="s">
        <v>604</v>
      </c>
      <c r="B49" t="s">
        <v>605</v>
      </c>
      <c r="C49" s="20">
        <v>241.45</v>
      </c>
      <c r="D49" s="20">
        <v>480</v>
      </c>
      <c r="E49" s="20">
        <v>0</v>
      </c>
      <c r="F49" s="20">
        <v>0</v>
      </c>
      <c r="G49" s="20">
        <v>7500</v>
      </c>
      <c r="H49" s="20">
        <v>230.48</v>
      </c>
    </row>
    <row r="50" spans="1:8" x14ac:dyDescent="0.2">
      <c r="A50" t="s">
        <v>714</v>
      </c>
      <c r="B50" t="s">
        <v>715</v>
      </c>
      <c r="C50" s="20">
        <v>0</v>
      </c>
      <c r="D50" s="20">
        <v>0</v>
      </c>
      <c r="E50" s="20">
        <v>0</v>
      </c>
      <c r="F50" s="20">
        <v>-9.9999999999999985E-3</v>
      </c>
      <c r="G50" s="20">
        <v>0</v>
      </c>
      <c r="H50" s="20">
        <v>0</v>
      </c>
    </row>
    <row r="51" spans="1:8" x14ac:dyDescent="0.2">
      <c r="A51" t="s">
        <v>1442</v>
      </c>
      <c r="C51" s="20">
        <v>3805339.94</v>
      </c>
      <c r="D51" s="20">
        <v>3487587.1</v>
      </c>
      <c r="E51" s="20">
        <v>-7045868.9999999991</v>
      </c>
      <c r="F51" s="20">
        <v>1184790.6499999999</v>
      </c>
      <c r="G51" s="20">
        <v>457127.2800000002</v>
      </c>
      <c r="H51" s="20">
        <v>-1545881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59AAE-6609-4B67-AF0C-170E04CD1BAC}">
  <sheetPr filterMode="1">
    <pageSetUpPr fitToPage="1"/>
  </sheetPr>
  <dimension ref="A1:T1769"/>
  <sheetViews>
    <sheetView workbookViewId="0">
      <selection activeCell="M6" sqref="M6"/>
    </sheetView>
  </sheetViews>
  <sheetFormatPr defaultRowHeight="11.25" x14ac:dyDescent="0.2"/>
  <cols>
    <col min="1" max="1" width="10.5" style="2" bestFit="1" customWidth="1"/>
    <col min="2" max="2" width="25.5" style="2" bestFit="1" customWidth="1"/>
    <col min="3" max="3" width="8" style="2" bestFit="1" customWidth="1"/>
    <col min="4" max="4" width="54.6640625" bestFit="1" customWidth="1"/>
    <col min="5" max="5" width="13" style="2" customWidth="1"/>
    <col min="6" max="6" width="33.5" customWidth="1"/>
    <col min="7" max="11" width="13.83203125" style="3" bestFit="1" customWidth="1"/>
    <col min="12" max="12" width="14.1640625" style="3" bestFit="1" customWidth="1"/>
    <col min="13" max="13" width="13.83203125" style="3" bestFit="1" customWidth="1"/>
    <col min="14" max="14" width="14.83203125" style="3" bestFit="1" customWidth="1"/>
    <col min="15" max="18" width="13.83203125" style="3" bestFit="1" customWidth="1"/>
    <col min="19" max="19" width="14.83203125" style="3" bestFit="1" customWidth="1"/>
  </cols>
  <sheetData>
    <row r="1" spans="1:19" x14ac:dyDescent="0.2">
      <c r="A1" s="11" t="s">
        <v>0</v>
      </c>
    </row>
    <row r="2" spans="1:19" x14ac:dyDescent="0.2">
      <c r="A2" s="11" t="s">
        <v>1</v>
      </c>
    </row>
    <row r="3" spans="1:19" x14ac:dyDescent="0.2">
      <c r="A3" s="11" t="s">
        <v>2</v>
      </c>
    </row>
    <row r="5" spans="1:19" x14ac:dyDescent="0.2">
      <c r="M5" s="3">
        <f>SUM(M7:M901)-'DIV 091 IS Activity'!C53-'DIV 009 IS Activity'!C99</f>
        <v>-1.3969838619232178E-8</v>
      </c>
    </row>
    <row r="6" spans="1:19" s="7" customFormat="1" x14ac:dyDescent="0.2">
      <c r="A6" s="4" t="s">
        <v>3</v>
      </c>
      <c r="B6" s="4" t="s">
        <v>4</v>
      </c>
      <c r="C6" s="4" t="s">
        <v>5</v>
      </c>
      <c r="D6" s="5" t="s">
        <v>6</v>
      </c>
      <c r="E6" s="4" t="s">
        <v>7</v>
      </c>
      <c r="F6" s="5" t="s">
        <v>8</v>
      </c>
      <c r="G6" s="6" t="s">
        <v>9</v>
      </c>
      <c r="H6" s="6" t="s">
        <v>10</v>
      </c>
      <c r="I6" s="6" t="s">
        <v>11</v>
      </c>
      <c r="J6" s="6" t="s">
        <v>12</v>
      </c>
      <c r="K6" s="6" t="s">
        <v>13</v>
      </c>
      <c r="L6" s="6" t="s">
        <v>14</v>
      </c>
      <c r="M6" s="6" t="s">
        <v>15</v>
      </c>
      <c r="N6" s="6" t="s">
        <v>16</v>
      </c>
      <c r="O6" s="6" t="s">
        <v>17</v>
      </c>
      <c r="P6" s="6" t="s">
        <v>18</v>
      </c>
      <c r="Q6" s="6" t="s">
        <v>19</v>
      </c>
      <c r="R6" s="6" t="s">
        <v>20</v>
      </c>
      <c r="S6" s="6" t="s">
        <v>21</v>
      </c>
    </row>
    <row r="7" spans="1:19" x14ac:dyDescent="0.2">
      <c r="A7" s="2" t="s">
        <v>22</v>
      </c>
      <c r="B7" s="2" t="s">
        <v>23</v>
      </c>
      <c r="C7" s="2" t="s">
        <v>24</v>
      </c>
      <c r="D7" t="s">
        <v>25</v>
      </c>
      <c r="E7" s="2" t="s">
        <v>26</v>
      </c>
      <c r="F7" t="s">
        <v>27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38436.78</v>
      </c>
      <c r="O7" s="3">
        <v>-38436.78</v>
      </c>
      <c r="P7" s="3">
        <v>0</v>
      </c>
      <c r="Q7" s="3">
        <v>0</v>
      </c>
      <c r="R7" s="3">
        <v>0</v>
      </c>
      <c r="S7" s="3">
        <f>SUM(G7:R7)</f>
        <v>0</v>
      </c>
    </row>
    <row r="8" spans="1:19" x14ac:dyDescent="0.2">
      <c r="A8" s="2" t="s">
        <v>22</v>
      </c>
      <c r="B8" s="2" t="s">
        <v>23</v>
      </c>
      <c r="C8" s="2" t="s">
        <v>24</v>
      </c>
      <c r="D8" t="s">
        <v>25</v>
      </c>
      <c r="E8" s="2" t="s">
        <v>28</v>
      </c>
      <c r="F8" t="s">
        <v>29</v>
      </c>
      <c r="G8" s="3">
        <v>829.19</v>
      </c>
      <c r="H8" s="3">
        <v>830.33</v>
      </c>
      <c r="I8" s="3">
        <v>829.52</v>
      </c>
      <c r="J8" s="3">
        <v>826.17</v>
      </c>
      <c r="K8" s="3">
        <v>826.17</v>
      </c>
      <c r="L8" s="3">
        <v>1067.71</v>
      </c>
      <c r="M8" s="3">
        <v>864.83</v>
      </c>
      <c r="N8" s="3">
        <v>718.86</v>
      </c>
      <c r="O8" s="3">
        <v>922.12</v>
      </c>
      <c r="P8" s="3">
        <v>918.26</v>
      </c>
      <c r="Q8" s="3">
        <v>923.34</v>
      </c>
      <c r="R8" s="3">
        <v>900.29</v>
      </c>
      <c r="S8" s="3">
        <f t="shared" ref="S8:S71" si="0">SUM(G8:R8)</f>
        <v>10456.790000000001</v>
      </c>
    </row>
    <row r="9" spans="1:19" x14ac:dyDescent="0.2">
      <c r="A9" s="2" t="s">
        <v>22</v>
      </c>
      <c r="B9" s="2" t="s">
        <v>23</v>
      </c>
      <c r="C9" s="2" t="s">
        <v>24</v>
      </c>
      <c r="D9" t="s">
        <v>25</v>
      </c>
      <c r="E9" s="2" t="s">
        <v>30</v>
      </c>
      <c r="F9" t="s">
        <v>31</v>
      </c>
      <c r="G9" s="3">
        <v>24573.33</v>
      </c>
      <c r="H9" s="3">
        <v>46866.39</v>
      </c>
      <c r="I9" s="3">
        <v>50092.4</v>
      </c>
      <c r="J9" s="3">
        <v>32564.15</v>
      </c>
      <c r="K9" s="3">
        <v>32580.05</v>
      </c>
      <c r="L9" s="3">
        <v>32611.75</v>
      </c>
      <c r="M9" s="3">
        <v>32611.75</v>
      </c>
      <c r="N9" s="3">
        <v>32562.38</v>
      </c>
      <c r="O9" s="3">
        <v>32575.52</v>
      </c>
      <c r="P9" s="3">
        <v>32655.71</v>
      </c>
      <c r="Q9" s="3">
        <v>32655.71</v>
      </c>
      <c r="R9" s="3">
        <v>32655.71</v>
      </c>
      <c r="S9" s="3">
        <f t="shared" si="0"/>
        <v>415004.85000000003</v>
      </c>
    </row>
    <row r="10" spans="1:19" x14ac:dyDescent="0.2">
      <c r="A10" s="2" t="s">
        <v>22</v>
      </c>
      <c r="B10" s="2" t="s">
        <v>23</v>
      </c>
      <c r="C10" s="2" t="s">
        <v>24</v>
      </c>
      <c r="D10" t="s">
        <v>25</v>
      </c>
      <c r="E10" s="2" t="s">
        <v>32</v>
      </c>
      <c r="F10" t="s">
        <v>33</v>
      </c>
      <c r="G10" s="3">
        <v>39363.129999999997</v>
      </c>
      <c r="H10" s="3">
        <v>39363.129999999997</v>
      </c>
      <c r="I10" s="3">
        <v>38380.800000000003</v>
      </c>
      <c r="J10" s="3">
        <v>39199.410000000003</v>
      </c>
      <c r="K10" s="3">
        <v>39199.410000000003</v>
      </c>
      <c r="L10" s="3">
        <v>39199.410000000003</v>
      </c>
      <c r="M10" s="3">
        <v>39199.410000000003</v>
      </c>
      <c r="N10" s="3">
        <v>39199.410000000003</v>
      </c>
      <c r="O10" s="3">
        <v>39199.410000000003</v>
      </c>
      <c r="P10" s="3">
        <v>39199.410000000003</v>
      </c>
      <c r="Q10" s="3">
        <v>39199.410000000003</v>
      </c>
      <c r="R10" s="3">
        <v>39199.410000000003</v>
      </c>
      <c r="S10" s="3">
        <f t="shared" si="0"/>
        <v>469901.75000000012</v>
      </c>
    </row>
    <row r="11" spans="1:19" x14ac:dyDescent="0.2">
      <c r="A11" s="2" t="s">
        <v>22</v>
      </c>
      <c r="B11" s="2" t="s">
        <v>23</v>
      </c>
      <c r="C11" s="2" t="s">
        <v>24</v>
      </c>
      <c r="D11" t="s">
        <v>25</v>
      </c>
      <c r="E11" s="2" t="s">
        <v>34</v>
      </c>
      <c r="F11" t="s">
        <v>35</v>
      </c>
      <c r="G11" s="3">
        <v>1332458.73</v>
      </c>
      <c r="H11" s="3">
        <v>1360851.15</v>
      </c>
      <c r="I11" s="3">
        <v>1499177.24</v>
      </c>
      <c r="J11" s="3">
        <v>1360126.23</v>
      </c>
      <c r="K11" s="3">
        <v>1362073.57</v>
      </c>
      <c r="L11" s="3">
        <v>1365882.76</v>
      </c>
      <c r="M11" s="3">
        <v>1504317.75</v>
      </c>
      <c r="N11" s="3">
        <v>1236547.31</v>
      </c>
      <c r="O11" s="3">
        <v>1375887.75</v>
      </c>
      <c r="P11" s="3">
        <v>1383467.69</v>
      </c>
      <c r="Q11" s="3">
        <v>1389027.14</v>
      </c>
      <c r="R11" s="3">
        <v>1393025.96</v>
      </c>
      <c r="S11" s="3">
        <f t="shared" si="0"/>
        <v>16562843.280000001</v>
      </c>
    </row>
    <row r="12" spans="1:19" x14ac:dyDescent="0.2">
      <c r="A12" s="2" t="s">
        <v>22</v>
      </c>
      <c r="B12" s="2" t="s">
        <v>23</v>
      </c>
      <c r="C12" s="2" t="s">
        <v>24</v>
      </c>
      <c r="D12" t="s">
        <v>25</v>
      </c>
      <c r="E12" s="2" t="s">
        <v>36</v>
      </c>
      <c r="F12" t="s">
        <v>37</v>
      </c>
      <c r="G12" s="3">
        <v>59469.919999999998</v>
      </c>
      <c r="H12" s="3">
        <v>63204.14</v>
      </c>
      <c r="I12" s="3">
        <v>68546.77</v>
      </c>
      <c r="J12" s="3">
        <v>58946.15</v>
      </c>
      <c r="K12" s="3">
        <v>58296.639999999999</v>
      </c>
      <c r="L12" s="3">
        <v>58842.29</v>
      </c>
      <c r="M12" s="3">
        <v>59053.279999999999</v>
      </c>
      <c r="N12" s="3">
        <v>59226.09</v>
      </c>
      <c r="O12" s="3">
        <v>59916.18</v>
      </c>
      <c r="P12" s="3">
        <v>59875.89</v>
      </c>
      <c r="Q12" s="3">
        <v>59892.82</v>
      </c>
      <c r="R12" s="3">
        <v>54849.56</v>
      </c>
      <c r="S12" s="3">
        <f t="shared" si="0"/>
        <v>720119.73</v>
      </c>
    </row>
    <row r="13" spans="1:19" x14ac:dyDescent="0.2">
      <c r="A13" s="2" t="s">
        <v>22</v>
      </c>
      <c r="B13" s="2" t="s">
        <v>23</v>
      </c>
      <c r="C13" s="2" t="s">
        <v>24</v>
      </c>
      <c r="D13" t="s">
        <v>25</v>
      </c>
      <c r="E13" s="2" t="s">
        <v>38</v>
      </c>
      <c r="F13" t="s">
        <v>39</v>
      </c>
      <c r="G13" s="3">
        <v>800.15</v>
      </c>
      <c r="H13" s="3">
        <v>800.15</v>
      </c>
      <c r="I13" s="3">
        <v>800.15</v>
      </c>
      <c r="J13" s="3">
        <v>805.96</v>
      </c>
      <c r="K13" s="3">
        <v>805.96</v>
      </c>
      <c r="L13" s="3">
        <v>805.96</v>
      </c>
      <c r="M13" s="3">
        <v>805.96</v>
      </c>
      <c r="N13" s="3">
        <v>805.96</v>
      </c>
      <c r="O13" s="3">
        <v>805.96</v>
      </c>
      <c r="P13" s="3">
        <v>805.96</v>
      </c>
      <c r="Q13" s="3">
        <v>805.96</v>
      </c>
      <c r="R13" s="3">
        <v>805.96</v>
      </c>
      <c r="S13" s="3">
        <f t="shared" si="0"/>
        <v>9654.09</v>
      </c>
    </row>
    <row r="14" spans="1:19" x14ac:dyDescent="0.2">
      <c r="A14" s="2" t="s">
        <v>22</v>
      </c>
      <c r="B14" s="2" t="s">
        <v>23</v>
      </c>
      <c r="C14" s="2" t="s">
        <v>24</v>
      </c>
      <c r="D14" t="s">
        <v>25</v>
      </c>
      <c r="E14" s="2" t="s">
        <v>40</v>
      </c>
      <c r="F14" t="s">
        <v>41</v>
      </c>
      <c r="G14" s="3">
        <v>-468.55</v>
      </c>
      <c r="H14" s="3">
        <v>-465.37</v>
      </c>
      <c r="I14" s="3">
        <v>-467.62</v>
      </c>
      <c r="J14" s="3">
        <v>-693.13</v>
      </c>
      <c r="K14" s="3">
        <v>-693.13</v>
      </c>
      <c r="L14" s="3">
        <v>-693.13</v>
      </c>
      <c r="M14" s="3">
        <v>-693.13</v>
      </c>
      <c r="N14" s="3">
        <v>-478.55</v>
      </c>
      <c r="O14" s="3">
        <v>16411.48</v>
      </c>
      <c r="P14" s="3">
        <v>-485.43</v>
      </c>
      <c r="Q14" s="3">
        <v>-472.12</v>
      </c>
      <c r="R14" s="3">
        <v>-475.39</v>
      </c>
      <c r="S14" s="3">
        <f t="shared" si="0"/>
        <v>10325.929999999998</v>
      </c>
    </row>
    <row r="15" spans="1:19" x14ac:dyDescent="0.2">
      <c r="A15" s="2" t="s">
        <v>22</v>
      </c>
      <c r="B15" s="2" t="s">
        <v>23</v>
      </c>
      <c r="C15" s="2" t="s">
        <v>24</v>
      </c>
      <c r="D15" t="s">
        <v>25</v>
      </c>
      <c r="E15" s="2" t="s">
        <v>42</v>
      </c>
      <c r="F15" t="s">
        <v>43</v>
      </c>
      <c r="G15" s="3">
        <v>31733.8</v>
      </c>
      <c r="H15" s="3">
        <v>31733.8</v>
      </c>
      <c r="I15" s="3">
        <v>34289.08</v>
      </c>
      <c r="J15" s="3">
        <v>32134.41</v>
      </c>
      <c r="K15" s="3">
        <v>32134.41</v>
      </c>
      <c r="L15" s="3">
        <v>32082.69</v>
      </c>
      <c r="M15" s="3">
        <v>32605.64</v>
      </c>
      <c r="N15" s="3">
        <v>32605.64</v>
      </c>
      <c r="O15" s="3">
        <v>32613.48</v>
      </c>
      <c r="P15" s="3">
        <v>32613.48</v>
      </c>
      <c r="Q15" s="3">
        <v>32613.48</v>
      </c>
      <c r="R15" s="3">
        <v>33851.15</v>
      </c>
      <c r="S15" s="3">
        <f t="shared" si="0"/>
        <v>391011.06</v>
      </c>
    </row>
    <row r="16" spans="1:19" x14ac:dyDescent="0.2">
      <c r="A16" s="2" t="s">
        <v>22</v>
      </c>
      <c r="B16" s="2" t="s">
        <v>23</v>
      </c>
      <c r="C16" s="2" t="s">
        <v>24</v>
      </c>
      <c r="D16" t="s">
        <v>25</v>
      </c>
      <c r="E16" s="2" t="s">
        <v>44</v>
      </c>
      <c r="F16" t="s">
        <v>45</v>
      </c>
      <c r="G16" s="3">
        <v>-18582.490000000002</v>
      </c>
      <c r="H16" s="3">
        <v>-18456.68</v>
      </c>
      <c r="I16" s="3">
        <v>-20039.150000000001</v>
      </c>
      <c r="J16" s="3">
        <v>-27635.59</v>
      </c>
      <c r="K16" s="3">
        <v>-27635.59</v>
      </c>
      <c r="L16" s="3">
        <v>-27591.11</v>
      </c>
      <c r="M16" s="3">
        <v>-28040.85</v>
      </c>
      <c r="N16" s="3">
        <v>-19360.2</v>
      </c>
      <c r="O16" s="3">
        <v>2315.7199999999998</v>
      </c>
      <c r="P16" s="3">
        <v>-19643.2</v>
      </c>
      <c r="Q16" s="3">
        <v>-19104.560000000001</v>
      </c>
      <c r="R16" s="3">
        <v>-19967.02</v>
      </c>
      <c r="S16" s="3">
        <f t="shared" si="0"/>
        <v>-243740.72</v>
      </c>
    </row>
    <row r="17" spans="1:19" x14ac:dyDescent="0.2">
      <c r="A17" s="2" t="s">
        <v>22</v>
      </c>
      <c r="B17" s="2" t="s">
        <v>23</v>
      </c>
      <c r="C17" s="2" t="s">
        <v>24</v>
      </c>
      <c r="D17" t="s">
        <v>25</v>
      </c>
      <c r="E17" s="2" t="s">
        <v>46</v>
      </c>
      <c r="F17" t="s">
        <v>47</v>
      </c>
      <c r="G17" s="3">
        <v>78817.37</v>
      </c>
      <c r="H17" s="3">
        <v>77454.63</v>
      </c>
      <c r="I17" s="3">
        <v>90525.01</v>
      </c>
      <c r="J17" s="3">
        <v>77848.03</v>
      </c>
      <c r="K17" s="3">
        <v>77893.77</v>
      </c>
      <c r="L17" s="3">
        <v>77215.97</v>
      </c>
      <c r="M17" s="3">
        <v>77187.039999999994</v>
      </c>
      <c r="N17" s="3">
        <v>74390.710000000006</v>
      </c>
      <c r="O17" s="3">
        <v>75224.25</v>
      </c>
      <c r="P17" s="3">
        <v>75443.47</v>
      </c>
      <c r="Q17" s="3">
        <v>77824.59</v>
      </c>
      <c r="R17" s="3">
        <v>83828.039999999994</v>
      </c>
      <c r="S17" s="3">
        <f t="shared" si="0"/>
        <v>943652.88</v>
      </c>
    </row>
    <row r="18" spans="1:19" x14ac:dyDescent="0.2">
      <c r="A18" s="2" t="s">
        <v>22</v>
      </c>
      <c r="B18" s="2" t="s">
        <v>23</v>
      </c>
      <c r="C18" s="2" t="s">
        <v>24</v>
      </c>
      <c r="D18" t="s">
        <v>25</v>
      </c>
      <c r="E18" s="2" t="s">
        <v>48</v>
      </c>
      <c r="F18" t="s">
        <v>49</v>
      </c>
      <c r="G18" s="3">
        <v>49548.9</v>
      </c>
      <c r="H18" s="3">
        <v>49556.33</v>
      </c>
      <c r="I18" s="3">
        <v>49556.3</v>
      </c>
      <c r="J18" s="3">
        <v>48525.14</v>
      </c>
      <c r="K18" s="3">
        <v>48544.639999999999</v>
      </c>
      <c r="L18" s="3">
        <v>46205.63</v>
      </c>
      <c r="M18" s="3">
        <v>46219.02</v>
      </c>
      <c r="N18" s="3">
        <v>46250.47</v>
      </c>
      <c r="O18" s="3">
        <v>46261.95</v>
      </c>
      <c r="P18" s="3">
        <v>46255.3</v>
      </c>
      <c r="Q18" s="3">
        <v>46283.58</v>
      </c>
      <c r="R18" s="3">
        <v>46756.05</v>
      </c>
      <c r="S18" s="3">
        <f t="shared" si="0"/>
        <v>569963.31000000006</v>
      </c>
    </row>
    <row r="19" spans="1:19" x14ac:dyDescent="0.2">
      <c r="A19" s="2" t="s">
        <v>22</v>
      </c>
      <c r="B19" s="2" t="s">
        <v>23</v>
      </c>
      <c r="C19" s="2" t="s">
        <v>50</v>
      </c>
      <c r="D19" t="s">
        <v>51</v>
      </c>
      <c r="E19" s="2" t="s">
        <v>28</v>
      </c>
      <c r="F19" t="s">
        <v>29</v>
      </c>
      <c r="G19" s="3">
        <v>4178.62</v>
      </c>
      <c r="H19" s="3">
        <v>4178.62</v>
      </c>
      <c r="I19" s="3">
        <v>4178.62</v>
      </c>
      <c r="J19" s="3">
        <v>4108.76</v>
      </c>
      <c r="K19" s="3">
        <v>4108.7299999999996</v>
      </c>
      <c r="L19" s="3">
        <v>4108.7299999999996</v>
      </c>
      <c r="M19" s="3">
        <v>4108.7299999999996</v>
      </c>
      <c r="N19" s="3">
        <v>4108.7299999999996</v>
      </c>
      <c r="O19" s="3">
        <v>4108.7299999999996</v>
      </c>
      <c r="P19" s="3">
        <v>4108.7299999999996</v>
      </c>
      <c r="Q19" s="3">
        <v>4108.7299999999996</v>
      </c>
      <c r="R19" s="3">
        <v>4108.7299999999996</v>
      </c>
      <c r="S19" s="3">
        <f t="shared" si="0"/>
        <v>49514.459999999992</v>
      </c>
    </row>
    <row r="20" spans="1:19" x14ac:dyDescent="0.2">
      <c r="A20" s="2" t="s">
        <v>22</v>
      </c>
      <c r="B20" s="2" t="s">
        <v>23</v>
      </c>
      <c r="C20" s="2" t="s">
        <v>52</v>
      </c>
      <c r="D20" t="s">
        <v>53</v>
      </c>
      <c r="E20" s="2" t="s">
        <v>54</v>
      </c>
      <c r="F20" t="s">
        <v>55</v>
      </c>
      <c r="G20" s="3">
        <v>22602.909999999996</v>
      </c>
      <c r="H20" s="3">
        <v>17629</v>
      </c>
      <c r="I20" s="3">
        <v>23212.090000000007</v>
      </c>
      <c r="J20" s="3">
        <v>20573.420000000002</v>
      </c>
      <c r="K20" s="3">
        <v>51203.560000000005</v>
      </c>
      <c r="L20" s="3">
        <v>59703.490000000005</v>
      </c>
      <c r="M20" s="3">
        <v>26864.030000000002</v>
      </c>
      <c r="N20" s="3">
        <v>24199.35</v>
      </c>
      <c r="O20" s="3">
        <v>24690.5</v>
      </c>
      <c r="P20" s="3">
        <v>17979.999999999996</v>
      </c>
      <c r="Q20" s="3">
        <v>56743.17</v>
      </c>
      <c r="R20" s="3">
        <v>26794.15</v>
      </c>
      <c r="S20" s="3">
        <f t="shared" si="0"/>
        <v>372195.67000000004</v>
      </c>
    </row>
    <row r="21" spans="1:19" x14ac:dyDescent="0.2">
      <c r="A21" s="2" t="s">
        <v>22</v>
      </c>
      <c r="B21" s="2" t="s">
        <v>23</v>
      </c>
      <c r="C21" s="2" t="s">
        <v>52</v>
      </c>
      <c r="D21" t="s">
        <v>53</v>
      </c>
      <c r="E21" s="2" t="s">
        <v>56</v>
      </c>
      <c r="F21" t="s">
        <v>57</v>
      </c>
      <c r="G21" s="3">
        <v>12.799999999999997</v>
      </c>
      <c r="H21" s="3">
        <v>18.68</v>
      </c>
      <c r="I21" s="3">
        <v>33.559999999999995</v>
      </c>
      <c r="J21" s="3">
        <v>18.27</v>
      </c>
      <c r="K21" s="3">
        <v>32.910000000000004</v>
      </c>
      <c r="L21" s="3">
        <v>29.119999999999994</v>
      </c>
      <c r="M21" s="3">
        <v>1917.47</v>
      </c>
      <c r="N21" s="3">
        <v>339.46</v>
      </c>
      <c r="O21" s="3">
        <v>10.98</v>
      </c>
      <c r="P21" s="3">
        <v>11.27</v>
      </c>
      <c r="Q21" s="3">
        <v>86.089999999999989</v>
      </c>
      <c r="R21" s="3">
        <v>54.129999999999995</v>
      </c>
      <c r="S21" s="3">
        <f t="shared" si="0"/>
        <v>2564.7400000000002</v>
      </c>
    </row>
    <row r="22" spans="1:19" x14ac:dyDescent="0.2">
      <c r="A22" s="2" t="s">
        <v>22</v>
      </c>
      <c r="B22" s="2" t="s">
        <v>23</v>
      </c>
      <c r="C22" s="2" t="s">
        <v>52</v>
      </c>
      <c r="D22" t="s">
        <v>53</v>
      </c>
      <c r="E22" s="2" t="s">
        <v>58</v>
      </c>
      <c r="F22" t="s">
        <v>59</v>
      </c>
      <c r="G22" s="3">
        <v>3.8599999999999994</v>
      </c>
      <c r="H22" s="3">
        <v>6.2999999999999989</v>
      </c>
      <c r="I22" s="3">
        <v>14.430000000000001</v>
      </c>
      <c r="J22" s="3">
        <v>11.12</v>
      </c>
      <c r="K22" s="3">
        <v>12.009999999999998</v>
      </c>
      <c r="L22" s="3">
        <v>12.459999999999997</v>
      </c>
      <c r="M22" s="3">
        <v>586.79</v>
      </c>
      <c r="N22" s="3">
        <v>320.87000000000012</v>
      </c>
      <c r="O22" s="3">
        <v>45.489999999999995</v>
      </c>
      <c r="P22" s="3">
        <v>2.8000000000000003</v>
      </c>
      <c r="Q22" s="3">
        <v>21.789999999999996</v>
      </c>
      <c r="R22" s="3">
        <v>19.419999999999998</v>
      </c>
      <c r="S22" s="3">
        <f t="shared" si="0"/>
        <v>1057.3400000000001</v>
      </c>
    </row>
    <row r="23" spans="1:19" x14ac:dyDescent="0.2">
      <c r="A23" s="2" t="s">
        <v>22</v>
      </c>
      <c r="B23" s="2" t="s">
        <v>23</v>
      </c>
      <c r="C23" s="2" t="s">
        <v>52</v>
      </c>
      <c r="D23" t="s">
        <v>53</v>
      </c>
      <c r="E23" s="2" t="s">
        <v>60</v>
      </c>
      <c r="F23" t="s">
        <v>61</v>
      </c>
      <c r="G23" s="3">
        <v>-2845.0299999999997</v>
      </c>
      <c r="H23" s="3">
        <v>1152.1700000000003</v>
      </c>
      <c r="I23" s="3">
        <v>3673.059999999999</v>
      </c>
      <c r="J23" s="3">
        <v>737.9</v>
      </c>
      <c r="K23" s="3">
        <v>23498.449999999997</v>
      </c>
      <c r="L23" s="3">
        <v>-25891.890000000003</v>
      </c>
      <c r="M23" s="3">
        <v>795.03</v>
      </c>
      <c r="N23" s="3">
        <v>144.10000000000008</v>
      </c>
      <c r="O23" s="3">
        <v>1455.5900000000001</v>
      </c>
      <c r="P23" s="3">
        <v>-1557.3399999999997</v>
      </c>
      <c r="Q23" s="3">
        <v>-1330.7500000000002</v>
      </c>
      <c r="R23" s="3">
        <v>-2758.64</v>
      </c>
      <c r="S23" s="3">
        <f t="shared" si="0"/>
        <v>-2927.3500000000067</v>
      </c>
    </row>
    <row r="24" spans="1:19" x14ac:dyDescent="0.2">
      <c r="A24" s="2" t="s">
        <v>22</v>
      </c>
      <c r="B24" s="2" t="s">
        <v>23</v>
      </c>
      <c r="C24" s="2" t="s">
        <v>52</v>
      </c>
      <c r="D24" t="s">
        <v>53</v>
      </c>
      <c r="E24" s="2" t="s">
        <v>62</v>
      </c>
      <c r="F24" t="s">
        <v>63</v>
      </c>
      <c r="G24" s="3">
        <v>-3.08</v>
      </c>
      <c r="H24" s="3">
        <v>4.5600000000000005</v>
      </c>
      <c r="I24" s="3">
        <v>8.4399999999999977</v>
      </c>
      <c r="J24" s="3">
        <v>-5.89</v>
      </c>
      <c r="K24" s="3">
        <v>12.080000000000002</v>
      </c>
      <c r="L24" s="3">
        <v>-18.170000000000002</v>
      </c>
      <c r="M24" s="3">
        <v>762.13000000000011</v>
      </c>
      <c r="N24" s="3">
        <v>-614.2299999999999</v>
      </c>
      <c r="O24" s="3">
        <v>-147.23000000000002</v>
      </c>
      <c r="P24" s="3">
        <v>1.2300000000000002</v>
      </c>
      <c r="Q24" s="3">
        <v>7.589999999999999</v>
      </c>
      <c r="R24" s="3">
        <v>-0.79999999999999993</v>
      </c>
      <c r="S24" s="3">
        <f t="shared" si="0"/>
        <v>6.6300000000002406</v>
      </c>
    </row>
    <row r="25" spans="1:19" x14ac:dyDescent="0.2">
      <c r="A25" s="2" t="s">
        <v>22</v>
      </c>
      <c r="B25" s="2" t="s">
        <v>23</v>
      </c>
      <c r="C25" s="2" t="s">
        <v>52</v>
      </c>
      <c r="D25" t="s">
        <v>53</v>
      </c>
      <c r="E25" s="2" t="s">
        <v>64</v>
      </c>
      <c r="F25" t="s">
        <v>65</v>
      </c>
      <c r="G25" s="3">
        <v>-1.3300000000000003</v>
      </c>
      <c r="H25" s="3">
        <v>1.7000000000000002</v>
      </c>
      <c r="I25" s="3">
        <v>4.42</v>
      </c>
      <c r="J25" s="3">
        <v>-0.60000000000000009</v>
      </c>
      <c r="K25" s="3">
        <v>1.7400000000000004</v>
      </c>
      <c r="L25" s="3">
        <v>-6.3099999999999987</v>
      </c>
      <c r="M25" s="3">
        <v>232.61000000000004</v>
      </c>
      <c r="N25" s="3">
        <v>-90.320000000000007</v>
      </c>
      <c r="O25" s="3">
        <v>-121.60000000000001</v>
      </c>
      <c r="P25" s="3">
        <v>-21.12</v>
      </c>
      <c r="Q25" s="3">
        <v>1.9600000000000004</v>
      </c>
      <c r="R25" s="3">
        <v>1.2600000000000002</v>
      </c>
      <c r="S25" s="3">
        <f t="shared" si="0"/>
        <v>2.4100000000000161</v>
      </c>
    </row>
    <row r="26" spans="1:19" x14ac:dyDescent="0.2">
      <c r="A26" s="2" t="s">
        <v>22</v>
      </c>
      <c r="B26" s="2" t="s">
        <v>23</v>
      </c>
      <c r="C26" s="2" t="s">
        <v>52</v>
      </c>
      <c r="D26" t="s">
        <v>53</v>
      </c>
      <c r="E26" s="2" t="s">
        <v>66</v>
      </c>
      <c r="F26" t="s">
        <v>67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210.89</v>
      </c>
      <c r="O26" s="3">
        <v>92.490000000000009</v>
      </c>
      <c r="P26" s="3">
        <v>-303.38</v>
      </c>
      <c r="Q26" s="3">
        <v>0</v>
      </c>
      <c r="R26" s="3">
        <v>0</v>
      </c>
      <c r="S26" s="3">
        <f t="shared" si="0"/>
        <v>0</v>
      </c>
    </row>
    <row r="27" spans="1:19" x14ac:dyDescent="0.2">
      <c r="A27" s="2" t="s">
        <v>22</v>
      </c>
      <c r="B27" s="2" t="s">
        <v>23</v>
      </c>
      <c r="C27" s="2" t="s">
        <v>52</v>
      </c>
      <c r="D27" t="s">
        <v>53</v>
      </c>
      <c r="E27" s="2" t="s">
        <v>68</v>
      </c>
      <c r="F27" t="s">
        <v>69</v>
      </c>
      <c r="G27" s="3">
        <v>25018.36</v>
      </c>
      <c r="H27" s="3">
        <v>27882.36</v>
      </c>
      <c r="I27" s="3">
        <v>12818.82</v>
      </c>
      <c r="J27" s="3">
        <v>144624.39000000001</v>
      </c>
      <c r="K27" s="3">
        <v>-137822.65</v>
      </c>
      <c r="L27" s="3">
        <v>26380.84</v>
      </c>
      <c r="M27" s="3">
        <v>21435.4</v>
      </c>
      <c r="N27" s="3">
        <v>19642.05</v>
      </c>
      <c r="O27" s="3">
        <v>17954.439999999999</v>
      </c>
      <c r="P27" s="3">
        <v>23681.77</v>
      </c>
      <c r="Q27" s="3">
        <v>20744.68</v>
      </c>
      <c r="R27" s="3">
        <v>17698.060000000001</v>
      </c>
      <c r="S27" s="3">
        <f t="shared" si="0"/>
        <v>220058.52</v>
      </c>
    </row>
    <row r="28" spans="1:19" x14ac:dyDescent="0.2">
      <c r="A28" s="2" t="s">
        <v>22</v>
      </c>
      <c r="B28" s="2" t="s">
        <v>23</v>
      </c>
      <c r="C28" s="2" t="s">
        <v>52</v>
      </c>
      <c r="D28" t="s">
        <v>53</v>
      </c>
      <c r="E28" s="2" t="s">
        <v>70</v>
      </c>
      <c r="F28" t="s">
        <v>71</v>
      </c>
      <c r="G28" s="3">
        <v>851630</v>
      </c>
      <c r="H28" s="3">
        <v>851630</v>
      </c>
      <c r="I28" s="3">
        <v>-648370</v>
      </c>
      <c r="J28" s="3">
        <v>1006340</v>
      </c>
      <c r="K28" s="3">
        <v>1006340</v>
      </c>
      <c r="L28" s="3">
        <v>1006340</v>
      </c>
      <c r="M28" s="3">
        <v>1107840</v>
      </c>
      <c r="N28" s="3">
        <v>107840</v>
      </c>
      <c r="O28" s="3">
        <v>1107840</v>
      </c>
      <c r="P28" s="3">
        <v>1107840</v>
      </c>
      <c r="Q28" s="3">
        <v>1107840</v>
      </c>
      <c r="R28" s="3">
        <v>1107840</v>
      </c>
      <c r="S28" s="3">
        <f t="shared" si="0"/>
        <v>9720950</v>
      </c>
    </row>
    <row r="29" spans="1:19" x14ac:dyDescent="0.2">
      <c r="A29" s="2" t="s">
        <v>22</v>
      </c>
      <c r="B29" s="2" t="s">
        <v>23</v>
      </c>
      <c r="C29" s="2" t="s">
        <v>52</v>
      </c>
      <c r="D29" t="s">
        <v>53</v>
      </c>
      <c r="E29" s="2" t="s">
        <v>72</v>
      </c>
      <c r="F29" t="s">
        <v>73</v>
      </c>
      <c r="G29" s="3">
        <v>0</v>
      </c>
      <c r="H29" s="3">
        <v>233</v>
      </c>
      <c r="I29" s="3">
        <v>94.5</v>
      </c>
      <c r="J29" s="3">
        <v>0</v>
      </c>
      <c r="K29" s="3">
        <v>85.4</v>
      </c>
      <c r="L29" s="3">
        <v>426.5</v>
      </c>
      <c r="M29" s="3">
        <v>95.4</v>
      </c>
      <c r="N29" s="3">
        <v>0</v>
      </c>
      <c r="O29" s="3">
        <v>82.25</v>
      </c>
      <c r="P29" s="3">
        <v>89.2</v>
      </c>
      <c r="Q29" s="3">
        <v>49</v>
      </c>
      <c r="R29" s="3">
        <v>0</v>
      </c>
      <c r="S29" s="3">
        <f t="shared" si="0"/>
        <v>1155.25</v>
      </c>
    </row>
    <row r="30" spans="1:19" x14ac:dyDescent="0.2">
      <c r="A30" s="2" t="s">
        <v>22</v>
      </c>
      <c r="B30" s="2" t="s">
        <v>23</v>
      </c>
      <c r="C30" s="2" t="s">
        <v>52</v>
      </c>
      <c r="D30" t="s">
        <v>53</v>
      </c>
      <c r="E30" s="2" t="s">
        <v>74</v>
      </c>
      <c r="F30" t="s">
        <v>75</v>
      </c>
      <c r="G30" s="3">
        <v>5809.68</v>
      </c>
      <c r="H30" s="3">
        <v>5809.68</v>
      </c>
      <c r="I30" s="3">
        <v>5809.7</v>
      </c>
      <c r="J30" s="3">
        <v>5654.22</v>
      </c>
      <c r="K30" s="3">
        <v>5654.22</v>
      </c>
      <c r="L30" s="3">
        <v>5654.22</v>
      </c>
      <c r="M30" s="3">
        <v>5654.22</v>
      </c>
      <c r="N30" s="3">
        <v>5654.22</v>
      </c>
      <c r="O30" s="3">
        <v>5654.22</v>
      </c>
      <c r="P30" s="3">
        <v>67477.429999999993</v>
      </c>
      <c r="Q30" s="3">
        <v>13385.25</v>
      </c>
      <c r="R30" s="3">
        <v>13385.25</v>
      </c>
      <c r="S30" s="3">
        <f t="shared" si="0"/>
        <v>145602.31</v>
      </c>
    </row>
    <row r="31" spans="1:19" x14ac:dyDescent="0.2">
      <c r="A31" s="2" t="s">
        <v>22</v>
      </c>
      <c r="B31" s="2" t="s">
        <v>23</v>
      </c>
      <c r="C31" s="2" t="s">
        <v>52</v>
      </c>
      <c r="D31" t="s">
        <v>53</v>
      </c>
      <c r="E31" s="2" t="s">
        <v>76</v>
      </c>
      <c r="F31" t="s">
        <v>77</v>
      </c>
      <c r="G31" s="3">
        <v>25148.2</v>
      </c>
      <c r="H31" s="3">
        <v>25148.2</v>
      </c>
      <c r="I31" s="3">
        <v>25148.2</v>
      </c>
      <c r="J31" s="3">
        <v>25148.2</v>
      </c>
      <c r="K31" s="3">
        <v>25148.2</v>
      </c>
      <c r="L31" s="3">
        <v>25148.2</v>
      </c>
      <c r="M31" s="3">
        <v>25148.2</v>
      </c>
      <c r="N31" s="3">
        <v>25148.2</v>
      </c>
      <c r="O31" s="3">
        <v>25148.2</v>
      </c>
      <c r="P31" s="3">
        <v>25148.2</v>
      </c>
      <c r="Q31" s="3">
        <v>25148.2</v>
      </c>
      <c r="R31" s="3">
        <v>25148.23</v>
      </c>
      <c r="S31" s="3">
        <f t="shared" si="0"/>
        <v>301778.43000000005</v>
      </c>
    </row>
    <row r="32" spans="1:19" x14ac:dyDescent="0.2">
      <c r="A32" s="2" t="s">
        <v>22</v>
      </c>
      <c r="B32" s="2" t="s">
        <v>23</v>
      </c>
      <c r="C32" s="2" t="s">
        <v>52</v>
      </c>
      <c r="D32" t="s">
        <v>53</v>
      </c>
      <c r="E32" s="2" t="s">
        <v>78</v>
      </c>
      <c r="F32" t="s">
        <v>79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10</v>
      </c>
      <c r="S32" s="3">
        <f t="shared" si="0"/>
        <v>10</v>
      </c>
    </row>
    <row r="33" spans="1:19" x14ac:dyDescent="0.2">
      <c r="A33" s="2" t="s">
        <v>22</v>
      </c>
      <c r="B33" s="2" t="s">
        <v>23</v>
      </c>
      <c r="C33" s="2" t="s">
        <v>52</v>
      </c>
      <c r="D33" t="s">
        <v>53</v>
      </c>
      <c r="E33" s="2" t="s">
        <v>48</v>
      </c>
      <c r="F33" t="s">
        <v>49</v>
      </c>
      <c r="G33" s="3">
        <v>16030.54</v>
      </c>
      <c r="H33" s="3">
        <v>17560.330000000002</v>
      </c>
      <c r="I33" s="3">
        <v>12307.47</v>
      </c>
      <c r="J33" s="3">
        <v>14578.84</v>
      </c>
      <c r="K33" s="3">
        <v>13189.69</v>
      </c>
      <c r="L33" s="3">
        <v>15154.67</v>
      </c>
      <c r="M33" s="3">
        <v>20767</v>
      </c>
      <c r="N33" s="3">
        <v>15546</v>
      </c>
      <c r="O33" s="3">
        <v>15634.49</v>
      </c>
      <c r="P33" s="3">
        <v>16310.68</v>
      </c>
      <c r="Q33" s="3">
        <v>22873.65</v>
      </c>
      <c r="R33" s="3">
        <v>7358.75</v>
      </c>
      <c r="S33" s="3">
        <f t="shared" si="0"/>
        <v>187312.11</v>
      </c>
    </row>
    <row r="34" spans="1:19" x14ac:dyDescent="0.2">
      <c r="A34" s="2" t="s">
        <v>22</v>
      </c>
      <c r="B34" s="2" t="s">
        <v>23</v>
      </c>
      <c r="C34" s="2" t="s">
        <v>52</v>
      </c>
      <c r="D34" t="s">
        <v>53</v>
      </c>
      <c r="E34" s="2" t="s">
        <v>80</v>
      </c>
      <c r="F34" t="s">
        <v>81</v>
      </c>
      <c r="G34" s="3">
        <v>26107.68</v>
      </c>
      <c r="H34" s="3">
        <v>24524.98</v>
      </c>
      <c r="I34" s="3">
        <v>18806.25</v>
      </c>
      <c r="J34" s="3">
        <v>19504.45</v>
      </c>
      <c r="K34" s="3">
        <v>40692.28</v>
      </c>
      <c r="L34" s="3">
        <v>13443.07</v>
      </c>
      <c r="M34" s="3">
        <v>27330.79</v>
      </c>
      <c r="N34" s="3">
        <v>21967.22</v>
      </c>
      <c r="O34" s="3">
        <v>21765.17</v>
      </c>
      <c r="P34" s="3">
        <v>22787.3</v>
      </c>
      <c r="Q34" s="3">
        <v>33520.120000000003</v>
      </c>
      <c r="R34" s="3">
        <v>10614.44</v>
      </c>
      <c r="S34" s="3">
        <f t="shared" si="0"/>
        <v>281063.75</v>
      </c>
    </row>
    <row r="35" spans="1:19" x14ac:dyDescent="0.2">
      <c r="A35" s="2" t="s">
        <v>22</v>
      </c>
      <c r="B35" s="2" t="s">
        <v>23</v>
      </c>
      <c r="C35" s="2" t="s">
        <v>82</v>
      </c>
      <c r="D35" t="s">
        <v>83</v>
      </c>
      <c r="E35" s="2" t="s">
        <v>84</v>
      </c>
      <c r="F35" t="s">
        <v>85</v>
      </c>
      <c r="G35" s="3">
        <v>0</v>
      </c>
      <c r="H35" s="3">
        <v>0</v>
      </c>
      <c r="I35" s="3">
        <v>4675131</v>
      </c>
      <c r="J35" s="3">
        <v>0</v>
      </c>
      <c r="K35" s="3">
        <v>0</v>
      </c>
      <c r="L35" s="3">
        <v>62065</v>
      </c>
      <c r="M35" s="3">
        <v>0</v>
      </c>
      <c r="N35" s="3">
        <v>0</v>
      </c>
      <c r="O35" s="3">
        <v>970812</v>
      </c>
      <c r="P35" s="3">
        <v>0</v>
      </c>
      <c r="Q35" s="3">
        <v>0</v>
      </c>
      <c r="R35" s="3">
        <v>269302</v>
      </c>
      <c r="S35" s="3">
        <f t="shared" si="0"/>
        <v>5977310</v>
      </c>
    </row>
    <row r="36" spans="1:19" x14ac:dyDescent="0.2">
      <c r="A36" s="2" t="s">
        <v>22</v>
      </c>
      <c r="B36" s="2" t="s">
        <v>23</v>
      </c>
      <c r="C36" s="2" t="s">
        <v>82</v>
      </c>
      <c r="D36" t="s">
        <v>83</v>
      </c>
      <c r="E36" s="2" t="s">
        <v>86</v>
      </c>
      <c r="F36" t="s">
        <v>87</v>
      </c>
      <c r="G36" s="3">
        <v>0</v>
      </c>
      <c r="H36" s="3">
        <v>0</v>
      </c>
      <c r="I36" s="3">
        <v>593092</v>
      </c>
      <c r="J36" s="3">
        <v>0</v>
      </c>
      <c r="K36" s="3">
        <v>0</v>
      </c>
      <c r="L36" s="3">
        <v>-156475</v>
      </c>
      <c r="M36" s="3">
        <v>0</v>
      </c>
      <c r="N36" s="3">
        <v>0</v>
      </c>
      <c r="O36" s="3">
        <v>-296396</v>
      </c>
      <c r="P36" s="3">
        <v>0</v>
      </c>
      <c r="Q36" s="3">
        <v>0</v>
      </c>
      <c r="R36" s="3">
        <v>60682</v>
      </c>
      <c r="S36" s="3">
        <f t="shared" si="0"/>
        <v>200903</v>
      </c>
    </row>
    <row r="37" spans="1:19" x14ac:dyDescent="0.2">
      <c r="A37" s="2" t="s">
        <v>22</v>
      </c>
      <c r="B37" s="2" t="s">
        <v>23</v>
      </c>
      <c r="C37" s="2" t="s">
        <v>88</v>
      </c>
      <c r="D37" t="s">
        <v>89</v>
      </c>
      <c r="E37" s="2" t="s">
        <v>84</v>
      </c>
      <c r="F37" t="s">
        <v>85</v>
      </c>
      <c r="G37" s="3">
        <v>0</v>
      </c>
      <c r="H37" s="3">
        <v>0</v>
      </c>
      <c r="I37" s="3">
        <v>-2432046</v>
      </c>
      <c r="J37" s="3">
        <v>0</v>
      </c>
      <c r="K37" s="3">
        <v>0</v>
      </c>
      <c r="L37" s="3">
        <v>-2133740</v>
      </c>
      <c r="M37" s="3">
        <v>0</v>
      </c>
      <c r="N37" s="3">
        <v>0</v>
      </c>
      <c r="O37" s="3">
        <v>1055424</v>
      </c>
      <c r="P37" s="3">
        <v>0</v>
      </c>
      <c r="Q37" s="3">
        <v>0</v>
      </c>
      <c r="R37" s="3">
        <v>991443</v>
      </c>
      <c r="S37" s="3">
        <f t="shared" si="0"/>
        <v>-2518919</v>
      </c>
    </row>
    <row r="38" spans="1:19" x14ac:dyDescent="0.2">
      <c r="A38" s="2" t="s">
        <v>22</v>
      </c>
      <c r="B38" s="2" t="s">
        <v>23</v>
      </c>
      <c r="C38" s="2" t="s">
        <v>88</v>
      </c>
      <c r="D38" t="s">
        <v>89</v>
      </c>
      <c r="E38" s="2" t="s">
        <v>86</v>
      </c>
      <c r="F38" t="s">
        <v>87</v>
      </c>
      <c r="G38" s="3">
        <v>0</v>
      </c>
      <c r="H38" s="3">
        <v>0</v>
      </c>
      <c r="I38" s="3">
        <v>-1576411</v>
      </c>
      <c r="J38" s="3">
        <v>0</v>
      </c>
      <c r="K38" s="3">
        <v>0</v>
      </c>
      <c r="L38" s="3">
        <v>17439963</v>
      </c>
      <c r="M38" s="3">
        <v>0</v>
      </c>
      <c r="N38" s="3">
        <v>0</v>
      </c>
      <c r="O38" s="3">
        <v>1165145</v>
      </c>
      <c r="P38" s="3">
        <v>0</v>
      </c>
      <c r="Q38" s="3">
        <v>0</v>
      </c>
      <c r="R38" s="3">
        <v>125048</v>
      </c>
      <c r="S38" s="3">
        <f t="shared" si="0"/>
        <v>17153745</v>
      </c>
    </row>
    <row r="39" spans="1:19" x14ac:dyDescent="0.2">
      <c r="A39" s="2" t="s">
        <v>22</v>
      </c>
      <c r="B39" s="2" t="s">
        <v>23</v>
      </c>
      <c r="C39" s="2" t="s">
        <v>88</v>
      </c>
      <c r="D39" t="s">
        <v>89</v>
      </c>
      <c r="E39" s="2" t="s">
        <v>90</v>
      </c>
      <c r="F39" t="s">
        <v>91</v>
      </c>
      <c r="G39" s="3">
        <v>-557931.11</v>
      </c>
      <c r="H39" s="3">
        <v>-557931.11</v>
      </c>
      <c r="I39" s="3">
        <v>-557931</v>
      </c>
      <c r="J39" s="3">
        <v>-557931.11</v>
      </c>
      <c r="K39" s="3">
        <v>-557931.11</v>
      </c>
      <c r="L39" s="3">
        <v>-557931</v>
      </c>
      <c r="M39" s="3">
        <v>-557931.11</v>
      </c>
      <c r="N39" s="3">
        <v>-557931.11</v>
      </c>
      <c r="O39" s="3">
        <v>-557932</v>
      </c>
      <c r="P39" s="3">
        <v>-557931.11</v>
      </c>
      <c r="Q39" s="3">
        <v>-557931.11</v>
      </c>
      <c r="R39" s="3">
        <v>-557930</v>
      </c>
      <c r="S39" s="3">
        <f t="shared" si="0"/>
        <v>-6695172.8800000008</v>
      </c>
    </row>
    <row r="40" spans="1:19" x14ac:dyDescent="0.2">
      <c r="A40" s="2" t="s">
        <v>22</v>
      </c>
      <c r="B40" s="2" t="s">
        <v>23</v>
      </c>
      <c r="C40" s="2" t="s">
        <v>92</v>
      </c>
      <c r="D40" t="s">
        <v>93</v>
      </c>
      <c r="E40" s="2" t="s">
        <v>94</v>
      </c>
      <c r="F40" t="s">
        <v>95</v>
      </c>
      <c r="G40" s="3">
        <v>-3025</v>
      </c>
      <c r="H40" s="3">
        <v>-3075</v>
      </c>
      <c r="I40" s="3">
        <v>-3025</v>
      </c>
      <c r="J40" s="3">
        <v>-3075</v>
      </c>
      <c r="K40" s="3">
        <v>-3075</v>
      </c>
      <c r="L40" s="3">
        <v>-3125</v>
      </c>
      <c r="M40" s="3">
        <v>-3125</v>
      </c>
      <c r="N40" s="3">
        <v>-3150</v>
      </c>
      <c r="O40" s="3">
        <v>-3125</v>
      </c>
      <c r="P40" s="3">
        <v>-3150</v>
      </c>
      <c r="Q40" s="3">
        <v>-3175</v>
      </c>
      <c r="R40" s="3">
        <v>-3175</v>
      </c>
      <c r="S40" s="3">
        <f t="shared" si="0"/>
        <v>-37300</v>
      </c>
    </row>
    <row r="41" spans="1:19" x14ac:dyDescent="0.2">
      <c r="A41" s="2" t="s">
        <v>22</v>
      </c>
      <c r="B41" s="2" t="s">
        <v>23</v>
      </c>
      <c r="C41" s="2" t="s">
        <v>96</v>
      </c>
      <c r="D41" t="s">
        <v>97</v>
      </c>
      <c r="E41" s="2" t="s">
        <v>98</v>
      </c>
      <c r="F41" t="s">
        <v>99</v>
      </c>
      <c r="G41" s="3">
        <v>-397.03</v>
      </c>
      <c r="H41" s="3">
        <v>3280.71</v>
      </c>
      <c r="I41" s="3">
        <v>3665.77</v>
      </c>
      <c r="J41" s="3">
        <v>-57693.35</v>
      </c>
      <c r="K41" s="3">
        <v>-48406.17</v>
      </c>
      <c r="L41" s="3">
        <v>-57998.62</v>
      </c>
      <c r="M41" s="3">
        <v>-47128.7</v>
      </c>
      <c r="N41" s="3">
        <v>-46010.74</v>
      </c>
      <c r="O41" s="3">
        <v>-44076.83</v>
      </c>
      <c r="P41" s="3">
        <v>-37018.33</v>
      </c>
      <c r="Q41" s="3">
        <v>-51072.19</v>
      </c>
      <c r="R41" s="3">
        <v>-78774.28</v>
      </c>
      <c r="S41" s="3">
        <f t="shared" si="0"/>
        <v>-461629.76</v>
      </c>
    </row>
    <row r="42" spans="1:19" x14ac:dyDescent="0.2">
      <c r="A42" s="2" t="s">
        <v>22</v>
      </c>
      <c r="B42" s="2" t="s">
        <v>23</v>
      </c>
      <c r="C42" s="2" t="s">
        <v>100</v>
      </c>
      <c r="D42" t="s">
        <v>101</v>
      </c>
      <c r="E42" s="2" t="s">
        <v>102</v>
      </c>
      <c r="F42" t="s">
        <v>103</v>
      </c>
      <c r="G42" s="3">
        <v>-106964.95</v>
      </c>
      <c r="H42" s="3">
        <v>-96051.75</v>
      </c>
      <c r="I42" s="3">
        <v>-41733.870000000003</v>
      </c>
      <c r="J42" s="3">
        <v>-13456.1</v>
      </c>
      <c r="K42" s="3">
        <v>-22758.04</v>
      </c>
      <c r="L42" s="3">
        <v>-31633.32</v>
      </c>
      <c r="M42" s="3">
        <v>-32597.15</v>
      </c>
      <c r="N42" s="3">
        <v>-36602.93</v>
      </c>
      <c r="O42" s="3">
        <v>-38384.949999999997</v>
      </c>
      <c r="P42" s="3">
        <v>-37254.879999999997</v>
      </c>
      <c r="Q42" s="3">
        <v>-45514.36</v>
      </c>
      <c r="R42" s="3">
        <v>-51840.11</v>
      </c>
      <c r="S42" s="3">
        <f t="shared" si="0"/>
        <v>-554792.41</v>
      </c>
    </row>
    <row r="43" spans="1:19" x14ac:dyDescent="0.2">
      <c r="A43" s="2" t="s">
        <v>22</v>
      </c>
      <c r="B43" s="2" t="s">
        <v>23</v>
      </c>
      <c r="C43" s="2" t="s">
        <v>104</v>
      </c>
      <c r="D43" t="s">
        <v>105</v>
      </c>
      <c r="E43" s="2" t="s">
        <v>106</v>
      </c>
      <c r="F43" t="s">
        <v>107</v>
      </c>
      <c r="G43" s="3">
        <v>-296140.53999999998</v>
      </c>
      <c r="H43" s="3">
        <v>-310168.09999999998</v>
      </c>
      <c r="I43" s="3">
        <v>-308579.03999999998</v>
      </c>
      <c r="J43" s="3">
        <v>-300327.90000000002</v>
      </c>
      <c r="K43" s="3">
        <v>-284462.61</v>
      </c>
      <c r="L43" s="3">
        <v>-305134.28000000003</v>
      </c>
      <c r="M43" s="3">
        <v>-328102.90000000002</v>
      </c>
      <c r="N43" s="3">
        <v>-168569.37</v>
      </c>
      <c r="O43" s="3">
        <v>-121719.67</v>
      </c>
      <c r="P43" s="3">
        <v>-462674.19</v>
      </c>
      <c r="Q43" s="3">
        <v>-416349.92</v>
      </c>
      <c r="R43" s="3">
        <v>-391670.19</v>
      </c>
      <c r="S43" s="3">
        <f t="shared" si="0"/>
        <v>-3693898.71</v>
      </c>
    </row>
    <row r="44" spans="1:19" x14ac:dyDescent="0.2">
      <c r="A44" s="2" t="s">
        <v>22</v>
      </c>
      <c r="B44" s="2" t="s">
        <v>23</v>
      </c>
      <c r="C44" s="2" t="s">
        <v>104</v>
      </c>
      <c r="D44" t="s">
        <v>105</v>
      </c>
      <c r="E44" s="2" t="s">
        <v>98</v>
      </c>
      <c r="F44" t="s">
        <v>99</v>
      </c>
      <c r="G44" s="3">
        <v>0</v>
      </c>
      <c r="H44" s="3">
        <v>0</v>
      </c>
      <c r="I44" s="3">
        <v>-3435.45</v>
      </c>
      <c r="J44" s="3">
        <v>-1.44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f t="shared" si="0"/>
        <v>-3436.89</v>
      </c>
    </row>
    <row r="45" spans="1:19" x14ac:dyDescent="0.2">
      <c r="A45" s="2" t="s">
        <v>22</v>
      </c>
      <c r="B45" s="2" t="s">
        <v>23</v>
      </c>
      <c r="C45" s="2" t="s">
        <v>108</v>
      </c>
      <c r="D45" t="s">
        <v>109</v>
      </c>
      <c r="E45" s="2" t="s">
        <v>110</v>
      </c>
      <c r="F45" t="s">
        <v>111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0.02</v>
      </c>
      <c r="M45" s="3">
        <v>0.01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f t="shared" si="0"/>
        <v>0.03</v>
      </c>
    </row>
    <row r="46" spans="1:19" x14ac:dyDescent="0.2">
      <c r="A46" s="2" t="s">
        <v>22</v>
      </c>
      <c r="B46" s="2" t="s">
        <v>23</v>
      </c>
      <c r="C46" s="2" t="s">
        <v>108</v>
      </c>
      <c r="D46" t="s">
        <v>109</v>
      </c>
      <c r="E46" s="2" t="s">
        <v>112</v>
      </c>
      <c r="F46" t="s">
        <v>113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0.01</v>
      </c>
      <c r="O46" s="3">
        <v>0</v>
      </c>
      <c r="P46" s="3">
        <v>0</v>
      </c>
      <c r="Q46" s="3">
        <v>0</v>
      </c>
      <c r="R46" s="3">
        <v>0</v>
      </c>
      <c r="S46" s="3">
        <f t="shared" si="0"/>
        <v>0.01</v>
      </c>
    </row>
    <row r="47" spans="1:19" x14ac:dyDescent="0.2">
      <c r="A47" s="2" t="s">
        <v>22</v>
      </c>
      <c r="B47" s="2" t="s">
        <v>23</v>
      </c>
      <c r="C47" s="2" t="s">
        <v>114</v>
      </c>
      <c r="D47" t="s">
        <v>115</v>
      </c>
      <c r="E47" s="2" t="s">
        <v>116</v>
      </c>
      <c r="F47" t="s">
        <v>117</v>
      </c>
      <c r="G47" s="3">
        <v>9250</v>
      </c>
      <c r="H47" s="3">
        <v>17514.419999999998</v>
      </c>
      <c r="I47" s="3">
        <v>3493.25</v>
      </c>
      <c r="J47" s="3">
        <v>4750</v>
      </c>
      <c r="K47" s="3">
        <v>8500</v>
      </c>
      <c r="L47" s="3">
        <v>5000</v>
      </c>
      <c r="M47" s="3">
        <v>0</v>
      </c>
      <c r="N47" s="3">
        <v>2860</v>
      </c>
      <c r="O47" s="3">
        <v>250</v>
      </c>
      <c r="P47" s="3">
        <v>2600</v>
      </c>
      <c r="Q47" s="3">
        <v>5800</v>
      </c>
      <c r="R47" s="3">
        <v>0</v>
      </c>
      <c r="S47" s="3">
        <f t="shared" si="0"/>
        <v>60017.67</v>
      </c>
    </row>
    <row r="48" spans="1:19" x14ac:dyDescent="0.2">
      <c r="A48" s="2" t="s">
        <v>22</v>
      </c>
      <c r="B48" s="2" t="s">
        <v>23</v>
      </c>
      <c r="C48" s="2" t="s">
        <v>114</v>
      </c>
      <c r="D48" t="s">
        <v>115</v>
      </c>
      <c r="E48" s="2" t="s">
        <v>118</v>
      </c>
      <c r="F48" t="s">
        <v>119</v>
      </c>
      <c r="G48" s="3">
        <v>1000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2500</v>
      </c>
      <c r="O48" s="3">
        <v>0</v>
      </c>
      <c r="P48" s="3">
        <v>0</v>
      </c>
      <c r="Q48" s="3">
        <v>0</v>
      </c>
      <c r="R48" s="3">
        <v>0</v>
      </c>
      <c r="S48" s="3">
        <f t="shared" si="0"/>
        <v>3500</v>
      </c>
    </row>
    <row r="49" spans="1:19" x14ac:dyDescent="0.2">
      <c r="A49" s="2" t="s">
        <v>22</v>
      </c>
      <c r="B49" s="2" t="s">
        <v>23</v>
      </c>
      <c r="C49" s="2" t="s">
        <v>114</v>
      </c>
      <c r="D49" t="s">
        <v>115</v>
      </c>
      <c r="E49" s="2" t="s">
        <v>120</v>
      </c>
      <c r="F49" t="s">
        <v>121</v>
      </c>
      <c r="G49" s="3">
        <v>0</v>
      </c>
      <c r="H49" s="3">
        <v>16000</v>
      </c>
      <c r="I49" s="3">
        <v>0</v>
      </c>
      <c r="J49" s="3">
        <v>1500</v>
      </c>
      <c r="K49" s="3">
        <v>0</v>
      </c>
      <c r="L49" s="3">
        <v>0</v>
      </c>
      <c r="M49" s="3">
        <v>0</v>
      </c>
      <c r="N49" s="3">
        <v>500</v>
      </c>
      <c r="O49" s="3">
        <v>0</v>
      </c>
      <c r="P49" s="3">
        <v>0</v>
      </c>
      <c r="Q49" s="3">
        <v>3000</v>
      </c>
      <c r="R49" s="3">
        <v>0</v>
      </c>
      <c r="S49" s="3">
        <f t="shared" si="0"/>
        <v>21000</v>
      </c>
    </row>
    <row r="50" spans="1:19" x14ac:dyDescent="0.2">
      <c r="A50" s="2" t="s">
        <v>22</v>
      </c>
      <c r="B50" s="2" t="s">
        <v>23</v>
      </c>
      <c r="C50" s="2" t="s">
        <v>114</v>
      </c>
      <c r="D50" t="s">
        <v>115</v>
      </c>
      <c r="E50" s="2" t="s">
        <v>122</v>
      </c>
      <c r="F50" t="s">
        <v>123</v>
      </c>
      <c r="G50" s="3">
        <v>2750</v>
      </c>
      <c r="H50" s="3">
        <v>0</v>
      </c>
      <c r="I50" s="3">
        <v>0</v>
      </c>
      <c r="J50" s="3">
        <v>0</v>
      </c>
      <c r="K50" s="3">
        <v>2000</v>
      </c>
      <c r="L50" s="3">
        <v>3500</v>
      </c>
      <c r="M50" s="3">
        <v>0</v>
      </c>
      <c r="N50" s="3">
        <v>0</v>
      </c>
      <c r="O50" s="3">
        <v>0</v>
      </c>
      <c r="P50" s="3">
        <v>1000</v>
      </c>
      <c r="Q50" s="3">
        <v>6500</v>
      </c>
      <c r="R50" s="3">
        <v>0</v>
      </c>
      <c r="S50" s="3">
        <f t="shared" si="0"/>
        <v>15750</v>
      </c>
    </row>
    <row r="51" spans="1:19" x14ac:dyDescent="0.2">
      <c r="A51" s="2" t="s">
        <v>22</v>
      </c>
      <c r="B51" s="2" t="s">
        <v>23</v>
      </c>
      <c r="C51" s="2" t="s">
        <v>114</v>
      </c>
      <c r="D51" t="s">
        <v>115</v>
      </c>
      <c r="E51" s="2" t="s">
        <v>124</v>
      </c>
      <c r="F51" t="s">
        <v>125</v>
      </c>
      <c r="G51" s="3">
        <v>0</v>
      </c>
      <c r="H51" s="3">
        <v>800</v>
      </c>
      <c r="I51" s="3">
        <v>0</v>
      </c>
      <c r="J51" s="3">
        <v>0</v>
      </c>
      <c r="K51" s="3">
        <v>0</v>
      </c>
      <c r="L51" s="3">
        <v>4000</v>
      </c>
      <c r="M51" s="3">
        <v>0</v>
      </c>
      <c r="N51" s="3">
        <v>830</v>
      </c>
      <c r="O51" s="3">
        <v>5500</v>
      </c>
      <c r="P51" s="3">
        <v>2500</v>
      </c>
      <c r="Q51" s="3">
        <v>0</v>
      </c>
      <c r="R51" s="3">
        <v>0</v>
      </c>
      <c r="S51" s="3">
        <f t="shared" si="0"/>
        <v>13630</v>
      </c>
    </row>
    <row r="52" spans="1:19" x14ac:dyDescent="0.2">
      <c r="A52" s="2" t="s">
        <v>22</v>
      </c>
      <c r="B52" s="2" t="s">
        <v>23</v>
      </c>
      <c r="C52" s="2" t="s">
        <v>114</v>
      </c>
      <c r="D52" t="s">
        <v>115</v>
      </c>
      <c r="E52" s="2" t="s">
        <v>126</v>
      </c>
      <c r="F52" t="s">
        <v>127</v>
      </c>
      <c r="G52" s="3">
        <v>0</v>
      </c>
      <c r="H52" s="3">
        <v>18822.27</v>
      </c>
      <c r="I52" s="3">
        <v>85500</v>
      </c>
      <c r="J52" s="3">
        <v>0</v>
      </c>
      <c r="K52" s="3">
        <v>188758.05</v>
      </c>
      <c r="L52" s="3">
        <v>200000</v>
      </c>
      <c r="M52" s="3">
        <v>3266.66</v>
      </c>
      <c r="N52" s="3">
        <v>0</v>
      </c>
      <c r="O52" s="3">
        <v>135593.22</v>
      </c>
      <c r="P52" s="3">
        <v>0</v>
      </c>
      <c r="Q52" s="3">
        <v>0</v>
      </c>
      <c r="R52" s="3">
        <v>0</v>
      </c>
      <c r="S52" s="3">
        <f t="shared" si="0"/>
        <v>631940.19999999995</v>
      </c>
    </row>
    <row r="53" spans="1:19" x14ac:dyDescent="0.2">
      <c r="A53" s="2" t="s">
        <v>22</v>
      </c>
      <c r="B53" s="2" t="s">
        <v>23</v>
      </c>
      <c r="C53" s="2" t="s">
        <v>114</v>
      </c>
      <c r="D53" t="s">
        <v>115</v>
      </c>
      <c r="E53" s="2" t="s">
        <v>128</v>
      </c>
      <c r="F53" t="s">
        <v>129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1500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f t="shared" si="0"/>
        <v>1500</v>
      </c>
    </row>
    <row r="54" spans="1:19" x14ac:dyDescent="0.2">
      <c r="A54" s="2" t="s">
        <v>22</v>
      </c>
      <c r="B54" s="2" t="s">
        <v>23</v>
      </c>
      <c r="C54" s="2" t="s">
        <v>114</v>
      </c>
      <c r="D54" t="s">
        <v>115</v>
      </c>
      <c r="E54" s="2" t="s">
        <v>130</v>
      </c>
      <c r="F54" t="s">
        <v>131</v>
      </c>
      <c r="G54" s="3">
        <v>8138.72</v>
      </c>
      <c r="H54" s="3">
        <v>139900</v>
      </c>
      <c r="I54" s="3">
        <v>-4000</v>
      </c>
      <c r="J54" s="3">
        <v>4250</v>
      </c>
      <c r="K54" s="3">
        <v>20850</v>
      </c>
      <c r="L54" s="3">
        <v>36982</v>
      </c>
      <c r="M54" s="3">
        <v>8545.16</v>
      </c>
      <c r="N54" s="3">
        <v>12550</v>
      </c>
      <c r="O54" s="3">
        <v>6850</v>
      </c>
      <c r="P54" s="3">
        <v>27350</v>
      </c>
      <c r="Q54" s="3">
        <v>7424.8</v>
      </c>
      <c r="R54" s="3">
        <v>20500</v>
      </c>
      <c r="S54" s="3">
        <f t="shared" si="0"/>
        <v>289340.68</v>
      </c>
    </row>
    <row r="55" spans="1:19" x14ac:dyDescent="0.2">
      <c r="A55" s="2" t="s">
        <v>22</v>
      </c>
      <c r="B55" s="2" t="s">
        <v>23</v>
      </c>
      <c r="C55" s="2" t="s">
        <v>114</v>
      </c>
      <c r="D55" t="s">
        <v>115</v>
      </c>
      <c r="E55" s="2" t="s">
        <v>98</v>
      </c>
      <c r="F55" t="s">
        <v>99</v>
      </c>
      <c r="G55" s="3">
        <v>0</v>
      </c>
      <c r="H55" s="3">
        <v>1613.05</v>
      </c>
      <c r="I55" s="3">
        <v>31669.03</v>
      </c>
      <c r="J55" s="3">
        <v>10337.6</v>
      </c>
      <c r="K55" s="3">
        <v>811.72</v>
      </c>
      <c r="L55" s="3">
        <v>21093.8</v>
      </c>
      <c r="M55" s="3">
        <v>8053.5</v>
      </c>
      <c r="N55" s="3">
        <v>1128.4000000000001</v>
      </c>
      <c r="O55" s="3">
        <v>9431.06</v>
      </c>
      <c r="P55" s="3">
        <v>16150.68</v>
      </c>
      <c r="Q55" s="3">
        <v>7280</v>
      </c>
      <c r="R55" s="3">
        <v>0</v>
      </c>
      <c r="S55" s="3">
        <f t="shared" si="0"/>
        <v>107568.84</v>
      </c>
    </row>
    <row r="56" spans="1:19" x14ac:dyDescent="0.2">
      <c r="A56" s="2" t="s">
        <v>22</v>
      </c>
      <c r="B56" s="2" t="s">
        <v>23</v>
      </c>
      <c r="C56" s="2" t="s">
        <v>114</v>
      </c>
      <c r="D56" t="s">
        <v>115</v>
      </c>
      <c r="E56" s="2" t="s">
        <v>112</v>
      </c>
      <c r="F56" t="s">
        <v>113</v>
      </c>
      <c r="G56" s="3">
        <v>0</v>
      </c>
      <c r="H56" s="3">
        <v>0</v>
      </c>
      <c r="I56" s="3">
        <v>2544</v>
      </c>
      <c r="J56" s="3">
        <v>0</v>
      </c>
      <c r="K56" s="3">
        <v>-2466.5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v>0</v>
      </c>
      <c r="R56" s="3">
        <v>314.72000000000003</v>
      </c>
      <c r="S56" s="3">
        <f t="shared" si="0"/>
        <v>392.22</v>
      </c>
    </row>
    <row r="57" spans="1:19" x14ac:dyDescent="0.2">
      <c r="A57" s="2" t="s">
        <v>22</v>
      </c>
      <c r="B57" s="2" t="s">
        <v>23</v>
      </c>
      <c r="C57" s="2" t="s">
        <v>132</v>
      </c>
      <c r="D57" t="s">
        <v>133</v>
      </c>
      <c r="E57" s="2" t="s">
        <v>134</v>
      </c>
      <c r="F57" t="s">
        <v>135</v>
      </c>
      <c r="G57" s="3">
        <v>16000</v>
      </c>
      <c r="H57" s="3">
        <v>44000</v>
      </c>
      <c r="I57" s="3">
        <v>32000</v>
      </c>
      <c r="J57" s="3">
        <v>-4000</v>
      </c>
      <c r="K57" s="3">
        <v>12000</v>
      </c>
      <c r="L57" s="3">
        <v>0</v>
      </c>
      <c r="M57" s="3">
        <v>16000</v>
      </c>
      <c r="N57" s="3">
        <v>20000</v>
      </c>
      <c r="O57" s="3">
        <v>13072.34</v>
      </c>
      <c r="P57" s="3">
        <v>4000</v>
      </c>
      <c r="Q57" s="3">
        <v>0</v>
      </c>
      <c r="R57" s="3">
        <v>20000</v>
      </c>
      <c r="S57" s="3">
        <f t="shared" si="0"/>
        <v>173072.34</v>
      </c>
    </row>
    <row r="58" spans="1:19" x14ac:dyDescent="0.2">
      <c r="A58" s="2" t="s">
        <v>22</v>
      </c>
      <c r="B58" s="2" t="s">
        <v>23</v>
      </c>
      <c r="C58" s="2" t="s">
        <v>132</v>
      </c>
      <c r="D58" t="s">
        <v>133</v>
      </c>
      <c r="E58" s="2" t="s">
        <v>98</v>
      </c>
      <c r="F58" t="s">
        <v>99</v>
      </c>
      <c r="G58" s="3">
        <v>0</v>
      </c>
      <c r="H58" s="3">
        <v>4763.7</v>
      </c>
      <c r="I58" s="3">
        <v>215.4</v>
      </c>
      <c r="J58" s="3">
        <v>144.81</v>
      </c>
      <c r="K58" s="3">
        <v>52.98</v>
      </c>
      <c r="L58" s="3">
        <v>2634.91</v>
      </c>
      <c r="M58" s="3">
        <v>0</v>
      </c>
      <c r="N58" s="3">
        <v>-4476.83</v>
      </c>
      <c r="O58" s="3">
        <v>0</v>
      </c>
      <c r="P58" s="3">
        <v>0</v>
      </c>
      <c r="Q58" s="3">
        <v>-2647.52</v>
      </c>
      <c r="R58" s="3">
        <v>0</v>
      </c>
      <c r="S58" s="3">
        <f t="shared" si="0"/>
        <v>687.44999999999936</v>
      </c>
    </row>
    <row r="59" spans="1:19" x14ac:dyDescent="0.2">
      <c r="A59" s="2" t="s">
        <v>22</v>
      </c>
      <c r="B59" s="2" t="s">
        <v>23</v>
      </c>
      <c r="C59" s="2" t="s">
        <v>136</v>
      </c>
      <c r="D59" t="s">
        <v>137</v>
      </c>
      <c r="E59" s="2" t="s">
        <v>138</v>
      </c>
      <c r="F59" t="s">
        <v>139</v>
      </c>
      <c r="G59" s="3">
        <v>493.22</v>
      </c>
      <c r="H59" s="3">
        <v>493.22</v>
      </c>
      <c r="I59" s="3">
        <v>493.22</v>
      </c>
      <c r="J59" s="3">
        <v>500.62</v>
      </c>
      <c r="K59" s="3">
        <v>508.02</v>
      </c>
      <c r="L59" s="3">
        <v>762.03</v>
      </c>
      <c r="M59" s="3">
        <v>508.01</v>
      </c>
      <c r="N59" s="3">
        <v>508.02</v>
      </c>
      <c r="O59" s="3">
        <v>508.02</v>
      </c>
      <c r="P59" s="3">
        <v>508.02</v>
      </c>
      <c r="Q59" s="3">
        <v>762.03</v>
      </c>
      <c r="R59" s="3">
        <v>515.64</v>
      </c>
      <c r="S59" s="3">
        <f t="shared" si="0"/>
        <v>6560.0700000000015</v>
      </c>
    </row>
    <row r="60" spans="1:19" x14ac:dyDescent="0.2">
      <c r="A60" s="2" t="s">
        <v>22</v>
      </c>
      <c r="B60" s="2" t="s">
        <v>23</v>
      </c>
      <c r="C60" s="2" t="s">
        <v>136</v>
      </c>
      <c r="D60" t="s">
        <v>137</v>
      </c>
      <c r="E60" s="2" t="s">
        <v>140</v>
      </c>
      <c r="F60" t="s">
        <v>141</v>
      </c>
      <c r="G60" s="3">
        <v>24.66</v>
      </c>
      <c r="H60" s="3">
        <v>73.98</v>
      </c>
      <c r="I60" s="3">
        <v>24.66</v>
      </c>
      <c r="J60" s="3">
        <v>53.76</v>
      </c>
      <c r="K60" s="3">
        <v>55.24</v>
      </c>
      <c r="L60" s="3">
        <v>-228.6</v>
      </c>
      <c r="M60" s="3">
        <v>76.19</v>
      </c>
      <c r="N60" s="3">
        <v>25.41</v>
      </c>
      <c r="O60" s="3">
        <v>25.4</v>
      </c>
      <c r="P60" s="3">
        <v>50.8</v>
      </c>
      <c r="Q60" s="3">
        <v>-177.8</v>
      </c>
      <c r="R60" s="3">
        <v>1.9</v>
      </c>
      <c r="S60" s="3">
        <f t="shared" si="0"/>
        <v>5.599999999999989</v>
      </c>
    </row>
    <row r="61" spans="1:19" x14ac:dyDescent="0.2">
      <c r="A61" s="2" t="s">
        <v>22</v>
      </c>
      <c r="B61" s="2" t="s">
        <v>23</v>
      </c>
      <c r="C61" s="2" t="s">
        <v>136</v>
      </c>
      <c r="D61" t="s">
        <v>137</v>
      </c>
      <c r="E61" s="2" t="s">
        <v>142</v>
      </c>
      <c r="F61" t="s">
        <v>143</v>
      </c>
      <c r="G61" s="3">
        <v>17.190000000000001</v>
      </c>
      <c r="H61" s="3">
        <v>18.829999999999998</v>
      </c>
      <c r="I61" s="3">
        <v>17.190000000000001</v>
      </c>
      <c r="J61" s="3">
        <v>14.41</v>
      </c>
      <c r="K61" s="3">
        <v>14.64</v>
      </c>
      <c r="L61" s="3">
        <v>13.87</v>
      </c>
      <c r="M61" s="3">
        <v>15.19</v>
      </c>
      <c r="N61" s="3">
        <v>13.87</v>
      </c>
      <c r="O61" s="3">
        <v>13.87</v>
      </c>
      <c r="P61" s="3">
        <v>14.53</v>
      </c>
      <c r="Q61" s="3">
        <v>15.19</v>
      </c>
      <c r="R61" s="3">
        <v>13.46</v>
      </c>
      <c r="S61" s="3">
        <f t="shared" si="0"/>
        <v>182.24</v>
      </c>
    </row>
    <row r="62" spans="1:19" x14ac:dyDescent="0.2">
      <c r="A62" s="2" t="s">
        <v>22</v>
      </c>
      <c r="B62" s="2" t="s">
        <v>23</v>
      </c>
      <c r="C62" s="2" t="s">
        <v>136</v>
      </c>
      <c r="D62" t="s">
        <v>137</v>
      </c>
      <c r="E62" s="2" t="s">
        <v>144</v>
      </c>
      <c r="F62" t="s">
        <v>145</v>
      </c>
      <c r="G62" s="3">
        <v>8.91</v>
      </c>
      <c r="H62" s="3">
        <v>9.76</v>
      </c>
      <c r="I62" s="3">
        <v>8.91</v>
      </c>
      <c r="J62" s="3">
        <v>7.37</v>
      </c>
      <c r="K62" s="3">
        <v>7.49</v>
      </c>
      <c r="L62" s="3">
        <v>7.09</v>
      </c>
      <c r="M62" s="3">
        <v>7.77</v>
      </c>
      <c r="N62" s="3">
        <v>7.09</v>
      </c>
      <c r="O62" s="3">
        <v>7.09</v>
      </c>
      <c r="P62" s="3">
        <v>7.43</v>
      </c>
      <c r="Q62" s="3">
        <v>7.77</v>
      </c>
      <c r="R62" s="3">
        <v>6.88</v>
      </c>
      <c r="S62" s="3">
        <f t="shared" si="0"/>
        <v>93.559999999999988</v>
      </c>
    </row>
    <row r="63" spans="1:19" x14ac:dyDescent="0.2">
      <c r="A63" s="2" t="s">
        <v>22</v>
      </c>
      <c r="B63" s="2" t="s">
        <v>23</v>
      </c>
      <c r="C63" s="2" t="s">
        <v>136</v>
      </c>
      <c r="D63" t="s">
        <v>137</v>
      </c>
      <c r="E63" s="2" t="s">
        <v>146</v>
      </c>
      <c r="F63" t="s">
        <v>147</v>
      </c>
      <c r="G63" s="3">
        <v>4.6100000000000003</v>
      </c>
      <c r="H63" s="3">
        <v>5.05</v>
      </c>
      <c r="I63" s="3">
        <v>4.6100000000000003</v>
      </c>
      <c r="J63" s="3">
        <v>3.83</v>
      </c>
      <c r="K63" s="3">
        <v>3.89</v>
      </c>
      <c r="L63" s="3">
        <v>3.68</v>
      </c>
      <c r="M63" s="3">
        <v>4.03</v>
      </c>
      <c r="N63" s="3">
        <v>3.68</v>
      </c>
      <c r="O63" s="3">
        <v>3.68</v>
      </c>
      <c r="P63" s="3">
        <v>3.86</v>
      </c>
      <c r="Q63" s="3">
        <v>4.03</v>
      </c>
      <c r="R63" s="3">
        <v>3.57</v>
      </c>
      <c r="S63" s="3">
        <f t="shared" si="0"/>
        <v>48.52</v>
      </c>
    </row>
    <row r="64" spans="1:19" x14ac:dyDescent="0.2">
      <c r="A64" s="2" t="s">
        <v>22</v>
      </c>
      <c r="B64" s="2" t="s">
        <v>23</v>
      </c>
      <c r="C64" s="2" t="s">
        <v>136</v>
      </c>
      <c r="D64" t="s">
        <v>137</v>
      </c>
      <c r="E64" s="2" t="s">
        <v>148</v>
      </c>
      <c r="F64" t="s">
        <v>149</v>
      </c>
      <c r="G64" s="3">
        <v>93.43</v>
      </c>
      <c r="H64" s="3">
        <v>102.32</v>
      </c>
      <c r="I64" s="3">
        <v>93.43</v>
      </c>
      <c r="J64" s="3">
        <v>104.45</v>
      </c>
      <c r="K64" s="3">
        <v>106.12</v>
      </c>
      <c r="L64" s="3">
        <v>100.5</v>
      </c>
      <c r="M64" s="3">
        <v>110.06</v>
      </c>
      <c r="N64" s="3">
        <v>100.5</v>
      </c>
      <c r="O64" s="3">
        <v>100.5</v>
      </c>
      <c r="P64" s="3">
        <v>105.28</v>
      </c>
      <c r="Q64" s="3">
        <v>110.07</v>
      </c>
      <c r="R64" s="3">
        <v>97.5</v>
      </c>
      <c r="S64" s="3">
        <f t="shared" si="0"/>
        <v>1224.1599999999999</v>
      </c>
    </row>
    <row r="65" spans="1:19" x14ac:dyDescent="0.2">
      <c r="A65" s="2" t="s">
        <v>22</v>
      </c>
      <c r="B65" s="2" t="s">
        <v>23</v>
      </c>
      <c r="C65" s="2" t="s">
        <v>136</v>
      </c>
      <c r="D65" t="s">
        <v>137</v>
      </c>
      <c r="E65" s="2" t="s">
        <v>150</v>
      </c>
      <c r="F65" t="s">
        <v>151</v>
      </c>
      <c r="G65" s="3">
        <v>21.18</v>
      </c>
      <c r="H65" s="3">
        <v>23.2</v>
      </c>
      <c r="I65" s="3">
        <v>21.18</v>
      </c>
      <c r="J65" s="3">
        <v>20.68</v>
      </c>
      <c r="K65" s="3">
        <v>21.01</v>
      </c>
      <c r="L65" s="3">
        <v>19.899999999999999</v>
      </c>
      <c r="M65" s="3">
        <v>21.79</v>
      </c>
      <c r="N65" s="3">
        <v>19.899999999999999</v>
      </c>
      <c r="O65" s="3">
        <v>19.899999999999999</v>
      </c>
      <c r="P65" s="3">
        <v>20.84</v>
      </c>
      <c r="Q65" s="3">
        <v>21.79</v>
      </c>
      <c r="R65" s="3">
        <v>19.3</v>
      </c>
      <c r="S65" s="3">
        <f t="shared" si="0"/>
        <v>250.67000000000002</v>
      </c>
    </row>
    <row r="66" spans="1:19" x14ac:dyDescent="0.2">
      <c r="A66" s="2" t="s">
        <v>22</v>
      </c>
      <c r="B66" s="2" t="s">
        <v>23</v>
      </c>
      <c r="C66" s="2" t="s">
        <v>136</v>
      </c>
      <c r="D66" t="s">
        <v>137</v>
      </c>
      <c r="E66" s="2" t="s">
        <v>152</v>
      </c>
      <c r="F66" t="s">
        <v>153</v>
      </c>
      <c r="G66" s="3">
        <v>7.09</v>
      </c>
      <c r="H66" s="3">
        <v>7.77</v>
      </c>
      <c r="I66" s="3">
        <v>7.09</v>
      </c>
      <c r="J66" s="3">
        <v>7.98</v>
      </c>
      <c r="K66" s="3">
        <v>8.11</v>
      </c>
      <c r="L66" s="3">
        <v>7.68</v>
      </c>
      <c r="M66" s="3">
        <v>8.41</v>
      </c>
      <c r="N66" s="3">
        <v>7.68</v>
      </c>
      <c r="O66" s="3">
        <v>7.68</v>
      </c>
      <c r="P66" s="3">
        <v>8.0500000000000007</v>
      </c>
      <c r="Q66" s="3">
        <v>8.41</v>
      </c>
      <c r="R66" s="3">
        <v>7.45</v>
      </c>
      <c r="S66" s="3">
        <f t="shared" si="0"/>
        <v>93.399999999999991</v>
      </c>
    </row>
    <row r="67" spans="1:19" x14ac:dyDescent="0.2">
      <c r="A67" s="2" t="s">
        <v>22</v>
      </c>
      <c r="B67" s="2" t="s">
        <v>23</v>
      </c>
      <c r="C67" s="2" t="s">
        <v>136</v>
      </c>
      <c r="D67" t="s">
        <v>137</v>
      </c>
      <c r="E67" s="2" t="s">
        <v>154</v>
      </c>
      <c r="F67" t="s">
        <v>155</v>
      </c>
      <c r="G67" s="3">
        <v>1.04</v>
      </c>
      <c r="H67" s="3">
        <v>1.1299999999999999</v>
      </c>
      <c r="I67" s="3">
        <v>1.04</v>
      </c>
      <c r="J67" s="3">
        <v>1.33</v>
      </c>
      <c r="K67" s="3">
        <v>1.35</v>
      </c>
      <c r="L67" s="3">
        <v>1.28</v>
      </c>
      <c r="M67" s="3">
        <v>1.4</v>
      </c>
      <c r="N67" s="3">
        <v>1.28</v>
      </c>
      <c r="O67" s="3">
        <v>1.28</v>
      </c>
      <c r="P67" s="3">
        <v>1.34</v>
      </c>
      <c r="Q67" s="3">
        <v>1.4</v>
      </c>
      <c r="R67" s="3">
        <v>1.24</v>
      </c>
      <c r="S67" s="3">
        <f t="shared" si="0"/>
        <v>15.11</v>
      </c>
    </row>
    <row r="68" spans="1:19" x14ac:dyDescent="0.2">
      <c r="A68" s="2" t="s">
        <v>22</v>
      </c>
      <c r="B68" s="2" t="s">
        <v>23</v>
      </c>
      <c r="C68" s="2" t="s">
        <v>136</v>
      </c>
      <c r="D68" t="s">
        <v>137</v>
      </c>
      <c r="E68" s="2" t="s">
        <v>156</v>
      </c>
      <c r="F68" t="s">
        <v>157</v>
      </c>
      <c r="G68" s="3">
        <v>3.31</v>
      </c>
      <c r="H68" s="3">
        <v>3.63</v>
      </c>
      <c r="I68" s="3">
        <v>3.31</v>
      </c>
      <c r="J68" s="3">
        <v>3.71</v>
      </c>
      <c r="K68" s="3">
        <v>3.77</v>
      </c>
      <c r="L68" s="3">
        <v>3.57</v>
      </c>
      <c r="M68" s="3">
        <v>3.91</v>
      </c>
      <c r="N68" s="3">
        <v>3.57</v>
      </c>
      <c r="O68" s="3">
        <v>3.57</v>
      </c>
      <c r="P68" s="3">
        <v>3.74</v>
      </c>
      <c r="Q68" s="3">
        <v>3.91</v>
      </c>
      <c r="R68" s="3">
        <v>3.47</v>
      </c>
      <c r="S68" s="3">
        <f t="shared" si="0"/>
        <v>43.47</v>
      </c>
    </row>
    <row r="69" spans="1:19" x14ac:dyDescent="0.2">
      <c r="A69" s="2" t="s">
        <v>22</v>
      </c>
      <c r="B69" s="2" t="s">
        <v>23</v>
      </c>
      <c r="C69" s="2" t="s">
        <v>136</v>
      </c>
      <c r="D69" t="s">
        <v>137</v>
      </c>
      <c r="E69" s="2" t="s">
        <v>158</v>
      </c>
      <c r="F69" t="s">
        <v>159</v>
      </c>
      <c r="G69" s="3">
        <v>-88.45</v>
      </c>
      <c r="H69" s="3">
        <v>-96.88</v>
      </c>
      <c r="I69" s="3">
        <v>-88.45</v>
      </c>
      <c r="J69" s="3">
        <v>-88.2</v>
      </c>
      <c r="K69" s="3">
        <v>-89.61</v>
      </c>
      <c r="L69" s="3">
        <v>-84.87</v>
      </c>
      <c r="M69" s="3">
        <v>-92.95</v>
      </c>
      <c r="N69" s="3">
        <v>-84.87</v>
      </c>
      <c r="O69" s="3">
        <v>-84.87</v>
      </c>
      <c r="P69" s="3">
        <v>-88.91</v>
      </c>
      <c r="Q69" s="3">
        <v>-92.95</v>
      </c>
      <c r="R69" s="3">
        <v>-82.34</v>
      </c>
      <c r="S69" s="3">
        <f t="shared" si="0"/>
        <v>-1063.3500000000001</v>
      </c>
    </row>
    <row r="70" spans="1:19" x14ac:dyDescent="0.2">
      <c r="A70" s="2" t="s">
        <v>22</v>
      </c>
      <c r="B70" s="2" t="s">
        <v>23</v>
      </c>
      <c r="C70" s="2" t="s">
        <v>136</v>
      </c>
      <c r="D70" t="s">
        <v>137</v>
      </c>
      <c r="E70" s="2" t="s">
        <v>160</v>
      </c>
      <c r="F70" t="s">
        <v>161</v>
      </c>
      <c r="G70" s="3">
        <v>-9.7899999999999991</v>
      </c>
      <c r="H70" s="3">
        <v>-10.72</v>
      </c>
      <c r="I70" s="3">
        <v>-9.7899999999999991</v>
      </c>
      <c r="J70" s="3">
        <v>-6.71</v>
      </c>
      <c r="K70" s="3">
        <v>-6.82</v>
      </c>
      <c r="L70" s="3">
        <v>-6.45</v>
      </c>
      <c r="M70" s="3">
        <v>-7.07</v>
      </c>
      <c r="N70" s="3">
        <v>-6.45</v>
      </c>
      <c r="O70" s="3">
        <v>-6.45</v>
      </c>
      <c r="P70" s="3">
        <v>-6.76</v>
      </c>
      <c r="Q70" s="3">
        <v>-7.07</v>
      </c>
      <c r="R70" s="3">
        <v>-6.26</v>
      </c>
      <c r="S70" s="3">
        <f t="shared" si="0"/>
        <v>-90.340000000000018</v>
      </c>
    </row>
    <row r="71" spans="1:19" x14ac:dyDescent="0.2">
      <c r="A71" s="2" t="s">
        <v>22</v>
      </c>
      <c r="B71" s="2" t="s">
        <v>23</v>
      </c>
      <c r="C71" s="2" t="s">
        <v>136</v>
      </c>
      <c r="D71" t="s">
        <v>137</v>
      </c>
      <c r="E71" s="2" t="s">
        <v>162</v>
      </c>
      <c r="F71" t="s">
        <v>163</v>
      </c>
      <c r="G71" s="3">
        <v>0</v>
      </c>
      <c r="H71" s="3">
        <v>0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3">
        <v>0</v>
      </c>
      <c r="O71" s="3">
        <v>0</v>
      </c>
      <c r="P71" s="3">
        <v>40.409999999999997</v>
      </c>
      <c r="Q71" s="3">
        <v>5</v>
      </c>
      <c r="R71" s="3">
        <v>0</v>
      </c>
      <c r="S71" s="3">
        <f t="shared" si="0"/>
        <v>45.41</v>
      </c>
    </row>
    <row r="72" spans="1:19" x14ac:dyDescent="0.2">
      <c r="A72" s="2" t="s">
        <v>22</v>
      </c>
      <c r="B72" s="2" t="s">
        <v>23</v>
      </c>
      <c r="C72" s="2" t="s">
        <v>136</v>
      </c>
      <c r="D72" t="s">
        <v>137</v>
      </c>
      <c r="E72" s="2" t="s">
        <v>164</v>
      </c>
      <c r="F72" t="s">
        <v>165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  <c r="Q72" s="3">
        <v>0</v>
      </c>
      <c r="R72" s="3">
        <v>0.8</v>
      </c>
      <c r="S72" s="3">
        <f t="shared" ref="S72:S135" si="1">SUM(G72:R72)</f>
        <v>0.8</v>
      </c>
    </row>
    <row r="73" spans="1:19" x14ac:dyDescent="0.2">
      <c r="A73" s="2" t="s">
        <v>22</v>
      </c>
      <c r="B73" s="2" t="s">
        <v>23</v>
      </c>
      <c r="C73" s="2" t="s">
        <v>136</v>
      </c>
      <c r="D73" t="s">
        <v>137</v>
      </c>
      <c r="E73" s="2" t="s">
        <v>166</v>
      </c>
      <c r="F73" t="s">
        <v>167</v>
      </c>
      <c r="G73" s="3">
        <v>0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1.01</v>
      </c>
      <c r="O73" s="3">
        <v>0</v>
      </c>
      <c r="P73" s="3">
        <v>0</v>
      </c>
      <c r="Q73" s="3">
        <v>3.97</v>
      </c>
      <c r="R73" s="3">
        <v>6.15</v>
      </c>
      <c r="S73" s="3">
        <f t="shared" si="1"/>
        <v>11.13</v>
      </c>
    </row>
    <row r="74" spans="1:19" x14ac:dyDescent="0.2">
      <c r="A74" s="2" t="s">
        <v>22</v>
      </c>
      <c r="B74" s="2" t="s">
        <v>23</v>
      </c>
      <c r="C74" s="2" t="s">
        <v>136</v>
      </c>
      <c r="D74" t="s">
        <v>137</v>
      </c>
      <c r="E74" s="2" t="s">
        <v>168</v>
      </c>
      <c r="F74" t="s">
        <v>169</v>
      </c>
      <c r="G74" s="3">
        <v>8.86</v>
      </c>
      <c r="H74" s="3">
        <v>3.07</v>
      </c>
      <c r="I74" s="3">
        <v>28.47</v>
      </c>
      <c r="J74" s="3">
        <v>0</v>
      </c>
      <c r="K74" s="3">
        <v>5.32</v>
      </c>
      <c r="L74" s="3">
        <v>13.77</v>
      </c>
      <c r="M74" s="3">
        <v>67.14</v>
      </c>
      <c r="N74" s="3">
        <v>116.93</v>
      </c>
      <c r="O74" s="3">
        <v>101.16</v>
      </c>
      <c r="P74" s="3">
        <v>15.45</v>
      </c>
      <c r="Q74" s="3">
        <v>24.3</v>
      </c>
      <c r="R74" s="3">
        <v>77.64</v>
      </c>
      <c r="S74" s="3">
        <f t="shared" si="1"/>
        <v>462.11</v>
      </c>
    </row>
    <row r="75" spans="1:19" x14ac:dyDescent="0.2">
      <c r="A75" s="2" t="s">
        <v>22</v>
      </c>
      <c r="B75" s="2" t="s">
        <v>23</v>
      </c>
      <c r="C75" s="2" t="s">
        <v>136</v>
      </c>
      <c r="D75" t="s">
        <v>137</v>
      </c>
      <c r="E75" s="2" t="s">
        <v>170</v>
      </c>
      <c r="F75" t="s">
        <v>171</v>
      </c>
      <c r="G75" s="3">
        <v>63.43</v>
      </c>
      <c r="H75" s="3">
        <v>0</v>
      </c>
      <c r="I75" s="3">
        <v>98.399999999999991</v>
      </c>
      <c r="J75" s="3">
        <v>0</v>
      </c>
      <c r="K75" s="3">
        <v>43.39</v>
      </c>
      <c r="L75" s="3">
        <v>32.94</v>
      </c>
      <c r="M75" s="3">
        <v>109.61</v>
      </c>
      <c r="N75" s="3">
        <v>421.06</v>
      </c>
      <c r="O75" s="3">
        <v>54.34</v>
      </c>
      <c r="P75" s="3">
        <v>131.20999999999998</v>
      </c>
      <c r="Q75" s="3">
        <v>91.1</v>
      </c>
      <c r="R75" s="3">
        <v>320.44</v>
      </c>
      <c r="S75" s="3">
        <f t="shared" si="1"/>
        <v>1365.9199999999998</v>
      </c>
    </row>
    <row r="76" spans="1:19" x14ac:dyDescent="0.2">
      <c r="A76" s="2" t="s">
        <v>22</v>
      </c>
      <c r="B76" s="2" t="s">
        <v>23</v>
      </c>
      <c r="C76" s="2" t="s">
        <v>136</v>
      </c>
      <c r="D76" t="s">
        <v>137</v>
      </c>
      <c r="E76" s="2" t="s">
        <v>172</v>
      </c>
      <c r="F76" t="s">
        <v>173</v>
      </c>
      <c r="G76" s="3">
        <v>29.15</v>
      </c>
      <c r="H76" s="3">
        <v>0</v>
      </c>
      <c r="I76" s="3">
        <v>49.83</v>
      </c>
      <c r="J76" s="3">
        <v>0</v>
      </c>
      <c r="K76" s="3">
        <v>16.29</v>
      </c>
      <c r="L76" s="3">
        <v>0</v>
      </c>
      <c r="M76" s="3">
        <v>38.840000000000003</v>
      </c>
      <c r="N76" s="3">
        <v>210.14</v>
      </c>
      <c r="O76" s="3">
        <v>32.22</v>
      </c>
      <c r="P76" s="3">
        <v>7.85</v>
      </c>
      <c r="Q76" s="3">
        <v>0</v>
      </c>
      <c r="R76" s="3">
        <v>124.06</v>
      </c>
      <c r="S76" s="3">
        <f t="shared" si="1"/>
        <v>508.38000000000005</v>
      </c>
    </row>
    <row r="77" spans="1:19" x14ac:dyDescent="0.2">
      <c r="A77" s="2" t="s">
        <v>22</v>
      </c>
      <c r="B77" s="2" t="s">
        <v>23</v>
      </c>
      <c r="C77" s="2" t="s">
        <v>136</v>
      </c>
      <c r="D77" t="s">
        <v>137</v>
      </c>
      <c r="E77" s="2" t="s">
        <v>174</v>
      </c>
      <c r="F77" t="s">
        <v>175</v>
      </c>
      <c r="G77" s="3">
        <v>0</v>
      </c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3">
        <v>0</v>
      </c>
      <c r="O77" s="3">
        <v>2</v>
      </c>
      <c r="P77" s="3">
        <v>0</v>
      </c>
      <c r="Q77" s="3">
        <v>0</v>
      </c>
      <c r="R77" s="3">
        <v>0</v>
      </c>
      <c r="S77" s="3">
        <f t="shared" si="1"/>
        <v>2</v>
      </c>
    </row>
    <row r="78" spans="1:19" x14ac:dyDescent="0.2">
      <c r="A78" s="2" t="s">
        <v>22</v>
      </c>
      <c r="B78" s="2" t="s">
        <v>23</v>
      </c>
      <c r="C78" s="2" t="s">
        <v>136</v>
      </c>
      <c r="D78" t="s">
        <v>137</v>
      </c>
      <c r="E78" s="2" t="s">
        <v>176</v>
      </c>
      <c r="F78" t="s">
        <v>177</v>
      </c>
      <c r="G78" s="3">
        <v>3513.76</v>
      </c>
      <c r="H78" s="3">
        <v>3000</v>
      </c>
      <c r="I78" s="3">
        <v>3000</v>
      </c>
      <c r="J78" s="3">
        <v>3000</v>
      </c>
      <c r="K78" s="3">
        <v>3000</v>
      </c>
      <c r="L78" s="3">
        <v>3000</v>
      </c>
      <c r="M78" s="3">
        <v>3000</v>
      </c>
      <c r="N78" s="3">
        <v>3000</v>
      </c>
      <c r="O78" s="3">
        <v>3000</v>
      </c>
      <c r="P78" s="3">
        <v>3000</v>
      </c>
      <c r="Q78" s="3">
        <v>3000</v>
      </c>
      <c r="R78" s="3">
        <v>3000</v>
      </c>
      <c r="S78" s="3">
        <f t="shared" si="1"/>
        <v>36513.760000000002</v>
      </c>
    </row>
    <row r="79" spans="1:19" x14ac:dyDescent="0.2">
      <c r="A79" s="2" t="s">
        <v>22</v>
      </c>
      <c r="B79" s="2" t="s">
        <v>23</v>
      </c>
      <c r="C79" s="2" t="s">
        <v>136</v>
      </c>
      <c r="D79" t="s">
        <v>137</v>
      </c>
      <c r="E79" s="2" t="s">
        <v>98</v>
      </c>
      <c r="F79" t="s">
        <v>99</v>
      </c>
      <c r="G79" s="3">
        <v>648.21</v>
      </c>
      <c r="H79" s="3">
        <v>665.53</v>
      </c>
      <c r="I79" s="3">
        <v>1024.0899999999999</v>
      </c>
      <c r="J79" s="3">
        <v>679.9</v>
      </c>
      <c r="K79" s="3">
        <v>624.77</v>
      </c>
      <c r="L79" s="3">
        <v>590.05999999999995</v>
      </c>
      <c r="M79" s="3">
        <v>528.1</v>
      </c>
      <c r="N79" s="3">
        <v>4333.8</v>
      </c>
      <c r="O79" s="3">
        <v>1860.57</v>
      </c>
      <c r="P79" s="3">
        <v>618.74</v>
      </c>
      <c r="Q79" s="3">
        <v>614.39</v>
      </c>
      <c r="R79" s="3">
        <v>591.35</v>
      </c>
      <c r="S79" s="3">
        <f t="shared" si="1"/>
        <v>12779.509999999998</v>
      </c>
    </row>
    <row r="80" spans="1:19" x14ac:dyDescent="0.2">
      <c r="A80" s="2" t="s">
        <v>22</v>
      </c>
      <c r="B80" s="2" t="s">
        <v>23</v>
      </c>
      <c r="C80" s="2" t="s">
        <v>136</v>
      </c>
      <c r="D80" t="s">
        <v>137</v>
      </c>
      <c r="E80" s="2" t="s">
        <v>112</v>
      </c>
      <c r="F80" t="s">
        <v>113</v>
      </c>
      <c r="G80" s="3">
        <v>1068.57</v>
      </c>
      <c r="H80" s="3">
        <v>964.93</v>
      </c>
      <c r="I80" s="3">
        <v>920.86</v>
      </c>
      <c r="J80" s="3">
        <v>1583.59</v>
      </c>
      <c r="K80" s="3">
        <v>1121.9000000000001</v>
      </c>
      <c r="L80" s="3">
        <v>818.81</v>
      </c>
      <c r="M80" s="3">
        <v>985.32</v>
      </c>
      <c r="N80" s="3">
        <v>804.85</v>
      </c>
      <c r="O80" s="3">
        <v>1145.45</v>
      </c>
      <c r="P80" s="3">
        <v>902.12</v>
      </c>
      <c r="Q80" s="3">
        <v>1309.5999999999999</v>
      </c>
      <c r="R80" s="3">
        <v>1007.15</v>
      </c>
      <c r="S80" s="3">
        <f t="shared" si="1"/>
        <v>12633.150000000001</v>
      </c>
    </row>
    <row r="81" spans="1:19" x14ac:dyDescent="0.2">
      <c r="A81" s="2" t="s">
        <v>22</v>
      </c>
      <c r="B81" s="2" t="s">
        <v>23</v>
      </c>
      <c r="C81" s="2" t="s">
        <v>178</v>
      </c>
      <c r="D81" t="s">
        <v>179</v>
      </c>
      <c r="E81" s="2" t="s">
        <v>164</v>
      </c>
      <c r="F81" t="s">
        <v>165</v>
      </c>
      <c r="G81" s="3">
        <v>0</v>
      </c>
      <c r="H81" s="3">
        <v>4756.28</v>
      </c>
      <c r="I81" s="3">
        <v>0</v>
      </c>
      <c r="J81" s="3">
        <v>2500</v>
      </c>
      <c r="K81" s="3">
        <v>0</v>
      </c>
      <c r="L81" s="3">
        <v>144.66</v>
      </c>
      <c r="M81" s="3">
        <v>0</v>
      </c>
      <c r="N81" s="3">
        <v>0</v>
      </c>
      <c r="O81" s="3">
        <v>0</v>
      </c>
      <c r="P81" s="3">
        <v>0</v>
      </c>
      <c r="Q81" s="3">
        <v>52.94</v>
      </c>
      <c r="R81" s="3">
        <v>0</v>
      </c>
      <c r="S81" s="3">
        <f t="shared" si="1"/>
        <v>7453.8799999999992</v>
      </c>
    </row>
    <row r="82" spans="1:19" x14ac:dyDescent="0.2">
      <c r="A82" s="2" t="s">
        <v>22</v>
      </c>
      <c r="B82" s="2" t="s">
        <v>23</v>
      </c>
      <c r="C82" s="2" t="s">
        <v>178</v>
      </c>
      <c r="D82" t="s">
        <v>179</v>
      </c>
      <c r="E82" s="2" t="s">
        <v>180</v>
      </c>
      <c r="F82" t="s">
        <v>181</v>
      </c>
      <c r="G82" s="3">
        <v>0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  <c r="N82" s="3">
        <v>0</v>
      </c>
      <c r="O82" s="3">
        <v>0</v>
      </c>
      <c r="P82" s="3">
        <v>0</v>
      </c>
      <c r="Q82" s="3">
        <v>167.46</v>
      </c>
      <c r="R82" s="3">
        <v>0</v>
      </c>
      <c r="S82" s="3">
        <f t="shared" si="1"/>
        <v>167.46</v>
      </c>
    </row>
    <row r="83" spans="1:19" x14ac:dyDescent="0.2">
      <c r="A83" s="2" t="s">
        <v>22</v>
      </c>
      <c r="B83" s="2" t="s">
        <v>23</v>
      </c>
      <c r="C83" s="2" t="s">
        <v>178</v>
      </c>
      <c r="D83" t="s">
        <v>179</v>
      </c>
      <c r="E83" s="2" t="s">
        <v>168</v>
      </c>
      <c r="F83" t="s">
        <v>169</v>
      </c>
      <c r="G83" s="3">
        <v>2905.04</v>
      </c>
      <c r="H83" s="3">
        <v>1556.41</v>
      </c>
      <c r="I83" s="3">
        <v>5254.84</v>
      </c>
      <c r="J83" s="3">
        <v>1555.21</v>
      </c>
      <c r="K83" s="3">
        <v>1051.8500000000001</v>
      </c>
      <c r="L83" s="3">
        <v>1224.3599999999999</v>
      </c>
      <c r="M83" s="3">
        <v>3502.15</v>
      </c>
      <c r="N83" s="3">
        <v>4425.9399999999996</v>
      </c>
      <c r="O83" s="3">
        <v>2027.29</v>
      </c>
      <c r="P83" s="3">
        <v>93.88000000000001</v>
      </c>
      <c r="Q83" s="3">
        <v>17049.190000000002</v>
      </c>
      <c r="R83" s="3">
        <v>2052.6</v>
      </c>
      <c r="S83" s="3">
        <f t="shared" si="1"/>
        <v>42698.76</v>
      </c>
    </row>
    <row r="84" spans="1:19" x14ac:dyDescent="0.2">
      <c r="A84" s="2" t="s">
        <v>22</v>
      </c>
      <c r="B84" s="2" t="s">
        <v>23</v>
      </c>
      <c r="C84" s="2" t="s">
        <v>178</v>
      </c>
      <c r="D84" t="s">
        <v>179</v>
      </c>
      <c r="E84" s="2" t="s">
        <v>182</v>
      </c>
      <c r="F84" t="s">
        <v>183</v>
      </c>
      <c r="G84" s="3">
        <v>329.55</v>
      </c>
      <c r="H84" s="3">
        <v>0</v>
      </c>
      <c r="I84" s="3">
        <v>0</v>
      </c>
      <c r="J84" s="3">
        <v>0</v>
      </c>
      <c r="K84" s="3">
        <v>0</v>
      </c>
      <c r="L84" s="3">
        <v>0</v>
      </c>
      <c r="M84" s="3">
        <v>0</v>
      </c>
      <c r="N84" s="3">
        <v>0</v>
      </c>
      <c r="O84" s="3">
        <v>0</v>
      </c>
      <c r="P84" s="3">
        <v>0</v>
      </c>
      <c r="Q84" s="3">
        <v>0</v>
      </c>
      <c r="R84" s="3">
        <v>0</v>
      </c>
      <c r="S84" s="3">
        <f t="shared" si="1"/>
        <v>329.55</v>
      </c>
    </row>
    <row r="85" spans="1:19" x14ac:dyDescent="0.2">
      <c r="A85" s="2" t="s">
        <v>22</v>
      </c>
      <c r="B85" s="2" t="s">
        <v>23</v>
      </c>
      <c r="C85" s="2" t="s">
        <v>178</v>
      </c>
      <c r="D85" t="s">
        <v>179</v>
      </c>
      <c r="E85" s="2" t="s">
        <v>184</v>
      </c>
      <c r="F85" t="s">
        <v>185</v>
      </c>
      <c r="G85" s="3">
        <v>710.41000000000008</v>
      </c>
      <c r="H85" s="3">
        <v>0</v>
      </c>
      <c r="I85" s="3">
        <v>159.6</v>
      </c>
      <c r="J85" s="3">
        <v>74.19</v>
      </c>
      <c r="K85" s="3">
        <v>1256.97</v>
      </c>
      <c r="L85" s="3">
        <v>49.71</v>
      </c>
      <c r="M85" s="3">
        <v>1768.95</v>
      </c>
      <c r="N85" s="3">
        <v>109</v>
      </c>
      <c r="O85" s="3">
        <v>133.88</v>
      </c>
      <c r="P85" s="3">
        <v>177.46</v>
      </c>
      <c r="Q85" s="3">
        <v>0</v>
      </c>
      <c r="R85" s="3">
        <v>1174.0999999999999</v>
      </c>
      <c r="S85" s="3">
        <f t="shared" si="1"/>
        <v>5614.27</v>
      </c>
    </row>
    <row r="86" spans="1:19" x14ac:dyDescent="0.2">
      <c r="A86" s="2" t="s">
        <v>22</v>
      </c>
      <c r="B86" s="2" t="s">
        <v>23</v>
      </c>
      <c r="C86" s="2" t="s">
        <v>178</v>
      </c>
      <c r="D86" t="s">
        <v>179</v>
      </c>
      <c r="E86" s="2" t="s">
        <v>186</v>
      </c>
      <c r="F86" t="s">
        <v>187</v>
      </c>
      <c r="G86" s="3">
        <v>0</v>
      </c>
      <c r="H86" s="3">
        <v>197.17</v>
      </c>
      <c r="I86" s="3">
        <v>1061.54</v>
      </c>
      <c r="J86" s="3">
        <v>264.10000000000002</v>
      </c>
      <c r="K86" s="3">
        <v>73.48</v>
      </c>
      <c r="L86" s="3">
        <v>1829.4499999999998</v>
      </c>
      <c r="M86" s="3">
        <v>1660.25</v>
      </c>
      <c r="N86" s="3">
        <v>0</v>
      </c>
      <c r="O86" s="3">
        <v>86.52</v>
      </c>
      <c r="P86" s="3">
        <v>250</v>
      </c>
      <c r="Q86" s="3">
        <v>159.9</v>
      </c>
      <c r="R86" s="3">
        <v>0</v>
      </c>
      <c r="S86" s="3">
        <f t="shared" si="1"/>
        <v>5582.41</v>
      </c>
    </row>
    <row r="87" spans="1:19" x14ac:dyDescent="0.2">
      <c r="A87" s="2" t="s">
        <v>22</v>
      </c>
      <c r="B87" s="2" t="s">
        <v>23</v>
      </c>
      <c r="C87" s="2" t="s">
        <v>178</v>
      </c>
      <c r="D87" t="s">
        <v>179</v>
      </c>
      <c r="E87" s="2" t="s">
        <v>26</v>
      </c>
      <c r="F87" t="s">
        <v>27</v>
      </c>
      <c r="G87" s="3">
        <v>12063</v>
      </c>
      <c r="H87" s="3">
        <v>7620</v>
      </c>
      <c r="I87" s="3">
        <v>1890.62</v>
      </c>
      <c r="J87" s="3">
        <v>39639.699999999997</v>
      </c>
      <c r="K87" s="3">
        <v>4249</v>
      </c>
      <c r="L87" s="3">
        <v>4500</v>
      </c>
      <c r="M87" s="3">
        <v>13545</v>
      </c>
      <c r="N87" s="3">
        <v>2794.77</v>
      </c>
      <c r="O87" s="3">
        <v>13075</v>
      </c>
      <c r="P87" s="3">
        <v>11341</v>
      </c>
      <c r="Q87" s="3">
        <v>15172.26</v>
      </c>
      <c r="R87" s="3">
        <v>15534.56</v>
      </c>
      <c r="S87" s="3">
        <f t="shared" si="1"/>
        <v>141424.91</v>
      </c>
    </row>
    <row r="88" spans="1:19" x14ac:dyDescent="0.2">
      <c r="A88" s="2" t="s">
        <v>22</v>
      </c>
      <c r="B88" s="2" t="s">
        <v>23</v>
      </c>
      <c r="C88" s="2" t="s">
        <v>178</v>
      </c>
      <c r="D88" t="s">
        <v>179</v>
      </c>
      <c r="E88" s="2" t="s">
        <v>188</v>
      </c>
      <c r="F88" t="s">
        <v>189</v>
      </c>
      <c r="G88" s="3">
        <v>0</v>
      </c>
      <c r="H88" s="3">
        <v>0</v>
      </c>
      <c r="I88" s="3">
        <v>600</v>
      </c>
      <c r="J88" s="3">
        <v>100</v>
      </c>
      <c r="K88" s="3">
        <v>0</v>
      </c>
      <c r="L88" s="3">
        <v>248.8</v>
      </c>
      <c r="M88" s="3">
        <v>115.8</v>
      </c>
      <c r="N88" s="3">
        <v>300</v>
      </c>
      <c r="O88" s="3">
        <v>0</v>
      </c>
      <c r="P88" s="3">
        <v>0</v>
      </c>
      <c r="Q88" s="3">
        <v>258.18</v>
      </c>
      <c r="R88" s="3">
        <v>0</v>
      </c>
      <c r="S88" s="3">
        <f t="shared" si="1"/>
        <v>1622.78</v>
      </c>
    </row>
    <row r="89" spans="1:19" x14ac:dyDescent="0.2">
      <c r="A89" s="2" t="s">
        <v>22</v>
      </c>
      <c r="B89" s="2" t="s">
        <v>23</v>
      </c>
      <c r="C89" s="2" t="s">
        <v>178</v>
      </c>
      <c r="D89" t="s">
        <v>179</v>
      </c>
      <c r="E89" s="2" t="s">
        <v>190</v>
      </c>
      <c r="F89" t="s">
        <v>191</v>
      </c>
      <c r="G89" s="3">
        <v>9000</v>
      </c>
      <c r="H89" s="3">
        <v>400</v>
      </c>
      <c r="I89" s="3">
        <v>4597.0200000000004</v>
      </c>
      <c r="J89" s="3">
        <v>0</v>
      </c>
      <c r="K89" s="3">
        <v>161.33000000000001</v>
      </c>
      <c r="L89" s="3">
        <v>0</v>
      </c>
      <c r="M89" s="3">
        <v>150.08000000000001</v>
      </c>
      <c r="N89" s="3">
        <v>1690.7</v>
      </c>
      <c r="O89" s="3">
        <v>13</v>
      </c>
      <c r="P89" s="3">
        <v>8094.27</v>
      </c>
      <c r="Q89" s="3">
        <v>94207.16</v>
      </c>
      <c r="R89" s="3">
        <v>686.88</v>
      </c>
      <c r="S89" s="3">
        <f t="shared" si="1"/>
        <v>119000.44</v>
      </c>
    </row>
    <row r="90" spans="1:19" x14ac:dyDescent="0.2">
      <c r="A90" s="2" t="s">
        <v>22</v>
      </c>
      <c r="B90" s="2" t="s">
        <v>23</v>
      </c>
      <c r="C90" s="2" t="s">
        <v>178</v>
      </c>
      <c r="D90" t="s">
        <v>179</v>
      </c>
      <c r="E90" s="2" t="s">
        <v>98</v>
      </c>
      <c r="F90" t="s">
        <v>99</v>
      </c>
      <c r="G90" s="3">
        <v>6459.29</v>
      </c>
      <c r="H90" s="3">
        <v>6526.78</v>
      </c>
      <c r="I90" s="3">
        <v>18261.41</v>
      </c>
      <c r="J90" s="3">
        <v>8006.61</v>
      </c>
      <c r="K90" s="3">
        <v>5948.07</v>
      </c>
      <c r="L90" s="3">
        <v>-3853.72</v>
      </c>
      <c r="M90" s="3">
        <v>5950.89</v>
      </c>
      <c r="N90" s="3">
        <v>4998.24</v>
      </c>
      <c r="O90" s="3">
        <v>4324.55</v>
      </c>
      <c r="P90" s="3">
        <v>6053.81</v>
      </c>
      <c r="Q90" s="3">
        <v>4466.8900000000003</v>
      </c>
      <c r="R90" s="3">
        <v>6514.19</v>
      </c>
      <c r="S90" s="3">
        <f t="shared" si="1"/>
        <v>73657.009999999995</v>
      </c>
    </row>
    <row r="91" spans="1:19" x14ac:dyDescent="0.2">
      <c r="A91" s="2" t="s">
        <v>22</v>
      </c>
      <c r="B91" s="2" t="s">
        <v>23</v>
      </c>
      <c r="C91" s="2" t="s">
        <v>178</v>
      </c>
      <c r="D91" t="s">
        <v>179</v>
      </c>
      <c r="E91" s="2" t="s">
        <v>112</v>
      </c>
      <c r="F91" t="s">
        <v>113</v>
      </c>
      <c r="G91" s="3">
        <v>1957.77</v>
      </c>
      <c r="H91" s="3">
        <v>2506.11</v>
      </c>
      <c r="I91" s="3">
        <v>2897.99</v>
      </c>
      <c r="J91" s="3">
        <v>16183.99</v>
      </c>
      <c r="K91" s="3">
        <v>2371.2600000000002</v>
      </c>
      <c r="L91" s="3">
        <v>16781.61</v>
      </c>
      <c r="M91" s="3">
        <v>4113.49</v>
      </c>
      <c r="N91" s="3">
        <v>8612.7800000000007</v>
      </c>
      <c r="O91" s="3">
        <v>8534.01</v>
      </c>
      <c r="P91" s="3">
        <v>2124.7399999999998</v>
      </c>
      <c r="Q91" s="3">
        <v>6428.79</v>
      </c>
      <c r="R91" s="3">
        <v>1115.51</v>
      </c>
      <c r="S91" s="3">
        <f t="shared" si="1"/>
        <v>73628.049999999988</v>
      </c>
    </row>
    <row r="92" spans="1:19" x14ac:dyDescent="0.2">
      <c r="A92" s="2" t="s">
        <v>22</v>
      </c>
      <c r="B92" s="2" t="s">
        <v>23</v>
      </c>
      <c r="C92" s="2" t="s">
        <v>192</v>
      </c>
      <c r="D92" t="s">
        <v>193</v>
      </c>
      <c r="E92" s="2" t="s">
        <v>98</v>
      </c>
      <c r="F92" t="s">
        <v>99</v>
      </c>
      <c r="G92" s="3">
        <v>845245.81</v>
      </c>
      <c r="H92" s="3">
        <v>845245.81</v>
      </c>
      <c r="I92" s="3">
        <v>845245.81</v>
      </c>
      <c r="J92" s="3">
        <v>856362.89</v>
      </c>
      <c r="K92" s="3">
        <v>906048.89</v>
      </c>
      <c r="L92" s="3">
        <v>911708.88</v>
      </c>
      <c r="M92" s="3">
        <v>900388.91</v>
      </c>
      <c r="N92" s="3">
        <v>906048.89</v>
      </c>
      <c r="O92" s="3">
        <v>906048.89</v>
      </c>
      <c r="P92" s="3">
        <v>906048.89</v>
      </c>
      <c r="Q92" s="3">
        <v>906048.89</v>
      </c>
      <c r="R92" s="3">
        <v>925436.95</v>
      </c>
      <c r="S92" s="3">
        <f t="shared" si="1"/>
        <v>10659879.51</v>
      </c>
    </row>
    <row r="93" spans="1:19" x14ac:dyDescent="0.2">
      <c r="A93" s="2" t="s">
        <v>22</v>
      </c>
      <c r="B93" s="2" t="s">
        <v>23</v>
      </c>
      <c r="C93" s="2" t="s">
        <v>194</v>
      </c>
      <c r="D93" t="s">
        <v>195</v>
      </c>
      <c r="E93" s="2" t="s">
        <v>98</v>
      </c>
      <c r="F93" t="s">
        <v>99</v>
      </c>
      <c r="G93" s="3">
        <v>13344.26</v>
      </c>
      <c r="H93" s="3">
        <v>13344.26</v>
      </c>
      <c r="I93" s="3">
        <v>13344.26</v>
      </c>
      <c r="J93" s="3">
        <v>12173.71</v>
      </c>
      <c r="K93" s="3">
        <v>12173.71</v>
      </c>
      <c r="L93" s="3">
        <v>12173.71</v>
      </c>
      <c r="M93" s="3">
        <v>19720.349999999999</v>
      </c>
      <c r="N93" s="3">
        <v>14060.37</v>
      </c>
      <c r="O93" s="3">
        <v>14060.37</v>
      </c>
      <c r="P93" s="3">
        <v>14060.37</v>
      </c>
      <c r="Q93" s="3">
        <v>14060.37</v>
      </c>
      <c r="R93" s="3">
        <v>14060.37</v>
      </c>
      <c r="S93" s="3">
        <f t="shared" si="1"/>
        <v>166576.10999999999</v>
      </c>
    </row>
    <row r="94" spans="1:19" x14ac:dyDescent="0.2">
      <c r="A94" s="2" t="s">
        <v>22</v>
      </c>
      <c r="B94" s="2" t="s">
        <v>23</v>
      </c>
      <c r="C94" s="2" t="s">
        <v>194</v>
      </c>
      <c r="D94" t="s">
        <v>195</v>
      </c>
      <c r="E94" s="2" t="s">
        <v>112</v>
      </c>
      <c r="F94" t="s">
        <v>113</v>
      </c>
      <c r="G94" s="3">
        <v>329.74</v>
      </c>
      <c r="H94" s="3">
        <v>329.74</v>
      </c>
      <c r="I94" s="3">
        <v>329.74</v>
      </c>
      <c r="J94" s="3">
        <v>319.7</v>
      </c>
      <c r="K94" s="3">
        <v>319.7</v>
      </c>
      <c r="L94" s="3">
        <v>319.7</v>
      </c>
      <c r="M94" s="3">
        <v>319.7</v>
      </c>
      <c r="N94" s="3">
        <v>319.7</v>
      </c>
      <c r="O94" s="3">
        <v>319.7</v>
      </c>
      <c r="P94" s="3">
        <v>319.7</v>
      </c>
      <c r="Q94" s="3">
        <v>319.7</v>
      </c>
      <c r="R94" s="3">
        <v>319.7</v>
      </c>
      <c r="S94" s="3">
        <f t="shared" si="1"/>
        <v>3866.5199999999991</v>
      </c>
    </row>
    <row r="95" spans="1:19" x14ac:dyDescent="0.2">
      <c r="A95" s="2" t="s">
        <v>22</v>
      </c>
      <c r="B95" s="2" t="s">
        <v>23</v>
      </c>
      <c r="C95" s="2" t="s">
        <v>196</v>
      </c>
      <c r="D95" t="s">
        <v>197</v>
      </c>
      <c r="E95" s="2" t="s">
        <v>98</v>
      </c>
      <c r="F95" t="s">
        <v>99</v>
      </c>
      <c r="G95" s="3">
        <v>558.14</v>
      </c>
      <c r="H95" s="3">
        <v>558.14</v>
      </c>
      <c r="I95" s="3">
        <v>558.14</v>
      </c>
      <c r="J95" s="3">
        <v>509.18</v>
      </c>
      <c r="K95" s="3">
        <v>509.18</v>
      </c>
      <c r="L95" s="3">
        <v>509.18</v>
      </c>
      <c r="M95" s="3">
        <v>509.18</v>
      </c>
      <c r="N95" s="3">
        <v>509.18</v>
      </c>
      <c r="O95" s="3">
        <v>509.18</v>
      </c>
      <c r="P95" s="3">
        <v>509.18</v>
      </c>
      <c r="Q95" s="3">
        <v>509.18</v>
      </c>
      <c r="R95" s="3">
        <v>509.18</v>
      </c>
      <c r="S95" s="3">
        <f t="shared" si="1"/>
        <v>6257.0400000000009</v>
      </c>
    </row>
    <row r="96" spans="1:19" x14ac:dyDescent="0.2">
      <c r="A96" s="2" t="s">
        <v>22</v>
      </c>
      <c r="B96" s="2" t="s">
        <v>23</v>
      </c>
      <c r="C96" s="2" t="s">
        <v>198</v>
      </c>
      <c r="D96" t="s">
        <v>199</v>
      </c>
      <c r="E96" s="2" t="s">
        <v>98</v>
      </c>
      <c r="F96" t="s">
        <v>99</v>
      </c>
      <c r="G96" s="3">
        <v>-1188.18</v>
      </c>
      <c r="H96" s="3">
        <v>-1188.18</v>
      </c>
      <c r="I96" s="3">
        <v>-1188.18</v>
      </c>
      <c r="J96" s="3">
        <v>-1083.95</v>
      </c>
      <c r="K96" s="3">
        <v>-1083.95</v>
      </c>
      <c r="L96" s="3">
        <v>-1083.95</v>
      </c>
      <c r="M96" s="3">
        <v>-1083.95</v>
      </c>
      <c r="N96" s="3">
        <v>-1083.95</v>
      </c>
      <c r="O96" s="3">
        <v>-1083.95</v>
      </c>
      <c r="P96" s="3">
        <v>-1083.95</v>
      </c>
      <c r="Q96" s="3">
        <v>-1083.95</v>
      </c>
      <c r="R96" s="3">
        <v>-1083.95</v>
      </c>
      <c r="S96" s="3">
        <f t="shared" si="1"/>
        <v>-13320.090000000002</v>
      </c>
    </row>
    <row r="97" spans="1:19" x14ac:dyDescent="0.2">
      <c r="A97" s="2" t="s">
        <v>22</v>
      </c>
      <c r="B97" s="2" t="s">
        <v>23</v>
      </c>
      <c r="C97" s="2" t="s">
        <v>200</v>
      </c>
      <c r="D97" t="s">
        <v>201</v>
      </c>
      <c r="E97" s="2" t="s">
        <v>134</v>
      </c>
      <c r="F97" t="s">
        <v>135</v>
      </c>
      <c r="G97" s="3">
        <v>0</v>
      </c>
      <c r="H97" s="3">
        <v>0</v>
      </c>
      <c r="I97" s="3">
        <v>0</v>
      </c>
      <c r="J97" s="3">
        <v>0</v>
      </c>
      <c r="K97" s="3">
        <v>0</v>
      </c>
      <c r="L97" s="3">
        <v>22561.95</v>
      </c>
      <c r="M97" s="3">
        <v>0</v>
      </c>
      <c r="N97" s="3">
        <v>0</v>
      </c>
      <c r="O97" s="3">
        <v>22561.95</v>
      </c>
      <c r="P97" s="3">
        <v>0</v>
      </c>
      <c r="Q97" s="3">
        <v>0</v>
      </c>
      <c r="R97" s="3">
        <v>22561.95</v>
      </c>
      <c r="S97" s="3">
        <f t="shared" si="1"/>
        <v>67685.850000000006</v>
      </c>
    </row>
    <row r="98" spans="1:19" x14ac:dyDescent="0.2">
      <c r="A98" s="2" t="s">
        <v>22</v>
      </c>
      <c r="B98" s="2" t="s">
        <v>23</v>
      </c>
      <c r="C98" s="2" t="s">
        <v>200</v>
      </c>
      <c r="D98" t="s">
        <v>201</v>
      </c>
      <c r="E98" s="2" t="s">
        <v>202</v>
      </c>
      <c r="F98" t="s">
        <v>203</v>
      </c>
      <c r="G98" s="3">
        <v>3120.17</v>
      </c>
      <c r="H98" s="3">
        <v>2956.83</v>
      </c>
      <c r="I98" s="3">
        <v>2432.96</v>
      </c>
      <c r="J98" s="3">
        <v>2170.04</v>
      </c>
      <c r="K98" s="3">
        <v>1836.31</v>
      </c>
      <c r="L98" s="3">
        <v>2439.31</v>
      </c>
      <c r="M98" s="3">
        <v>3388.69</v>
      </c>
      <c r="N98" s="3">
        <v>2332.96</v>
      </c>
      <c r="O98" s="3">
        <v>3375.76</v>
      </c>
      <c r="P98" s="3">
        <v>2680.11</v>
      </c>
      <c r="Q98" s="3">
        <v>2838.4</v>
      </c>
      <c r="R98" s="3">
        <v>2451.1</v>
      </c>
      <c r="S98" s="3">
        <f t="shared" si="1"/>
        <v>32022.639999999999</v>
      </c>
    </row>
    <row r="99" spans="1:19" x14ac:dyDescent="0.2">
      <c r="A99" s="2" t="s">
        <v>22</v>
      </c>
      <c r="B99" s="2" t="s">
        <v>23</v>
      </c>
      <c r="C99" s="2" t="s">
        <v>200</v>
      </c>
      <c r="D99" t="s">
        <v>201</v>
      </c>
      <c r="E99" s="2" t="s">
        <v>204</v>
      </c>
      <c r="F99" t="s">
        <v>205</v>
      </c>
      <c r="G99" s="3">
        <v>19840.759999999998</v>
      </c>
      <c r="H99" s="3">
        <v>3645.46</v>
      </c>
      <c r="I99" s="3">
        <v>-0.38</v>
      </c>
      <c r="J99" s="3">
        <v>-0.03</v>
      </c>
      <c r="K99" s="3">
        <v>0.08</v>
      </c>
      <c r="L99" s="3">
        <v>0.06</v>
      </c>
      <c r="M99" s="3">
        <v>-0.08</v>
      </c>
      <c r="N99" s="3">
        <v>9586.41</v>
      </c>
      <c r="O99" s="3">
        <v>-0.37</v>
      </c>
      <c r="P99" s="3">
        <v>-0.91</v>
      </c>
      <c r="Q99" s="3">
        <v>0</v>
      </c>
      <c r="R99" s="3">
        <v>0.02</v>
      </c>
      <c r="S99" s="3">
        <f t="shared" si="1"/>
        <v>33071.01999999999</v>
      </c>
    </row>
    <row r="100" spans="1:19" x14ac:dyDescent="0.2">
      <c r="A100" s="2" t="s">
        <v>22</v>
      </c>
      <c r="B100" s="2" t="s">
        <v>23</v>
      </c>
      <c r="C100" s="2" t="s">
        <v>200</v>
      </c>
      <c r="D100" t="s">
        <v>201</v>
      </c>
      <c r="E100" s="2" t="s">
        <v>98</v>
      </c>
      <c r="F100" t="s">
        <v>99</v>
      </c>
      <c r="G100" s="3">
        <v>14102.01</v>
      </c>
      <c r="H100" s="3">
        <v>26337.42</v>
      </c>
      <c r="I100" s="3">
        <v>94953.7</v>
      </c>
      <c r="J100" s="3">
        <v>28057.45</v>
      </c>
      <c r="K100" s="3">
        <v>12564.77</v>
      </c>
      <c r="L100" s="3">
        <v>7724.06</v>
      </c>
      <c r="M100" s="3">
        <v>12791.2</v>
      </c>
      <c r="N100" s="3">
        <v>12323.85</v>
      </c>
      <c r="O100" s="3">
        <v>14890.16</v>
      </c>
      <c r="P100" s="3">
        <v>15306.97</v>
      </c>
      <c r="Q100" s="3">
        <v>15664.99</v>
      </c>
      <c r="R100" s="3">
        <v>17178.79</v>
      </c>
      <c r="S100" s="3">
        <f t="shared" si="1"/>
        <v>271895.37</v>
      </c>
    </row>
    <row r="101" spans="1:19" x14ac:dyDescent="0.2">
      <c r="A101" s="2" t="s">
        <v>22</v>
      </c>
      <c r="B101" s="2" t="s">
        <v>23</v>
      </c>
      <c r="C101" s="2" t="s">
        <v>206</v>
      </c>
      <c r="D101" t="s">
        <v>207</v>
      </c>
      <c r="E101" s="2" t="s">
        <v>102</v>
      </c>
      <c r="F101" t="s">
        <v>103</v>
      </c>
      <c r="G101" s="3">
        <v>-28678.97</v>
      </c>
      <c r="H101" s="3">
        <v>-27916.400000000001</v>
      </c>
      <c r="I101" s="3">
        <v>-12064.47</v>
      </c>
      <c r="J101" s="3">
        <v>-3738.75</v>
      </c>
      <c r="K101" s="3">
        <v>-6323.27</v>
      </c>
      <c r="L101" s="3">
        <v>-8747.7199999999993</v>
      </c>
      <c r="M101" s="3">
        <v>-9015.15</v>
      </c>
      <c r="N101" s="3">
        <v>-10122.99</v>
      </c>
      <c r="O101" s="3">
        <v>-10832.23</v>
      </c>
      <c r="P101" s="3">
        <v>-10512.92</v>
      </c>
      <c r="Q101" s="3">
        <v>-12843.69</v>
      </c>
      <c r="R101" s="3">
        <v>-14769.76</v>
      </c>
      <c r="S101" s="3">
        <f t="shared" si="1"/>
        <v>-155566.32</v>
      </c>
    </row>
    <row r="102" spans="1:19" x14ac:dyDescent="0.2">
      <c r="A102" s="2" t="s">
        <v>22</v>
      </c>
      <c r="B102" s="2" t="s">
        <v>23</v>
      </c>
      <c r="C102" s="2" t="s">
        <v>208</v>
      </c>
      <c r="D102" t="s">
        <v>209</v>
      </c>
      <c r="E102" s="2" t="s">
        <v>210</v>
      </c>
      <c r="F102" t="s">
        <v>211</v>
      </c>
      <c r="G102" s="3">
        <v>-253834.86</v>
      </c>
      <c r="H102" s="3">
        <v>-222299.92</v>
      </c>
      <c r="I102" s="3">
        <v>-251641.11</v>
      </c>
      <c r="J102" s="3">
        <v>-325548.15999999997</v>
      </c>
      <c r="K102" s="3">
        <v>-925006.72</v>
      </c>
      <c r="L102" s="3">
        <v>-1882818.76</v>
      </c>
      <c r="M102" s="3">
        <v>-3087906.23</v>
      </c>
      <c r="N102" s="3">
        <v>-2791617.61</v>
      </c>
      <c r="O102" s="3">
        <v>-1634458.19</v>
      </c>
      <c r="P102" s="3">
        <v>-1187793.67</v>
      </c>
      <c r="Q102" s="3">
        <v>-483262.85</v>
      </c>
      <c r="R102" s="3">
        <v>-287565.34000000003</v>
      </c>
      <c r="S102" s="3">
        <f t="shared" si="1"/>
        <v>-13333753.419999998</v>
      </c>
    </row>
    <row r="103" spans="1:19" x14ac:dyDescent="0.2">
      <c r="A103" s="2" t="s">
        <v>22</v>
      </c>
      <c r="B103" s="2" t="s">
        <v>23</v>
      </c>
      <c r="C103" s="2" t="s">
        <v>208</v>
      </c>
      <c r="D103" t="s">
        <v>209</v>
      </c>
      <c r="E103" s="2" t="s">
        <v>212</v>
      </c>
      <c r="F103" t="s">
        <v>213</v>
      </c>
      <c r="G103" s="3">
        <v>-3047239.67</v>
      </c>
      <c r="H103" s="3">
        <v>-3050004.47</v>
      </c>
      <c r="I103" s="3">
        <v>-3029457.6</v>
      </c>
      <c r="J103" s="3">
        <v>-3050942.27</v>
      </c>
      <c r="K103" s="3">
        <v>-3081217.93</v>
      </c>
      <c r="L103" s="3">
        <v>-3104450.86</v>
      </c>
      <c r="M103" s="3">
        <v>-3124245.03</v>
      </c>
      <c r="N103" s="3">
        <v>-3126273.2</v>
      </c>
      <c r="O103" s="3">
        <v>-3122316.6</v>
      </c>
      <c r="P103" s="3">
        <v>-3119018.47</v>
      </c>
      <c r="Q103" s="3">
        <v>-3101197.12</v>
      </c>
      <c r="R103" s="3">
        <v>-3083509.63</v>
      </c>
      <c r="S103" s="3">
        <f t="shared" si="1"/>
        <v>-37039872.850000001</v>
      </c>
    </row>
    <row r="104" spans="1:19" x14ac:dyDescent="0.2">
      <c r="A104" s="2" t="s">
        <v>22</v>
      </c>
      <c r="B104" s="2" t="s">
        <v>23</v>
      </c>
      <c r="C104" s="2" t="s">
        <v>208</v>
      </c>
      <c r="D104" t="s">
        <v>209</v>
      </c>
      <c r="E104" s="2" t="s">
        <v>214</v>
      </c>
      <c r="F104" t="s">
        <v>215</v>
      </c>
      <c r="G104" s="3">
        <v>-710680.83</v>
      </c>
      <c r="H104" s="3">
        <v>-445339.96</v>
      </c>
      <c r="I104" s="3">
        <v>-505216.09</v>
      </c>
      <c r="J104" s="3">
        <v>-653035.37</v>
      </c>
      <c r="K104" s="3">
        <v>-2312451.7799999998</v>
      </c>
      <c r="L104" s="3">
        <v>-4707565.41</v>
      </c>
      <c r="M104" s="3">
        <v>-7720603.8899999997</v>
      </c>
      <c r="N104" s="3">
        <v>-6363871.4699999997</v>
      </c>
      <c r="O104" s="3">
        <v>-3725590.88</v>
      </c>
      <c r="P104" s="3">
        <v>-2707517.2</v>
      </c>
      <c r="Q104" s="3">
        <v>-1007377.95</v>
      </c>
      <c r="R104" s="3">
        <v>-599824.09</v>
      </c>
      <c r="S104" s="3">
        <f t="shared" si="1"/>
        <v>-31459074.919999994</v>
      </c>
    </row>
    <row r="105" spans="1:19" x14ac:dyDescent="0.2">
      <c r="A105" s="2" t="s">
        <v>22</v>
      </c>
      <c r="B105" s="2" t="s">
        <v>23</v>
      </c>
      <c r="C105" s="2" t="s">
        <v>208</v>
      </c>
      <c r="D105" t="s">
        <v>209</v>
      </c>
      <c r="E105" s="2" t="s">
        <v>216</v>
      </c>
      <c r="F105" t="s">
        <v>217</v>
      </c>
      <c r="G105" s="3">
        <v>227830.03</v>
      </c>
      <c r="H105" s="3">
        <v>-12368.96</v>
      </c>
      <c r="I105" s="3">
        <v>-14347.99</v>
      </c>
      <c r="J105" s="3">
        <v>-45604.26</v>
      </c>
      <c r="K105" s="3">
        <v>-148917.31</v>
      </c>
      <c r="L105" s="3">
        <v>-303275.21999999997</v>
      </c>
      <c r="M105" s="3">
        <v>-497370.97</v>
      </c>
      <c r="N105" s="3">
        <v>-449638.31</v>
      </c>
      <c r="O105" s="3">
        <v>-263257.28999999998</v>
      </c>
      <c r="P105" s="3">
        <v>-191293.2</v>
      </c>
      <c r="Q105" s="3">
        <v>-77636.53</v>
      </c>
      <c r="R105" s="3">
        <v>-46087.83</v>
      </c>
      <c r="S105" s="3">
        <f t="shared" si="1"/>
        <v>-1821967.84</v>
      </c>
    </row>
    <row r="106" spans="1:19" x14ac:dyDescent="0.2">
      <c r="A106" s="2" t="s">
        <v>22</v>
      </c>
      <c r="B106" s="2" t="s">
        <v>23</v>
      </c>
      <c r="C106" s="2" t="s">
        <v>208</v>
      </c>
      <c r="D106" t="s">
        <v>209</v>
      </c>
      <c r="E106" s="2" t="s">
        <v>218</v>
      </c>
      <c r="F106" t="s">
        <v>219</v>
      </c>
      <c r="G106" s="3">
        <v>-148.81</v>
      </c>
      <c r="H106" s="3">
        <v>14.42</v>
      </c>
      <c r="I106" s="3">
        <v>-40.85</v>
      </c>
      <c r="J106" s="3">
        <v>-16.36</v>
      </c>
      <c r="K106" s="3">
        <v>-230295.05</v>
      </c>
      <c r="L106" s="3">
        <v>-244993.34</v>
      </c>
      <c r="M106" s="3">
        <v>-92077.9</v>
      </c>
      <c r="N106" s="3">
        <v>-479256.26</v>
      </c>
      <c r="O106" s="3">
        <v>-752074.05</v>
      </c>
      <c r="P106" s="3">
        <v>-263482.12</v>
      </c>
      <c r="Q106" s="3">
        <v>95.41</v>
      </c>
      <c r="R106" s="3">
        <v>24.63</v>
      </c>
      <c r="S106" s="3">
        <f t="shared" si="1"/>
        <v>-2062250.2800000005</v>
      </c>
    </row>
    <row r="107" spans="1:19" x14ac:dyDescent="0.2">
      <c r="A107" s="2" t="s">
        <v>22</v>
      </c>
      <c r="B107" s="2" t="s">
        <v>23</v>
      </c>
      <c r="C107" s="2" t="s">
        <v>220</v>
      </c>
      <c r="D107" t="s">
        <v>221</v>
      </c>
      <c r="E107" s="2" t="s">
        <v>210</v>
      </c>
      <c r="F107" t="s">
        <v>211</v>
      </c>
      <c r="G107" s="3">
        <v>-7921</v>
      </c>
      <c r="H107" s="3">
        <v>525</v>
      </c>
      <c r="I107" s="3">
        <v>9499</v>
      </c>
      <c r="J107" s="3">
        <v>-292310</v>
      </c>
      <c r="K107" s="3">
        <v>-749071</v>
      </c>
      <c r="L107" s="3">
        <v>-280060</v>
      </c>
      <c r="M107" s="3">
        <v>-507043</v>
      </c>
      <c r="N107" s="3">
        <v>706762</v>
      </c>
      <c r="O107" s="3">
        <v>258887</v>
      </c>
      <c r="P107" s="3">
        <v>665977</v>
      </c>
      <c r="Q107" s="3">
        <v>175806</v>
      </c>
      <c r="R107" s="3">
        <v>9767</v>
      </c>
      <c r="S107" s="3">
        <f t="shared" si="1"/>
        <v>-9182</v>
      </c>
    </row>
    <row r="108" spans="1:19" x14ac:dyDescent="0.2">
      <c r="A108" s="2" t="s">
        <v>22</v>
      </c>
      <c r="B108" s="2" t="s">
        <v>23</v>
      </c>
      <c r="C108" s="2" t="s">
        <v>220</v>
      </c>
      <c r="D108" t="s">
        <v>221</v>
      </c>
      <c r="E108" s="2" t="s">
        <v>212</v>
      </c>
      <c r="F108" t="s">
        <v>213</v>
      </c>
      <c r="G108" s="3">
        <v>9149</v>
      </c>
      <c r="H108" s="3">
        <v>5847</v>
      </c>
      <c r="I108" s="3">
        <v>9988</v>
      </c>
      <c r="J108" s="3">
        <v>3532</v>
      </c>
      <c r="K108" s="3">
        <v>-2769</v>
      </c>
      <c r="L108" s="3">
        <v>-5964</v>
      </c>
      <c r="M108" s="3">
        <v>-10943</v>
      </c>
      <c r="N108" s="3">
        <v>-8531</v>
      </c>
      <c r="O108" s="3">
        <v>-5143</v>
      </c>
      <c r="P108" s="3">
        <v>-2847</v>
      </c>
      <c r="Q108" s="3">
        <v>1283</v>
      </c>
      <c r="R108" s="3">
        <v>4285</v>
      </c>
      <c r="S108" s="3">
        <f t="shared" si="1"/>
        <v>-2113</v>
      </c>
    </row>
    <row r="109" spans="1:19" x14ac:dyDescent="0.2">
      <c r="A109" s="2" t="s">
        <v>22</v>
      </c>
      <c r="B109" s="2" t="s">
        <v>23</v>
      </c>
      <c r="C109" s="2" t="s">
        <v>220</v>
      </c>
      <c r="D109" t="s">
        <v>221</v>
      </c>
      <c r="E109" s="2" t="s">
        <v>214</v>
      </c>
      <c r="F109" t="s">
        <v>215</v>
      </c>
      <c r="G109" s="3">
        <v>82687</v>
      </c>
      <c r="H109" s="3">
        <v>997</v>
      </c>
      <c r="I109" s="3">
        <v>18011</v>
      </c>
      <c r="J109" s="3">
        <v>-662666</v>
      </c>
      <c r="K109" s="3">
        <v>-1613063</v>
      </c>
      <c r="L109" s="3">
        <v>-603087</v>
      </c>
      <c r="M109" s="3">
        <v>-719471</v>
      </c>
      <c r="N109" s="3">
        <v>1387498</v>
      </c>
      <c r="O109" s="3">
        <v>508240</v>
      </c>
      <c r="P109" s="3">
        <v>1362141</v>
      </c>
      <c r="Q109" s="3">
        <v>315624</v>
      </c>
      <c r="R109" s="3">
        <v>17535</v>
      </c>
      <c r="S109" s="3">
        <f t="shared" si="1"/>
        <v>94446</v>
      </c>
    </row>
    <row r="110" spans="1:19" x14ac:dyDescent="0.2">
      <c r="A110" s="2" t="s">
        <v>22</v>
      </c>
      <c r="B110" s="2" t="s">
        <v>23</v>
      </c>
      <c r="C110" s="2" t="s">
        <v>220</v>
      </c>
      <c r="D110" t="s">
        <v>221</v>
      </c>
      <c r="E110" s="2" t="s">
        <v>218</v>
      </c>
      <c r="F110" t="s">
        <v>219</v>
      </c>
      <c r="G110" s="3">
        <v>0</v>
      </c>
      <c r="H110" s="3">
        <v>0</v>
      </c>
      <c r="I110" s="3">
        <v>0</v>
      </c>
      <c r="J110" s="3">
        <v>-116961.77</v>
      </c>
      <c r="K110" s="3">
        <v>106113.83</v>
      </c>
      <c r="L110" s="3">
        <v>-226045.4</v>
      </c>
      <c r="M110" s="3">
        <v>295850.07</v>
      </c>
      <c r="N110" s="3">
        <v>-423493.6</v>
      </c>
      <c r="O110" s="3">
        <v>276994.93</v>
      </c>
      <c r="P110" s="3">
        <v>87541.94</v>
      </c>
      <c r="Q110" s="3">
        <v>0</v>
      </c>
      <c r="R110" s="3">
        <v>0</v>
      </c>
      <c r="S110" s="3">
        <f t="shared" si="1"/>
        <v>0</v>
      </c>
    </row>
    <row r="111" spans="1:19" x14ac:dyDescent="0.2">
      <c r="A111" s="2" t="s">
        <v>22</v>
      </c>
      <c r="B111" s="2" t="s">
        <v>23</v>
      </c>
      <c r="C111" s="2" t="s">
        <v>222</v>
      </c>
      <c r="D111" t="s">
        <v>223</v>
      </c>
      <c r="E111" s="2" t="s">
        <v>210</v>
      </c>
      <c r="F111" t="s">
        <v>211</v>
      </c>
      <c r="G111" s="3">
        <v>-239802.62</v>
      </c>
      <c r="H111" s="3">
        <v>-206676.98</v>
      </c>
      <c r="I111" s="3">
        <v>-286520.87</v>
      </c>
      <c r="J111" s="3">
        <v>-353585.79</v>
      </c>
      <c r="K111" s="3">
        <v>-510182.2</v>
      </c>
      <c r="L111" s="3">
        <v>-914249.24</v>
      </c>
      <c r="M111" s="3">
        <v>-1506163.92</v>
      </c>
      <c r="N111" s="3">
        <v>-1350447.7</v>
      </c>
      <c r="O111" s="3">
        <v>-811906.97</v>
      </c>
      <c r="P111" s="3">
        <v>-607827.74</v>
      </c>
      <c r="Q111" s="3">
        <v>-321973.56</v>
      </c>
      <c r="R111" s="3">
        <v>-252443.17</v>
      </c>
      <c r="S111" s="3">
        <f t="shared" si="1"/>
        <v>-7361780.7599999998</v>
      </c>
    </row>
    <row r="112" spans="1:19" x14ac:dyDescent="0.2">
      <c r="A112" s="2" t="s">
        <v>22</v>
      </c>
      <c r="B112" s="2" t="s">
        <v>23</v>
      </c>
      <c r="C112" s="2" t="s">
        <v>222</v>
      </c>
      <c r="D112" t="s">
        <v>223</v>
      </c>
      <c r="E112" s="2" t="s">
        <v>212</v>
      </c>
      <c r="F112" t="s">
        <v>213</v>
      </c>
      <c r="G112" s="3">
        <v>-1170314.72</v>
      </c>
      <c r="H112" s="3">
        <v>-1168867.1299999999</v>
      </c>
      <c r="I112" s="3">
        <v>-1161479.27</v>
      </c>
      <c r="J112" s="3">
        <v>-1173171.29</v>
      </c>
      <c r="K112" s="3">
        <v>-1202662.3999999999</v>
      </c>
      <c r="L112" s="3">
        <v>-1221356.01</v>
      </c>
      <c r="M112" s="3">
        <v>-1240557.1599999999</v>
      </c>
      <c r="N112" s="3">
        <v>-1238759.42</v>
      </c>
      <c r="O112" s="3">
        <v>-1237021.6000000001</v>
      </c>
      <c r="P112" s="3">
        <v>-1235974.93</v>
      </c>
      <c r="Q112" s="3">
        <v>-1215715.0900000001</v>
      </c>
      <c r="R112" s="3">
        <v>-1192417.31</v>
      </c>
      <c r="S112" s="3">
        <f t="shared" si="1"/>
        <v>-14458296.33</v>
      </c>
    </row>
    <row r="113" spans="1:19" x14ac:dyDescent="0.2">
      <c r="A113" s="2" t="s">
        <v>22</v>
      </c>
      <c r="B113" s="2" t="s">
        <v>23</v>
      </c>
      <c r="C113" s="2" t="s">
        <v>222</v>
      </c>
      <c r="D113" t="s">
        <v>223</v>
      </c>
      <c r="E113" s="2" t="s">
        <v>214</v>
      </c>
      <c r="F113" t="s">
        <v>215</v>
      </c>
      <c r="G113" s="3">
        <v>-696596.57</v>
      </c>
      <c r="H113" s="3">
        <v>-429274.51</v>
      </c>
      <c r="I113" s="3">
        <v>-621803.75</v>
      </c>
      <c r="J113" s="3">
        <v>-782873.54</v>
      </c>
      <c r="K113" s="3">
        <v>-1323547.8600000001</v>
      </c>
      <c r="L113" s="3">
        <v>-2369992.8199999998</v>
      </c>
      <c r="M113" s="3">
        <v>-3951772.95</v>
      </c>
      <c r="N113" s="3">
        <v>-3216534.64</v>
      </c>
      <c r="O113" s="3">
        <v>-1907735.58</v>
      </c>
      <c r="P113" s="3">
        <v>-1426041.1</v>
      </c>
      <c r="Q113" s="3">
        <v>-692847.81</v>
      </c>
      <c r="R113" s="3">
        <v>-545267.49</v>
      </c>
      <c r="S113" s="3">
        <f t="shared" si="1"/>
        <v>-17964288.619999997</v>
      </c>
    </row>
    <row r="114" spans="1:19" x14ac:dyDescent="0.2">
      <c r="A114" s="2" t="s">
        <v>22</v>
      </c>
      <c r="B114" s="2" t="s">
        <v>23</v>
      </c>
      <c r="C114" s="2" t="s">
        <v>222</v>
      </c>
      <c r="D114" t="s">
        <v>223</v>
      </c>
      <c r="E114" s="2" t="s">
        <v>216</v>
      </c>
      <c r="F114" t="s">
        <v>217</v>
      </c>
      <c r="G114" s="3">
        <v>75544.75</v>
      </c>
      <c r="H114" s="3">
        <v>-7845.42</v>
      </c>
      <c r="I114" s="3">
        <v>-11940.36</v>
      </c>
      <c r="J114" s="3">
        <v>-33946.54</v>
      </c>
      <c r="K114" s="3">
        <v>-60311.65</v>
      </c>
      <c r="L114" s="3">
        <v>-107962.74</v>
      </c>
      <c r="M114" s="3">
        <v>-177991.84</v>
      </c>
      <c r="N114" s="3">
        <v>-159533.93</v>
      </c>
      <c r="O114" s="3">
        <v>-95946.55</v>
      </c>
      <c r="P114" s="3">
        <v>-71832.539999999994</v>
      </c>
      <c r="Q114" s="3">
        <v>-38039.199999999997</v>
      </c>
      <c r="R114" s="3">
        <v>-29856.49</v>
      </c>
      <c r="S114" s="3">
        <f t="shared" si="1"/>
        <v>-719662.51</v>
      </c>
    </row>
    <row r="115" spans="1:19" x14ac:dyDescent="0.2">
      <c r="A115" s="2" t="s">
        <v>22</v>
      </c>
      <c r="B115" s="2" t="s">
        <v>23</v>
      </c>
      <c r="C115" s="2" t="s">
        <v>222</v>
      </c>
      <c r="D115" t="s">
        <v>223</v>
      </c>
      <c r="E115" s="2" t="s">
        <v>218</v>
      </c>
      <c r="F115" t="s">
        <v>219</v>
      </c>
      <c r="G115" s="3">
        <v>93.48</v>
      </c>
      <c r="H115" s="3">
        <v>1.65</v>
      </c>
      <c r="I115" s="3">
        <v>-21.52</v>
      </c>
      <c r="J115" s="3">
        <v>10.45</v>
      </c>
      <c r="K115" s="3">
        <v>-101175.09</v>
      </c>
      <c r="L115" s="3">
        <v>-101378.85</v>
      </c>
      <c r="M115" s="3">
        <v>-26981.16</v>
      </c>
      <c r="N115" s="3">
        <v>-223640.19</v>
      </c>
      <c r="O115" s="3">
        <v>-307049.34999999998</v>
      </c>
      <c r="P115" s="3">
        <v>-108679.97</v>
      </c>
      <c r="Q115" s="3">
        <v>-902.42</v>
      </c>
      <c r="R115" s="3">
        <v>69.400000000000006</v>
      </c>
      <c r="S115" s="3">
        <f t="shared" si="1"/>
        <v>-869653.57</v>
      </c>
    </row>
    <row r="116" spans="1:19" x14ac:dyDescent="0.2">
      <c r="A116" s="2" t="s">
        <v>22</v>
      </c>
      <c r="B116" s="2" t="s">
        <v>23</v>
      </c>
      <c r="C116" s="2" t="s">
        <v>224</v>
      </c>
      <c r="D116" t="s">
        <v>225</v>
      </c>
      <c r="E116" s="2" t="s">
        <v>210</v>
      </c>
      <c r="F116" t="s">
        <v>211</v>
      </c>
      <c r="G116" s="3">
        <v>-29616.18</v>
      </c>
      <c r="H116" s="3">
        <v>-36982.86</v>
      </c>
      <c r="I116" s="3">
        <v>-37853.620000000003</v>
      </c>
      <c r="J116" s="3">
        <v>-41375.760000000002</v>
      </c>
      <c r="K116" s="3">
        <v>-74486.62</v>
      </c>
      <c r="L116" s="3">
        <v>-115054.45</v>
      </c>
      <c r="M116" s="3">
        <v>-173601.68</v>
      </c>
      <c r="N116" s="3">
        <v>-161217.97</v>
      </c>
      <c r="O116" s="3">
        <v>-112397.92</v>
      </c>
      <c r="P116" s="3">
        <v>-86634.53</v>
      </c>
      <c r="Q116" s="3">
        <v>-92469.85</v>
      </c>
      <c r="R116" s="3">
        <v>-41751.800000000003</v>
      </c>
      <c r="S116" s="3">
        <f t="shared" si="1"/>
        <v>-1003443.2400000001</v>
      </c>
    </row>
    <row r="117" spans="1:19" x14ac:dyDescent="0.2">
      <c r="A117" s="2" t="s">
        <v>22</v>
      </c>
      <c r="B117" s="2" t="s">
        <v>23</v>
      </c>
      <c r="C117" s="2" t="s">
        <v>224</v>
      </c>
      <c r="D117" t="s">
        <v>225</v>
      </c>
      <c r="E117" s="2" t="s">
        <v>212</v>
      </c>
      <c r="F117" t="s">
        <v>213</v>
      </c>
      <c r="G117" s="3">
        <v>-16593.48</v>
      </c>
      <c r="H117" s="3">
        <v>-16344.9</v>
      </c>
      <c r="I117" s="3">
        <v>-16520</v>
      </c>
      <c r="J117" s="3">
        <v>-16644</v>
      </c>
      <c r="K117" s="3">
        <v>-16797.919999999998</v>
      </c>
      <c r="L117" s="3">
        <v>-16478</v>
      </c>
      <c r="M117" s="3">
        <v>-16478</v>
      </c>
      <c r="N117" s="3">
        <v>-16974.13</v>
      </c>
      <c r="O117" s="3">
        <v>-17072</v>
      </c>
      <c r="P117" s="3">
        <v>-16940</v>
      </c>
      <c r="Q117" s="3">
        <v>-16868.919999999998</v>
      </c>
      <c r="R117" s="3">
        <v>-16721.400000000001</v>
      </c>
      <c r="S117" s="3">
        <f t="shared" si="1"/>
        <v>-200432.74999999997</v>
      </c>
    </row>
    <row r="118" spans="1:19" x14ac:dyDescent="0.2">
      <c r="A118" s="2" t="s">
        <v>22</v>
      </c>
      <c r="B118" s="2" t="s">
        <v>23</v>
      </c>
      <c r="C118" s="2" t="s">
        <v>224</v>
      </c>
      <c r="D118" t="s">
        <v>225</v>
      </c>
      <c r="E118" s="2" t="s">
        <v>214</v>
      </c>
      <c r="F118" t="s">
        <v>215</v>
      </c>
      <c r="G118" s="3">
        <v>-97421.18</v>
      </c>
      <c r="H118" s="3">
        <v>-101581.68</v>
      </c>
      <c r="I118" s="3">
        <v>-86979.44</v>
      </c>
      <c r="J118" s="3">
        <v>-95929.88</v>
      </c>
      <c r="K118" s="3">
        <v>-206217.73</v>
      </c>
      <c r="L118" s="3">
        <v>-341576.98</v>
      </c>
      <c r="M118" s="3">
        <v>-534766.49</v>
      </c>
      <c r="N118" s="3">
        <v>-454160.11</v>
      </c>
      <c r="O118" s="3">
        <v>-297653.76000000001</v>
      </c>
      <c r="P118" s="3">
        <v>-225432.3</v>
      </c>
      <c r="Q118" s="3">
        <v>-257719.93</v>
      </c>
      <c r="R118" s="3">
        <v>-97149.55</v>
      </c>
      <c r="S118" s="3">
        <f t="shared" si="1"/>
        <v>-2796589.03</v>
      </c>
    </row>
    <row r="119" spans="1:19" x14ac:dyDescent="0.2">
      <c r="A119" s="2" t="s">
        <v>22</v>
      </c>
      <c r="B119" s="2" t="s">
        <v>23</v>
      </c>
      <c r="C119" s="2" t="s">
        <v>224</v>
      </c>
      <c r="D119" t="s">
        <v>225</v>
      </c>
      <c r="E119" s="2" t="s">
        <v>216</v>
      </c>
      <c r="F119" t="s">
        <v>217</v>
      </c>
      <c r="G119" s="3">
        <v>8449.6299999999992</v>
      </c>
      <c r="H119" s="3">
        <v>-1076.33</v>
      </c>
      <c r="I119" s="3">
        <v>-1343.33</v>
      </c>
      <c r="J119" s="3">
        <v>-3212.13</v>
      </c>
      <c r="K119" s="3">
        <v>-8160.95</v>
      </c>
      <c r="L119" s="3">
        <v>-12487.57</v>
      </c>
      <c r="M119" s="3">
        <v>-19436.240000000002</v>
      </c>
      <c r="N119" s="3">
        <v>-18075.189999999999</v>
      </c>
      <c r="O119" s="3">
        <v>-12073.14</v>
      </c>
      <c r="P119" s="3">
        <v>-9083.23</v>
      </c>
      <c r="Q119" s="3">
        <v>-9371.4699999999993</v>
      </c>
      <c r="R119" s="3">
        <v>-3999.93</v>
      </c>
      <c r="S119" s="3">
        <f t="shared" si="1"/>
        <v>-89869.87999999999</v>
      </c>
    </row>
    <row r="120" spans="1:19" x14ac:dyDescent="0.2">
      <c r="A120" s="2" t="s">
        <v>22</v>
      </c>
      <c r="B120" s="2" t="s">
        <v>23</v>
      </c>
      <c r="C120" s="2" t="s">
        <v>224</v>
      </c>
      <c r="D120" t="s">
        <v>225</v>
      </c>
      <c r="E120" s="2" t="s">
        <v>218</v>
      </c>
      <c r="F120" t="s">
        <v>219</v>
      </c>
      <c r="G120" s="3">
        <v>0</v>
      </c>
      <c r="H120" s="3">
        <v>0</v>
      </c>
      <c r="I120" s="3">
        <v>0</v>
      </c>
      <c r="J120" s="3">
        <v>0</v>
      </c>
      <c r="K120" s="3">
        <v>-2.2000000000000002</v>
      </c>
      <c r="L120" s="3">
        <v>-10.7</v>
      </c>
      <c r="M120" s="3">
        <v>-25.14</v>
      </c>
      <c r="N120" s="3">
        <v>12.77</v>
      </c>
      <c r="O120" s="3">
        <v>-65.47</v>
      </c>
      <c r="P120" s="3">
        <v>-18.739999999999998</v>
      </c>
      <c r="Q120" s="3">
        <v>0</v>
      </c>
      <c r="R120" s="3">
        <v>0</v>
      </c>
      <c r="S120" s="3">
        <f t="shared" si="1"/>
        <v>-109.47999999999999</v>
      </c>
    </row>
    <row r="121" spans="1:19" x14ac:dyDescent="0.2">
      <c r="A121" s="2" t="s">
        <v>22</v>
      </c>
      <c r="B121" s="2" t="s">
        <v>23</v>
      </c>
      <c r="C121" s="2" t="s">
        <v>226</v>
      </c>
      <c r="D121" t="s">
        <v>227</v>
      </c>
      <c r="E121" s="2" t="s">
        <v>210</v>
      </c>
      <c r="F121" t="s">
        <v>211</v>
      </c>
      <c r="G121" s="3">
        <v>-6171</v>
      </c>
      <c r="H121" s="3">
        <v>1351</v>
      </c>
      <c r="I121" s="3">
        <v>8870</v>
      </c>
      <c r="J121" s="3">
        <v>-107453</v>
      </c>
      <c r="K121" s="3">
        <v>-275159</v>
      </c>
      <c r="L121" s="3">
        <v>-153825</v>
      </c>
      <c r="M121" s="3">
        <v>-200478</v>
      </c>
      <c r="N121" s="3">
        <v>293399</v>
      </c>
      <c r="O121" s="3">
        <v>126729</v>
      </c>
      <c r="P121" s="3">
        <v>254046</v>
      </c>
      <c r="Q121" s="3">
        <v>45367</v>
      </c>
      <c r="R121" s="3">
        <v>9044</v>
      </c>
      <c r="S121" s="3">
        <f t="shared" si="1"/>
        <v>-4280</v>
      </c>
    </row>
    <row r="122" spans="1:19" x14ac:dyDescent="0.2">
      <c r="A122" s="2" t="s">
        <v>22</v>
      </c>
      <c r="B122" s="2" t="s">
        <v>23</v>
      </c>
      <c r="C122" s="2" t="s">
        <v>226</v>
      </c>
      <c r="D122" t="s">
        <v>227</v>
      </c>
      <c r="E122" s="2" t="s">
        <v>212</v>
      </c>
      <c r="F122" t="s">
        <v>213</v>
      </c>
      <c r="G122" s="3">
        <v>7524</v>
      </c>
      <c r="H122" s="3">
        <v>6699</v>
      </c>
      <c r="I122" s="3">
        <v>7194</v>
      </c>
      <c r="J122" s="3">
        <v>2475</v>
      </c>
      <c r="K122" s="3">
        <v>-3762</v>
      </c>
      <c r="L122" s="3">
        <v>-6468</v>
      </c>
      <c r="M122" s="3">
        <v>-9636</v>
      </c>
      <c r="N122" s="3">
        <v>-7788</v>
      </c>
      <c r="O122" s="3">
        <v>-4389</v>
      </c>
      <c r="P122" s="3">
        <v>-2442</v>
      </c>
      <c r="Q122" s="3">
        <v>2178</v>
      </c>
      <c r="R122" s="3">
        <v>5148</v>
      </c>
      <c r="S122" s="3">
        <f t="shared" si="1"/>
        <v>-3267</v>
      </c>
    </row>
    <row r="123" spans="1:19" x14ac:dyDescent="0.2">
      <c r="A123" s="2" t="s">
        <v>22</v>
      </c>
      <c r="B123" s="2" t="s">
        <v>23</v>
      </c>
      <c r="C123" s="2" t="s">
        <v>226</v>
      </c>
      <c r="D123" t="s">
        <v>227</v>
      </c>
      <c r="E123" s="2" t="s">
        <v>214</v>
      </c>
      <c r="F123" t="s">
        <v>215</v>
      </c>
      <c r="G123" s="3">
        <v>79287</v>
      </c>
      <c r="H123" s="3">
        <v>2737</v>
      </c>
      <c r="I123" s="3">
        <v>17965</v>
      </c>
      <c r="J123" s="3">
        <v>-289433</v>
      </c>
      <c r="K123" s="3">
        <v>-647613</v>
      </c>
      <c r="L123" s="3">
        <v>-362043</v>
      </c>
      <c r="M123" s="3">
        <v>-295481</v>
      </c>
      <c r="N123" s="3">
        <v>629539</v>
      </c>
      <c r="O123" s="3">
        <v>271918</v>
      </c>
      <c r="P123" s="3">
        <v>577030</v>
      </c>
      <c r="Q123" s="3">
        <v>89018</v>
      </c>
      <c r="R123" s="3">
        <v>17747</v>
      </c>
      <c r="S123" s="3">
        <f t="shared" si="1"/>
        <v>90671</v>
      </c>
    </row>
    <row r="124" spans="1:19" x14ac:dyDescent="0.2">
      <c r="A124" s="2" t="s">
        <v>22</v>
      </c>
      <c r="B124" s="2" t="s">
        <v>23</v>
      </c>
      <c r="C124" s="2" t="s">
        <v>226</v>
      </c>
      <c r="D124" t="s">
        <v>227</v>
      </c>
      <c r="E124" s="2" t="s">
        <v>218</v>
      </c>
      <c r="F124" t="s">
        <v>219</v>
      </c>
      <c r="G124" s="3">
        <v>0</v>
      </c>
      <c r="H124" s="3">
        <v>0</v>
      </c>
      <c r="I124" s="3">
        <v>0</v>
      </c>
      <c r="J124" s="3">
        <v>-41229.760000000002</v>
      </c>
      <c r="K124" s="3">
        <v>37249.81</v>
      </c>
      <c r="L124" s="3">
        <v>-91231.039999999994</v>
      </c>
      <c r="M124" s="3">
        <v>118747.11</v>
      </c>
      <c r="N124" s="3">
        <v>-167747.13</v>
      </c>
      <c r="O124" s="3">
        <v>113073.23</v>
      </c>
      <c r="P124" s="3">
        <v>31137.78</v>
      </c>
      <c r="Q124" s="3">
        <v>0</v>
      </c>
      <c r="R124" s="3">
        <v>0</v>
      </c>
      <c r="S124" s="3">
        <f t="shared" si="1"/>
        <v>-1.4551915228366852E-11</v>
      </c>
    </row>
    <row r="125" spans="1:19" x14ac:dyDescent="0.2">
      <c r="A125" s="2" t="s">
        <v>22</v>
      </c>
      <c r="B125" s="2" t="s">
        <v>23</v>
      </c>
      <c r="C125" s="2" t="s">
        <v>228</v>
      </c>
      <c r="D125" t="s">
        <v>229</v>
      </c>
      <c r="E125" s="2" t="s">
        <v>230</v>
      </c>
      <c r="F125" t="s">
        <v>231</v>
      </c>
      <c r="G125" s="3">
        <v>-1035.77</v>
      </c>
      <c r="H125" s="3">
        <v>-2642.4</v>
      </c>
      <c r="I125" s="3">
        <v>689.88</v>
      </c>
      <c r="J125" s="3">
        <v>-4090.16</v>
      </c>
      <c r="K125" s="3">
        <v>-7775.83</v>
      </c>
      <c r="L125" s="3">
        <v>913.35</v>
      </c>
      <c r="M125" s="3">
        <v>2551.94</v>
      </c>
      <c r="N125" s="3">
        <v>-4270.79</v>
      </c>
      <c r="O125" s="3">
        <v>1139.83</v>
      </c>
      <c r="P125" s="3">
        <v>-5056.17</v>
      </c>
      <c r="Q125" s="3">
        <v>8795.5300000000007</v>
      </c>
      <c r="R125" s="3">
        <v>3236.51</v>
      </c>
      <c r="S125" s="3">
        <f t="shared" si="1"/>
        <v>-7544.0799999999981</v>
      </c>
    </row>
    <row r="126" spans="1:19" x14ac:dyDescent="0.2">
      <c r="A126" s="2" t="s">
        <v>22</v>
      </c>
      <c r="B126" s="2" t="s">
        <v>23</v>
      </c>
      <c r="C126" s="2" t="s">
        <v>228</v>
      </c>
      <c r="D126" t="s">
        <v>229</v>
      </c>
      <c r="E126" s="2" t="s">
        <v>232</v>
      </c>
      <c r="F126" t="s">
        <v>233</v>
      </c>
      <c r="G126" s="3">
        <v>0</v>
      </c>
      <c r="H126" s="3">
        <v>-66</v>
      </c>
      <c r="I126" s="3">
        <v>0</v>
      </c>
      <c r="J126" s="3">
        <v>0</v>
      </c>
      <c r="K126" s="3">
        <v>66</v>
      </c>
      <c r="L126" s="3">
        <v>-198</v>
      </c>
      <c r="M126" s="3">
        <v>0</v>
      </c>
      <c r="N126" s="3">
        <v>132</v>
      </c>
      <c r="O126" s="3">
        <v>0</v>
      </c>
      <c r="P126" s="3">
        <v>0</v>
      </c>
      <c r="Q126" s="3">
        <v>-66</v>
      </c>
      <c r="R126" s="3">
        <v>66</v>
      </c>
      <c r="S126" s="3">
        <f t="shared" si="1"/>
        <v>-66</v>
      </c>
    </row>
    <row r="127" spans="1:19" x14ac:dyDescent="0.2">
      <c r="A127" s="2" t="s">
        <v>22</v>
      </c>
      <c r="B127" s="2" t="s">
        <v>23</v>
      </c>
      <c r="C127" s="2" t="s">
        <v>228</v>
      </c>
      <c r="D127" t="s">
        <v>229</v>
      </c>
      <c r="E127" s="2" t="s">
        <v>234</v>
      </c>
      <c r="F127" t="s">
        <v>235</v>
      </c>
      <c r="G127" s="3">
        <v>-3416.92</v>
      </c>
      <c r="H127" s="3">
        <v>5080.74</v>
      </c>
      <c r="I127" s="3">
        <v>1517.83</v>
      </c>
      <c r="J127" s="3">
        <v>-11771.49</v>
      </c>
      <c r="K127" s="3">
        <v>-27599.67</v>
      </c>
      <c r="L127" s="3">
        <v>2575.21</v>
      </c>
      <c r="M127" s="3">
        <v>6940.32</v>
      </c>
      <c r="N127" s="3">
        <v>-3212.3</v>
      </c>
      <c r="O127" s="3">
        <v>2319.5700000000002</v>
      </c>
      <c r="P127" s="3">
        <v>-16684.509999999998</v>
      </c>
      <c r="Q127" s="3">
        <v>31513.98</v>
      </c>
      <c r="R127" s="3">
        <v>6904.26</v>
      </c>
      <c r="S127" s="3">
        <f t="shared" si="1"/>
        <v>-5832.9799999999941</v>
      </c>
    </row>
    <row r="128" spans="1:19" x14ac:dyDescent="0.2">
      <c r="A128" s="2" t="s">
        <v>22</v>
      </c>
      <c r="B128" s="2" t="s">
        <v>23</v>
      </c>
      <c r="C128" s="2" t="s">
        <v>236</v>
      </c>
      <c r="D128" t="s">
        <v>237</v>
      </c>
      <c r="E128" s="2" t="s">
        <v>210</v>
      </c>
      <c r="F128" t="s">
        <v>211</v>
      </c>
      <c r="G128" s="3">
        <v>-37669.769999999997</v>
      </c>
      <c r="H128" s="3">
        <v>-34478.449999999997</v>
      </c>
      <c r="I128" s="3">
        <v>-38270.36</v>
      </c>
      <c r="J128" s="3">
        <v>-53001.37</v>
      </c>
      <c r="K128" s="3">
        <v>-90526.14</v>
      </c>
      <c r="L128" s="3">
        <v>-149617.79999999999</v>
      </c>
      <c r="M128" s="3">
        <v>-233971.39</v>
      </c>
      <c r="N128" s="3">
        <v>-218250.86</v>
      </c>
      <c r="O128" s="3">
        <v>-135768.69</v>
      </c>
      <c r="P128" s="3">
        <v>-102480.85</v>
      </c>
      <c r="Q128" s="3">
        <v>-66906.25</v>
      </c>
      <c r="R128" s="3">
        <v>-41741.870000000003</v>
      </c>
      <c r="S128" s="3">
        <f t="shared" si="1"/>
        <v>-1202683.8000000003</v>
      </c>
    </row>
    <row r="129" spans="1:19" x14ac:dyDescent="0.2">
      <c r="A129" s="2" t="s">
        <v>22</v>
      </c>
      <c r="B129" s="2" t="s">
        <v>23</v>
      </c>
      <c r="C129" s="2" t="s">
        <v>236</v>
      </c>
      <c r="D129" t="s">
        <v>237</v>
      </c>
      <c r="E129" s="2" t="s">
        <v>212</v>
      </c>
      <c r="F129" t="s">
        <v>213</v>
      </c>
      <c r="G129" s="3">
        <v>-98114.06</v>
      </c>
      <c r="H129" s="3">
        <v>-98274.3</v>
      </c>
      <c r="I129" s="3">
        <v>-98559.97</v>
      </c>
      <c r="J129" s="3">
        <v>-99159.72</v>
      </c>
      <c r="K129" s="3">
        <v>-99046.71</v>
      </c>
      <c r="L129" s="3">
        <v>-99178.45</v>
      </c>
      <c r="M129" s="3">
        <v>-99967.59</v>
      </c>
      <c r="N129" s="3">
        <v>-99078.84</v>
      </c>
      <c r="O129" s="3">
        <v>-99348.51</v>
      </c>
      <c r="P129" s="3">
        <v>-98946.61</v>
      </c>
      <c r="Q129" s="3">
        <v>-99492.89</v>
      </c>
      <c r="R129" s="3">
        <v>-97619.32</v>
      </c>
      <c r="S129" s="3">
        <f t="shared" si="1"/>
        <v>-1186786.97</v>
      </c>
    </row>
    <row r="130" spans="1:19" x14ac:dyDescent="0.2">
      <c r="A130" s="2" t="s">
        <v>22</v>
      </c>
      <c r="B130" s="2" t="s">
        <v>23</v>
      </c>
      <c r="C130" s="2" t="s">
        <v>236</v>
      </c>
      <c r="D130" t="s">
        <v>237</v>
      </c>
      <c r="E130" s="2" t="s">
        <v>214</v>
      </c>
      <c r="F130" t="s">
        <v>215</v>
      </c>
      <c r="G130" s="3">
        <v>-111305.61</v>
      </c>
      <c r="H130" s="3">
        <v>-77376.7</v>
      </c>
      <c r="I130" s="3">
        <v>-71157.45</v>
      </c>
      <c r="J130" s="3">
        <v>-110765.46</v>
      </c>
      <c r="K130" s="3">
        <v>-228421.71</v>
      </c>
      <c r="L130" s="3">
        <v>-388550.19</v>
      </c>
      <c r="M130" s="3">
        <v>-622404.25</v>
      </c>
      <c r="N130" s="3">
        <v>-530765.77</v>
      </c>
      <c r="O130" s="3">
        <v>-320715.76</v>
      </c>
      <c r="P130" s="3">
        <v>-240415.04</v>
      </c>
      <c r="Q130" s="3">
        <v>-148654.56</v>
      </c>
      <c r="R130" s="3">
        <v>-90944.26</v>
      </c>
      <c r="S130" s="3">
        <f t="shared" si="1"/>
        <v>-2941476.7600000002</v>
      </c>
    </row>
    <row r="131" spans="1:19" x14ac:dyDescent="0.2">
      <c r="A131" s="2" t="s">
        <v>22</v>
      </c>
      <c r="B131" s="2" t="s">
        <v>23</v>
      </c>
      <c r="C131" s="2" t="s">
        <v>236</v>
      </c>
      <c r="D131" t="s">
        <v>237</v>
      </c>
      <c r="E131" s="2" t="s">
        <v>216</v>
      </c>
      <c r="F131" t="s">
        <v>217</v>
      </c>
      <c r="G131" s="3">
        <v>14070.56</v>
      </c>
      <c r="H131" s="3">
        <v>-1185.69</v>
      </c>
      <c r="I131" s="3">
        <v>-1601.29</v>
      </c>
      <c r="J131" s="3">
        <v>-4349.5</v>
      </c>
      <c r="K131" s="3">
        <v>-10687.58</v>
      </c>
      <c r="L131" s="3">
        <v>-17694.09</v>
      </c>
      <c r="M131" s="3">
        <v>-27670.22</v>
      </c>
      <c r="N131" s="3">
        <v>-25811.040000000001</v>
      </c>
      <c r="O131" s="3">
        <v>-16055.91</v>
      </c>
      <c r="P131" s="3">
        <v>-12119.42</v>
      </c>
      <c r="Q131" s="3">
        <v>-7912.27</v>
      </c>
      <c r="R131" s="3">
        <v>-4936.74</v>
      </c>
      <c r="S131" s="3">
        <f t="shared" si="1"/>
        <v>-115953.19000000002</v>
      </c>
    </row>
    <row r="132" spans="1:19" x14ac:dyDescent="0.2">
      <c r="A132" s="2" t="s">
        <v>22</v>
      </c>
      <c r="B132" s="2" t="s">
        <v>23</v>
      </c>
      <c r="C132" s="2" t="s">
        <v>236</v>
      </c>
      <c r="D132" t="s">
        <v>237</v>
      </c>
      <c r="E132" s="2" t="s">
        <v>218</v>
      </c>
      <c r="F132" t="s">
        <v>219</v>
      </c>
      <c r="G132" s="3">
        <v>-228.53</v>
      </c>
      <c r="H132" s="3">
        <v>0</v>
      </c>
      <c r="I132" s="3">
        <v>106.98</v>
      </c>
      <c r="J132" s="3">
        <v>0</v>
      </c>
      <c r="K132" s="3">
        <v>-15943.55</v>
      </c>
      <c r="L132" s="3">
        <v>-17455.46</v>
      </c>
      <c r="M132" s="3">
        <v>-9036.7199999999993</v>
      </c>
      <c r="N132" s="3">
        <v>-29450.76</v>
      </c>
      <c r="O132" s="3">
        <v>-53290.85</v>
      </c>
      <c r="P132" s="3">
        <v>-19425.599999999999</v>
      </c>
      <c r="Q132" s="3">
        <v>-2299.92</v>
      </c>
      <c r="R132" s="3">
        <v>38.9</v>
      </c>
      <c r="S132" s="3">
        <f t="shared" si="1"/>
        <v>-146985.51</v>
      </c>
    </row>
    <row r="133" spans="1:19" x14ac:dyDescent="0.2">
      <c r="A133" s="2" t="s">
        <v>22</v>
      </c>
      <c r="B133" s="2" t="s">
        <v>23</v>
      </c>
      <c r="C133" s="2" t="s">
        <v>238</v>
      </c>
      <c r="D133" t="s">
        <v>239</v>
      </c>
      <c r="E133" s="2" t="s">
        <v>210</v>
      </c>
      <c r="F133" t="s">
        <v>211</v>
      </c>
      <c r="G133" s="3">
        <v>-1057</v>
      </c>
      <c r="H133" s="3">
        <v>50</v>
      </c>
      <c r="I133" s="3">
        <v>1252</v>
      </c>
      <c r="J133" s="3">
        <v>-20559</v>
      </c>
      <c r="K133" s="3">
        <v>-51285</v>
      </c>
      <c r="L133" s="3">
        <v>-21442</v>
      </c>
      <c r="M133" s="3">
        <v>-35115</v>
      </c>
      <c r="N133" s="3">
        <v>48313</v>
      </c>
      <c r="O133" s="3">
        <v>18228</v>
      </c>
      <c r="P133" s="3">
        <v>45674</v>
      </c>
      <c r="Q133" s="3">
        <v>15343</v>
      </c>
      <c r="R133" s="3">
        <v>1202</v>
      </c>
      <c r="S133" s="3">
        <f t="shared" si="1"/>
        <v>604</v>
      </c>
    </row>
    <row r="134" spans="1:19" x14ac:dyDescent="0.2">
      <c r="A134" s="2" t="s">
        <v>22</v>
      </c>
      <c r="B134" s="2" t="s">
        <v>23</v>
      </c>
      <c r="C134" s="2" t="s">
        <v>238</v>
      </c>
      <c r="D134" t="s">
        <v>239</v>
      </c>
      <c r="E134" s="2" t="s">
        <v>212</v>
      </c>
      <c r="F134" t="s">
        <v>213</v>
      </c>
      <c r="G134" s="3">
        <v>330</v>
      </c>
      <c r="H134" s="3">
        <v>132</v>
      </c>
      <c r="I134" s="3">
        <v>231</v>
      </c>
      <c r="J134" s="3">
        <v>66</v>
      </c>
      <c r="K134" s="3">
        <v>-99</v>
      </c>
      <c r="L134" s="3">
        <v>-99</v>
      </c>
      <c r="M134" s="3">
        <v>-165</v>
      </c>
      <c r="N134" s="3">
        <v>0</v>
      </c>
      <c r="O134" s="3">
        <v>-33</v>
      </c>
      <c r="P134" s="3">
        <v>0</v>
      </c>
      <c r="Q134" s="3">
        <v>33</v>
      </c>
      <c r="R134" s="3">
        <v>165</v>
      </c>
      <c r="S134" s="3">
        <f t="shared" si="1"/>
        <v>561</v>
      </c>
    </row>
    <row r="135" spans="1:19" x14ac:dyDescent="0.2">
      <c r="A135" s="2" t="s">
        <v>22</v>
      </c>
      <c r="B135" s="2" t="s">
        <v>23</v>
      </c>
      <c r="C135" s="2" t="s">
        <v>238</v>
      </c>
      <c r="D135" t="s">
        <v>239</v>
      </c>
      <c r="E135" s="2" t="s">
        <v>214</v>
      </c>
      <c r="F135" t="s">
        <v>215</v>
      </c>
      <c r="G135" s="3">
        <v>11961</v>
      </c>
      <c r="H135" s="3">
        <v>103</v>
      </c>
      <c r="I135" s="3">
        <v>2535</v>
      </c>
      <c r="J135" s="3">
        <v>-54126</v>
      </c>
      <c r="K135" s="3">
        <v>-120704</v>
      </c>
      <c r="L135" s="3">
        <v>-50465</v>
      </c>
      <c r="M135" s="3">
        <v>-52314</v>
      </c>
      <c r="N135" s="3">
        <v>103663</v>
      </c>
      <c r="O135" s="3">
        <v>39111</v>
      </c>
      <c r="P135" s="3">
        <v>104178</v>
      </c>
      <c r="Q135" s="3">
        <v>30105</v>
      </c>
      <c r="R135" s="3">
        <v>2360</v>
      </c>
      <c r="S135" s="3">
        <f t="shared" si="1"/>
        <v>16407</v>
      </c>
    </row>
    <row r="136" spans="1:19" x14ac:dyDescent="0.2">
      <c r="A136" s="2" t="s">
        <v>22</v>
      </c>
      <c r="B136" s="2" t="s">
        <v>23</v>
      </c>
      <c r="C136" s="2" t="s">
        <v>238</v>
      </c>
      <c r="D136" t="s">
        <v>239</v>
      </c>
      <c r="E136" s="2" t="s">
        <v>218</v>
      </c>
      <c r="F136" t="s">
        <v>219</v>
      </c>
      <c r="G136" s="3">
        <v>0</v>
      </c>
      <c r="H136" s="3">
        <v>0</v>
      </c>
      <c r="I136" s="3">
        <v>0</v>
      </c>
      <c r="J136" s="3">
        <v>-8454.24</v>
      </c>
      <c r="K136" s="3">
        <v>7695.36</v>
      </c>
      <c r="L136" s="3">
        <v>-16060.05</v>
      </c>
      <c r="M136" s="3">
        <v>20976.36</v>
      </c>
      <c r="N136" s="3">
        <v>-30695.29</v>
      </c>
      <c r="O136" s="3">
        <v>20194.77</v>
      </c>
      <c r="P136" s="3">
        <v>6343.09</v>
      </c>
      <c r="Q136" s="3">
        <v>0</v>
      </c>
      <c r="R136" s="3">
        <v>0</v>
      </c>
      <c r="S136" s="3">
        <f t="shared" ref="S136:S199" si="2">SUM(G136:R136)</f>
        <v>0</v>
      </c>
    </row>
    <row r="137" spans="1:19" x14ac:dyDescent="0.2">
      <c r="A137" s="2" t="s">
        <v>22</v>
      </c>
      <c r="B137" s="2" t="s">
        <v>23</v>
      </c>
      <c r="C137" s="2" t="s">
        <v>240</v>
      </c>
      <c r="D137" t="s">
        <v>241</v>
      </c>
      <c r="E137" s="2" t="s">
        <v>242</v>
      </c>
      <c r="F137" t="s">
        <v>243</v>
      </c>
      <c r="G137" s="3">
        <v>0</v>
      </c>
      <c r="H137" s="3">
        <v>0</v>
      </c>
      <c r="I137" s="3">
        <v>0</v>
      </c>
      <c r="J137" s="3">
        <v>0</v>
      </c>
      <c r="K137" s="3">
        <v>0</v>
      </c>
      <c r="L137" s="3">
        <v>0</v>
      </c>
      <c r="M137" s="3">
        <v>0</v>
      </c>
      <c r="N137" s="3">
        <v>-27025.57</v>
      </c>
      <c r="O137" s="3">
        <v>-26264.400000000001</v>
      </c>
      <c r="P137" s="3">
        <v>-19781.560000000001</v>
      </c>
      <c r="Q137" s="3">
        <v>-14418.96</v>
      </c>
      <c r="R137" s="3">
        <v>-11956.41</v>
      </c>
      <c r="S137" s="3">
        <f t="shared" si="2"/>
        <v>-99446.9</v>
      </c>
    </row>
    <row r="138" spans="1:19" x14ac:dyDescent="0.2">
      <c r="A138" s="2" t="s">
        <v>22</v>
      </c>
      <c r="B138" s="2" t="s">
        <v>23</v>
      </c>
      <c r="C138" s="2" t="s">
        <v>244</v>
      </c>
      <c r="D138" t="s">
        <v>245</v>
      </c>
      <c r="E138" s="2" t="s">
        <v>246</v>
      </c>
      <c r="F138" t="s">
        <v>247</v>
      </c>
      <c r="G138" s="3">
        <v>-8490</v>
      </c>
      <c r="H138" s="3">
        <v>80093</v>
      </c>
      <c r="I138" s="3">
        <v>-4212</v>
      </c>
      <c r="J138" s="3">
        <v>-9928</v>
      </c>
      <c r="K138" s="3">
        <v>-8550</v>
      </c>
      <c r="L138" s="3">
        <v>-4906</v>
      </c>
      <c r="M138" s="3">
        <v>-5587</v>
      </c>
      <c r="N138" s="3">
        <v>-4026</v>
      </c>
      <c r="O138" s="3">
        <v>-4332</v>
      </c>
      <c r="P138" s="3">
        <v>-3439</v>
      </c>
      <c r="Q138" s="3">
        <v>-3844</v>
      </c>
      <c r="R138" s="3">
        <v>-3004</v>
      </c>
      <c r="S138" s="3">
        <f t="shared" si="2"/>
        <v>19775</v>
      </c>
    </row>
    <row r="139" spans="1:19" x14ac:dyDescent="0.2">
      <c r="A139" s="2" t="s">
        <v>22</v>
      </c>
      <c r="B139" s="2" t="s">
        <v>23</v>
      </c>
      <c r="C139" s="2" t="s">
        <v>248</v>
      </c>
      <c r="D139" t="s">
        <v>249</v>
      </c>
      <c r="E139" s="2" t="s">
        <v>210</v>
      </c>
      <c r="F139" t="s">
        <v>211</v>
      </c>
      <c r="G139" s="3">
        <v>-1391420.95</v>
      </c>
      <c r="H139" s="3">
        <v>-1389923.38</v>
      </c>
      <c r="I139" s="3">
        <v>-1311848.77</v>
      </c>
      <c r="J139" s="3">
        <v>-1353377.79</v>
      </c>
      <c r="K139" s="3">
        <v>-1582554.61</v>
      </c>
      <c r="L139" s="3">
        <v>-1654813.06</v>
      </c>
      <c r="M139" s="3">
        <v>-1703746.4</v>
      </c>
      <c r="N139" s="3">
        <v>-1990965.98</v>
      </c>
      <c r="O139" s="3">
        <v>-1720556.2</v>
      </c>
      <c r="P139" s="3">
        <v>-1682940.94</v>
      </c>
      <c r="Q139" s="3">
        <v>-1525427.41</v>
      </c>
      <c r="R139" s="3">
        <v>-1474902.49</v>
      </c>
      <c r="S139" s="3">
        <f t="shared" si="2"/>
        <v>-18782477.979999997</v>
      </c>
    </row>
    <row r="140" spans="1:19" x14ac:dyDescent="0.2">
      <c r="A140" s="2" t="s">
        <v>22</v>
      </c>
      <c r="B140" s="2" t="s">
        <v>23</v>
      </c>
      <c r="C140" s="2" t="s">
        <v>248</v>
      </c>
      <c r="D140" t="s">
        <v>249</v>
      </c>
      <c r="E140" s="2" t="s">
        <v>212</v>
      </c>
      <c r="F140" t="s">
        <v>213</v>
      </c>
      <c r="G140" s="3">
        <v>-116950</v>
      </c>
      <c r="H140" s="3">
        <v>-118140</v>
      </c>
      <c r="I140" s="3">
        <v>-117470</v>
      </c>
      <c r="J140" s="3">
        <v>-117620</v>
      </c>
      <c r="K140" s="3">
        <v>-117620</v>
      </c>
      <c r="L140" s="3">
        <v>-118810</v>
      </c>
      <c r="M140" s="3">
        <v>-118290</v>
      </c>
      <c r="N140" s="3">
        <v>-117845</v>
      </c>
      <c r="O140" s="3">
        <v>-119330</v>
      </c>
      <c r="P140" s="3">
        <v>-118885</v>
      </c>
      <c r="Q140" s="3">
        <v>-118885</v>
      </c>
      <c r="R140" s="3">
        <v>-118365</v>
      </c>
      <c r="S140" s="3">
        <f t="shared" si="2"/>
        <v>-1418210</v>
      </c>
    </row>
    <row r="141" spans="1:19" x14ac:dyDescent="0.2">
      <c r="A141" s="2" t="s">
        <v>22</v>
      </c>
      <c r="B141" s="2" t="s">
        <v>23</v>
      </c>
      <c r="C141" s="2" t="s">
        <v>248</v>
      </c>
      <c r="D141" t="s">
        <v>249</v>
      </c>
      <c r="E141" s="2" t="s">
        <v>216</v>
      </c>
      <c r="F141" t="s">
        <v>217</v>
      </c>
      <c r="G141" s="3">
        <v>54764.62</v>
      </c>
      <c r="H141" s="3">
        <v>-29587.18</v>
      </c>
      <c r="I141" s="3">
        <v>-28800.92</v>
      </c>
      <c r="J141" s="3">
        <v>-29974.84</v>
      </c>
      <c r="K141" s="3">
        <v>-74931.56</v>
      </c>
      <c r="L141" s="3">
        <v>-79093.06</v>
      </c>
      <c r="M141" s="3">
        <v>-80626.55</v>
      </c>
      <c r="N141" s="3">
        <v>-92431.13</v>
      </c>
      <c r="O141" s="3">
        <v>-80668.62</v>
      </c>
      <c r="P141" s="3">
        <v>-78181.08</v>
      </c>
      <c r="Q141" s="3">
        <v>-71639.39</v>
      </c>
      <c r="R141" s="3">
        <v>-70035.710000000006</v>
      </c>
      <c r="S141" s="3">
        <f t="shared" si="2"/>
        <v>-661205.41999999993</v>
      </c>
    </row>
    <row r="142" spans="1:19" x14ac:dyDescent="0.2">
      <c r="A142" s="2" t="s">
        <v>22</v>
      </c>
      <c r="B142" s="2" t="s">
        <v>23</v>
      </c>
      <c r="C142" s="2" t="s">
        <v>248</v>
      </c>
      <c r="D142" t="s">
        <v>249</v>
      </c>
      <c r="E142" s="2" t="s">
        <v>230</v>
      </c>
      <c r="F142" t="s">
        <v>231</v>
      </c>
      <c r="G142" s="3">
        <v>44726.99</v>
      </c>
      <c r="H142" s="3">
        <v>37669.360000000001</v>
      </c>
      <c r="I142" s="3">
        <v>-43600.13</v>
      </c>
      <c r="J142" s="3">
        <v>-274170.32</v>
      </c>
      <c r="K142" s="3">
        <v>-77872.83</v>
      </c>
      <c r="L142" s="3">
        <v>-44628.08</v>
      </c>
      <c r="M142" s="3">
        <v>-303356.19</v>
      </c>
      <c r="N142" s="3">
        <v>283498.34000000003</v>
      </c>
      <c r="O142" s="3">
        <v>-334567.44</v>
      </c>
      <c r="P142" s="3">
        <v>555248.67000000004</v>
      </c>
      <c r="Q142" s="3">
        <v>53041.61</v>
      </c>
      <c r="R142" s="3">
        <v>67509.95</v>
      </c>
      <c r="S142" s="3">
        <f t="shared" si="2"/>
        <v>-36500.069999999891</v>
      </c>
    </row>
    <row r="143" spans="1:19" x14ac:dyDescent="0.2">
      <c r="A143" s="2" t="s">
        <v>22</v>
      </c>
      <c r="B143" s="2" t="s">
        <v>23</v>
      </c>
      <c r="C143" s="2" t="s">
        <v>248</v>
      </c>
      <c r="D143" t="s">
        <v>249</v>
      </c>
      <c r="E143" s="2" t="s">
        <v>232</v>
      </c>
      <c r="F143" t="s">
        <v>233</v>
      </c>
      <c r="G143" s="3">
        <v>-100</v>
      </c>
      <c r="H143" s="3">
        <v>100</v>
      </c>
      <c r="I143" s="3">
        <v>-200</v>
      </c>
      <c r="J143" s="3">
        <v>0</v>
      </c>
      <c r="K143" s="3">
        <v>-1340</v>
      </c>
      <c r="L143" s="3">
        <v>570</v>
      </c>
      <c r="M143" s="3">
        <v>570</v>
      </c>
      <c r="N143" s="3">
        <v>-1710</v>
      </c>
      <c r="O143" s="3">
        <v>445</v>
      </c>
      <c r="P143" s="3">
        <v>0</v>
      </c>
      <c r="Q143" s="3">
        <v>570</v>
      </c>
      <c r="R143" s="3">
        <v>1315</v>
      </c>
      <c r="S143" s="3">
        <f t="shared" si="2"/>
        <v>220</v>
      </c>
    </row>
    <row r="144" spans="1:19" x14ac:dyDescent="0.2">
      <c r="A144" s="2" t="s">
        <v>22</v>
      </c>
      <c r="B144" s="2" t="s">
        <v>23</v>
      </c>
      <c r="C144" s="2" t="s">
        <v>250</v>
      </c>
      <c r="D144" t="s">
        <v>251</v>
      </c>
      <c r="E144" s="2" t="s">
        <v>252</v>
      </c>
      <c r="F144" t="s">
        <v>253</v>
      </c>
      <c r="G144" s="3">
        <v>9513.76</v>
      </c>
      <c r="H144" s="3">
        <v>14167.14</v>
      </c>
      <c r="I144" s="3">
        <v>14598.17</v>
      </c>
      <c r="J144" s="3">
        <v>11071.27</v>
      </c>
      <c r="K144" s="3">
        <v>11280.78</v>
      </c>
      <c r="L144" s="3">
        <v>4526.24</v>
      </c>
      <c r="M144" s="3">
        <v>2335.77</v>
      </c>
      <c r="N144" s="3">
        <v>422.93</v>
      </c>
      <c r="O144" s="3">
        <v>389.78</v>
      </c>
      <c r="P144" s="3">
        <v>881.28</v>
      </c>
      <c r="Q144" s="3">
        <v>3865.09</v>
      </c>
      <c r="R144" s="3">
        <v>3421.18</v>
      </c>
      <c r="S144" s="3">
        <f t="shared" si="2"/>
        <v>76473.38999999997</v>
      </c>
    </row>
    <row r="145" spans="1:19" x14ac:dyDescent="0.2">
      <c r="A145" s="2" t="s">
        <v>22</v>
      </c>
      <c r="B145" s="2" t="s">
        <v>23</v>
      </c>
      <c r="C145" s="2" t="s">
        <v>254</v>
      </c>
      <c r="D145" t="s">
        <v>255</v>
      </c>
      <c r="E145" s="2" t="s">
        <v>256</v>
      </c>
      <c r="F145" t="s">
        <v>257</v>
      </c>
      <c r="G145" s="3">
        <v>-23607.7</v>
      </c>
      <c r="H145" s="3">
        <v>-333111.73</v>
      </c>
      <c r="I145" s="3">
        <v>-4186.67</v>
      </c>
      <c r="J145" s="3">
        <v>-137834.69</v>
      </c>
      <c r="K145" s="3">
        <v>-303969.78999999998</v>
      </c>
      <c r="L145" s="3">
        <v>22949.43</v>
      </c>
      <c r="M145" s="3">
        <v>180607.87</v>
      </c>
      <c r="N145" s="3">
        <v>-109126.71</v>
      </c>
      <c r="O145" s="3">
        <v>20079.650000000001</v>
      </c>
      <c r="P145" s="3">
        <v>-1006437.1</v>
      </c>
      <c r="Q145" s="3">
        <v>1005401.99</v>
      </c>
      <c r="R145" s="3">
        <v>-63468.39</v>
      </c>
      <c r="S145" s="3">
        <f t="shared" si="2"/>
        <v>-752703.84</v>
      </c>
    </row>
    <row r="146" spans="1:19" x14ac:dyDescent="0.2">
      <c r="A146" s="2" t="s">
        <v>22</v>
      </c>
      <c r="B146" s="2" t="s">
        <v>23</v>
      </c>
      <c r="C146" s="2" t="s">
        <v>254</v>
      </c>
      <c r="D146" t="s">
        <v>255</v>
      </c>
      <c r="E146" s="2" t="s">
        <v>252</v>
      </c>
      <c r="F146" t="s">
        <v>253</v>
      </c>
      <c r="G146" s="3">
        <v>3295544.76</v>
      </c>
      <c r="H146" s="3">
        <v>3799822.93</v>
      </c>
      <c r="I146" s="3">
        <v>3787052.37</v>
      </c>
      <c r="J146" s="3">
        <v>3952365.22</v>
      </c>
      <c r="K146" s="3">
        <v>4783394.93</v>
      </c>
      <c r="L146" s="3">
        <v>2483985.21</v>
      </c>
      <c r="M146" s="3">
        <v>2891260.88</v>
      </c>
      <c r="N146" s="3">
        <v>5627147.8899999997</v>
      </c>
      <c r="O146" s="3">
        <v>795525.73</v>
      </c>
      <c r="P146" s="3">
        <v>40009.269999999997</v>
      </c>
      <c r="Q146" s="3">
        <v>2006509.82</v>
      </c>
      <c r="R146" s="3">
        <v>2511921.15</v>
      </c>
      <c r="S146" s="3">
        <f t="shared" si="2"/>
        <v>35974540.160000004</v>
      </c>
    </row>
    <row r="147" spans="1:19" x14ac:dyDescent="0.2">
      <c r="A147" s="2" t="s">
        <v>22</v>
      </c>
      <c r="B147" s="2" t="s">
        <v>23</v>
      </c>
      <c r="C147" s="2" t="s">
        <v>254</v>
      </c>
      <c r="D147" t="s">
        <v>255</v>
      </c>
      <c r="E147" s="2" t="s">
        <v>258</v>
      </c>
      <c r="F147" t="s">
        <v>259</v>
      </c>
      <c r="G147" s="3">
        <v>-404784.6</v>
      </c>
      <c r="H147" s="3">
        <v>-404784.6</v>
      </c>
      <c r="I147" s="3">
        <v>-404784.6</v>
      </c>
      <c r="J147" s="3">
        <v>-404784.6</v>
      </c>
      <c r="K147" s="3">
        <v>-404784.6</v>
      </c>
      <c r="L147" s="3">
        <v>-125000</v>
      </c>
      <c r="M147" s="3">
        <v>-125000</v>
      </c>
      <c r="N147" s="3">
        <v>-125000</v>
      </c>
      <c r="O147" s="3">
        <v>-125000</v>
      </c>
      <c r="P147" s="3">
        <v>-125000</v>
      </c>
      <c r="Q147" s="3">
        <v>-125000</v>
      </c>
      <c r="R147" s="3">
        <v>-125000</v>
      </c>
      <c r="S147" s="3">
        <f t="shared" si="2"/>
        <v>-2898923</v>
      </c>
    </row>
    <row r="148" spans="1:19" x14ac:dyDescent="0.2">
      <c r="A148" s="2" t="s">
        <v>22</v>
      </c>
      <c r="B148" s="2" t="s">
        <v>23</v>
      </c>
      <c r="C148" s="2" t="s">
        <v>260</v>
      </c>
      <c r="D148" t="s">
        <v>261</v>
      </c>
      <c r="E148" s="2" t="s">
        <v>262</v>
      </c>
      <c r="F148" t="s">
        <v>263</v>
      </c>
      <c r="G148" s="3">
        <v>-1380.58</v>
      </c>
      <c r="H148" s="3">
        <v>-1051.76</v>
      </c>
      <c r="I148" s="3">
        <v>-3082.74</v>
      </c>
      <c r="J148" s="3">
        <v>-2643.67</v>
      </c>
      <c r="K148" s="3">
        <v>-3250.96</v>
      </c>
      <c r="L148" s="3">
        <v>-371</v>
      </c>
      <c r="M148" s="3">
        <v>-854.18</v>
      </c>
      <c r="N148" s="3">
        <v>-721.32</v>
      </c>
      <c r="O148" s="3">
        <v>-1099.46</v>
      </c>
      <c r="P148" s="3">
        <v>-538.27</v>
      </c>
      <c r="Q148" s="3">
        <v>-1109.6099999999999</v>
      </c>
      <c r="R148" s="3">
        <v>-2865.12</v>
      </c>
      <c r="S148" s="3">
        <f t="shared" si="2"/>
        <v>-18968.669999999998</v>
      </c>
    </row>
    <row r="149" spans="1:19" x14ac:dyDescent="0.2">
      <c r="A149" s="2" t="s">
        <v>22</v>
      </c>
      <c r="B149" s="2" t="s">
        <v>23</v>
      </c>
      <c r="C149" s="2" t="s">
        <v>264</v>
      </c>
      <c r="D149" t="s">
        <v>265</v>
      </c>
      <c r="E149" s="2" t="s">
        <v>266</v>
      </c>
      <c r="F149" t="s">
        <v>267</v>
      </c>
      <c r="G149" s="3">
        <v>711110.81</v>
      </c>
      <c r="H149" s="3">
        <v>445353.11</v>
      </c>
      <c r="I149" s="3">
        <v>505226.02</v>
      </c>
      <c r="J149" s="3">
        <v>653145.47</v>
      </c>
      <c r="K149" s="3">
        <v>2312473.46</v>
      </c>
      <c r="L149" s="3">
        <v>4707636.25</v>
      </c>
      <c r="M149" s="3">
        <v>7720127.6600000001</v>
      </c>
      <c r="N149" s="3">
        <v>6363457.71</v>
      </c>
      <c r="O149" s="3">
        <v>3725218.47</v>
      </c>
      <c r="P149" s="3">
        <v>2707263.29</v>
      </c>
      <c r="Q149" s="3">
        <v>1007185.67</v>
      </c>
      <c r="R149" s="3">
        <v>599709.44999999995</v>
      </c>
      <c r="S149" s="3">
        <f t="shared" si="2"/>
        <v>31457907.370000001</v>
      </c>
    </row>
    <row r="150" spans="1:19" x14ac:dyDescent="0.2">
      <c r="A150" s="2" t="s">
        <v>22</v>
      </c>
      <c r="B150" s="2" t="s">
        <v>23</v>
      </c>
      <c r="C150" s="2" t="s">
        <v>268</v>
      </c>
      <c r="D150" t="s">
        <v>269</v>
      </c>
      <c r="E150" s="2" t="s">
        <v>266</v>
      </c>
      <c r="F150" t="s">
        <v>267</v>
      </c>
      <c r="G150" s="3">
        <v>696632.02</v>
      </c>
      <c r="H150" s="3">
        <v>429296.55</v>
      </c>
      <c r="I150" s="3">
        <v>621825.16</v>
      </c>
      <c r="J150" s="3">
        <v>782874.16</v>
      </c>
      <c r="K150" s="3">
        <v>1323534.71</v>
      </c>
      <c r="L150" s="3">
        <v>2370098.5099999998</v>
      </c>
      <c r="M150" s="3">
        <v>3952614.24</v>
      </c>
      <c r="N150" s="3">
        <v>3217648.61</v>
      </c>
      <c r="O150" s="3">
        <v>1908461.95</v>
      </c>
      <c r="P150" s="3">
        <v>1426521.17</v>
      </c>
      <c r="Q150" s="3">
        <v>693114.32</v>
      </c>
      <c r="R150" s="3">
        <v>545419.56000000006</v>
      </c>
      <c r="S150" s="3">
        <f t="shared" si="2"/>
        <v>17968040.959999997</v>
      </c>
    </row>
    <row r="151" spans="1:19" x14ac:dyDescent="0.2">
      <c r="A151" s="2" t="s">
        <v>22</v>
      </c>
      <c r="B151" s="2" t="s">
        <v>23</v>
      </c>
      <c r="C151" s="2" t="s">
        <v>270</v>
      </c>
      <c r="D151" t="s">
        <v>271</v>
      </c>
      <c r="E151" s="2" t="s">
        <v>266</v>
      </c>
      <c r="F151" t="s">
        <v>267</v>
      </c>
      <c r="G151" s="3">
        <v>97366.28</v>
      </c>
      <c r="H151" s="3">
        <v>101545.68</v>
      </c>
      <c r="I151" s="3">
        <v>86945.93</v>
      </c>
      <c r="J151" s="3">
        <v>95901.64</v>
      </c>
      <c r="K151" s="3">
        <v>206156.18</v>
      </c>
      <c r="L151" s="3">
        <v>341386.9</v>
      </c>
      <c r="M151" s="3">
        <v>534300.01</v>
      </c>
      <c r="N151" s="3">
        <v>453403.8</v>
      </c>
      <c r="O151" s="3">
        <v>297282.49</v>
      </c>
      <c r="P151" s="3">
        <v>225281.96</v>
      </c>
      <c r="Q151" s="3">
        <v>257645.7</v>
      </c>
      <c r="R151" s="3">
        <v>97110.18</v>
      </c>
      <c r="S151" s="3">
        <f t="shared" si="2"/>
        <v>2794326.7500000005</v>
      </c>
    </row>
    <row r="152" spans="1:19" x14ac:dyDescent="0.2">
      <c r="A152" s="2" t="s">
        <v>22</v>
      </c>
      <c r="B152" s="2" t="s">
        <v>23</v>
      </c>
      <c r="C152" s="2" t="s">
        <v>272</v>
      </c>
      <c r="D152" t="s">
        <v>273</v>
      </c>
      <c r="E152" s="2" t="s">
        <v>266</v>
      </c>
      <c r="F152" t="s">
        <v>267</v>
      </c>
      <c r="G152" s="3">
        <v>111308.2</v>
      </c>
      <c r="H152" s="3">
        <v>77378.559999999998</v>
      </c>
      <c r="I152" s="3">
        <v>71159.62</v>
      </c>
      <c r="J152" s="3">
        <v>110767.32</v>
      </c>
      <c r="K152" s="3">
        <v>228427.13</v>
      </c>
      <c r="L152" s="3">
        <v>388577.29</v>
      </c>
      <c r="M152" s="3">
        <v>622566.44999999995</v>
      </c>
      <c r="N152" s="3">
        <v>530933.05000000005</v>
      </c>
      <c r="O152" s="3">
        <v>320792.7</v>
      </c>
      <c r="P152" s="3">
        <v>240455.27</v>
      </c>
      <c r="Q152" s="3">
        <v>148657.79</v>
      </c>
      <c r="R152" s="3">
        <v>90946.2</v>
      </c>
      <c r="S152" s="3">
        <f t="shared" si="2"/>
        <v>2941969.5800000005</v>
      </c>
    </row>
    <row r="153" spans="1:19" x14ac:dyDescent="0.2">
      <c r="A153" s="2" t="s">
        <v>22</v>
      </c>
      <c r="B153" s="2" t="s">
        <v>23</v>
      </c>
      <c r="C153" s="2" t="s">
        <v>274</v>
      </c>
      <c r="D153" t="s">
        <v>275</v>
      </c>
      <c r="E153" s="2" t="s">
        <v>276</v>
      </c>
      <c r="F153" t="s">
        <v>277</v>
      </c>
      <c r="G153" s="3">
        <v>-82687</v>
      </c>
      <c r="H153" s="3">
        <v>-997</v>
      </c>
      <c r="I153" s="3">
        <v>-18011</v>
      </c>
      <c r="J153" s="3">
        <v>662666</v>
      </c>
      <c r="K153" s="3">
        <v>1613063</v>
      </c>
      <c r="L153" s="3">
        <v>603087</v>
      </c>
      <c r="M153" s="3">
        <v>719471</v>
      </c>
      <c r="N153" s="3">
        <v>-1387498</v>
      </c>
      <c r="O153" s="3">
        <v>-508240</v>
      </c>
      <c r="P153" s="3">
        <v>-1362141</v>
      </c>
      <c r="Q153" s="3">
        <v>-315624</v>
      </c>
      <c r="R153" s="3">
        <v>-17535</v>
      </c>
      <c r="S153" s="3">
        <f t="shared" si="2"/>
        <v>-94446</v>
      </c>
    </row>
    <row r="154" spans="1:19" x14ac:dyDescent="0.2">
      <c r="A154" s="2" t="s">
        <v>22</v>
      </c>
      <c r="B154" s="2" t="s">
        <v>23</v>
      </c>
      <c r="C154" s="2" t="s">
        <v>274</v>
      </c>
      <c r="D154" t="s">
        <v>275</v>
      </c>
      <c r="E154" s="2" t="s">
        <v>278</v>
      </c>
      <c r="F154" t="s">
        <v>279</v>
      </c>
      <c r="G154" s="3">
        <v>-79287</v>
      </c>
      <c r="H154" s="3">
        <v>-2737</v>
      </c>
      <c r="I154" s="3">
        <v>-17965</v>
      </c>
      <c r="J154" s="3">
        <v>289433</v>
      </c>
      <c r="K154" s="3">
        <v>647613</v>
      </c>
      <c r="L154" s="3">
        <v>362043</v>
      </c>
      <c r="M154" s="3">
        <v>295481</v>
      </c>
      <c r="N154" s="3">
        <v>-629539</v>
      </c>
      <c r="O154" s="3">
        <v>-271918</v>
      </c>
      <c r="P154" s="3">
        <v>-577030</v>
      </c>
      <c r="Q154" s="3">
        <v>-89018</v>
      </c>
      <c r="R154" s="3">
        <v>-17747</v>
      </c>
      <c r="S154" s="3">
        <f t="shared" si="2"/>
        <v>-90671</v>
      </c>
    </row>
    <row r="155" spans="1:19" x14ac:dyDescent="0.2">
      <c r="A155" s="2" t="s">
        <v>22</v>
      </c>
      <c r="B155" s="2" t="s">
        <v>23</v>
      </c>
      <c r="C155" s="2" t="s">
        <v>274</v>
      </c>
      <c r="D155" t="s">
        <v>275</v>
      </c>
      <c r="E155" s="2" t="s">
        <v>280</v>
      </c>
      <c r="F155" t="s">
        <v>281</v>
      </c>
      <c r="G155" s="3">
        <v>3416.92</v>
      </c>
      <c r="H155" s="3">
        <v>-5080.74</v>
      </c>
      <c r="I155" s="3">
        <v>-1517.83</v>
      </c>
      <c r="J155" s="3">
        <v>11771.49</v>
      </c>
      <c r="K155" s="3">
        <v>27599.67</v>
      </c>
      <c r="L155" s="3">
        <v>-2575.21</v>
      </c>
      <c r="M155" s="3">
        <v>-6940.32</v>
      </c>
      <c r="N155" s="3">
        <v>3212.3</v>
      </c>
      <c r="O155" s="3">
        <v>-2319.5700000000002</v>
      </c>
      <c r="P155" s="3">
        <v>16684.509999999998</v>
      </c>
      <c r="Q155" s="3">
        <v>-31513.98</v>
      </c>
      <c r="R155" s="3">
        <v>-6904.26</v>
      </c>
      <c r="S155" s="3">
        <f t="shared" si="2"/>
        <v>5832.9799999999941</v>
      </c>
    </row>
    <row r="156" spans="1:19" x14ac:dyDescent="0.2">
      <c r="A156" s="2" t="s">
        <v>22</v>
      </c>
      <c r="B156" s="2" t="s">
        <v>23</v>
      </c>
      <c r="C156" s="2" t="s">
        <v>274</v>
      </c>
      <c r="D156" t="s">
        <v>275</v>
      </c>
      <c r="E156" s="2" t="s">
        <v>282</v>
      </c>
      <c r="F156" t="s">
        <v>283</v>
      </c>
      <c r="G156" s="3">
        <v>-11961</v>
      </c>
      <c r="H156" s="3">
        <v>-103</v>
      </c>
      <c r="I156" s="3">
        <v>-2535</v>
      </c>
      <c r="J156" s="3">
        <v>54126</v>
      </c>
      <c r="K156" s="3">
        <v>120704</v>
      </c>
      <c r="L156" s="3">
        <v>50465</v>
      </c>
      <c r="M156" s="3">
        <v>52314</v>
      </c>
      <c r="N156" s="3">
        <v>-103663</v>
      </c>
      <c r="O156" s="3">
        <v>-39111</v>
      </c>
      <c r="P156" s="3">
        <v>-104178</v>
      </c>
      <c r="Q156" s="3">
        <v>-30105</v>
      </c>
      <c r="R156" s="3">
        <v>-2360</v>
      </c>
      <c r="S156" s="3">
        <f t="shared" si="2"/>
        <v>-16407</v>
      </c>
    </row>
    <row r="157" spans="1:19" x14ac:dyDescent="0.2">
      <c r="A157" s="2" t="s">
        <v>22</v>
      </c>
      <c r="B157" s="2" t="s">
        <v>23</v>
      </c>
      <c r="C157" s="2" t="s">
        <v>284</v>
      </c>
      <c r="D157" t="s">
        <v>285</v>
      </c>
      <c r="E157" s="2" t="s">
        <v>266</v>
      </c>
      <c r="F157" t="s">
        <v>267</v>
      </c>
      <c r="G157" s="3">
        <v>-1618019.24</v>
      </c>
      <c r="H157" s="3">
        <v>-1811476.8</v>
      </c>
      <c r="I157" s="3">
        <v>-2158406.87</v>
      </c>
      <c r="J157" s="3">
        <v>-2574622.4700000002</v>
      </c>
      <c r="K157" s="3">
        <v>-3815030.92</v>
      </c>
      <c r="L157" s="3">
        <v>-6857144.5499999998</v>
      </c>
      <c r="M157" s="3">
        <v>-8676793.8399999999</v>
      </c>
      <c r="N157" s="3">
        <v>-13579545.5</v>
      </c>
      <c r="O157" s="3">
        <v>-8298361.1299999999</v>
      </c>
      <c r="P157" s="3">
        <v>-5458963.1600000001</v>
      </c>
      <c r="Q157" s="3">
        <v>-4696903.54</v>
      </c>
      <c r="R157" s="3">
        <v>-1473753.01</v>
      </c>
      <c r="S157" s="3">
        <f t="shared" si="2"/>
        <v>-61019021.030000001</v>
      </c>
    </row>
    <row r="158" spans="1:19" x14ac:dyDescent="0.2">
      <c r="A158" s="2" t="s">
        <v>22</v>
      </c>
      <c r="B158" s="2" t="s">
        <v>23</v>
      </c>
      <c r="C158" s="2" t="s">
        <v>286</v>
      </c>
      <c r="D158" t="s">
        <v>287</v>
      </c>
      <c r="E158" s="2" t="s">
        <v>288</v>
      </c>
      <c r="F158" t="s">
        <v>289</v>
      </c>
      <c r="G158" s="3">
        <v>-1491710.47</v>
      </c>
      <c r="H158" s="3">
        <v>-1231310.58</v>
      </c>
      <c r="I158" s="3">
        <v>-1301289.93</v>
      </c>
      <c r="J158" s="3">
        <v>-829429.36</v>
      </c>
      <c r="K158" s="3">
        <v>-600453.93999999994</v>
      </c>
      <c r="L158" s="3">
        <v>269680.46000000002</v>
      </c>
      <c r="M158" s="3">
        <v>1175391.3400000001</v>
      </c>
      <c r="N158" s="3">
        <v>1463290.42</v>
      </c>
      <c r="O158" s="3">
        <v>1130451.57</v>
      </c>
      <c r="P158" s="3">
        <v>935816.89</v>
      </c>
      <c r="Q158" s="3">
        <v>-6733.05</v>
      </c>
      <c r="R158" s="3">
        <v>-1205145.97</v>
      </c>
      <c r="S158" s="3">
        <f t="shared" si="2"/>
        <v>-1691442.6199999994</v>
      </c>
    </row>
    <row r="159" spans="1:19" x14ac:dyDescent="0.2">
      <c r="A159" s="2" t="s">
        <v>22</v>
      </c>
      <c r="B159" s="2" t="s">
        <v>23</v>
      </c>
      <c r="C159" s="2" t="s">
        <v>290</v>
      </c>
      <c r="D159" t="s">
        <v>291</v>
      </c>
      <c r="E159" s="2" t="s">
        <v>292</v>
      </c>
      <c r="F159" t="s">
        <v>293</v>
      </c>
      <c r="G159" s="3">
        <v>0</v>
      </c>
      <c r="H159" s="3">
        <v>0</v>
      </c>
      <c r="I159" s="3">
        <v>0</v>
      </c>
      <c r="J159" s="3">
        <v>0</v>
      </c>
      <c r="K159" s="3">
        <v>3792.27</v>
      </c>
      <c r="L159" s="3">
        <v>1872669.08</v>
      </c>
      <c r="M159" s="3">
        <v>2057298.21</v>
      </c>
      <c r="N159" s="3">
        <v>4173242.15</v>
      </c>
      <c r="O159" s="3">
        <v>4167729.36</v>
      </c>
      <c r="P159" s="3">
        <v>3184081.39</v>
      </c>
      <c r="Q159" s="3">
        <v>22720</v>
      </c>
      <c r="R159" s="3">
        <v>0</v>
      </c>
      <c r="S159" s="3">
        <f t="shared" si="2"/>
        <v>15481532.460000001</v>
      </c>
    </row>
    <row r="160" spans="1:19" x14ac:dyDescent="0.2">
      <c r="A160" s="2" t="s">
        <v>22</v>
      </c>
      <c r="B160" s="2" t="s">
        <v>23</v>
      </c>
      <c r="C160" s="2" t="s">
        <v>294</v>
      </c>
      <c r="D160" t="s">
        <v>295</v>
      </c>
      <c r="E160" s="2" t="s">
        <v>292</v>
      </c>
      <c r="F160" t="s">
        <v>293</v>
      </c>
      <c r="G160" s="3">
        <v>-1371478.22</v>
      </c>
      <c r="H160" s="3">
        <v>-1680164.01</v>
      </c>
      <c r="I160" s="3">
        <v>-1576624.87</v>
      </c>
      <c r="J160" s="3">
        <v>-1628714.35</v>
      </c>
      <c r="K160" s="3">
        <v>-1761530.2</v>
      </c>
      <c r="L160" s="3">
        <v>-72622.710000000006</v>
      </c>
      <c r="M160" s="3">
        <v>-11969.77</v>
      </c>
      <c r="N160" s="3">
        <v>-10539.21</v>
      </c>
      <c r="O160" s="3">
        <v>-29777.03</v>
      </c>
      <c r="P160" s="3">
        <v>-2200</v>
      </c>
      <c r="Q160" s="3">
        <v>-306312.44</v>
      </c>
      <c r="R160" s="3">
        <v>-1390229.17</v>
      </c>
      <c r="S160" s="3">
        <f t="shared" si="2"/>
        <v>-9842161.9799999986</v>
      </c>
    </row>
    <row r="161" spans="1:19" x14ac:dyDescent="0.2">
      <c r="A161" s="2" t="s">
        <v>22</v>
      </c>
      <c r="B161" s="2" t="s">
        <v>23</v>
      </c>
      <c r="C161" s="2" t="s">
        <v>296</v>
      </c>
      <c r="D161" t="s">
        <v>297</v>
      </c>
      <c r="E161" s="2" t="s">
        <v>298</v>
      </c>
      <c r="F161" t="s">
        <v>299</v>
      </c>
      <c r="G161" s="3">
        <v>-2222.3000000000002</v>
      </c>
      <c r="H161" s="3">
        <v>-1334.4</v>
      </c>
      <c r="I161" s="3">
        <v>-805.04</v>
      </c>
      <c r="J161" s="3">
        <v>-891.43</v>
      </c>
      <c r="K161" s="3">
        <v>-3123.04</v>
      </c>
      <c r="L161" s="3">
        <v>-4592.88</v>
      </c>
      <c r="M161" s="3">
        <v>-13501.56</v>
      </c>
      <c r="N161" s="3">
        <v>-25471.42</v>
      </c>
      <c r="O161" s="3">
        <v>-19513.25</v>
      </c>
      <c r="P161" s="3">
        <v>-13916.44</v>
      </c>
      <c r="Q161" s="3">
        <v>-10931.1</v>
      </c>
      <c r="R161" s="3">
        <v>-6272.22</v>
      </c>
      <c r="S161" s="3">
        <f t="shared" si="2"/>
        <v>-102575.08000000002</v>
      </c>
    </row>
    <row r="162" spans="1:19" x14ac:dyDescent="0.2">
      <c r="A162" s="2" t="s">
        <v>22</v>
      </c>
      <c r="B162" s="2" t="s">
        <v>23</v>
      </c>
      <c r="C162" s="2" t="s">
        <v>296</v>
      </c>
      <c r="D162" t="s">
        <v>297</v>
      </c>
      <c r="E162" s="2" t="s">
        <v>300</v>
      </c>
      <c r="F162" t="s">
        <v>301</v>
      </c>
      <c r="G162" s="3">
        <v>5151.3999999999996</v>
      </c>
      <c r="H162" s="3">
        <v>1209.8</v>
      </c>
      <c r="I162" s="3">
        <v>724.25</v>
      </c>
      <c r="J162" s="3">
        <v>666.33</v>
      </c>
      <c r="K162" s="3">
        <v>2018.59</v>
      </c>
      <c r="L162" s="3">
        <v>5106.4799999999996</v>
      </c>
      <c r="M162" s="3">
        <v>13182.97</v>
      </c>
      <c r="N162" s="3">
        <v>20592.439999999999</v>
      </c>
      <c r="O162" s="3">
        <v>19849.580000000002</v>
      </c>
      <c r="P162" s="3">
        <v>13251.73</v>
      </c>
      <c r="Q162" s="3">
        <v>10077.92</v>
      </c>
      <c r="R162" s="3">
        <v>7895.88</v>
      </c>
      <c r="S162" s="3">
        <f t="shared" si="2"/>
        <v>99727.37</v>
      </c>
    </row>
    <row r="163" spans="1:19" x14ac:dyDescent="0.2">
      <c r="A163" s="2" t="s">
        <v>22</v>
      </c>
      <c r="B163" s="2" t="s">
        <v>23</v>
      </c>
      <c r="C163" s="2" t="s">
        <v>302</v>
      </c>
      <c r="D163" t="s">
        <v>303</v>
      </c>
      <c r="E163" s="2" t="s">
        <v>138</v>
      </c>
      <c r="F163" t="s">
        <v>139</v>
      </c>
      <c r="G163" s="3">
        <v>8044.35</v>
      </c>
      <c r="H163" s="3">
        <v>3722.52</v>
      </c>
      <c r="I163" s="3">
        <v>6590.19</v>
      </c>
      <c r="J163" s="3">
        <v>1786.12</v>
      </c>
      <c r="K163" s="3">
        <v>1867.78</v>
      </c>
      <c r="L163" s="3">
        <v>2617.5700000000002</v>
      </c>
      <c r="M163" s="3">
        <v>1506.66</v>
      </c>
      <c r="N163" s="3">
        <v>1729</v>
      </c>
      <c r="O163" s="3">
        <v>301.99</v>
      </c>
      <c r="P163" s="3">
        <v>0</v>
      </c>
      <c r="Q163" s="3">
        <v>2375.59</v>
      </c>
      <c r="R163" s="3">
        <v>1102.27</v>
      </c>
      <c r="S163" s="3">
        <f t="shared" si="2"/>
        <v>31644.04</v>
      </c>
    </row>
    <row r="164" spans="1:19" x14ac:dyDescent="0.2">
      <c r="A164" s="2" t="s">
        <v>22</v>
      </c>
      <c r="B164" s="2" t="s">
        <v>23</v>
      </c>
      <c r="C164" s="2" t="s">
        <v>302</v>
      </c>
      <c r="D164" t="s">
        <v>303</v>
      </c>
      <c r="E164" s="2" t="s">
        <v>140</v>
      </c>
      <c r="F164" t="s">
        <v>141</v>
      </c>
      <c r="G164" s="3">
        <v>1692.43</v>
      </c>
      <c r="H164" s="3">
        <v>-738.18</v>
      </c>
      <c r="I164" s="3">
        <v>1619.97</v>
      </c>
      <c r="J164" s="3">
        <v>-2223.4299999999998</v>
      </c>
      <c r="K164" s="3">
        <v>235.78</v>
      </c>
      <c r="L164" s="3">
        <v>-871.19</v>
      </c>
      <c r="M164" s="3">
        <v>166.4</v>
      </c>
      <c r="N164" s="3">
        <v>175.39</v>
      </c>
      <c r="O164" s="3">
        <v>-627.04999999999995</v>
      </c>
      <c r="P164" s="3">
        <v>-151</v>
      </c>
      <c r="Q164" s="3">
        <v>395.93</v>
      </c>
      <c r="R164" s="3">
        <v>-120.36</v>
      </c>
      <c r="S164" s="3">
        <f t="shared" si="2"/>
        <v>-445.30999999999966</v>
      </c>
    </row>
    <row r="165" spans="1:19" x14ac:dyDescent="0.2">
      <c r="A165" s="2" t="s">
        <v>22</v>
      </c>
      <c r="B165" s="2" t="s">
        <v>23</v>
      </c>
      <c r="C165" s="2" t="s">
        <v>302</v>
      </c>
      <c r="D165" t="s">
        <v>303</v>
      </c>
      <c r="E165" s="2" t="s">
        <v>304</v>
      </c>
      <c r="F165" t="s">
        <v>305</v>
      </c>
      <c r="G165" s="3">
        <v>240.16</v>
      </c>
      <c r="H165" s="3">
        <v>2545.31</v>
      </c>
      <c r="I165" s="3">
        <v>111.24</v>
      </c>
      <c r="J165" s="3">
        <v>127.2</v>
      </c>
      <c r="K165" s="3">
        <v>3601.68</v>
      </c>
      <c r="L165" s="3">
        <v>2761.8</v>
      </c>
      <c r="M165" s="3">
        <v>1054.08</v>
      </c>
      <c r="N165" s="3">
        <v>2744.3</v>
      </c>
      <c r="O165" s="3">
        <v>113.73</v>
      </c>
      <c r="P165" s="3">
        <v>0</v>
      </c>
      <c r="Q165" s="3">
        <v>509.55</v>
      </c>
      <c r="R165" s="3">
        <v>307.81</v>
      </c>
      <c r="S165" s="3">
        <f t="shared" si="2"/>
        <v>14116.859999999999</v>
      </c>
    </row>
    <row r="166" spans="1:19" x14ac:dyDescent="0.2">
      <c r="A166" s="2" t="s">
        <v>22</v>
      </c>
      <c r="B166" s="2" t="s">
        <v>23</v>
      </c>
      <c r="C166" s="2" t="s">
        <v>302</v>
      </c>
      <c r="D166" t="s">
        <v>303</v>
      </c>
      <c r="E166" s="2" t="s">
        <v>306</v>
      </c>
      <c r="F166" t="s">
        <v>307</v>
      </c>
      <c r="G166" s="3">
        <v>0</v>
      </c>
      <c r="H166" s="3">
        <v>0</v>
      </c>
      <c r="I166" s="3">
        <v>0</v>
      </c>
      <c r="J166" s="3">
        <v>0</v>
      </c>
      <c r="K166" s="3">
        <v>0</v>
      </c>
      <c r="L166" s="3">
        <v>0</v>
      </c>
      <c r="M166" s="3">
        <v>0</v>
      </c>
      <c r="N166" s="3">
        <v>0</v>
      </c>
      <c r="O166" s="3">
        <v>0</v>
      </c>
      <c r="P166" s="3">
        <v>0</v>
      </c>
      <c r="Q166" s="3">
        <v>0</v>
      </c>
      <c r="R166" s="3">
        <v>881.92</v>
      </c>
      <c r="S166" s="3">
        <f t="shared" si="2"/>
        <v>881.92</v>
      </c>
    </row>
    <row r="167" spans="1:19" x14ac:dyDescent="0.2">
      <c r="A167" s="2" t="s">
        <v>22</v>
      </c>
      <c r="B167" s="2" t="s">
        <v>23</v>
      </c>
      <c r="C167" s="2" t="s">
        <v>302</v>
      </c>
      <c r="D167" t="s">
        <v>303</v>
      </c>
      <c r="E167" s="2" t="s">
        <v>308</v>
      </c>
      <c r="F167" t="s">
        <v>309</v>
      </c>
      <c r="G167" s="3">
        <v>0</v>
      </c>
      <c r="H167" s="3">
        <v>10000</v>
      </c>
      <c r="I167" s="3">
        <v>59060.32</v>
      </c>
      <c r="J167" s="3">
        <v>12540</v>
      </c>
      <c r="K167" s="3">
        <v>0</v>
      </c>
      <c r="L167" s="3">
        <v>0</v>
      </c>
      <c r="M167" s="3">
        <v>0</v>
      </c>
      <c r="N167" s="3">
        <v>1320</v>
      </c>
      <c r="O167" s="3">
        <v>660</v>
      </c>
      <c r="P167" s="3">
        <v>778.69</v>
      </c>
      <c r="Q167" s="3">
        <v>0</v>
      </c>
      <c r="R167" s="3">
        <v>745</v>
      </c>
      <c r="S167" s="3">
        <f t="shared" si="2"/>
        <v>85104.010000000009</v>
      </c>
    </row>
    <row r="168" spans="1:19" x14ac:dyDescent="0.2">
      <c r="A168" s="2" t="s">
        <v>22</v>
      </c>
      <c r="B168" s="2" t="s">
        <v>23</v>
      </c>
      <c r="C168" s="2" t="s">
        <v>302</v>
      </c>
      <c r="D168" t="s">
        <v>303</v>
      </c>
      <c r="E168" s="2" t="s">
        <v>26</v>
      </c>
      <c r="F168" t="s">
        <v>27</v>
      </c>
      <c r="G168" s="3">
        <v>0</v>
      </c>
      <c r="H168" s="3">
        <v>0</v>
      </c>
      <c r="I168" s="3">
        <v>0</v>
      </c>
      <c r="J168" s="3">
        <v>0</v>
      </c>
      <c r="K168" s="3">
        <v>0</v>
      </c>
      <c r="L168" s="3">
        <v>0</v>
      </c>
      <c r="M168" s="3">
        <v>1272</v>
      </c>
      <c r="N168" s="3">
        <v>0</v>
      </c>
      <c r="O168" s="3">
        <v>0</v>
      </c>
      <c r="P168" s="3">
        <v>0</v>
      </c>
      <c r="Q168" s="3">
        <v>100</v>
      </c>
      <c r="R168" s="3">
        <v>0</v>
      </c>
      <c r="S168" s="3">
        <f t="shared" si="2"/>
        <v>1372</v>
      </c>
    </row>
    <row r="169" spans="1:19" x14ac:dyDescent="0.2">
      <c r="A169" s="2" t="s">
        <v>22</v>
      </c>
      <c r="B169" s="2" t="s">
        <v>23</v>
      </c>
      <c r="C169" s="2" t="s">
        <v>310</v>
      </c>
      <c r="D169" t="s">
        <v>311</v>
      </c>
      <c r="E169" s="2" t="s">
        <v>138</v>
      </c>
      <c r="F169" t="s">
        <v>139</v>
      </c>
      <c r="G169" s="3">
        <v>0</v>
      </c>
      <c r="H169" s="3">
        <v>154.94</v>
      </c>
      <c r="I169" s="3">
        <v>0</v>
      </c>
      <c r="J169" s="3">
        <v>287.12</v>
      </c>
      <c r="K169" s="3">
        <v>280.62</v>
      </c>
      <c r="L169" s="3">
        <v>768.76</v>
      </c>
      <c r="M169" s="3">
        <v>851.4</v>
      </c>
      <c r="N169" s="3">
        <v>2064.1799999999998</v>
      </c>
      <c r="O169" s="3">
        <v>167.45</v>
      </c>
      <c r="P169" s="3">
        <v>0</v>
      </c>
      <c r="Q169" s="3">
        <v>1491.31</v>
      </c>
      <c r="R169" s="3">
        <v>709.88</v>
      </c>
      <c r="S169" s="3">
        <f t="shared" si="2"/>
        <v>6775.6600000000008</v>
      </c>
    </row>
    <row r="170" spans="1:19" x14ac:dyDescent="0.2">
      <c r="A170" s="2" t="s">
        <v>22</v>
      </c>
      <c r="B170" s="2" t="s">
        <v>23</v>
      </c>
      <c r="C170" s="2" t="s">
        <v>310</v>
      </c>
      <c r="D170" t="s">
        <v>311</v>
      </c>
      <c r="E170" s="2" t="s">
        <v>140</v>
      </c>
      <c r="F170" t="s">
        <v>141</v>
      </c>
      <c r="G170" s="3">
        <v>-102.02</v>
      </c>
      <c r="H170" s="3">
        <v>69.72</v>
      </c>
      <c r="I170" s="3">
        <v>-69.72</v>
      </c>
      <c r="J170" s="3">
        <v>172.27</v>
      </c>
      <c r="K170" s="3">
        <v>24.16</v>
      </c>
      <c r="L170" s="3">
        <v>-68.3</v>
      </c>
      <c r="M170" s="3">
        <v>212.43</v>
      </c>
      <c r="N170" s="3">
        <v>588.32000000000005</v>
      </c>
      <c r="O170" s="3">
        <v>-845.15</v>
      </c>
      <c r="P170" s="3">
        <v>-83.73</v>
      </c>
      <c r="Q170" s="3">
        <v>248.55</v>
      </c>
      <c r="R170" s="3">
        <v>-71.08</v>
      </c>
      <c r="S170" s="3">
        <f t="shared" si="2"/>
        <v>75.450000000000145</v>
      </c>
    </row>
    <row r="171" spans="1:19" x14ac:dyDescent="0.2">
      <c r="A171" s="2" t="s">
        <v>22</v>
      </c>
      <c r="B171" s="2" t="s">
        <v>23</v>
      </c>
      <c r="C171" s="2" t="s">
        <v>310</v>
      </c>
      <c r="D171" t="s">
        <v>311</v>
      </c>
      <c r="E171" s="2" t="s">
        <v>304</v>
      </c>
      <c r="F171" t="s">
        <v>305</v>
      </c>
      <c r="G171" s="3">
        <v>256.48</v>
      </c>
      <c r="H171" s="3">
        <v>1052.96</v>
      </c>
      <c r="I171" s="3">
        <v>129.04</v>
      </c>
      <c r="J171" s="3">
        <v>675.51</v>
      </c>
      <c r="K171" s="3">
        <v>262.02999999999997</v>
      </c>
      <c r="L171" s="3">
        <v>1495.83</v>
      </c>
      <c r="M171" s="3">
        <v>403.68</v>
      </c>
      <c r="N171" s="3">
        <v>1160.4000000000001</v>
      </c>
      <c r="O171" s="3">
        <v>923.18</v>
      </c>
      <c r="P171" s="3">
        <v>611.85</v>
      </c>
      <c r="Q171" s="3">
        <v>419.63</v>
      </c>
      <c r="R171" s="3">
        <v>180.19</v>
      </c>
      <c r="S171" s="3">
        <f t="shared" si="2"/>
        <v>7570.7800000000007</v>
      </c>
    </row>
    <row r="172" spans="1:19" x14ac:dyDescent="0.2">
      <c r="A172" s="2" t="s">
        <v>22</v>
      </c>
      <c r="B172" s="2" t="s">
        <v>23</v>
      </c>
      <c r="C172" s="2" t="s">
        <v>310</v>
      </c>
      <c r="D172" t="s">
        <v>311</v>
      </c>
      <c r="E172" s="2" t="s">
        <v>312</v>
      </c>
      <c r="F172" t="s">
        <v>313</v>
      </c>
      <c r="G172" s="3">
        <v>0</v>
      </c>
      <c r="H172" s="3">
        <v>0</v>
      </c>
      <c r="I172" s="3">
        <v>0</v>
      </c>
      <c r="J172" s="3">
        <v>0</v>
      </c>
      <c r="K172" s="3">
        <v>0</v>
      </c>
      <c r="L172" s="3">
        <v>0</v>
      </c>
      <c r="M172" s="3">
        <v>0</v>
      </c>
      <c r="N172" s="3">
        <v>0</v>
      </c>
      <c r="O172" s="3">
        <v>0</v>
      </c>
      <c r="P172" s="3">
        <v>424.41</v>
      </c>
      <c r="Q172" s="3">
        <v>0</v>
      </c>
      <c r="R172" s="3">
        <v>0</v>
      </c>
      <c r="S172" s="3">
        <f t="shared" si="2"/>
        <v>424.41</v>
      </c>
    </row>
    <row r="173" spans="1:19" x14ac:dyDescent="0.2">
      <c r="A173" s="2" t="s">
        <v>22</v>
      </c>
      <c r="B173" s="2" t="s">
        <v>23</v>
      </c>
      <c r="C173" s="2" t="s">
        <v>310</v>
      </c>
      <c r="D173" t="s">
        <v>311</v>
      </c>
      <c r="E173" s="2" t="s">
        <v>314</v>
      </c>
      <c r="F173" t="s">
        <v>315</v>
      </c>
      <c r="G173" s="3">
        <v>167.08</v>
      </c>
      <c r="H173" s="3">
        <v>181.93</v>
      </c>
      <c r="I173" s="3">
        <v>174.63</v>
      </c>
      <c r="J173" s="3">
        <v>174.42</v>
      </c>
      <c r="K173" s="3">
        <v>152.30000000000001</v>
      </c>
      <c r="L173" s="3">
        <v>162.16</v>
      </c>
      <c r="M173" s="3">
        <v>195.87</v>
      </c>
      <c r="N173" s="3">
        <v>212.55</v>
      </c>
      <c r="O173" s="3">
        <v>189.22</v>
      </c>
      <c r="P173" s="3">
        <v>168.55</v>
      </c>
      <c r="Q173" s="3">
        <v>178.64</v>
      </c>
      <c r="R173" s="3">
        <v>168.03</v>
      </c>
      <c r="S173" s="3">
        <f t="shared" si="2"/>
        <v>2125.38</v>
      </c>
    </row>
    <row r="174" spans="1:19" x14ac:dyDescent="0.2">
      <c r="A174" s="2" t="s">
        <v>22</v>
      </c>
      <c r="B174" s="2" t="s">
        <v>23</v>
      </c>
      <c r="C174" s="2" t="s">
        <v>316</v>
      </c>
      <c r="D174" t="s">
        <v>317</v>
      </c>
      <c r="E174" s="2" t="s">
        <v>138</v>
      </c>
      <c r="F174" t="s">
        <v>139</v>
      </c>
      <c r="G174" s="3">
        <v>1581.44</v>
      </c>
      <c r="H174" s="3">
        <v>2954.48</v>
      </c>
      <c r="I174" s="3">
        <v>2457.52</v>
      </c>
      <c r="J174" s="3">
        <v>1677.93</v>
      </c>
      <c r="K174" s="3">
        <v>1177.81</v>
      </c>
      <c r="L174" s="3">
        <v>1579.75</v>
      </c>
      <c r="M174" s="3">
        <v>1935.51</v>
      </c>
      <c r="N174" s="3">
        <v>1132.53</v>
      </c>
      <c r="O174" s="3">
        <v>2154.96</v>
      </c>
      <c r="P174" s="3">
        <v>4628.8500000000004</v>
      </c>
      <c r="Q174" s="3">
        <v>6323.75</v>
      </c>
      <c r="R174" s="3">
        <v>1326.02</v>
      </c>
      <c r="S174" s="3">
        <f t="shared" si="2"/>
        <v>28930.55</v>
      </c>
    </row>
    <row r="175" spans="1:19" x14ac:dyDescent="0.2">
      <c r="A175" s="2" t="s">
        <v>22</v>
      </c>
      <c r="B175" s="2" t="s">
        <v>23</v>
      </c>
      <c r="C175" s="2" t="s">
        <v>316</v>
      </c>
      <c r="D175" t="s">
        <v>317</v>
      </c>
      <c r="E175" s="2" t="s">
        <v>140</v>
      </c>
      <c r="F175" t="s">
        <v>141</v>
      </c>
      <c r="G175" s="3">
        <v>97.33</v>
      </c>
      <c r="H175" s="3">
        <v>855.09</v>
      </c>
      <c r="I175" s="3">
        <v>-100.76</v>
      </c>
      <c r="J175" s="3">
        <v>-222</v>
      </c>
      <c r="K175" s="3">
        <v>-182.29</v>
      </c>
      <c r="L175" s="3">
        <v>-561.17999999999995</v>
      </c>
      <c r="M175" s="3">
        <v>510.91</v>
      </c>
      <c r="N175" s="3">
        <v>-264.56</v>
      </c>
      <c r="O175" s="3">
        <v>567.84</v>
      </c>
      <c r="P175" s="3">
        <v>1699.83</v>
      </c>
      <c r="Q175" s="3">
        <v>-1723.35</v>
      </c>
      <c r="R175" s="3">
        <v>-722.45</v>
      </c>
      <c r="S175" s="3">
        <f t="shared" si="2"/>
        <v>-45.589999999999918</v>
      </c>
    </row>
    <row r="176" spans="1:19" x14ac:dyDescent="0.2">
      <c r="A176" s="2" t="s">
        <v>22</v>
      </c>
      <c r="B176" s="2" t="s">
        <v>23</v>
      </c>
      <c r="C176" s="2" t="s">
        <v>316</v>
      </c>
      <c r="D176" t="s">
        <v>317</v>
      </c>
      <c r="E176" s="2" t="s">
        <v>304</v>
      </c>
      <c r="F176" t="s">
        <v>305</v>
      </c>
      <c r="G176" s="3">
        <v>544.21</v>
      </c>
      <c r="H176" s="3">
        <v>-503.69</v>
      </c>
      <c r="I176" s="3">
        <v>405.11</v>
      </c>
      <c r="J176" s="3">
        <v>0</v>
      </c>
      <c r="K176" s="3">
        <v>0</v>
      </c>
      <c r="L176" s="3">
        <v>423.27</v>
      </c>
      <c r="M176" s="3">
        <v>0</v>
      </c>
      <c r="N176" s="3">
        <v>0</v>
      </c>
      <c r="O176" s="3">
        <v>647.57000000000005</v>
      </c>
      <c r="P176" s="3">
        <v>217.74</v>
      </c>
      <c r="Q176" s="3">
        <v>0</v>
      </c>
      <c r="R176" s="3">
        <v>67.81</v>
      </c>
      <c r="S176" s="3">
        <f t="shared" si="2"/>
        <v>1802.0200000000002</v>
      </c>
    </row>
    <row r="177" spans="1:19" x14ac:dyDescent="0.2">
      <c r="A177" s="2" t="s">
        <v>22</v>
      </c>
      <c r="B177" s="2" t="s">
        <v>23</v>
      </c>
      <c r="C177" s="2" t="s">
        <v>316</v>
      </c>
      <c r="D177" t="s">
        <v>317</v>
      </c>
      <c r="E177" s="2" t="s">
        <v>314</v>
      </c>
      <c r="F177" t="s">
        <v>315</v>
      </c>
      <c r="G177" s="3">
        <v>97.62</v>
      </c>
      <c r="H177" s="3">
        <v>76.239999999999995</v>
      </c>
      <c r="I177" s="3">
        <v>82.42</v>
      </c>
      <c r="J177" s="3">
        <v>79.03</v>
      </c>
      <c r="K177" s="3">
        <v>81.55</v>
      </c>
      <c r="L177" s="3">
        <v>81.55</v>
      </c>
      <c r="M177" s="3">
        <v>81.55</v>
      </c>
      <c r="N177" s="3">
        <v>81.55</v>
      </c>
      <c r="O177" s="3">
        <v>140.74</v>
      </c>
      <c r="P177" s="3">
        <v>101.97</v>
      </c>
      <c r="Q177" s="3">
        <v>64.2</v>
      </c>
      <c r="R177" s="3">
        <v>84.26</v>
      </c>
      <c r="S177" s="3">
        <f t="shared" si="2"/>
        <v>1052.68</v>
      </c>
    </row>
    <row r="178" spans="1:19" x14ac:dyDescent="0.2">
      <c r="A178" s="2" t="s">
        <v>22</v>
      </c>
      <c r="B178" s="2" t="s">
        <v>23</v>
      </c>
      <c r="C178" s="2" t="s">
        <v>316</v>
      </c>
      <c r="D178" t="s">
        <v>317</v>
      </c>
      <c r="E178" s="2" t="s">
        <v>318</v>
      </c>
      <c r="F178" t="s">
        <v>319</v>
      </c>
      <c r="G178" s="3">
        <v>-87.86</v>
      </c>
      <c r="H178" s="3">
        <v>-68.62</v>
      </c>
      <c r="I178" s="3">
        <v>-74.180000000000007</v>
      </c>
      <c r="J178" s="3">
        <v>-67.97</v>
      </c>
      <c r="K178" s="3">
        <v>-70.13</v>
      </c>
      <c r="L178" s="3">
        <v>-70.13</v>
      </c>
      <c r="M178" s="3">
        <v>-70.13</v>
      </c>
      <c r="N178" s="3">
        <v>-70.13</v>
      </c>
      <c r="O178" s="3">
        <v>-121.04</v>
      </c>
      <c r="P178" s="3">
        <v>-87.69</v>
      </c>
      <c r="Q178" s="3">
        <v>-55.21</v>
      </c>
      <c r="R178" s="3">
        <v>-72.459999999999994</v>
      </c>
      <c r="S178" s="3">
        <f t="shared" si="2"/>
        <v>-915.55</v>
      </c>
    </row>
    <row r="179" spans="1:19" x14ac:dyDescent="0.2">
      <c r="A179" s="2" t="s">
        <v>22</v>
      </c>
      <c r="B179" s="2" t="s">
        <v>23</v>
      </c>
      <c r="C179" s="2" t="s">
        <v>316</v>
      </c>
      <c r="D179" t="s">
        <v>317</v>
      </c>
      <c r="E179" s="2" t="s">
        <v>320</v>
      </c>
      <c r="F179" t="s">
        <v>321</v>
      </c>
      <c r="G179" s="3">
        <v>0</v>
      </c>
      <c r="H179" s="3">
        <v>0</v>
      </c>
      <c r="I179" s="3">
        <v>0</v>
      </c>
      <c r="J179" s="3">
        <v>0</v>
      </c>
      <c r="K179" s="3">
        <v>0</v>
      </c>
      <c r="L179" s="3">
        <v>0</v>
      </c>
      <c r="M179" s="3">
        <v>0</v>
      </c>
      <c r="N179" s="3">
        <v>0</v>
      </c>
      <c r="O179" s="3">
        <v>0</v>
      </c>
      <c r="P179" s="3">
        <v>0</v>
      </c>
      <c r="Q179" s="3">
        <v>0</v>
      </c>
      <c r="R179" s="3">
        <v>0</v>
      </c>
      <c r="S179" s="3">
        <f t="shared" si="2"/>
        <v>0</v>
      </c>
    </row>
    <row r="180" spans="1:19" x14ac:dyDescent="0.2">
      <c r="A180" s="2" t="s">
        <v>22</v>
      </c>
      <c r="B180" s="2" t="s">
        <v>23</v>
      </c>
      <c r="C180" s="2" t="s">
        <v>322</v>
      </c>
      <c r="D180" t="s">
        <v>323</v>
      </c>
      <c r="E180" s="2" t="s">
        <v>314</v>
      </c>
      <c r="F180" t="s">
        <v>315</v>
      </c>
      <c r="G180" s="3">
        <v>92.9</v>
      </c>
      <c r="H180" s="3">
        <v>28.52</v>
      </c>
      <c r="I180" s="3">
        <v>0</v>
      </c>
      <c r="J180" s="3">
        <v>0</v>
      </c>
      <c r="K180" s="3">
        <v>0</v>
      </c>
      <c r="L180" s="3">
        <v>0</v>
      </c>
      <c r="M180" s="3">
        <v>0</v>
      </c>
      <c r="N180" s="3">
        <v>0</v>
      </c>
      <c r="O180" s="3">
        <v>0</v>
      </c>
      <c r="P180" s="3">
        <v>0</v>
      </c>
      <c r="Q180" s="3">
        <v>0</v>
      </c>
      <c r="R180" s="3">
        <v>0</v>
      </c>
      <c r="S180" s="3">
        <f t="shared" si="2"/>
        <v>121.42</v>
      </c>
    </row>
    <row r="181" spans="1:19" x14ac:dyDescent="0.2">
      <c r="A181" s="2" t="s">
        <v>22</v>
      </c>
      <c r="B181" s="2" t="s">
        <v>23</v>
      </c>
      <c r="C181" s="2" t="s">
        <v>324</v>
      </c>
      <c r="D181" t="s">
        <v>325</v>
      </c>
      <c r="E181" s="2" t="s">
        <v>138</v>
      </c>
      <c r="F181" t="s">
        <v>139</v>
      </c>
      <c r="G181" s="3">
        <v>255.87</v>
      </c>
      <c r="H181" s="3">
        <v>0</v>
      </c>
      <c r="I181" s="3">
        <v>69.48</v>
      </c>
      <c r="J181" s="3">
        <v>0</v>
      </c>
      <c r="K181" s="3">
        <v>0</v>
      </c>
      <c r="L181" s="3">
        <v>0</v>
      </c>
      <c r="M181" s="3">
        <v>0</v>
      </c>
      <c r="N181" s="3">
        <v>122.3</v>
      </c>
      <c r="O181" s="3">
        <v>0</v>
      </c>
      <c r="P181" s="3">
        <v>56.67</v>
      </c>
      <c r="Q181" s="3">
        <v>0</v>
      </c>
      <c r="R181" s="3">
        <v>0</v>
      </c>
      <c r="S181" s="3">
        <f t="shared" si="2"/>
        <v>504.32000000000005</v>
      </c>
    </row>
    <row r="182" spans="1:19" x14ac:dyDescent="0.2">
      <c r="A182" s="2" t="s">
        <v>22</v>
      </c>
      <c r="B182" s="2" t="s">
        <v>23</v>
      </c>
      <c r="C182" s="2" t="s">
        <v>324</v>
      </c>
      <c r="D182" t="s">
        <v>325</v>
      </c>
      <c r="E182" s="2" t="s">
        <v>140</v>
      </c>
      <c r="F182" t="s">
        <v>141</v>
      </c>
      <c r="G182" s="3">
        <v>76.760000000000005</v>
      </c>
      <c r="H182" s="3">
        <v>-76.760000000000005</v>
      </c>
      <c r="I182" s="3">
        <v>34.74</v>
      </c>
      <c r="J182" s="3">
        <v>-34.74</v>
      </c>
      <c r="K182" s="3">
        <v>0</v>
      </c>
      <c r="L182" s="3">
        <v>0</v>
      </c>
      <c r="M182" s="3">
        <v>0</v>
      </c>
      <c r="N182" s="3">
        <v>55.04</v>
      </c>
      <c r="O182" s="3">
        <v>-55.04</v>
      </c>
      <c r="P182" s="3">
        <v>34</v>
      </c>
      <c r="Q182" s="3">
        <v>-34</v>
      </c>
      <c r="R182" s="3">
        <v>0</v>
      </c>
      <c r="S182" s="3">
        <f t="shared" si="2"/>
        <v>0</v>
      </c>
    </row>
    <row r="183" spans="1:19" x14ac:dyDescent="0.2">
      <c r="A183" s="2" t="s">
        <v>22</v>
      </c>
      <c r="B183" s="2" t="s">
        <v>23</v>
      </c>
      <c r="C183" s="2" t="s">
        <v>324</v>
      </c>
      <c r="D183" t="s">
        <v>325</v>
      </c>
      <c r="E183" s="2" t="s">
        <v>304</v>
      </c>
      <c r="F183" t="s">
        <v>305</v>
      </c>
      <c r="G183" s="3">
        <v>0</v>
      </c>
      <c r="H183" s="3">
        <v>0</v>
      </c>
      <c r="I183" s="3">
        <v>0</v>
      </c>
      <c r="J183" s="3">
        <v>0</v>
      </c>
      <c r="K183" s="3">
        <v>312.18</v>
      </c>
      <c r="L183" s="3">
        <v>1738.15</v>
      </c>
      <c r="M183" s="3">
        <v>434.5</v>
      </c>
      <c r="N183" s="3">
        <v>2040.7</v>
      </c>
      <c r="O183" s="3">
        <v>379.33</v>
      </c>
      <c r="P183" s="3">
        <v>52.82</v>
      </c>
      <c r="Q183" s="3">
        <v>0</v>
      </c>
      <c r="R183" s="3">
        <v>0</v>
      </c>
      <c r="S183" s="3">
        <f t="shared" si="2"/>
        <v>4957.6799999999994</v>
      </c>
    </row>
    <row r="184" spans="1:19" x14ac:dyDescent="0.2">
      <c r="A184" s="2" t="s">
        <v>22</v>
      </c>
      <c r="B184" s="2" t="s">
        <v>23</v>
      </c>
      <c r="C184" s="2" t="s">
        <v>324</v>
      </c>
      <c r="D184" t="s">
        <v>325</v>
      </c>
      <c r="E184" s="2" t="s">
        <v>314</v>
      </c>
      <c r="F184" t="s">
        <v>315</v>
      </c>
      <c r="G184" s="3">
        <v>103.34</v>
      </c>
      <c r="H184" s="3">
        <v>98.22</v>
      </c>
      <c r="I184" s="3">
        <v>51.53</v>
      </c>
      <c r="J184" s="3">
        <v>133.41999999999999</v>
      </c>
      <c r="K184" s="3">
        <v>92.01</v>
      </c>
      <c r="L184" s="3">
        <v>112.56</v>
      </c>
      <c r="M184" s="3">
        <v>150.85</v>
      </c>
      <c r="N184" s="3">
        <v>173.13</v>
      </c>
      <c r="O184" s="3">
        <v>194.8</v>
      </c>
      <c r="P184" s="3">
        <v>159.94</v>
      </c>
      <c r="Q184" s="3">
        <v>142.6</v>
      </c>
      <c r="R184" s="3">
        <v>113.59</v>
      </c>
      <c r="S184" s="3">
        <f t="shared" si="2"/>
        <v>1525.9899999999998</v>
      </c>
    </row>
    <row r="185" spans="1:19" x14ac:dyDescent="0.2">
      <c r="A185" s="2" t="s">
        <v>22</v>
      </c>
      <c r="B185" s="2" t="s">
        <v>23</v>
      </c>
      <c r="C185" s="2" t="s">
        <v>324</v>
      </c>
      <c r="D185" t="s">
        <v>325</v>
      </c>
      <c r="E185" s="2" t="s">
        <v>26</v>
      </c>
      <c r="F185" t="s">
        <v>27</v>
      </c>
      <c r="G185" s="3">
        <v>0</v>
      </c>
      <c r="H185" s="3">
        <v>0</v>
      </c>
      <c r="I185" s="3">
        <v>0</v>
      </c>
      <c r="J185" s="3">
        <v>0</v>
      </c>
      <c r="K185" s="3">
        <v>0</v>
      </c>
      <c r="L185" s="3">
        <v>0</v>
      </c>
      <c r="M185" s="3">
        <v>0</v>
      </c>
      <c r="N185" s="3">
        <v>748.89</v>
      </c>
      <c r="O185" s="3">
        <v>0</v>
      </c>
      <c r="P185" s="3">
        <v>0</v>
      </c>
      <c r="Q185" s="3">
        <v>0</v>
      </c>
      <c r="R185" s="3">
        <v>0</v>
      </c>
      <c r="S185" s="3">
        <f t="shared" si="2"/>
        <v>748.89</v>
      </c>
    </row>
    <row r="186" spans="1:19" x14ac:dyDescent="0.2">
      <c r="A186" s="2" t="s">
        <v>22</v>
      </c>
      <c r="B186" s="2" t="s">
        <v>23</v>
      </c>
      <c r="C186" s="2" t="s">
        <v>326</v>
      </c>
      <c r="D186" t="s">
        <v>327</v>
      </c>
      <c r="E186" s="2" t="s">
        <v>138</v>
      </c>
      <c r="F186" t="s">
        <v>139</v>
      </c>
      <c r="G186" s="3">
        <v>0</v>
      </c>
      <c r="H186" s="3">
        <v>158.63</v>
      </c>
      <c r="I186" s="3">
        <v>809.67</v>
      </c>
      <c r="J186" s="3">
        <v>0</v>
      </c>
      <c r="K186" s="3">
        <v>2492.79</v>
      </c>
      <c r="L186" s="3">
        <v>9167.26</v>
      </c>
      <c r="M186" s="3">
        <v>12694.86</v>
      </c>
      <c r="N186" s="3">
        <v>15536.27</v>
      </c>
      <c r="O186" s="3">
        <v>645.20000000000005</v>
      </c>
      <c r="P186" s="3">
        <v>0</v>
      </c>
      <c r="Q186" s="3">
        <v>0</v>
      </c>
      <c r="R186" s="3">
        <v>0</v>
      </c>
      <c r="S186" s="3">
        <f t="shared" si="2"/>
        <v>41504.679999999993</v>
      </c>
    </row>
    <row r="187" spans="1:19" x14ac:dyDescent="0.2">
      <c r="A187" s="2" t="s">
        <v>22</v>
      </c>
      <c r="B187" s="2" t="s">
        <v>23</v>
      </c>
      <c r="C187" s="2" t="s">
        <v>326</v>
      </c>
      <c r="D187" t="s">
        <v>327</v>
      </c>
      <c r="E187" s="2" t="s">
        <v>140</v>
      </c>
      <c r="F187" t="s">
        <v>141</v>
      </c>
      <c r="G187" s="3">
        <v>-25.81</v>
      </c>
      <c r="H187" s="3">
        <v>71.38</v>
      </c>
      <c r="I187" s="3">
        <v>333.46</v>
      </c>
      <c r="J187" s="3">
        <v>-404.84</v>
      </c>
      <c r="K187" s="3">
        <v>1744.95</v>
      </c>
      <c r="L187" s="3">
        <v>-217.07</v>
      </c>
      <c r="M187" s="3">
        <v>3550.06</v>
      </c>
      <c r="N187" s="3">
        <v>1913.38</v>
      </c>
      <c r="O187" s="3">
        <v>-6668.72</v>
      </c>
      <c r="P187" s="3">
        <v>-322.60000000000002</v>
      </c>
      <c r="Q187" s="3">
        <v>0</v>
      </c>
      <c r="R187" s="3">
        <v>0</v>
      </c>
      <c r="S187" s="3">
        <f t="shared" si="2"/>
        <v>-25.810000000000059</v>
      </c>
    </row>
    <row r="188" spans="1:19" x14ac:dyDescent="0.2">
      <c r="A188" s="2" t="s">
        <v>22</v>
      </c>
      <c r="B188" s="2" t="s">
        <v>23</v>
      </c>
      <c r="C188" s="2" t="s">
        <v>326</v>
      </c>
      <c r="D188" t="s">
        <v>327</v>
      </c>
      <c r="E188" s="2" t="s">
        <v>304</v>
      </c>
      <c r="F188" t="s">
        <v>305</v>
      </c>
      <c r="G188" s="3">
        <v>0</v>
      </c>
      <c r="H188" s="3">
        <v>0</v>
      </c>
      <c r="I188" s="3">
        <v>118.68</v>
      </c>
      <c r="J188" s="3">
        <v>66.78</v>
      </c>
      <c r="K188" s="3">
        <v>738.45</v>
      </c>
      <c r="L188" s="3">
        <v>863.22</v>
      </c>
      <c r="M188" s="3">
        <v>107.2</v>
      </c>
      <c r="N188" s="3">
        <v>793.36</v>
      </c>
      <c r="O188" s="3">
        <v>0</v>
      </c>
      <c r="P188" s="3">
        <v>12.41</v>
      </c>
      <c r="Q188" s="3">
        <v>7139.53</v>
      </c>
      <c r="R188" s="3">
        <v>0</v>
      </c>
      <c r="S188" s="3">
        <f t="shared" si="2"/>
        <v>9839.6299999999992</v>
      </c>
    </row>
    <row r="189" spans="1:19" x14ac:dyDescent="0.2">
      <c r="A189" s="2" t="s">
        <v>22</v>
      </c>
      <c r="B189" s="2" t="s">
        <v>23</v>
      </c>
      <c r="C189" s="2" t="s">
        <v>326</v>
      </c>
      <c r="D189" t="s">
        <v>327</v>
      </c>
      <c r="E189" s="2" t="s">
        <v>314</v>
      </c>
      <c r="F189" t="s">
        <v>315</v>
      </c>
      <c r="G189" s="3">
        <v>155.29</v>
      </c>
      <c r="H189" s="3">
        <v>188.67</v>
      </c>
      <c r="I189" s="3">
        <v>186.27</v>
      </c>
      <c r="J189" s="3">
        <v>157.26</v>
      </c>
      <c r="K189" s="3">
        <v>147.6</v>
      </c>
      <c r="L189" s="3">
        <v>257.18</v>
      </c>
      <c r="M189" s="3">
        <v>313.08</v>
      </c>
      <c r="N189" s="3">
        <v>322.89</v>
      </c>
      <c r="O189" s="3">
        <v>232.09</v>
      </c>
      <c r="P189" s="3">
        <v>206.68</v>
      </c>
      <c r="Q189" s="3">
        <v>157.9</v>
      </c>
      <c r="R189" s="3">
        <v>134.78</v>
      </c>
      <c r="S189" s="3">
        <f t="shared" si="2"/>
        <v>2459.69</v>
      </c>
    </row>
    <row r="190" spans="1:19" x14ac:dyDescent="0.2">
      <c r="A190" s="2" t="s">
        <v>22</v>
      </c>
      <c r="B190" s="2" t="s">
        <v>23</v>
      </c>
      <c r="C190" s="2" t="s">
        <v>328</v>
      </c>
      <c r="D190" t="s">
        <v>329</v>
      </c>
      <c r="E190" s="2" t="s">
        <v>330</v>
      </c>
      <c r="F190" t="s">
        <v>331</v>
      </c>
      <c r="G190" s="3">
        <v>-76.36</v>
      </c>
      <c r="H190" s="3">
        <v>0</v>
      </c>
      <c r="I190" s="3">
        <v>-84.23</v>
      </c>
      <c r="J190" s="3">
        <v>-464.68</v>
      </c>
      <c r="K190" s="3">
        <v>0</v>
      </c>
      <c r="L190" s="3">
        <v>0</v>
      </c>
      <c r="M190" s="3">
        <v>-393.02</v>
      </c>
      <c r="N190" s="3">
        <v>-63.64</v>
      </c>
      <c r="O190" s="3">
        <v>0</v>
      </c>
      <c r="P190" s="3">
        <v>-68.8</v>
      </c>
      <c r="Q190" s="3">
        <v>-146.19999999999999</v>
      </c>
      <c r="R190" s="3">
        <v>0</v>
      </c>
      <c r="S190" s="3">
        <f t="shared" si="2"/>
        <v>-1296.93</v>
      </c>
    </row>
    <row r="191" spans="1:19" x14ac:dyDescent="0.2">
      <c r="A191" s="2" t="s">
        <v>22</v>
      </c>
      <c r="B191" s="2" t="s">
        <v>23</v>
      </c>
      <c r="C191" s="2" t="s">
        <v>328</v>
      </c>
      <c r="D191" t="s">
        <v>329</v>
      </c>
      <c r="E191" s="2" t="s">
        <v>332</v>
      </c>
      <c r="F191" t="s">
        <v>333</v>
      </c>
      <c r="G191" s="3">
        <v>182.5</v>
      </c>
      <c r="H191" s="3">
        <v>0</v>
      </c>
      <c r="I191" s="3">
        <v>499.85</v>
      </c>
      <c r="J191" s="3">
        <v>540.32000000000005</v>
      </c>
      <c r="K191" s="3">
        <v>0</v>
      </c>
      <c r="L191" s="3">
        <v>0</v>
      </c>
      <c r="M191" s="3">
        <v>457</v>
      </c>
      <c r="N191" s="3">
        <v>74</v>
      </c>
      <c r="O191" s="3">
        <v>0</v>
      </c>
      <c r="P191" s="3">
        <v>80</v>
      </c>
      <c r="Q191" s="3">
        <v>170</v>
      </c>
      <c r="R191" s="3">
        <v>0</v>
      </c>
      <c r="S191" s="3">
        <f t="shared" si="2"/>
        <v>2003.67</v>
      </c>
    </row>
    <row r="192" spans="1:19" x14ac:dyDescent="0.2">
      <c r="A192" s="2" t="s">
        <v>22</v>
      </c>
      <c r="B192" s="2" t="s">
        <v>23</v>
      </c>
      <c r="C192" s="2" t="s">
        <v>328</v>
      </c>
      <c r="D192" t="s">
        <v>329</v>
      </c>
      <c r="E192" s="2" t="s">
        <v>314</v>
      </c>
      <c r="F192" t="s">
        <v>315</v>
      </c>
      <c r="G192" s="3">
        <v>124.5</v>
      </c>
      <c r="H192" s="3">
        <v>110.96</v>
      </c>
      <c r="I192" s="3">
        <v>77.489999999999995</v>
      </c>
      <c r="J192" s="3">
        <v>81.680000000000007</v>
      </c>
      <c r="K192" s="3">
        <v>132.99</v>
      </c>
      <c r="L192" s="3">
        <v>480.66</v>
      </c>
      <c r="M192" s="3">
        <v>825.53</v>
      </c>
      <c r="N192" s="3">
        <v>1432.35</v>
      </c>
      <c r="O192" s="3">
        <v>1242.51</v>
      </c>
      <c r="P192" s="3">
        <v>750.4</v>
      </c>
      <c r="Q192" s="3">
        <v>499.98</v>
      </c>
      <c r="R192" s="3">
        <v>147.49</v>
      </c>
      <c r="S192" s="3">
        <f t="shared" si="2"/>
        <v>5906.5399999999991</v>
      </c>
    </row>
    <row r="193" spans="1:19" x14ac:dyDescent="0.2">
      <c r="A193" s="2" t="s">
        <v>22</v>
      </c>
      <c r="B193" s="2" t="s">
        <v>23</v>
      </c>
      <c r="C193" s="2" t="s">
        <v>328</v>
      </c>
      <c r="D193" t="s">
        <v>329</v>
      </c>
      <c r="E193" s="2" t="s">
        <v>334</v>
      </c>
      <c r="F193" t="s">
        <v>335</v>
      </c>
      <c r="G193" s="3">
        <v>0</v>
      </c>
      <c r="H193" s="3">
        <v>0</v>
      </c>
      <c r="I193" s="3">
        <v>0</v>
      </c>
      <c r="J193" s="3">
        <v>0</v>
      </c>
      <c r="K193" s="3">
        <v>0</v>
      </c>
      <c r="L193" s="3">
        <v>0</v>
      </c>
      <c r="M193" s="3">
        <v>0</v>
      </c>
      <c r="N193" s="3">
        <v>0</v>
      </c>
      <c r="O193" s="3">
        <v>0</v>
      </c>
      <c r="P193" s="3">
        <v>0</v>
      </c>
      <c r="Q193" s="3">
        <v>0</v>
      </c>
      <c r="R193" s="3">
        <v>0</v>
      </c>
      <c r="S193" s="3">
        <f t="shared" si="2"/>
        <v>0</v>
      </c>
    </row>
    <row r="194" spans="1:19" x14ac:dyDescent="0.2">
      <c r="A194" s="2" t="s">
        <v>22</v>
      </c>
      <c r="B194" s="2" t="s">
        <v>23</v>
      </c>
      <c r="C194" s="2" t="s">
        <v>336</v>
      </c>
      <c r="D194" t="s">
        <v>337</v>
      </c>
      <c r="E194" s="2" t="s">
        <v>304</v>
      </c>
      <c r="F194" t="s">
        <v>305</v>
      </c>
      <c r="G194" s="3">
        <v>0</v>
      </c>
      <c r="H194" s="3">
        <v>29.91</v>
      </c>
      <c r="I194" s="3">
        <v>0</v>
      </c>
      <c r="J194" s="3">
        <v>40.229999999999997</v>
      </c>
      <c r="K194" s="3">
        <v>0</v>
      </c>
      <c r="L194" s="3">
        <v>14.83</v>
      </c>
      <c r="M194" s="3">
        <v>0</v>
      </c>
      <c r="N194" s="3">
        <v>0</v>
      </c>
      <c r="O194" s="3">
        <v>0</v>
      </c>
      <c r="P194" s="3">
        <v>0</v>
      </c>
      <c r="Q194" s="3">
        <v>0</v>
      </c>
      <c r="R194" s="3">
        <v>0</v>
      </c>
      <c r="S194" s="3">
        <f t="shared" si="2"/>
        <v>84.97</v>
      </c>
    </row>
    <row r="195" spans="1:19" x14ac:dyDescent="0.2">
      <c r="A195" s="2" t="s">
        <v>22</v>
      </c>
      <c r="B195" s="2" t="s">
        <v>23</v>
      </c>
      <c r="C195" s="2" t="s">
        <v>338</v>
      </c>
      <c r="D195" t="s">
        <v>339</v>
      </c>
      <c r="E195" s="2" t="s">
        <v>138</v>
      </c>
      <c r="F195" t="s">
        <v>139</v>
      </c>
      <c r="G195" s="3">
        <v>718.86</v>
      </c>
      <c r="H195" s="3">
        <v>1814.42</v>
      </c>
      <c r="I195" s="3">
        <v>3507.45</v>
      </c>
      <c r="J195" s="3">
        <v>2857.3</v>
      </c>
      <c r="K195" s="3">
        <v>2231.71</v>
      </c>
      <c r="L195" s="3">
        <v>3820.15</v>
      </c>
      <c r="M195" s="3">
        <v>1717.61</v>
      </c>
      <c r="N195" s="3">
        <v>3143.4</v>
      </c>
      <c r="O195" s="3">
        <v>4732.1899999999996</v>
      </c>
      <c r="P195" s="3">
        <v>3646.49</v>
      </c>
      <c r="Q195" s="3">
        <v>4842.21</v>
      </c>
      <c r="R195" s="3">
        <v>1227.2</v>
      </c>
      <c r="S195" s="3">
        <f t="shared" si="2"/>
        <v>34258.989999999991</v>
      </c>
    </row>
    <row r="196" spans="1:19" x14ac:dyDescent="0.2">
      <c r="A196" s="2" t="s">
        <v>22</v>
      </c>
      <c r="B196" s="2" t="s">
        <v>23</v>
      </c>
      <c r="C196" s="2" t="s">
        <v>338</v>
      </c>
      <c r="D196" t="s">
        <v>339</v>
      </c>
      <c r="E196" s="2" t="s">
        <v>140</v>
      </c>
      <c r="F196" t="s">
        <v>141</v>
      </c>
      <c r="G196" s="3">
        <v>-305.01</v>
      </c>
      <c r="H196" s="3">
        <v>600.83000000000004</v>
      </c>
      <c r="I196" s="3">
        <v>937.24</v>
      </c>
      <c r="J196" s="3">
        <v>-39.35</v>
      </c>
      <c r="K196" s="3">
        <v>-152.18</v>
      </c>
      <c r="L196" s="3">
        <v>-925.51</v>
      </c>
      <c r="M196" s="3">
        <v>50.35</v>
      </c>
      <c r="N196" s="3">
        <v>727.49</v>
      </c>
      <c r="O196" s="3">
        <v>951.57</v>
      </c>
      <c r="P196" s="3">
        <v>-178.21</v>
      </c>
      <c r="Q196" s="3">
        <v>-1380.85</v>
      </c>
      <c r="R196" s="3">
        <v>-500.24</v>
      </c>
      <c r="S196" s="3">
        <f t="shared" si="2"/>
        <v>-213.86999999999989</v>
      </c>
    </row>
    <row r="197" spans="1:19" x14ac:dyDescent="0.2">
      <c r="A197" s="2" t="s">
        <v>22</v>
      </c>
      <c r="B197" s="2" t="s">
        <v>23</v>
      </c>
      <c r="C197" s="2" t="s">
        <v>340</v>
      </c>
      <c r="D197" t="s">
        <v>341</v>
      </c>
      <c r="E197" s="2" t="s">
        <v>138</v>
      </c>
      <c r="F197" t="s">
        <v>139</v>
      </c>
      <c r="G197" s="3">
        <v>12503.85</v>
      </c>
      <c r="H197" s="3">
        <v>10811.71</v>
      </c>
      <c r="I197" s="3">
        <v>16006.92</v>
      </c>
      <c r="J197" s="3">
        <v>11981.31</v>
      </c>
      <c r="K197" s="3">
        <v>12322.54</v>
      </c>
      <c r="L197" s="3">
        <v>27997.55</v>
      </c>
      <c r="M197" s="3">
        <v>21126.32</v>
      </c>
      <c r="N197" s="3">
        <v>12278.61</v>
      </c>
      <c r="O197" s="3">
        <v>13542.98</v>
      </c>
      <c r="P197" s="3">
        <v>13423.54</v>
      </c>
      <c r="Q197" s="3">
        <v>17734.919999999998</v>
      </c>
      <c r="R197" s="3">
        <v>15013.35</v>
      </c>
      <c r="S197" s="3">
        <f t="shared" si="2"/>
        <v>184743.6</v>
      </c>
    </row>
    <row r="198" spans="1:19" x14ac:dyDescent="0.2">
      <c r="A198" s="2" t="s">
        <v>22</v>
      </c>
      <c r="B198" s="2" t="s">
        <v>23</v>
      </c>
      <c r="C198" s="2" t="s">
        <v>340</v>
      </c>
      <c r="D198" t="s">
        <v>341</v>
      </c>
      <c r="E198" s="2" t="s">
        <v>140</v>
      </c>
      <c r="F198" t="s">
        <v>141</v>
      </c>
      <c r="G198" s="3">
        <v>149.76</v>
      </c>
      <c r="H198" s="3">
        <v>1114.1099999999999</v>
      </c>
      <c r="I198" s="3">
        <v>3138.19</v>
      </c>
      <c r="J198" s="3">
        <v>-814.67</v>
      </c>
      <c r="K198" s="3">
        <v>1436.99</v>
      </c>
      <c r="L198" s="3">
        <v>-3959.52</v>
      </c>
      <c r="M198" s="3">
        <v>3784.27</v>
      </c>
      <c r="N198" s="3">
        <v>-2925.16</v>
      </c>
      <c r="O198" s="3">
        <v>1246.1199999999999</v>
      </c>
      <c r="P198" s="3">
        <v>1282.6300000000001</v>
      </c>
      <c r="Q198" s="3">
        <v>-5098.3</v>
      </c>
      <c r="R198" s="3">
        <v>797.52</v>
      </c>
      <c r="S198" s="3">
        <f t="shared" si="2"/>
        <v>151.93999999999915</v>
      </c>
    </row>
    <row r="199" spans="1:19" x14ac:dyDescent="0.2">
      <c r="A199" s="2" t="s">
        <v>22</v>
      </c>
      <c r="B199" s="2" t="s">
        <v>23</v>
      </c>
      <c r="C199" s="2" t="s">
        <v>340</v>
      </c>
      <c r="D199" t="s">
        <v>341</v>
      </c>
      <c r="E199" s="2" t="s">
        <v>342</v>
      </c>
      <c r="F199" t="s">
        <v>343</v>
      </c>
      <c r="G199" s="3">
        <v>461.56</v>
      </c>
      <c r="H199" s="3">
        <v>0</v>
      </c>
      <c r="I199" s="3">
        <v>0</v>
      </c>
      <c r="J199" s="3">
        <v>342.57</v>
      </c>
      <c r="K199" s="3">
        <v>1804.36</v>
      </c>
      <c r="L199" s="3">
        <v>302.11</v>
      </c>
      <c r="M199" s="3">
        <v>768.92</v>
      </c>
      <c r="N199" s="3">
        <v>79.41</v>
      </c>
      <c r="O199" s="3">
        <v>23.04</v>
      </c>
      <c r="P199" s="3">
        <v>0</v>
      </c>
      <c r="Q199" s="3">
        <v>0</v>
      </c>
      <c r="R199" s="3">
        <v>405.81</v>
      </c>
      <c r="S199" s="3">
        <f t="shared" si="2"/>
        <v>4187.78</v>
      </c>
    </row>
    <row r="200" spans="1:19" x14ac:dyDescent="0.2">
      <c r="A200" s="2" t="s">
        <v>22</v>
      </c>
      <c r="B200" s="2" t="s">
        <v>23</v>
      </c>
      <c r="C200" s="2" t="s">
        <v>340</v>
      </c>
      <c r="D200" t="s">
        <v>341</v>
      </c>
      <c r="E200" s="2" t="s">
        <v>344</v>
      </c>
      <c r="F200" t="s">
        <v>345</v>
      </c>
      <c r="G200" s="3">
        <v>20.77</v>
      </c>
      <c r="H200" s="3">
        <v>0</v>
      </c>
      <c r="I200" s="3">
        <v>0</v>
      </c>
      <c r="J200" s="3">
        <v>17.13</v>
      </c>
      <c r="K200" s="3">
        <v>9.02</v>
      </c>
      <c r="L200" s="3">
        <v>3.02</v>
      </c>
      <c r="M200" s="3">
        <v>7.69</v>
      </c>
      <c r="N200" s="3">
        <v>0.79</v>
      </c>
      <c r="O200" s="3">
        <v>0.23</v>
      </c>
      <c r="P200" s="3">
        <v>0</v>
      </c>
      <c r="Q200" s="3">
        <v>0</v>
      </c>
      <c r="R200" s="3">
        <v>4.0599999999999996</v>
      </c>
      <c r="S200" s="3">
        <f t="shared" ref="S200:S263" si="3">SUM(G200:R200)</f>
        <v>62.71</v>
      </c>
    </row>
    <row r="201" spans="1:19" x14ac:dyDescent="0.2">
      <c r="A201" s="2" t="s">
        <v>22</v>
      </c>
      <c r="B201" s="2" t="s">
        <v>23</v>
      </c>
      <c r="C201" s="2" t="s">
        <v>340</v>
      </c>
      <c r="D201" t="s">
        <v>341</v>
      </c>
      <c r="E201" s="2" t="s">
        <v>304</v>
      </c>
      <c r="F201" t="s">
        <v>305</v>
      </c>
      <c r="G201" s="3">
        <v>0</v>
      </c>
      <c r="H201" s="3">
        <v>0</v>
      </c>
      <c r="I201" s="3">
        <v>0</v>
      </c>
      <c r="J201" s="3">
        <v>0</v>
      </c>
      <c r="K201" s="3">
        <v>0</v>
      </c>
      <c r="L201" s="3">
        <v>0</v>
      </c>
      <c r="M201" s="3">
        <v>22.2</v>
      </c>
      <c r="N201" s="3">
        <v>0</v>
      </c>
      <c r="O201" s="3">
        <v>0</v>
      </c>
      <c r="P201" s="3">
        <v>0</v>
      </c>
      <c r="Q201" s="3">
        <v>0</v>
      </c>
      <c r="R201" s="3">
        <v>0</v>
      </c>
      <c r="S201" s="3">
        <f t="shared" si="3"/>
        <v>22.2</v>
      </c>
    </row>
    <row r="202" spans="1:19" x14ac:dyDescent="0.2">
      <c r="A202" s="2" t="s">
        <v>22</v>
      </c>
      <c r="B202" s="2" t="s">
        <v>23</v>
      </c>
      <c r="C202" s="2" t="s">
        <v>340</v>
      </c>
      <c r="D202" t="s">
        <v>341</v>
      </c>
      <c r="E202" s="2" t="s">
        <v>346</v>
      </c>
      <c r="F202" t="s">
        <v>347</v>
      </c>
      <c r="G202" s="3">
        <v>-108.33</v>
      </c>
      <c r="H202" s="3">
        <v>0</v>
      </c>
      <c r="I202" s="3">
        <v>0</v>
      </c>
      <c r="J202" s="3">
        <v>0</v>
      </c>
      <c r="K202" s="3">
        <v>0</v>
      </c>
      <c r="L202" s="3">
        <v>0</v>
      </c>
      <c r="M202" s="3">
        <v>0</v>
      </c>
      <c r="N202" s="3">
        <v>0</v>
      </c>
      <c r="O202" s="3">
        <v>0</v>
      </c>
      <c r="P202" s="3">
        <v>0</v>
      </c>
      <c r="Q202" s="3">
        <v>0</v>
      </c>
      <c r="R202" s="3">
        <v>0</v>
      </c>
      <c r="S202" s="3">
        <f t="shared" si="3"/>
        <v>-108.33</v>
      </c>
    </row>
    <row r="203" spans="1:19" x14ac:dyDescent="0.2">
      <c r="A203" s="2" t="s">
        <v>22</v>
      </c>
      <c r="B203" s="2" t="s">
        <v>23</v>
      </c>
      <c r="C203" s="2" t="s">
        <v>340</v>
      </c>
      <c r="D203" t="s">
        <v>341</v>
      </c>
      <c r="E203" s="2" t="s">
        <v>348</v>
      </c>
      <c r="F203" t="s">
        <v>349</v>
      </c>
      <c r="G203" s="3">
        <v>258.91000000000003</v>
      </c>
      <c r="H203" s="3">
        <v>0</v>
      </c>
      <c r="I203" s="3">
        <v>0</v>
      </c>
      <c r="J203" s="3">
        <v>0</v>
      </c>
      <c r="K203" s="3">
        <v>0</v>
      </c>
      <c r="L203" s="3">
        <v>0</v>
      </c>
      <c r="M203" s="3">
        <v>0</v>
      </c>
      <c r="N203" s="3">
        <v>0</v>
      </c>
      <c r="O203" s="3">
        <v>0</v>
      </c>
      <c r="P203" s="3">
        <v>0</v>
      </c>
      <c r="Q203" s="3">
        <v>0</v>
      </c>
      <c r="R203" s="3">
        <v>0</v>
      </c>
      <c r="S203" s="3">
        <f t="shared" si="3"/>
        <v>258.91000000000003</v>
      </c>
    </row>
    <row r="204" spans="1:19" x14ac:dyDescent="0.2">
      <c r="A204" s="2" t="s">
        <v>22</v>
      </c>
      <c r="B204" s="2" t="s">
        <v>23</v>
      </c>
      <c r="C204" s="2" t="s">
        <v>340</v>
      </c>
      <c r="D204" t="s">
        <v>341</v>
      </c>
      <c r="E204" s="2" t="s">
        <v>168</v>
      </c>
      <c r="F204" t="s">
        <v>169</v>
      </c>
      <c r="G204" s="3">
        <v>63.24</v>
      </c>
      <c r="H204" s="3">
        <v>18.34</v>
      </c>
      <c r="I204" s="3">
        <v>113.41</v>
      </c>
      <c r="J204" s="3">
        <v>0</v>
      </c>
      <c r="K204" s="3">
        <v>15.67</v>
      </c>
      <c r="L204" s="3">
        <v>550.21</v>
      </c>
      <c r="M204" s="3">
        <v>0</v>
      </c>
      <c r="N204" s="3">
        <v>12.23</v>
      </c>
      <c r="O204" s="3">
        <v>155.9</v>
      </c>
      <c r="P204" s="3">
        <v>0</v>
      </c>
      <c r="Q204" s="3">
        <v>609.59</v>
      </c>
      <c r="R204" s="3">
        <v>317.79000000000002</v>
      </c>
      <c r="S204" s="3">
        <f t="shared" si="3"/>
        <v>1856.38</v>
      </c>
    </row>
    <row r="205" spans="1:19" x14ac:dyDescent="0.2">
      <c r="A205" s="2" t="s">
        <v>22</v>
      </c>
      <c r="B205" s="2" t="s">
        <v>23</v>
      </c>
      <c r="C205" s="2" t="s">
        <v>340</v>
      </c>
      <c r="D205" t="s">
        <v>341</v>
      </c>
      <c r="E205" s="2" t="s">
        <v>170</v>
      </c>
      <c r="F205" t="s">
        <v>171</v>
      </c>
      <c r="G205" s="3">
        <v>0</v>
      </c>
      <c r="H205" s="3">
        <v>0</v>
      </c>
      <c r="I205" s="3">
        <v>0</v>
      </c>
      <c r="J205" s="3">
        <v>0</v>
      </c>
      <c r="K205" s="3">
        <v>0</v>
      </c>
      <c r="L205" s="3">
        <v>0</v>
      </c>
      <c r="M205" s="3">
        <v>0</v>
      </c>
      <c r="N205" s="3">
        <v>0</v>
      </c>
      <c r="O205" s="3">
        <v>0</v>
      </c>
      <c r="P205" s="3">
        <v>0</v>
      </c>
      <c r="Q205" s="3">
        <v>19.5</v>
      </c>
      <c r="R205" s="3">
        <v>0</v>
      </c>
      <c r="S205" s="3">
        <f t="shared" si="3"/>
        <v>19.5</v>
      </c>
    </row>
    <row r="206" spans="1:19" x14ac:dyDescent="0.2">
      <c r="A206" s="2" t="s">
        <v>22</v>
      </c>
      <c r="B206" s="2" t="s">
        <v>23</v>
      </c>
      <c r="C206" s="2" t="s">
        <v>340</v>
      </c>
      <c r="D206" t="s">
        <v>341</v>
      </c>
      <c r="E206" s="2" t="s">
        <v>172</v>
      </c>
      <c r="F206" t="s">
        <v>173</v>
      </c>
      <c r="G206" s="3">
        <v>506.2</v>
      </c>
      <c r="H206" s="3">
        <v>0</v>
      </c>
      <c r="I206" s="3">
        <v>205.91</v>
      </c>
      <c r="J206" s="3">
        <v>0</v>
      </c>
      <c r="K206" s="3">
        <v>177.87</v>
      </c>
      <c r="L206" s="3">
        <v>134.13</v>
      </c>
      <c r="M206" s="3">
        <v>0</v>
      </c>
      <c r="N206" s="3">
        <v>371.81</v>
      </c>
      <c r="O206" s="3">
        <v>190.4</v>
      </c>
      <c r="P206" s="3">
        <v>0</v>
      </c>
      <c r="Q206" s="3">
        <v>558.9</v>
      </c>
      <c r="R206" s="3">
        <v>314.16000000000003</v>
      </c>
      <c r="S206" s="3">
        <f t="shared" si="3"/>
        <v>2459.38</v>
      </c>
    </row>
    <row r="207" spans="1:19" x14ac:dyDescent="0.2">
      <c r="A207" s="2" t="s">
        <v>22</v>
      </c>
      <c r="B207" s="2" t="s">
        <v>23</v>
      </c>
      <c r="C207" s="2" t="s">
        <v>340</v>
      </c>
      <c r="D207" t="s">
        <v>341</v>
      </c>
      <c r="E207" s="2" t="s">
        <v>174</v>
      </c>
      <c r="F207" t="s">
        <v>175</v>
      </c>
      <c r="G207" s="3">
        <v>0</v>
      </c>
      <c r="H207" s="3">
        <v>0</v>
      </c>
      <c r="I207" s="3">
        <v>180.16</v>
      </c>
      <c r="J207" s="3">
        <v>0</v>
      </c>
      <c r="K207" s="3">
        <v>0</v>
      </c>
      <c r="L207" s="3">
        <v>0</v>
      </c>
      <c r="M207" s="3">
        <v>0</v>
      </c>
      <c r="N207" s="3">
        <v>0</v>
      </c>
      <c r="O207" s="3">
        <v>0</v>
      </c>
      <c r="P207" s="3">
        <v>0</v>
      </c>
      <c r="Q207" s="3">
        <v>0</v>
      </c>
      <c r="R207" s="3">
        <v>0</v>
      </c>
      <c r="S207" s="3">
        <f t="shared" si="3"/>
        <v>180.16</v>
      </c>
    </row>
    <row r="208" spans="1:19" x14ac:dyDescent="0.2">
      <c r="A208" s="2" t="s">
        <v>22</v>
      </c>
      <c r="B208" s="2" t="s">
        <v>23</v>
      </c>
      <c r="C208" s="2" t="s">
        <v>340</v>
      </c>
      <c r="D208" t="s">
        <v>341</v>
      </c>
      <c r="E208" s="2" t="s">
        <v>306</v>
      </c>
      <c r="F208" t="s">
        <v>307</v>
      </c>
      <c r="G208" s="3">
        <v>0</v>
      </c>
      <c r="H208" s="3">
        <v>0</v>
      </c>
      <c r="I208" s="3">
        <v>0</v>
      </c>
      <c r="J208" s="3">
        <v>0</v>
      </c>
      <c r="K208" s="3">
        <v>0</v>
      </c>
      <c r="L208" s="3">
        <v>0</v>
      </c>
      <c r="M208" s="3">
        <v>0</v>
      </c>
      <c r="N208" s="3">
        <v>0</v>
      </c>
      <c r="O208" s="3">
        <v>350</v>
      </c>
      <c r="P208" s="3">
        <v>0</v>
      </c>
      <c r="Q208" s="3">
        <v>0</v>
      </c>
      <c r="R208" s="3">
        <v>0</v>
      </c>
      <c r="S208" s="3">
        <f t="shared" si="3"/>
        <v>350</v>
      </c>
    </row>
    <row r="209" spans="1:19" x14ac:dyDescent="0.2">
      <c r="A209" s="2" t="s">
        <v>22</v>
      </c>
      <c r="B209" s="2" t="s">
        <v>23</v>
      </c>
      <c r="C209" s="2" t="s">
        <v>340</v>
      </c>
      <c r="D209" t="s">
        <v>341</v>
      </c>
      <c r="E209" s="2" t="s">
        <v>350</v>
      </c>
      <c r="F209" t="s">
        <v>351</v>
      </c>
      <c r="G209" s="3">
        <v>0</v>
      </c>
      <c r="H209" s="3">
        <v>0</v>
      </c>
      <c r="I209" s="3">
        <v>0</v>
      </c>
      <c r="J209" s="3">
        <v>0</v>
      </c>
      <c r="K209" s="3">
        <v>0</v>
      </c>
      <c r="L209" s="3">
        <v>0</v>
      </c>
      <c r="M209" s="3">
        <v>0</v>
      </c>
      <c r="N209" s="3">
        <v>0</v>
      </c>
      <c r="O209" s="3">
        <v>0</v>
      </c>
      <c r="P209" s="3">
        <v>0</v>
      </c>
      <c r="Q209" s="3">
        <v>0</v>
      </c>
      <c r="R209" s="3">
        <v>0</v>
      </c>
      <c r="S209" s="3">
        <f t="shared" si="3"/>
        <v>0</v>
      </c>
    </row>
    <row r="210" spans="1:19" x14ac:dyDescent="0.2">
      <c r="A210" s="2" t="s">
        <v>22</v>
      </c>
      <c r="B210" s="2" t="s">
        <v>23</v>
      </c>
      <c r="C210" s="2" t="s">
        <v>352</v>
      </c>
      <c r="D210" t="s">
        <v>353</v>
      </c>
      <c r="E210" s="2" t="s">
        <v>314</v>
      </c>
      <c r="F210" t="s">
        <v>315</v>
      </c>
      <c r="G210" s="3">
        <v>38.770000000000003</v>
      </c>
      <c r="H210" s="3">
        <v>39.36</v>
      </c>
      <c r="I210" s="3">
        <v>38.22</v>
      </c>
      <c r="J210" s="3">
        <v>35.979999999999997</v>
      </c>
      <c r="K210" s="3">
        <v>38.53</v>
      </c>
      <c r="L210" s="3">
        <v>41.31</v>
      </c>
      <c r="M210" s="3">
        <v>40.1</v>
      </c>
      <c r="N210" s="3">
        <v>39.61</v>
      </c>
      <c r="O210" s="3">
        <v>38.72</v>
      </c>
      <c r="P210" s="3">
        <v>36.770000000000003</v>
      </c>
      <c r="Q210" s="3">
        <v>35.83</v>
      </c>
      <c r="R210" s="3">
        <v>42.28</v>
      </c>
      <c r="S210" s="3">
        <f t="shared" si="3"/>
        <v>465.48</v>
      </c>
    </row>
    <row r="211" spans="1:19" x14ac:dyDescent="0.2">
      <c r="A211" s="2" t="s">
        <v>22</v>
      </c>
      <c r="B211" s="2" t="s">
        <v>23</v>
      </c>
      <c r="C211" s="2" t="s">
        <v>354</v>
      </c>
      <c r="D211" t="s">
        <v>355</v>
      </c>
      <c r="E211" s="2" t="s">
        <v>138</v>
      </c>
      <c r="F211" t="s">
        <v>139</v>
      </c>
      <c r="G211" s="3">
        <v>7615.49</v>
      </c>
      <c r="H211" s="3">
        <v>1627.97</v>
      </c>
      <c r="I211" s="3">
        <v>7613</v>
      </c>
      <c r="J211" s="3">
        <v>22415.42</v>
      </c>
      <c r="K211" s="3">
        <v>18152.28</v>
      </c>
      <c r="L211" s="3">
        <v>15485.88</v>
      </c>
      <c r="M211" s="3">
        <v>2300.52</v>
      </c>
      <c r="N211" s="3">
        <v>9259.48</v>
      </c>
      <c r="O211" s="3">
        <v>10239.33</v>
      </c>
      <c r="P211" s="3">
        <v>8455.69</v>
      </c>
      <c r="Q211" s="3">
        <v>11342.01</v>
      </c>
      <c r="R211" s="3">
        <v>8631.32</v>
      </c>
      <c r="S211" s="3">
        <f t="shared" si="3"/>
        <v>123138.38999999998</v>
      </c>
    </row>
    <row r="212" spans="1:19" x14ac:dyDescent="0.2">
      <c r="A212" s="2" t="s">
        <v>22</v>
      </c>
      <c r="B212" s="2" t="s">
        <v>23</v>
      </c>
      <c r="C212" s="2" t="s">
        <v>354</v>
      </c>
      <c r="D212" t="s">
        <v>355</v>
      </c>
      <c r="E212" s="2" t="s">
        <v>140</v>
      </c>
      <c r="F212" t="s">
        <v>141</v>
      </c>
      <c r="G212" s="3">
        <v>77.5</v>
      </c>
      <c r="H212" s="3">
        <v>-1552.06</v>
      </c>
      <c r="I212" s="3">
        <v>3073.91</v>
      </c>
      <c r="J212" s="3">
        <v>9642.75</v>
      </c>
      <c r="K212" s="3">
        <v>-742.65</v>
      </c>
      <c r="L212" s="3">
        <v>-10125.620000000001</v>
      </c>
      <c r="M212" s="3">
        <v>-1660.77</v>
      </c>
      <c r="N212" s="3">
        <v>3246.56</v>
      </c>
      <c r="O212" s="3">
        <v>952.9</v>
      </c>
      <c r="P212" s="3">
        <v>-46.26</v>
      </c>
      <c r="Q212" s="3">
        <v>-3183.07</v>
      </c>
      <c r="R212" s="3">
        <v>267.49</v>
      </c>
      <c r="S212" s="3">
        <f t="shared" si="3"/>
        <v>-49.320000000000391</v>
      </c>
    </row>
    <row r="213" spans="1:19" x14ac:dyDescent="0.2">
      <c r="A213" s="2" t="s">
        <v>22</v>
      </c>
      <c r="B213" s="2" t="s">
        <v>23</v>
      </c>
      <c r="C213" s="2" t="s">
        <v>354</v>
      </c>
      <c r="D213" t="s">
        <v>355</v>
      </c>
      <c r="E213" s="2" t="s">
        <v>342</v>
      </c>
      <c r="F213" t="s">
        <v>343</v>
      </c>
      <c r="G213" s="3">
        <v>0</v>
      </c>
      <c r="H213" s="3">
        <v>0</v>
      </c>
      <c r="I213" s="3">
        <v>1032.04</v>
      </c>
      <c r="J213" s="3">
        <v>8368.65</v>
      </c>
      <c r="K213" s="3">
        <v>0</v>
      </c>
      <c r="L213" s="3">
        <v>0</v>
      </c>
      <c r="M213" s="3">
        <v>0</v>
      </c>
      <c r="N213" s="3">
        <v>0</v>
      </c>
      <c r="O213" s="3">
        <v>0</v>
      </c>
      <c r="P213" s="3">
        <v>0</v>
      </c>
      <c r="Q213" s="3">
        <v>0</v>
      </c>
      <c r="R213" s="3">
        <v>0</v>
      </c>
      <c r="S213" s="3">
        <f t="shared" si="3"/>
        <v>9400.6899999999987</v>
      </c>
    </row>
    <row r="214" spans="1:19" x14ac:dyDescent="0.2">
      <c r="A214" s="2" t="s">
        <v>22</v>
      </c>
      <c r="B214" s="2" t="s">
        <v>23</v>
      </c>
      <c r="C214" s="2" t="s">
        <v>354</v>
      </c>
      <c r="D214" t="s">
        <v>355</v>
      </c>
      <c r="E214" s="2" t="s">
        <v>344</v>
      </c>
      <c r="F214" t="s">
        <v>345</v>
      </c>
      <c r="G214" s="3">
        <v>0</v>
      </c>
      <c r="H214" s="3">
        <v>0</v>
      </c>
      <c r="I214" s="3">
        <v>10.32</v>
      </c>
      <c r="J214" s="3">
        <v>418.43</v>
      </c>
      <c r="K214" s="3">
        <v>0</v>
      </c>
      <c r="L214" s="3">
        <v>0</v>
      </c>
      <c r="M214" s="3">
        <v>0</v>
      </c>
      <c r="N214" s="3">
        <v>0</v>
      </c>
      <c r="O214" s="3">
        <v>0</v>
      </c>
      <c r="P214" s="3">
        <v>0</v>
      </c>
      <c r="Q214" s="3">
        <v>0</v>
      </c>
      <c r="R214" s="3">
        <v>0</v>
      </c>
      <c r="S214" s="3">
        <f t="shared" si="3"/>
        <v>428.75</v>
      </c>
    </row>
    <row r="215" spans="1:19" x14ac:dyDescent="0.2">
      <c r="A215" s="2" t="s">
        <v>22</v>
      </c>
      <c r="B215" s="2" t="s">
        <v>23</v>
      </c>
      <c r="C215" s="2" t="s">
        <v>354</v>
      </c>
      <c r="D215" t="s">
        <v>355</v>
      </c>
      <c r="E215" s="2" t="s">
        <v>304</v>
      </c>
      <c r="F215" t="s">
        <v>305</v>
      </c>
      <c r="G215" s="3">
        <v>395.56</v>
      </c>
      <c r="H215" s="3">
        <v>454.91</v>
      </c>
      <c r="I215" s="3">
        <v>3674.42</v>
      </c>
      <c r="J215" s="3">
        <v>1305.7</v>
      </c>
      <c r="K215" s="3">
        <v>1301.04</v>
      </c>
      <c r="L215" s="3">
        <v>260.54000000000002</v>
      </c>
      <c r="M215" s="3">
        <v>494.28</v>
      </c>
      <c r="N215" s="3">
        <v>653.54</v>
      </c>
      <c r="O215" s="3">
        <v>643.34</v>
      </c>
      <c r="P215" s="3">
        <v>1060.6300000000001</v>
      </c>
      <c r="Q215" s="3">
        <v>3654.38</v>
      </c>
      <c r="R215" s="3">
        <v>1221.1000000000001</v>
      </c>
      <c r="S215" s="3">
        <f t="shared" si="3"/>
        <v>15119.44</v>
      </c>
    </row>
    <row r="216" spans="1:19" x14ac:dyDescent="0.2">
      <c r="A216" s="2" t="s">
        <v>22</v>
      </c>
      <c r="B216" s="2" t="s">
        <v>23</v>
      </c>
      <c r="C216" s="2" t="s">
        <v>354</v>
      </c>
      <c r="D216" t="s">
        <v>355</v>
      </c>
      <c r="E216" s="2" t="s">
        <v>346</v>
      </c>
      <c r="F216" t="s">
        <v>347</v>
      </c>
      <c r="G216" s="3">
        <v>-95.32</v>
      </c>
      <c r="H216" s="3">
        <v>-292.02999999999997</v>
      </c>
      <c r="I216" s="3">
        <v>0</v>
      </c>
      <c r="J216" s="3">
        <v>-39.369999999999997</v>
      </c>
      <c r="K216" s="3">
        <v>-2.2000000000000002</v>
      </c>
      <c r="L216" s="3">
        <v>0</v>
      </c>
      <c r="M216" s="3">
        <v>-4.8</v>
      </c>
      <c r="N216" s="3">
        <v>-58.67</v>
      </c>
      <c r="O216" s="3">
        <v>-7.22</v>
      </c>
      <c r="P216" s="3">
        <v>-6.5</v>
      </c>
      <c r="Q216" s="3">
        <v>-23.88</v>
      </c>
      <c r="R216" s="3">
        <v>-247.21</v>
      </c>
      <c r="S216" s="3">
        <f t="shared" si="3"/>
        <v>-777.2</v>
      </c>
    </row>
    <row r="217" spans="1:19" x14ac:dyDescent="0.2">
      <c r="A217" s="2" t="s">
        <v>22</v>
      </c>
      <c r="B217" s="2" t="s">
        <v>23</v>
      </c>
      <c r="C217" s="2" t="s">
        <v>354</v>
      </c>
      <c r="D217" t="s">
        <v>355</v>
      </c>
      <c r="E217" s="2" t="s">
        <v>348</v>
      </c>
      <c r="F217" t="s">
        <v>349</v>
      </c>
      <c r="G217" s="3">
        <v>227.82</v>
      </c>
      <c r="H217" s="3">
        <v>615.22</v>
      </c>
      <c r="I217" s="3">
        <v>0</v>
      </c>
      <c r="J217" s="3">
        <v>205.58</v>
      </c>
      <c r="K217" s="3">
        <v>15.12</v>
      </c>
      <c r="L217" s="3">
        <v>0</v>
      </c>
      <c r="M217" s="3">
        <v>30.01</v>
      </c>
      <c r="N217" s="3">
        <v>411.17</v>
      </c>
      <c r="O217" s="3">
        <v>36.520000000000003</v>
      </c>
      <c r="P217" s="3">
        <v>35.869999999999997</v>
      </c>
      <c r="Q217" s="3">
        <v>106</v>
      </c>
      <c r="R217" s="3">
        <v>684.76</v>
      </c>
      <c r="S217" s="3">
        <f t="shared" si="3"/>
        <v>2368.0699999999997</v>
      </c>
    </row>
    <row r="218" spans="1:19" x14ac:dyDescent="0.2">
      <c r="A218" s="2" t="s">
        <v>22</v>
      </c>
      <c r="B218" s="2" t="s">
        <v>23</v>
      </c>
      <c r="C218" s="2" t="s">
        <v>354</v>
      </c>
      <c r="D218" t="s">
        <v>355</v>
      </c>
      <c r="E218" s="2" t="s">
        <v>356</v>
      </c>
      <c r="F218" t="s">
        <v>357</v>
      </c>
      <c r="G218" s="3">
        <v>1692.08</v>
      </c>
      <c r="H218" s="3">
        <v>2127.12</v>
      </c>
      <c r="I218" s="3">
        <v>429.63</v>
      </c>
      <c r="J218" s="3">
        <v>1105.21</v>
      </c>
      <c r="K218" s="3">
        <v>3047.42</v>
      </c>
      <c r="L218" s="3">
        <v>1943.51</v>
      </c>
      <c r="M218" s="3">
        <v>0</v>
      </c>
      <c r="N218" s="3">
        <v>-665.51</v>
      </c>
      <c r="O218" s="3">
        <v>0</v>
      </c>
      <c r="P218" s="3">
        <v>0</v>
      </c>
      <c r="Q218" s="3">
        <v>2501.16</v>
      </c>
      <c r="R218" s="3">
        <v>318.63</v>
      </c>
      <c r="S218" s="3">
        <f t="shared" si="3"/>
        <v>12499.249999999998</v>
      </c>
    </row>
    <row r="219" spans="1:19" x14ac:dyDescent="0.2">
      <c r="A219" s="2" t="s">
        <v>22</v>
      </c>
      <c r="B219" s="2" t="s">
        <v>23</v>
      </c>
      <c r="C219" s="2" t="s">
        <v>354</v>
      </c>
      <c r="D219" t="s">
        <v>355</v>
      </c>
      <c r="E219" s="2" t="s">
        <v>358</v>
      </c>
      <c r="F219" t="s">
        <v>359</v>
      </c>
      <c r="G219" s="3">
        <v>-1658.24</v>
      </c>
      <c r="H219" s="3">
        <v>-2084.58</v>
      </c>
      <c r="I219" s="3">
        <v>-421.04</v>
      </c>
      <c r="J219" s="3">
        <v>-1083.1099999999999</v>
      </c>
      <c r="K219" s="3">
        <v>-2986.47</v>
      </c>
      <c r="L219" s="3">
        <v>-1904.64</v>
      </c>
      <c r="M219" s="3">
        <v>0</v>
      </c>
      <c r="N219" s="3">
        <v>652.20000000000005</v>
      </c>
      <c r="O219" s="3">
        <v>0</v>
      </c>
      <c r="P219" s="3">
        <v>0</v>
      </c>
      <c r="Q219" s="3">
        <v>-2451.14</v>
      </c>
      <c r="R219" s="3">
        <v>-312.26</v>
      </c>
      <c r="S219" s="3">
        <f t="shared" si="3"/>
        <v>-12249.279999999997</v>
      </c>
    </row>
    <row r="220" spans="1:19" x14ac:dyDescent="0.2">
      <c r="A220" s="2" t="s">
        <v>22</v>
      </c>
      <c r="B220" s="2" t="s">
        <v>23</v>
      </c>
      <c r="C220" s="2" t="s">
        <v>354</v>
      </c>
      <c r="D220" t="s">
        <v>355</v>
      </c>
      <c r="E220" s="2" t="s">
        <v>360</v>
      </c>
      <c r="F220" t="s">
        <v>361</v>
      </c>
      <c r="G220" s="3">
        <v>0</v>
      </c>
      <c r="H220" s="3">
        <v>0</v>
      </c>
      <c r="I220" s="3">
        <v>0</v>
      </c>
      <c r="J220" s="3">
        <v>0</v>
      </c>
      <c r="K220" s="3">
        <v>0</v>
      </c>
      <c r="L220" s="3">
        <v>0</v>
      </c>
      <c r="M220" s="3">
        <v>0</v>
      </c>
      <c r="N220" s="3">
        <v>0</v>
      </c>
      <c r="O220" s="3">
        <v>0</v>
      </c>
      <c r="P220" s="3">
        <v>87</v>
      </c>
      <c r="Q220" s="3">
        <v>0</v>
      </c>
      <c r="R220" s="3">
        <v>0</v>
      </c>
      <c r="S220" s="3">
        <f t="shared" si="3"/>
        <v>87</v>
      </c>
    </row>
    <row r="221" spans="1:19" x14ac:dyDescent="0.2">
      <c r="A221" s="2" t="s">
        <v>22</v>
      </c>
      <c r="B221" s="2" t="s">
        <v>23</v>
      </c>
      <c r="C221" s="2" t="s">
        <v>354</v>
      </c>
      <c r="D221" t="s">
        <v>355</v>
      </c>
      <c r="E221" s="2" t="s">
        <v>314</v>
      </c>
      <c r="F221" t="s">
        <v>315</v>
      </c>
      <c r="G221" s="3">
        <v>1745.17</v>
      </c>
      <c r="H221" s="3">
        <v>2479.9</v>
      </c>
      <c r="I221" s="3">
        <v>1000.5999999999999</v>
      </c>
      <c r="J221" s="3">
        <v>2712.0800000000004</v>
      </c>
      <c r="K221" s="3">
        <v>2547.62</v>
      </c>
      <c r="L221" s="3">
        <v>2003.7900000000002</v>
      </c>
      <c r="M221" s="3">
        <v>2056.5099999999998</v>
      </c>
      <c r="N221" s="3">
        <v>1436.8000000000002</v>
      </c>
      <c r="O221" s="3">
        <v>2233.9499999999998</v>
      </c>
      <c r="P221" s="3">
        <v>2092.61</v>
      </c>
      <c r="Q221" s="3">
        <v>2248.7600000000002</v>
      </c>
      <c r="R221" s="3">
        <v>2086.88</v>
      </c>
      <c r="S221" s="3">
        <f t="shared" si="3"/>
        <v>24644.670000000002</v>
      </c>
    </row>
    <row r="222" spans="1:19" x14ac:dyDescent="0.2">
      <c r="A222" s="2" t="s">
        <v>22</v>
      </c>
      <c r="B222" s="2" t="s">
        <v>23</v>
      </c>
      <c r="C222" s="2" t="s">
        <v>354</v>
      </c>
      <c r="D222" t="s">
        <v>355</v>
      </c>
      <c r="E222" s="2" t="s">
        <v>318</v>
      </c>
      <c r="F222" t="s">
        <v>319</v>
      </c>
      <c r="G222" s="3">
        <v>-1074.25</v>
      </c>
      <c r="H222" s="3">
        <v>-1622.8000000000002</v>
      </c>
      <c r="I222" s="3">
        <v>-546.63</v>
      </c>
      <c r="J222" s="3">
        <v>-2332.38</v>
      </c>
      <c r="K222" s="3">
        <v>-2190.9699999999998</v>
      </c>
      <c r="L222" s="3">
        <v>-1723.27</v>
      </c>
      <c r="M222" s="3">
        <v>-1768.5900000000001</v>
      </c>
      <c r="N222" s="3">
        <v>-1235.6400000000003</v>
      </c>
      <c r="O222" s="3">
        <v>-1921.2100000000003</v>
      </c>
      <c r="P222" s="3">
        <v>-1874.4500000000003</v>
      </c>
      <c r="Q222" s="3">
        <v>-1933.92</v>
      </c>
      <c r="R222" s="3">
        <v>-1794.7099999999998</v>
      </c>
      <c r="S222" s="3">
        <f t="shared" si="3"/>
        <v>-20018.820000000003</v>
      </c>
    </row>
    <row r="223" spans="1:19" x14ac:dyDescent="0.2">
      <c r="A223" s="2" t="s">
        <v>22</v>
      </c>
      <c r="B223" s="2" t="s">
        <v>23</v>
      </c>
      <c r="C223" s="2" t="s">
        <v>354</v>
      </c>
      <c r="D223" t="s">
        <v>355</v>
      </c>
      <c r="E223" s="2" t="s">
        <v>362</v>
      </c>
      <c r="F223" t="s">
        <v>363</v>
      </c>
      <c r="G223" s="3">
        <v>0</v>
      </c>
      <c r="H223" s="3">
        <v>0</v>
      </c>
      <c r="I223" s="3">
        <v>404.4</v>
      </c>
      <c r="J223" s="3">
        <v>0</v>
      </c>
      <c r="K223" s="3">
        <v>0</v>
      </c>
      <c r="L223" s="3">
        <v>0</v>
      </c>
      <c r="M223" s="3">
        <v>0</v>
      </c>
      <c r="N223" s="3">
        <v>31.51</v>
      </c>
      <c r="O223" s="3">
        <v>0</v>
      </c>
      <c r="P223" s="3">
        <v>0</v>
      </c>
      <c r="Q223" s="3">
        <v>0</v>
      </c>
      <c r="R223" s="3">
        <v>23.75</v>
      </c>
      <c r="S223" s="3">
        <f t="shared" si="3"/>
        <v>459.65999999999997</v>
      </c>
    </row>
    <row r="224" spans="1:19" x14ac:dyDescent="0.2">
      <c r="A224" s="2" t="s">
        <v>22</v>
      </c>
      <c r="B224" s="2" t="s">
        <v>23</v>
      </c>
      <c r="C224" s="2" t="s">
        <v>354</v>
      </c>
      <c r="D224" t="s">
        <v>355</v>
      </c>
      <c r="E224" s="2" t="s">
        <v>364</v>
      </c>
      <c r="F224" t="s">
        <v>365</v>
      </c>
      <c r="G224" s="3">
        <v>10.47</v>
      </c>
      <c r="H224" s="3">
        <v>0</v>
      </c>
      <c r="I224" s="3">
        <v>0</v>
      </c>
      <c r="J224" s="3">
        <v>0</v>
      </c>
      <c r="K224" s="3">
        <v>0</v>
      </c>
      <c r="L224" s="3">
        <v>0</v>
      </c>
      <c r="M224" s="3">
        <v>0</v>
      </c>
      <c r="N224" s="3">
        <v>0</v>
      </c>
      <c r="O224" s="3">
        <v>0</v>
      </c>
      <c r="P224" s="3">
        <v>0</v>
      </c>
      <c r="Q224" s="3">
        <v>0</v>
      </c>
      <c r="R224" s="3">
        <v>0</v>
      </c>
      <c r="S224" s="3">
        <f t="shared" si="3"/>
        <v>10.47</v>
      </c>
    </row>
    <row r="225" spans="1:19" x14ac:dyDescent="0.2">
      <c r="A225" s="2" t="s">
        <v>22</v>
      </c>
      <c r="B225" s="2" t="s">
        <v>23</v>
      </c>
      <c r="C225" s="2" t="s">
        <v>354</v>
      </c>
      <c r="D225" t="s">
        <v>355</v>
      </c>
      <c r="E225" s="2" t="s">
        <v>366</v>
      </c>
      <c r="F225" t="s">
        <v>367</v>
      </c>
      <c r="G225" s="3">
        <v>-6.35</v>
      </c>
      <c r="H225" s="3">
        <v>0</v>
      </c>
      <c r="I225" s="3">
        <v>0</v>
      </c>
      <c r="J225" s="3">
        <v>0</v>
      </c>
      <c r="K225" s="3">
        <v>0</v>
      </c>
      <c r="L225" s="3">
        <v>0</v>
      </c>
      <c r="M225" s="3">
        <v>0</v>
      </c>
      <c r="N225" s="3">
        <v>0</v>
      </c>
      <c r="O225" s="3">
        <v>0</v>
      </c>
      <c r="P225" s="3">
        <v>0</v>
      </c>
      <c r="Q225" s="3">
        <v>0</v>
      </c>
      <c r="R225" s="3">
        <v>0</v>
      </c>
      <c r="S225" s="3">
        <f t="shared" si="3"/>
        <v>-6.35</v>
      </c>
    </row>
    <row r="226" spans="1:19" x14ac:dyDescent="0.2">
      <c r="A226" s="2" t="s">
        <v>22</v>
      </c>
      <c r="B226" s="2" t="s">
        <v>23</v>
      </c>
      <c r="C226" s="2" t="s">
        <v>354</v>
      </c>
      <c r="D226" t="s">
        <v>355</v>
      </c>
      <c r="E226" s="2" t="s">
        <v>168</v>
      </c>
      <c r="F226" t="s">
        <v>169</v>
      </c>
      <c r="G226" s="3">
        <v>11.16</v>
      </c>
      <c r="H226" s="3">
        <v>95.19</v>
      </c>
      <c r="I226" s="3">
        <v>109.06</v>
      </c>
      <c r="J226" s="3">
        <v>110.05</v>
      </c>
      <c r="K226" s="3">
        <v>0</v>
      </c>
      <c r="L226" s="3">
        <v>0</v>
      </c>
      <c r="M226" s="3">
        <v>0</v>
      </c>
      <c r="N226" s="3">
        <v>0</v>
      </c>
      <c r="O226" s="3">
        <v>84.77</v>
      </c>
      <c r="P226" s="3">
        <v>0</v>
      </c>
      <c r="Q226" s="3">
        <v>205.04</v>
      </c>
      <c r="R226" s="3">
        <v>87.39</v>
      </c>
      <c r="S226" s="3">
        <f t="shared" si="3"/>
        <v>702.66</v>
      </c>
    </row>
    <row r="227" spans="1:19" x14ac:dyDescent="0.2">
      <c r="A227" s="2" t="s">
        <v>22</v>
      </c>
      <c r="B227" s="2" t="s">
        <v>23</v>
      </c>
      <c r="C227" s="2" t="s">
        <v>354</v>
      </c>
      <c r="D227" t="s">
        <v>355</v>
      </c>
      <c r="E227" s="2" t="s">
        <v>368</v>
      </c>
      <c r="F227" t="s">
        <v>369</v>
      </c>
      <c r="G227" s="3">
        <v>0</v>
      </c>
      <c r="H227" s="3">
        <v>0</v>
      </c>
      <c r="I227" s="3">
        <v>0</v>
      </c>
      <c r="J227" s="3">
        <v>0</v>
      </c>
      <c r="K227" s="3">
        <v>0</v>
      </c>
      <c r="L227" s="3">
        <v>0</v>
      </c>
      <c r="M227" s="3">
        <v>0</v>
      </c>
      <c r="N227" s="3">
        <v>368</v>
      </c>
      <c r="O227" s="3">
        <v>0</v>
      </c>
      <c r="P227" s="3">
        <v>0</v>
      </c>
      <c r="Q227" s="3">
        <v>0</v>
      </c>
      <c r="R227" s="3">
        <v>0</v>
      </c>
      <c r="S227" s="3">
        <f t="shared" si="3"/>
        <v>368</v>
      </c>
    </row>
    <row r="228" spans="1:19" x14ac:dyDescent="0.2">
      <c r="A228" s="2" t="s">
        <v>22</v>
      </c>
      <c r="B228" s="2" t="s">
        <v>23</v>
      </c>
      <c r="C228" s="2" t="s">
        <v>354</v>
      </c>
      <c r="D228" t="s">
        <v>355</v>
      </c>
      <c r="E228" s="2" t="s">
        <v>308</v>
      </c>
      <c r="F228" t="s">
        <v>309</v>
      </c>
      <c r="G228" s="3">
        <v>5462.5</v>
      </c>
      <c r="H228" s="3">
        <v>-5462.5</v>
      </c>
      <c r="I228" s="3">
        <v>0</v>
      </c>
      <c r="J228" s="3">
        <v>0</v>
      </c>
      <c r="K228" s="3">
        <v>0</v>
      </c>
      <c r="L228" s="3">
        <v>0</v>
      </c>
      <c r="M228" s="3">
        <v>0</v>
      </c>
      <c r="N228" s="3">
        <v>0</v>
      </c>
      <c r="O228" s="3">
        <v>0</v>
      </c>
      <c r="P228" s="3">
        <v>0</v>
      </c>
      <c r="Q228" s="3">
        <v>0</v>
      </c>
      <c r="R228" s="3">
        <v>0</v>
      </c>
      <c r="S228" s="3">
        <f t="shared" si="3"/>
        <v>0</v>
      </c>
    </row>
    <row r="229" spans="1:19" x14ac:dyDescent="0.2">
      <c r="A229" s="2" t="s">
        <v>22</v>
      </c>
      <c r="B229" s="2" t="s">
        <v>23</v>
      </c>
      <c r="C229" s="2" t="s">
        <v>354</v>
      </c>
      <c r="D229" t="s">
        <v>355</v>
      </c>
      <c r="E229" s="2" t="s">
        <v>370</v>
      </c>
      <c r="F229" t="s">
        <v>371</v>
      </c>
      <c r="G229" s="3">
        <v>0</v>
      </c>
      <c r="H229" s="3">
        <v>342.12</v>
      </c>
      <c r="I229" s="3">
        <v>0</v>
      </c>
      <c r="J229" s="3">
        <v>1657.85</v>
      </c>
      <c r="K229" s="3">
        <v>4201.6499999999996</v>
      </c>
      <c r="L229" s="3">
        <v>503.99</v>
      </c>
      <c r="M229" s="3">
        <v>0</v>
      </c>
      <c r="N229" s="3">
        <v>0</v>
      </c>
      <c r="O229" s="3">
        <v>0</v>
      </c>
      <c r="P229" s="3">
        <v>212.25</v>
      </c>
      <c r="Q229" s="3">
        <v>505.1</v>
      </c>
      <c r="R229" s="3">
        <v>481.55</v>
      </c>
      <c r="S229" s="3">
        <f t="shared" si="3"/>
        <v>7904.5099999999993</v>
      </c>
    </row>
    <row r="230" spans="1:19" x14ac:dyDescent="0.2">
      <c r="A230" s="2" t="s">
        <v>22</v>
      </c>
      <c r="B230" s="2" t="s">
        <v>23</v>
      </c>
      <c r="C230" s="2" t="s">
        <v>354</v>
      </c>
      <c r="D230" t="s">
        <v>355</v>
      </c>
      <c r="E230" s="2" t="s">
        <v>372</v>
      </c>
      <c r="F230" t="s">
        <v>373</v>
      </c>
      <c r="G230" s="3">
        <v>0</v>
      </c>
      <c r="H230" s="3">
        <v>-162.38999999999999</v>
      </c>
      <c r="I230" s="3">
        <v>0</v>
      </c>
      <c r="J230" s="3">
        <v>-1425.75</v>
      </c>
      <c r="K230" s="3">
        <v>-3613.42</v>
      </c>
      <c r="L230" s="3">
        <v>-433.43</v>
      </c>
      <c r="M230" s="3">
        <v>0</v>
      </c>
      <c r="N230" s="3">
        <v>0</v>
      </c>
      <c r="O230" s="3">
        <v>0</v>
      </c>
      <c r="P230" s="3">
        <v>-38.450000000000003</v>
      </c>
      <c r="Q230" s="3">
        <v>-113.8</v>
      </c>
      <c r="R230" s="3">
        <v>-173.85</v>
      </c>
      <c r="S230" s="3">
        <f t="shared" si="3"/>
        <v>-5961.09</v>
      </c>
    </row>
    <row r="231" spans="1:19" x14ac:dyDescent="0.2">
      <c r="A231" s="2" t="s">
        <v>22</v>
      </c>
      <c r="B231" s="2" t="s">
        <v>23</v>
      </c>
      <c r="C231" s="2" t="s">
        <v>354</v>
      </c>
      <c r="D231" t="s">
        <v>355</v>
      </c>
      <c r="E231" s="2" t="s">
        <v>184</v>
      </c>
      <c r="F231" t="s">
        <v>185</v>
      </c>
      <c r="G231" s="3">
        <v>150</v>
      </c>
      <c r="H231" s="3">
        <v>0</v>
      </c>
      <c r="I231" s="3">
        <v>0</v>
      </c>
      <c r="J231" s="3">
        <v>0</v>
      </c>
      <c r="K231" s="3">
        <v>0</v>
      </c>
      <c r="L231" s="3">
        <v>32.75</v>
      </c>
      <c r="M231" s="3">
        <v>0</v>
      </c>
      <c r="N231" s="3">
        <v>0</v>
      </c>
      <c r="O231" s="3">
        <v>0</v>
      </c>
      <c r="P231" s="3">
        <v>0</v>
      </c>
      <c r="Q231" s="3">
        <v>0</v>
      </c>
      <c r="R231" s="3">
        <v>0</v>
      </c>
      <c r="S231" s="3">
        <f t="shared" si="3"/>
        <v>182.75</v>
      </c>
    </row>
    <row r="232" spans="1:19" x14ac:dyDescent="0.2">
      <c r="A232" s="2" t="s">
        <v>22</v>
      </c>
      <c r="B232" s="2" t="s">
        <v>23</v>
      </c>
      <c r="C232" s="2" t="s">
        <v>354</v>
      </c>
      <c r="D232" t="s">
        <v>355</v>
      </c>
      <c r="E232" s="2" t="s">
        <v>26</v>
      </c>
      <c r="F232" t="s">
        <v>27</v>
      </c>
      <c r="G232" s="3">
        <v>0</v>
      </c>
      <c r="H232" s="3">
        <v>0</v>
      </c>
      <c r="I232" s="3">
        <v>640</v>
      </c>
      <c r="J232" s="3">
        <v>0</v>
      </c>
      <c r="K232" s="3">
        <v>0</v>
      </c>
      <c r="L232" s="3">
        <v>0</v>
      </c>
      <c r="M232" s="3">
        <v>0</v>
      </c>
      <c r="N232" s="3">
        <v>0</v>
      </c>
      <c r="O232" s="3">
        <v>150</v>
      </c>
      <c r="P232" s="3">
        <v>0</v>
      </c>
      <c r="Q232" s="3">
        <v>0</v>
      </c>
      <c r="R232" s="3">
        <v>0</v>
      </c>
      <c r="S232" s="3">
        <f t="shared" si="3"/>
        <v>790</v>
      </c>
    </row>
    <row r="233" spans="1:19" x14ac:dyDescent="0.2">
      <c r="A233" s="2" t="s">
        <v>22</v>
      </c>
      <c r="B233" s="2" t="s">
        <v>23</v>
      </c>
      <c r="C233" s="2" t="s">
        <v>354</v>
      </c>
      <c r="D233" t="s">
        <v>355</v>
      </c>
      <c r="E233" s="2" t="s">
        <v>350</v>
      </c>
      <c r="F233" t="s">
        <v>351</v>
      </c>
      <c r="G233" s="3">
        <v>0</v>
      </c>
      <c r="H233" s="3">
        <v>0</v>
      </c>
      <c r="I233" s="3">
        <v>0</v>
      </c>
      <c r="J233" s="3">
        <v>0</v>
      </c>
      <c r="K233" s="3">
        <v>0</v>
      </c>
      <c r="L233" s="3">
        <v>0</v>
      </c>
      <c r="M233" s="3">
        <v>0</v>
      </c>
      <c r="N233" s="3">
        <v>0</v>
      </c>
      <c r="O233" s="3">
        <v>0</v>
      </c>
      <c r="P233" s="3">
        <v>0</v>
      </c>
      <c r="Q233" s="3">
        <v>0</v>
      </c>
      <c r="R233" s="3">
        <v>0</v>
      </c>
      <c r="S233" s="3">
        <f t="shared" si="3"/>
        <v>0</v>
      </c>
    </row>
    <row r="234" spans="1:19" x14ac:dyDescent="0.2">
      <c r="A234" s="2" t="s">
        <v>22</v>
      </c>
      <c r="B234" s="2" t="s">
        <v>23</v>
      </c>
      <c r="C234" s="2" t="s">
        <v>354</v>
      </c>
      <c r="D234" t="s">
        <v>355</v>
      </c>
      <c r="E234" s="2" t="s">
        <v>374</v>
      </c>
      <c r="F234" t="s">
        <v>375</v>
      </c>
      <c r="G234" s="3">
        <v>0</v>
      </c>
      <c r="H234" s="3">
        <v>0</v>
      </c>
      <c r="I234" s="3">
        <v>0</v>
      </c>
      <c r="J234" s="3">
        <v>0</v>
      </c>
      <c r="K234" s="3">
        <v>0</v>
      </c>
      <c r="L234" s="3">
        <v>0</v>
      </c>
      <c r="M234" s="3">
        <v>0</v>
      </c>
      <c r="N234" s="3">
        <v>0</v>
      </c>
      <c r="O234" s="3">
        <v>0</v>
      </c>
      <c r="P234" s="3">
        <v>0</v>
      </c>
      <c r="Q234" s="3">
        <v>0</v>
      </c>
      <c r="R234" s="3">
        <v>0</v>
      </c>
      <c r="S234" s="3">
        <f t="shared" si="3"/>
        <v>0</v>
      </c>
    </row>
    <row r="235" spans="1:19" x14ac:dyDescent="0.2">
      <c r="A235" s="2" t="s">
        <v>22</v>
      </c>
      <c r="B235" s="2" t="s">
        <v>23</v>
      </c>
      <c r="C235" s="2" t="s">
        <v>354</v>
      </c>
      <c r="D235" t="s">
        <v>355</v>
      </c>
      <c r="E235" s="2" t="s">
        <v>376</v>
      </c>
      <c r="F235" t="s">
        <v>377</v>
      </c>
      <c r="G235" s="3">
        <v>0</v>
      </c>
      <c r="H235" s="3">
        <v>0</v>
      </c>
      <c r="I235" s="3">
        <v>0</v>
      </c>
      <c r="J235" s="3">
        <v>0</v>
      </c>
      <c r="K235" s="3">
        <v>0</v>
      </c>
      <c r="L235" s="3">
        <v>0</v>
      </c>
      <c r="M235" s="3">
        <v>0</v>
      </c>
      <c r="N235" s="3">
        <v>0</v>
      </c>
      <c r="O235" s="3">
        <v>0</v>
      </c>
      <c r="P235" s="3">
        <v>0</v>
      </c>
      <c r="Q235" s="3">
        <v>0</v>
      </c>
      <c r="R235" s="3">
        <v>0</v>
      </c>
      <c r="S235" s="3">
        <f t="shared" si="3"/>
        <v>0</v>
      </c>
    </row>
    <row r="236" spans="1:19" x14ac:dyDescent="0.2">
      <c r="A236" s="2" t="s">
        <v>22</v>
      </c>
      <c r="B236" s="2" t="s">
        <v>23</v>
      </c>
      <c r="C236" s="2" t="s">
        <v>354</v>
      </c>
      <c r="D236" t="s">
        <v>355</v>
      </c>
      <c r="E236" s="2" t="s">
        <v>320</v>
      </c>
      <c r="F236" t="s">
        <v>321</v>
      </c>
      <c r="G236" s="3">
        <v>0</v>
      </c>
      <c r="H236" s="3">
        <v>0</v>
      </c>
      <c r="I236" s="3">
        <v>0</v>
      </c>
      <c r="J236" s="3">
        <v>0</v>
      </c>
      <c r="K236" s="3">
        <v>0</v>
      </c>
      <c r="L236" s="3">
        <v>0</v>
      </c>
      <c r="M236" s="3">
        <v>0</v>
      </c>
      <c r="N236" s="3">
        <v>0</v>
      </c>
      <c r="O236" s="3">
        <v>0</v>
      </c>
      <c r="P236" s="3">
        <v>0</v>
      </c>
      <c r="Q236" s="3">
        <v>0</v>
      </c>
      <c r="R236" s="3">
        <v>0</v>
      </c>
      <c r="S236" s="3">
        <f t="shared" si="3"/>
        <v>0</v>
      </c>
    </row>
    <row r="237" spans="1:19" x14ac:dyDescent="0.2">
      <c r="A237" s="2" t="s">
        <v>22</v>
      </c>
      <c r="B237" s="2" t="s">
        <v>23</v>
      </c>
      <c r="C237" s="2" t="s">
        <v>378</v>
      </c>
      <c r="D237" t="s">
        <v>379</v>
      </c>
      <c r="E237" s="2" t="s">
        <v>138</v>
      </c>
      <c r="F237" t="s">
        <v>139</v>
      </c>
      <c r="G237" s="3">
        <v>0</v>
      </c>
      <c r="H237" s="3">
        <v>0</v>
      </c>
      <c r="I237" s="3">
        <v>572.49</v>
      </c>
      <c r="J237" s="3">
        <v>738.55</v>
      </c>
      <c r="K237" s="3">
        <v>0</v>
      </c>
      <c r="L237" s="3">
        <v>0</v>
      </c>
      <c r="M237" s="3">
        <v>659.14</v>
      </c>
      <c r="N237" s="3">
        <v>150.52000000000001</v>
      </c>
      <c r="O237" s="3">
        <v>0</v>
      </c>
      <c r="P237" s="3">
        <v>0</v>
      </c>
      <c r="Q237" s="3">
        <v>0</v>
      </c>
      <c r="R237" s="3">
        <v>0</v>
      </c>
      <c r="S237" s="3">
        <f t="shared" si="3"/>
        <v>2120.6999999999998</v>
      </c>
    </row>
    <row r="238" spans="1:19" x14ac:dyDescent="0.2">
      <c r="A238" s="2" t="s">
        <v>22</v>
      </c>
      <c r="B238" s="2" t="s">
        <v>23</v>
      </c>
      <c r="C238" s="2" t="s">
        <v>378</v>
      </c>
      <c r="D238" t="s">
        <v>379</v>
      </c>
      <c r="E238" s="2" t="s">
        <v>140</v>
      </c>
      <c r="F238" t="s">
        <v>141</v>
      </c>
      <c r="G238" s="3">
        <v>0</v>
      </c>
      <c r="H238" s="3">
        <v>0</v>
      </c>
      <c r="I238" s="3">
        <v>286.25</v>
      </c>
      <c r="J238" s="3">
        <v>156.88</v>
      </c>
      <c r="K238" s="3">
        <v>-443.13</v>
      </c>
      <c r="L238" s="3">
        <v>0</v>
      </c>
      <c r="M238" s="3">
        <v>263.66000000000003</v>
      </c>
      <c r="N238" s="3">
        <v>-195.93</v>
      </c>
      <c r="O238" s="3">
        <v>-67.73</v>
      </c>
      <c r="P238" s="3">
        <v>0</v>
      </c>
      <c r="Q238" s="3">
        <v>0</v>
      </c>
      <c r="R238" s="3">
        <v>0</v>
      </c>
      <c r="S238" s="3">
        <f t="shared" si="3"/>
        <v>1.4210854715202004E-14</v>
      </c>
    </row>
    <row r="239" spans="1:19" x14ac:dyDescent="0.2">
      <c r="A239" s="2" t="s">
        <v>22</v>
      </c>
      <c r="B239" s="2" t="s">
        <v>23</v>
      </c>
      <c r="C239" s="2" t="s">
        <v>378</v>
      </c>
      <c r="D239" t="s">
        <v>379</v>
      </c>
      <c r="E239" s="2" t="s">
        <v>314</v>
      </c>
      <c r="F239" t="s">
        <v>315</v>
      </c>
      <c r="G239" s="3">
        <v>690.56000000000006</v>
      </c>
      <c r="H239" s="3">
        <v>723.05</v>
      </c>
      <c r="I239" s="3">
        <v>467.31</v>
      </c>
      <c r="J239" s="3">
        <v>565.12</v>
      </c>
      <c r="K239" s="3">
        <v>777.46</v>
      </c>
      <c r="L239" s="3">
        <v>748.09</v>
      </c>
      <c r="M239" s="3">
        <v>919.26</v>
      </c>
      <c r="N239" s="3">
        <v>720.54</v>
      </c>
      <c r="O239" s="3">
        <v>629.27</v>
      </c>
      <c r="P239" s="3">
        <v>858.23</v>
      </c>
      <c r="Q239" s="3">
        <v>819.83</v>
      </c>
      <c r="R239" s="3">
        <v>809.16000000000008</v>
      </c>
      <c r="S239" s="3">
        <f t="shared" si="3"/>
        <v>8727.8799999999992</v>
      </c>
    </row>
    <row r="240" spans="1:19" x14ac:dyDescent="0.2">
      <c r="A240" s="2" t="s">
        <v>22</v>
      </c>
      <c r="B240" s="2" t="s">
        <v>23</v>
      </c>
      <c r="C240" s="2" t="s">
        <v>380</v>
      </c>
      <c r="D240" t="s">
        <v>381</v>
      </c>
      <c r="E240" s="2" t="s">
        <v>382</v>
      </c>
      <c r="F240" t="s">
        <v>383</v>
      </c>
      <c r="G240" s="3">
        <v>381877.4</v>
      </c>
      <c r="H240" s="3">
        <v>389829.13</v>
      </c>
      <c r="I240" s="3">
        <v>389829.13</v>
      </c>
      <c r="J240" s="3">
        <v>381877.4</v>
      </c>
      <c r="K240" s="3">
        <v>425143.73</v>
      </c>
      <c r="L240" s="3">
        <v>697198.4</v>
      </c>
      <c r="M240" s="3">
        <v>717486.5</v>
      </c>
      <c r="N240" s="3">
        <v>717486.5</v>
      </c>
      <c r="O240" s="3">
        <v>686378.1</v>
      </c>
      <c r="P240" s="3">
        <v>704278.5</v>
      </c>
      <c r="Q240" s="3">
        <v>543683.94999999995</v>
      </c>
      <c r="R240" s="3">
        <v>473580.39</v>
      </c>
      <c r="S240" s="3">
        <f t="shared" si="3"/>
        <v>6508649.1299999999</v>
      </c>
    </row>
    <row r="241" spans="1:19" x14ac:dyDescent="0.2">
      <c r="A241" s="2" t="s">
        <v>22</v>
      </c>
      <c r="B241" s="2" t="s">
        <v>23</v>
      </c>
      <c r="C241" s="2" t="s">
        <v>380</v>
      </c>
      <c r="D241" t="s">
        <v>381</v>
      </c>
      <c r="E241" s="2" t="s">
        <v>384</v>
      </c>
      <c r="F241" t="s">
        <v>385</v>
      </c>
      <c r="G241" s="3">
        <v>41781.379999999997</v>
      </c>
      <c r="H241" s="3">
        <v>43101.87</v>
      </c>
      <c r="I241" s="3">
        <v>41917.599999999999</v>
      </c>
      <c r="J241" s="3">
        <v>50451.74</v>
      </c>
      <c r="K241" s="3">
        <v>61832.84</v>
      </c>
      <c r="L241" s="3">
        <v>59055.99</v>
      </c>
      <c r="M241" s="3">
        <v>97021.87</v>
      </c>
      <c r="N241" s="3">
        <v>150127.5</v>
      </c>
      <c r="O241" s="3">
        <v>58765.63</v>
      </c>
      <c r="P241" s="3">
        <v>47214.87</v>
      </c>
      <c r="Q241" s="3">
        <v>45955.46</v>
      </c>
      <c r="R241" s="3">
        <v>57555.66</v>
      </c>
      <c r="S241" s="3">
        <f t="shared" si="3"/>
        <v>754782.41</v>
      </c>
    </row>
    <row r="242" spans="1:19" x14ac:dyDescent="0.2">
      <c r="A242" s="2" t="s">
        <v>22</v>
      </c>
      <c r="B242" s="2" t="s">
        <v>23</v>
      </c>
      <c r="C242" s="2" t="s">
        <v>380</v>
      </c>
      <c r="D242" t="s">
        <v>381</v>
      </c>
      <c r="E242" s="2" t="s">
        <v>386</v>
      </c>
      <c r="F242" t="s">
        <v>387</v>
      </c>
      <c r="G242" s="3">
        <v>1182263.51</v>
      </c>
      <c r="H242" s="3">
        <v>1214978.4099999999</v>
      </c>
      <c r="I242" s="3">
        <v>1214978.4099999999</v>
      </c>
      <c r="J242" s="3">
        <v>1182263.51</v>
      </c>
      <c r="K242" s="3">
        <v>1603575.86</v>
      </c>
      <c r="L242" s="3">
        <v>1645073.45</v>
      </c>
      <c r="M242" s="3">
        <v>1693215.35</v>
      </c>
      <c r="N242" s="3">
        <v>1693215.35</v>
      </c>
      <c r="O242" s="3">
        <v>1594917.8</v>
      </c>
      <c r="P242" s="3">
        <v>1680856.33</v>
      </c>
      <c r="Q242" s="3">
        <v>1507922.33</v>
      </c>
      <c r="R242" s="3">
        <v>1213983.28</v>
      </c>
      <c r="S242" s="3">
        <f t="shared" si="3"/>
        <v>17427243.59</v>
      </c>
    </row>
    <row r="243" spans="1:19" x14ac:dyDescent="0.2">
      <c r="A243" s="2" t="s">
        <v>22</v>
      </c>
      <c r="B243" s="2" t="s">
        <v>23</v>
      </c>
      <c r="C243" s="2" t="s">
        <v>388</v>
      </c>
      <c r="D243" t="s">
        <v>389</v>
      </c>
      <c r="E243" s="2" t="s">
        <v>138</v>
      </c>
      <c r="F243" t="s">
        <v>139</v>
      </c>
      <c r="G243" s="3">
        <v>913.31</v>
      </c>
      <c r="H243" s="3">
        <v>2567.0100000000002</v>
      </c>
      <c r="I243" s="3">
        <v>2576.5300000000002</v>
      </c>
      <c r="J243" s="3">
        <v>6417.26</v>
      </c>
      <c r="K243" s="3">
        <v>4378.25</v>
      </c>
      <c r="L243" s="3">
        <v>2999.77</v>
      </c>
      <c r="M243" s="3">
        <v>0</v>
      </c>
      <c r="N243" s="3">
        <v>1030.24</v>
      </c>
      <c r="O243" s="3">
        <v>508.49</v>
      </c>
      <c r="P243" s="3">
        <v>818.47</v>
      </c>
      <c r="Q243" s="3">
        <v>3258.64</v>
      </c>
      <c r="R243" s="3">
        <v>3403.23</v>
      </c>
      <c r="S243" s="3">
        <f t="shared" si="3"/>
        <v>28871.200000000004</v>
      </c>
    </row>
    <row r="244" spans="1:19" x14ac:dyDescent="0.2">
      <c r="A244" s="2" t="s">
        <v>22</v>
      </c>
      <c r="B244" s="2" t="s">
        <v>23</v>
      </c>
      <c r="C244" s="2" t="s">
        <v>388</v>
      </c>
      <c r="D244" t="s">
        <v>389</v>
      </c>
      <c r="E244" s="2" t="s">
        <v>140</v>
      </c>
      <c r="F244" t="s">
        <v>141</v>
      </c>
      <c r="G244" s="3">
        <v>-147.31</v>
      </c>
      <c r="H244" s="3">
        <v>881.16</v>
      </c>
      <c r="I244" s="3">
        <v>133.12</v>
      </c>
      <c r="J244" s="3">
        <v>2562.09</v>
      </c>
      <c r="K244" s="3">
        <v>-785.58</v>
      </c>
      <c r="L244" s="3">
        <v>-2564.8200000000002</v>
      </c>
      <c r="M244" s="3">
        <v>-499.96</v>
      </c>
      <c r="N244" s="3">
        <v>463.61</v>
      </c>
      <c r="O244" s="3">
        <v>-209.36</v>
      </c>
      <c r="P244" s="3">
        <v>236.83</v>
      </c>
      <c r="Q244" s="3">
        <v>52.03</v>
      </c>
      <c r="R244" s="3">
        <v>307.7</v>
      </c>
      <c r="S244" s="3">
        <f t="shared" si="3"/>
        <v>429.50999999999988</v>
      </c>
    </row>
    <row r="245" spans="1:19" x14ac:dyDescent="0.2">
      <c r="A245" s="2" t="s">
        <v>22</v>
      </c>
      <c r="B245" s="2" t="s">
        <v>23</v>
      </c>
      <c r="C245" s="2" t="s">
        <v>390</v>
      </c>
      <c r="D245" t="s">
        <v>391</v>
      </c>
      <c r="E245" s="2" t="s">
        <v>138</v>
      </c>
      <c r="F245" t="s">
        <v>139</v>
      </c>
      <c r="G245" s="3">
        <v>46304.63</v>
      </c>
      <c r="H245" s="3">
        <v>35218.159999999996</v>
      </c>
      <c r="I245" s="3">
        <v>39106.320000000007</v>
      </c>
      <c r="J245" s="3">
        <v>38136.959999999999</v>
      </c>
      <c r="K245" s="3">
        <v>36173.399999999994</v>
      </c>
      <c r="L245" s="3">
        <v>81733.08</v>
      </c>
      <c r="M245" s="3">
        <v>66473.260000000009</v>
      </c>
      <c r="N245" s="3">
        <v>46086.09</v>
      </c>
      <c r="O245" s="3">
        <v>50373.87999999999</v>
      </c>
      <c r="P245" s="3">
        <v>54053.579999999994</v>
      </c>
      <c r="Q245" s="3">
        <v>76123.01999999999</v>
      </c>
      <c r="R245" s="3">
        <v>60116.310000000005</v>
      </c>
      <c r="S245" s="3">
        <f t="shared" si="3"/>
        <v>629898.69000000006</v>
      </c>
    </row>
    <row r="246" spans="1:19" x14ac:dyDescent="0.2">
      <c r="A246" s="2" t="s">
        <v>22</v>
      </c>
      <c r="B246" s="2" t="s">
        <v>23</v>
      </c>
      <c r="C246" s="2" t="s">
        <v>390</v>
      </c>
      <c r="D246" t="s">
        <v>391</v>
      </c>
      <c r="E246" s="2" t="s">
        <v>392</v>
      </c>
      <c r="F246" t="s">
        <v>393</v>
      </c>
      <c r="G246" s="3">
        <v>663241.88000000012</v>
      </c>
      <c r="H246" s="3">
        <v>670954.68000000005</v>
      </c>
      <c r="I246" s="3">
        <v>666890.27</v>
      </c>
      <c r="J246" s="3">
        <v>657831.81999999995</v>
      </c>
      <c r="K246" s="3">
        <v>684646.9800000001</v>
      </c>
      <c r="L246" s="3">
        <v>971354.9</v>
      </c>
      <c r="M246" s="3">
        <v>643634.33999999985</v>
      </c>
      <c r="N246" s="3">
        <v>707468.68999999983</v>
      </c>
      <c r="O246" s="3">
        <v>668498.74000000011</v>
      </c>
      <c r="P246" s="3">
        <v>659465.97000000009</v>
      </c>
      <c r="Q246" s="3">
        <v>986945.36999999988</v>
      </c>
      <c r="R246" s="3">
        <v>688139.95</v>
      </c>
      <c r="S246" s="3">
        <f t="shared" si="3"/>
        <v>8669073.5899999999</v>
      </c>
    </row>
    <row r="247" spans="1:19" x14ac:dyDescent="0.2">
      <c r="A247" s="2" t="s">
        <v>22</v>
      </c>
      <c r="B247" s="2" t="s">
        <v>23</v>
      </c>
      <c r="C247" s="2" t="s">
        <v>390</v>
      </c>
      <c r="D247" t="s">
        <v>391</v>
      </c>
      <c r="E247" s="2" t="s">
        <v>394</v>
      </c>
      <c r="F247" t="s">
        <v>395</v>
      </c>
      <c r="G247" s="3">
        <v>-659666.87000000011</v>
      </c>
      <c r="H247" s="3">
        <v>-663150.39999999991</v>
      </c>
      <c r="I247" s="3">
        <v>-676727.54</v>
      </c>
      <c r="J247" s="3">
        <v>-664149.24</v>
      </c>
      <c r="K247" s="3">
        <v>-693920.70000000007</v>
      </c>
      <c r="L247" s="3">
        <v>-987427.31999999983</v>
      </c>
      <c r="M247" s="3">
        <v>-654470.56000000006</v>
      </c>
      <c r="N247" s="3">
        <v>-681033.04999999981</v>
      </c>
      <c r="O247" s="3">
        <v>-670620.29</v>
      </c>
      <c r="P247" s="3">
        <v>-668175.10000000009</v>
      </c>
      <c r="Q247" s="3">
        <v>-998657.19</v>
      </c>
      <c r="R247" s="3">
        <v>-687005.71000000008</v>
      </c>
      <c r="S247" s="3">
        <f t="shared" si="3"/>
        <v>-8705003.9700000007</v>
      </c>
    </row>
    <row r="248" spans="1:19" x14ac:dyDescent="0.2">
      <c r="A248" s="2" t="s">
        <v>22</v>
      </c>
      <c r="B248" s="2" t="s">
        <v>23</v>
      </c>
      <c r="C248" s="2" t="s">
        <v>390</v>
      </c>
      <c r="D248" t="s">
        <v>391</v>
      </c>
      <c r="E248" s="2" t="s">
        <v>396</v>
      </c>
      <c r="F248" t="s">
        <v>397</v>
      </c>
      <c r="G248" s="3">
        <v>0</v>
      </c>
      <c r="H248" s="3">
        <v>0</v>
      </c>
      <c r="I248" s="3">
        <v>0</v>
      </c>
      <c r="J248" s="3">
        <v>0</v>
      </c>
      <c r="K248" s="3">
        <v>0</v>
      </c>
      <c r="L248" s="3">
        <v>0</v>
      </c>
      <c r="M248" s="3">
        <v>0</v>
      </c>
      <c r="N248" s="3">
        <v>0</v>
      </c>
      <c r="O248" s="3">
        <v>2828.39</v>
      </c>
      <c r="P248" s="3">
        <v>7335.66</v>
      </c>
      <c r="Q248" s="3">
        <v>10071.36</v>
      </c>
      <c r="R248" s="3">
        <v>0</v>
      </c>
      <c r="S248" s="3">
        <f t="shared" si="3"/>
        <v>20235.41</v>
      </c>
    </row>
    <row r="249" spans="1:19" x14ac:dyDescent="0.2">
      <c r="A249" s="2" t="s">
        <v>22</v>
      </c>
      <c r="B249" s="2" t="s">
        <v>23</v>
      </c>
      <c r="C249" s="2" t="s">
        <v>390</v>
      </c>
      <c r="D249" t="s">
        <v>391</v>
      </c>
      <c r="E249" s="2" t="s">
        <v>140</v>
      </c>
      <c r="F249" t="s">
        <v>141</v>
      </c>
      <c r="G249" s="3">
        <v>4118.1200000000008</v>
      </c>
      <c r="H249" s="3">
        <v>1956.8</v>
      </c>
      <c r="I249" s="3">
        <v>3705.0099999999993</v>
      </c>
      <c r="J249" s="3">
        <v>3328.9800000000005</v>
      </c>
      <c r="K249" s="3">
        <v>2439.21</v>
      </c>
      <c r="L249" s="3">
        <v>-11699.18</v>
      </c>
      <c r="M249" s="3">
        <v>12967.089999999998</v>
      </c>
      <c r="N249" s="3">
        <v>-4664.29</v>
      </c>
      <c r="O249" s="3">
        <v>3262.0099999999998</v>
      </c>
      <c r="P249" s="3">
        <v>7245.1399999999994</v>
      </c>
      <c r="Q249" s="3">
        <v>-19744.939999999995</v>
      </c>
      <c r="R249" s="3">
        <v>2341.8799999999997</v>
      </c>
      <c r="S249" s="3">
        <f t="shared" si="3"/>
        <v>5255.8300000000036</v>
      </c>
    </row>
    <row r="250" spans="1:19" x14ac:dyDescent="0.2">
      <c r="A250" s="2" t="s">
        <v>22</v>
      </c>
      <c r="B250" s="2" t="s">
        <v>23</v>
      </c>
      <c r="C250" s="2" t="s">
        <v>390</v>
      </c>
      <c r="D250" t="s">
        <v>391</v>
      </c>
      <c r="E250" s="2" t="s">
        <v>398</v>
      </c>
      <c r="F250" t="s">
        <v>399</v>
      </c>
      <c r="G250" s="3">
        <v>398755.14</v>
      </c>
      <c r="H250" s="3">
        <v>393068.93</v>
      </c>
      <c r="I250" s="3">
        <v>405629.33</v>
      </c>
      <c r="J250" s="3">
        <v>403359.88</v>
      </c>
      <c r="K250" s="3">
        <v>424244.13999999996</v>
      </c>
      <c r="L250" s="3">
        <v>646377.75</v>
      </c>
      <c r="M250" s="3">
        <v>447267.93000000011</v>
      </c>
      <c r="N250" s="3">
        <v>397767.68999999994</v>
      </c>
      <c r="O250" s="3">
        <v>384307.58000000007</v>
      </c>
      <c r="P250" s="3">
        <v>393184.14</v>
      </c>
      <c r="Q250" s="3">
        <v>556205.16</v>
      </c>
      <c r="R250" s="3">
        <v>409919.95000000007</v>
      </c>
      <c r="S250" s="3">
        <f t="shared" si="3"/>
        <v>5260087.62</v>
      </c>
    </row>
    <row r="251" spans="1:19" x14ac:dyDescent="0.2">
      <c r="A251" s="2" t="s">
        <v>22</v>
      </c>
      <c r="B251" s="2" t="s">
        <v>23</v>
      </c>
      <c r="C251" s="2" t="s">
        <v>390</v>
      </c>
      <c r="D251" t="s">
        <v>391</v>
      </c>
      <c r="E251" s="2" t="s">
        <v>400</v>
      </c>
      <c r="F251" t="s">
        <v>401</v>
      </c>
      <c r="G251" s="3">
        <v>-402330.15</v>
      </c>
      <c r="H251" s="3">
        <v>-400873.21000000008</v>
      </c>
      <c r="I251" s="3">
        <v>-395792.06000000006</v>
      </c>
      <c r="J251" s="3">
        <v>-397042.46</v>
      </c>
      <c r="K251" s="3">
        <v>-414970.42</v>
      </c>
      <c r="L251" s="3">
        <v>-630305.33000000007</v>
      </c>
      <c r="M251" s="3">
        <v>-436431.70999999996</v>
      </c>
      <c r="N251" s="3">
        <v>-424203.32999999996</v>
      </c>
      <c r="O251" s="3">
        <v>-382186.03</v>
      </c>
      <c r="P251" s="3">
        <v>-384475.01</v>
      </c>
      <c r="Q251" s="3">
        <v>-544493.34</v>
      </c>
      <c r="R251" s="3">
        <v>-411054.19000000006</v>
      </c>
      <c r="S251" s="3">
        <f t="shared" si="3"/>
        <v>-5224157.24</v>
      </c>
    </row>
    <row r="252" spans="1:19" x14ac:dyDescent="0.2">
      <c r="A252" s="2" t="s">
        <v>22</v>
      </c>
      <c r="B252" s="2" t="s">
        <v>23</v>
      </c>
      <c r="C252" s="2" t="s">
        <v>390</v>
      </c>
      <c r="D252" t="s">
        <v>391</v>
      </c>
      <c r="E252" s="2" t="s">
        <v>402</v>
      </c>
      <c r="F252" t="s">
        <v>403</v>
      </c>
      <c r="G252" s="3">
        <v>0</v>
      </c>
      <c r="H252" s="3">
        <v>0</v>
      </c>
      <c r="I252" s="3">
        <v>0</v>
      </c>
      <c r="J252" s="3">
        <v>0</v>
      </c>
      <c r="K252" s="3">
        <v>0</v>
      </c>
      <c r="L252" s="3">
        <v>0</v>
      </c>
      <c r="M252" s="3">
        <v>0</v>
      </c>
      <c r="N252" s="3">
        <v>0</v>
      </c>
      <c r="O252" s="3">
        <v>-2828.39</v>
      </c>
      <c r="P252" s="3">
        <v>-7335.66</v>
      </c>
      <c r="Q252" s="3">
        <v>-10071.36</v>
      </c>
      <c r="R252" s="3">
        <v>0</v>
      </c>
      <c r="S252" s="3">
        <f t="shared" si="3"/>
        <v>-20235.41</v>
      </c>
    </row>
    <row r="253" spans="1:19" x14ac:dyDescent="0.2">
      <c r="A253" s="2" t="s">
        <v>22</v>
      </c>
      <c r="B253" s="2" t="s">
        <v>23</v>
      </c>
      <c r="C253" s="2" t="s">
        <v>390</v>
      </c>
      <c r="D253" t="s">
        <v>391</v>
      </c>
      <c r="E253" s="2" t="s">
        <v>342</v>
      </c>
      <c r="F253" t="s">
        <v>343</v>
      </c>
      <c r="G253" s="3">
        <v>0</v>
      </c>
      <c r="H253" s="3">
        <v>0</v>
      </c>
      <c r="I253" s="3">
        <v>0</v>
      </c>
      <c r="J253" s="3">
        <v>0</v>
      </c>
      <c r="K253" s="3">
        <v>0</v>
      </c>
      <c r="L253" s="3">
        <v>0</v>
      </c>
      <c r="M253" s="3">
        <v>0</v>
      </c>
      <c r="N253" s="3">
        <v>31666.639999999999</v>
      </c>
      <c r="O253" s="3">
        <v>0</v>
      </c>
      <c r="P253" s="3">
        <v>0</v>
      </c>
      <c r="Q253" s="3">
        <v>0</v>
      </c>
      <c r="R253" s="3">
        <v>0</v>
      </c>
      <c r="S253" s="3">
        <f t="shared" si="3"/>
        <v>31666.639999999999</v>
      </c>
    </row>
    <row r="254" spans="1:19" x14ac:dyDescent="0.2">
      <c r="A254" s="2" t="s">
        <v>22</v>
      </c>
      <c r="B254" s="2" t="s">
        <v>23</v>
      </c>
      <c r="C254" s="2" t="s">
        <v>390</v>
      </c>
      <c r="D254" t="s">
        <v>391</v>
      </c>
      <c r="E254" s="2" t="s">
        <v>344</v>
      </c>
      <c r="F254" t="s">
        <v>345</v>
      </c>
      <c r="G254" s="3">
        <v>0</v>
      </c>
      <c r="H254" s="3">
        <v>0</v>
      </c>
      <c r="I254" s="3">
        <v>0</v>
      </c>
      <c r="J254" s="3">
        <v>0</v>
      </c>
      <c r="K254" s="3">
        <v>0</v>
      </c>
      <c r="L254" s="3">
        <v>0</v>
      </c>
      <c r="M254" s="3">
        <v>0</v>
      </c>
      <c r="N254" s="3">
        <v>316.67</v>
      </c>
      <c r="O254" s="3">
        <v>0</v>
      </c>
      <c r="P254" s="3">
        <v>0</v>
      </c>
      <c r="Q254" s="3">
        <v>0</v>
      </c>
      <c r="R254" s="3">
        <v>0</v>
      </c>
      <c r="S254" s="3">
        <f t="shared" si="3"/>
        <v>316.67</v>
      </c>
    </row>
    <row r="255" spans="1:19" x14ac:dyDescent="0.2">
      <c r="A255" s="2" t="s">
        <v>22</v>
      </c>
      <c r="B255" s="2" t="s">
        <v>23</v>
      </c>
      <c r="C255" s="2" t="s">
        <v>390</v>
      </c>
      <c r="D255" t="s">
        <v>391</v>
      </c>
      <c r="E255" s="2" t="s">
        <v>304</v>
      </c>
      <c r="F255" t="s">
        <v>305</v>
      </c>
      <c r="G255" s="3">
        <v>3335.7</v>
      </c>
      <c r="H255" s="3">
        <v>5055.8999999999987</v>
      </c>
      <c r="I255" s="3">
        <v>5670.1</v>
      </c>
      <c r="J255" s="3">
        <v>1567.5400000000002</v>
      </c>
      <c r="K255" s="3">
        <v>2369.92</v>
      </c>
      <c r="L255" s="3">
        <v>1270.25</v>
      </c>
      <c r="M255" s="3">
        <v>3717.46</v>
      </c>
      <c r="N255" s="3">
        <v>4769.0099999999993</v>
      </c>
      <c r="O255" s="3">
        <v>2264.39</v>
      </c>
      <c r="P255" s="3">
        <v>2648.6800000000003</v>
      </c>
      <c r="Q255" s="3">
        <v>3400.8799999999997</v>
      </c>
      <c r="R255" s="3">
        <v>1196.79</v>
      </c>
      <c r="S255" s="3">
        <f t="shared" si="3"/>
        <v>37266.619999999995</v>
      </c>
    </row>
    <row r="256" spans="1:19" x14ac:dyDescent="0.2">
      <c r="A256" s="2" t="s">
        <v>22</v>
      </c>
      <c r="B256" s="2" t="s">
        <v>23</v>
      </c>
      <c r="C256" s="2" t="s">
        <v>390</v>
      </c>
      <c r="D256" t="s">
        <v>391</v>
      </c>
      <c r="E256" s="2" t="s">
        <v>346</v>
      </c>
      <c r="F256" t="s">
        <v>347</v>
      </c>
      <c r="G256" s="3">
        <v>-685.34</v>
      </c>
      <c r="H256" s="3">
        <v>-1953.7399999999998</v>
      </c>
      <c r="I256" s="3">
        <v>-2106.39</v>
      </c>
      <c r="J256" s="3">
        <v>-1789.31</v>
      </c>
      <c r="K256" s="3">
        <v>-965.2</v>
      </c>
      <c r="L256" s="3">
        <v>-116.32</v>
      </c>
      <c r="M256" s="3">
        <v>-418.9</v>
      </c>
      <c r="N256" s="3">
        <v>-90</v>
      </c>
      <c r="O256" s="3">
        <v>-256.22000000000003</v>
      </c>
      <c r="P256" s="3">
        <v>-2298.3900000000003</v>
      </c>
      <c r="Q256" s="3">
        <v>-239.16</v>
      </c>
      <c r="R256" s="3">
        <v>-90.070000000000007</v>
      </c>
      <c r="S256" s="3">
        <f t="shared" si="3"/>
        <v>-11009.039999999997</v>
      </c>
    </row>
    <row r="257" spans="1:19" x14ac:dyDescent="0.2">
      <c r="A257" s="2" t="s">
        <v>22</v>
      </c>
      <c r="B257" s="2" t="s">
        <v>23</v>
      </c>
      <c r="C257" s="2" t="s">
        <v>390</v>
      </c>
      <c r="D257" t="s">
        <v>391</v>
      </c>
      <c r="E257" s="2" t="s">
        <v>348</v>
      </c>
      <c r="F257" t="s">
        <v>349</v>
      </c>
      <c r="G257" s="3">
        <v>978.08999999999992</v>
      </c>
      <c r="H257" s="3">
        <v>3280.31</v>
      </c>
      <c r="I257" s="3">
        <v>3172.5699999999997</v>
      </c>
      <c r="J257" s="3">
        <v>2880.4</v>
      </c>
      <c r="K257" s="3">
        <v>1327.6000000000001</v>
      </c>
      <c r="L257" s="3">
        <v>201.35000000000002</v>
      </c>
      <c r="M257" s="3">
        <v>636.26</v>
      </c>
      <c r="N257" s="3">
        <v>181.93</v>
      </c>
      <c r="O257" s="3">
        <v>312.42</v>
      </c>
      <c r="P257" s="3">
        <v>2582.6000000000004</v>
      </c>
      <c r="Q257" s="3">
        <v>277.08999999999997</v>
      </c>
      <c r="R257" s="3">
        <v>255.47000000000003</v>
      </c>
      <c r="S257" s="3">
        <f t="shared" si="3"/>
        <v>16086.09</v>
      </c>
    </row>
    <row r="258" spans="1:19" x14ac:dyDescent="0.2">
      <c r="A258" s="2" t="s">
        <v>22</v>
      </c>
      <c r="B258" s="2" t="s">
        <v>23</v>
      </c>
      <c r="C258" s="2" t="s">
        <v>390</v>
      </c>
      <c r="D258" t="s">
        <v>391</v>
      </c>
      <c r="E258" s="2" t="s">
        <v>404</v>
      </c>
      <c r="F258" t="s">
        <v>405</v>
      </c>
      <c r="G258" s="3">
        <v>0</v>
      </c>
      <c r="H258" s="3">
        <v>0</v>
      </c>
      <c r="I258" s="3">
        <v>0</v>
      </c>
      <c r="J258" s="3">
        <v>0</v>
      </c>
      <c r="K258" s="3">
        <v>0</v>
      </c>
      <c r="L258" s="3">
        <v>0</v>
      </c>
      <c r="M258" s="3">
        <v>0</v>
      </c>
      <c r="N258" s="3">
        <v>0</v>
      </c>
      <c r="O258" s="3">
        <v>0</v>
      </c>
      <c r="P258" s="3">
        <v>0</v>
      </c>
      <c r="Q258" s="3">
        <v>0</v>
      </c>
      <c r="R258" s="3">
        <v>54855.23</v>
      </c>
      <c r="S258" s="3">
        <f t="shared" si="3"/>
        <v>54855.23</v>
      </c>
    </row>
    <row r="259" spans="1:19" x14ac:dyDescent="0.2">
      <c r="A259" s="2" t="s">
        <v>22</v>
      </c>
      <c r="B259" s="2" t="s">
        <v>23</v>
      </c>
      <c r="C259" s="2" t="s">
        <v>390</v>
      </c>
      <c r="D259" t="s">
        <v>391</v>
      </c>
      <c r="E259" s="2" t="s">
        <v>406</v>
      </c>
      <c r="F259" t="s">
        <v>407</v>
      </c>
      <c r="G259" s="3">
        <v>1250.53</v>
      </c>
      <c r="H259" s="3">
        <v>1732.3400000000001</v>
      </c>
      <c r="I259" s="3">
        <v>79.81</v>
      </c>
      <c r="J259" s="3">
        <v>41.84</v>
      </c>
      <c r="K259" s="3">
        <v>1842.63</v>
      </c>
      <c r="L259" s="3">
        <v>1297.3600000000001</v>
      </c>
      <c r="M259" s="3">
        <v>2459.2199999999998</v>
      </c>
      <c r="N259" s="3">
        <v>3554.4100000000003</v>
      </c>
      <c r="O259" s="3">
        <v>4304.3499999999995</v>
      </c>
      <c r="P259" s="3">
        <v>1400.27</v>
      </c>
      <c r="Q259" s="3">
        <v>40.509999999999984</v>
      </c>
      <c r="R259" s="3">
        <v>454.35</v>
      </c>
      <c r="S259" s="3">
        <f t="shared" si="3"/>
        <v>18457.619999999995</v>
      </c>
    </row>
    <row r="260" spans="1:19" x14ac:dyDescent="0.2">
      <c r="A260" s="2" t="s">
        <v>22</v>
      </c>
      <c r="B260" s="2" t="s">
        <v>23</v>
      </c>
      <c r="C260" s="2" t="s">
        <v>390</v>
      </c>
      <c r="D260" t="s">
        <v>391</v>
      </c>
      <c r="E260" s="2" t="s">
        <v>164</v>
      </c>
      <c r="F260" t="s">
        <v>165</v>
      </c>
      <c r="G260" s="3">
        <v>1806.76</v>
      </c>
      <c r="H260" s="3">
        <v>1784.98</v>
      </c>
      <c r="I260" s="3">
        <v>8610.32</v>
      </c>
      <c r="J260" s="3">
        <v>2572.31</v>
      </c>
      <c r="K260" s="3">
        <v>5990.71</v>
      </c>
      <c r="L260" s="3">
        <v>528.08999999999992</v>
      </c>
      <c r="M260" s="3">
        <v>246.31</v>
      </c>
      <c r="N260" s="3">
        <v>481.47</v>
      </c>
      <c r="O260" s="3">
        <v>3846.61</v>
      </c>
      <c r="P260" s="3">
        <v>914.01</v>
      </c>
      <c r="Q260" s="3">
        <v>870.49</v>
      </c>
      <c r="R260" s="3">
        <v>5036.0599999999995</v>
      </c>
      <c r="S260" s="3">
        <f t="shared" si="3"/>
        <v>32688.120000000003</v>
      </c>
    </row>
    <row r="261" spans="1:19" x14ac:dyDescent="0.2">
      <c r="A261" s="2" t="s">
        <v>22</v>
      </c>
      <c r="B261" s="2" t="s">
        <v>23</v>
      </c>
      <c r="C261" s="2" t="s">
        <v>390</v>
      </c>
      <c r="D261" t="s">
        <v>391</v>
      </c>
      <c r="E261" s="2" t="s">
        <v>180</v>
      </c>
      <c r="F261" t="s">
        <v>181</v>
      </c>
      <c r="G261" s="3">
        <v>0</v>
      </c>
      <c r="H261" s="3">
        <v>0</v>
      </c>
      <c r="I261" s="3">
        <v>0</v>
      </c>
      <c r="J261" s="3">
        <v>0</v>
      </c>
      <c r="K261" s="3">
        <v>0</v>
      </c>
      <c r="L261" s="3">
        <v>0</v>
      </c>
      <c r="M261" s="3">
        <v>0</v>
      </c>
      <c r="N261" s="3">
        <v>0</v>
      </c>
      <c r="O261" s="3">
        <v>42.4</v>
      </c>
      <c r="P261" s="3">
        <v>0</v>
      </c>
      <c r="Q261" s="3">
        <v>0</v>
      </c>
      <c r="R261" s="3">
        <v>0</v>
      </c>
      <c r="S261" s="3">
        <f t="shared" si="3"/>
        <v>42.4</v>
      </c>
    </row>
    <row r="262" spans="1:19" x14ac:dyDescent="0.2">
      <c r="A262" s="2" t="s">
        <v>22</v>
      </c>
      <c r="B262" s="2" t="s">
        <v>23</v>
      </c>
      <c r="C262" s="2" t="s">
        <v>390</v>
      </c>
      <c r="D262" t="s">
        <v>391</v>
      </c>
      <c r="E262" s="2" t="s">
        <v>408</v>
      </c>
      <c r="F262" t="s">
        <v>409</v>
      </c>
      <c r="G262" s="3">
        <v>10</v>
      </c>
      <c r="H262" s="3">
        <v>0</v>
      </c>
      <c r="I262" s="3">
        <v>0</v>
      </c>
      <c r="J262" s="3">
        <v>0</v>
      </c>
      <c r="K262" s="3">
        <v>0</v>
      </c>
      <c r="L262" s="3">
        <v>0</v>
      </c>
      <c r="M262" s="3">
        <v>0</v>
      </c>
      <c r="N262" s="3">
        <v>0</v>
      </c>
      <c r="O262" s="3">
        <v>0</v>
      </c>
      <c r="P262" s="3">
        <v>0</v>
      </c>
      <c r="Q262" s="3">
        <v>0</v>
      </c>
      <c r="R262" s="3">
        <v>0</v>
      </c>
      <c r="S262" s="3">
        <f t="shared" si="3"/>
        <v>10</v>
      </c>
    </row>
    <row r="263" spans="1:19" x14ac:dyDescent="0.2">
      <c r="A263" s="2" t="s">
        <v>22</v>
      </c>
      <c r="B263" s="2" t="s">
        <v>23</v>
      </c>
      <c r="C263" s="2" t="s">
        <v>390</v>
      </c>
      <c r="D263" t="s">
        <v>391</v>
      </c>
      <c r="E263" s="2" t="s">
        <v>410</v>
      </c>
      <c r="F263" t="s">
        <v>411</v>
      </c>
      <c r="G263" s="3">
        <v>0</v>
      </c>
      <c r="H263" s="3">
        <v>0</v>
      </c>
      <c r="I263" s="3">
        <v>259.12</v>
      </c>
      <c r="J263" s="3">
        <v>0</v>
      </c>
      <c r="K263" s="3">
        <v>0</v>
      </c>
      <c r="L263" s="3">
        <v>0</v>
      </c>
      <c r="M263" s="3">
        <v>0</v>
      </c>
      <c r="N263" s="3">
        <v>0</v>
      </c>
      <c r="O263" s="3">
        <v>0</v>
      </c>
      <c r="P263" s="3">
        <v>0</v>
      </c>
      <c r="Q263" s="3">
        <v>0</v>
      </c>
      <c r="R263" s="3">
        <v>0</v>
      </c>
      <c r="S263" s="3">
        <f t="shared" si="3"/>
        <v>259.12</v>
      </c>
    </row>
    <row r="264" spans="1:19" x14ac:dyDescent="0.2">
      <c r="A264" s="2" t="s">
        <v>22</v>
      </c>
      <c r="B264" s="2" t="s">
        <v>23</v>
      </c>
      <c r="C264" s="2" t="s">
        <v>390</v>
      </c>
      <c r="D264" t="s">
        <v>391</v>
      </c>
      <c r="E264" s="2" t="s">
        <v>412</v>
      </c>
      <c r="F264" t="s">
        <v>413</v>
      </c>
      <c r="G264" s="3">
        <v>0</v>
      </c>
      <c r="H264" s="3">
        <v>0</v>
      </c>
      <c r="I264" s="3">
        <v>0</v>
      </c>
      <c r="J264" s="3">
        <v>0</v>
      </c>
      <c r="K264" s="3">
        <v>0</v>
      </c>
      <c r="L264" s="3">
        <v>0</v>
      </c>
      <c r="M264" s="3">
        <v>0</v>
      </c>
      <c r="N264" s="3">
        <v>0</v>
      </c>
      <c r="O264" s="3">
        <v>0</v>
      </c>
      <c r="P264" s="3">
        <v>0</v>
      </c>
      <c r="Q264" s="3">
        <v>0</v>
      </c>
      <c r="R264" s="3">
        <v>0</v>
      </c>
      <c r="S264" s="3">
        <f t="shared" ref="S264:S327" si="4">SUM(G264:R264)</f>
        <v>0</v>
      </c>
    </row>
    <row r="265" spans="1:19" x14ac:dyDescent="0.2">
      <c r="A265" s="2" t="s">
        <v>22</v>
      </c>
      <c r="B265" s="2" t="s">
        <v>23</v>
      </c>
      <c r="C265" s="2" t="s">
        <v>390</v>
      </c>
      <c r="D265" t="s">
        <v>391</v>
      </c>
      <c r="E265" s="2" t="s">
        <v>414</v>
      </c>
      <c r="F265" t="s">
        <v>415</v>
      </c>
      <c r="G265" s="3">
        <v>291.58</v>
      </c>
      <c r="H265" s="3">
        <v>189.20999999999998</v>
      </c>
      <c r="I265" s="3">
        <v>5437.51</v>
      </c>
      <c r="J265" s="3">
        <v>90.1</v>
      </c>
      <c r="K265" s="3">
        <v>559.78</v>
      </c>
      <c r="L265" s="3">
        <v>186.14999999999998</v>
      </c>
      <c r="M265" s="3">
        <v>90.1</v>
      </c>
      <c r="N265" s="3">
        <v>90.1</v>
      </c>
      <c r="O265" s="3">
        <v>214.17000000000002</v>
      </c>
      <c r="P265" s="3">
        <v>1522.4</v>
      </c>
      <c r="Q265" s="3">
        <v>1763.18</v>
      </c>
      <c r="R265" s="3">
        <v>297.57</v>
      </c>
      <c r="S265" s="3">
        <f t="shared" si="4"/>
        <v>10731.85</v>
      </c>
    </row>
    <row r="266" spans="1:19" x14ac:dyDescent="0.2">
      <c r="A266" s="2" t="s">
        <v>22</v>
      </c>
      <c r="B266" s="2" t="s">
        <v>23</v>
      </c>
      <c r="C266" s="2" t="s">
        <v>390</v>
      </c>
      <c r="D266" t="s">
        <v>391</v>
      </c>
      <c r="E266" s="2" t="s">
        <v>416</v>
      </c>
      <c r="F266" t="s">
        <v>417</v>
      </c>
      <c r="G266" s="3">
        <v>1760.3</v>
      </c>
      <c r="H266" s="3">
        <v>1018.45</v>
      </c>
      <c r="I266" s="3">
        <v>100</v>
      </c>
      <c r="J266" s="3">
        <v>1107.45</v>
      </c>
      <c r="K266" s="3">
        <v>1111.99</v>
      </c>
      <c r="L266" s="3">
        <v>1148.6500000000001</v>
      </c>
      <c r="M266" s="3">
        <v>1154.51</v>
      </c>
      <c r="N266" s="3">
        <v>1080.8900000000001</v>
      </c>
      <c r="O266" s="3">
        <v>1154.51</v>
      </c>
      <c r="P266" s="3">
        <v>0</v>
      </c>
      <c r="Q266" s="3">
        <v>649</v>
      </c>
      <c r="R266" s="3">
        <v>0</v>
      </c>
      <c r="S266" s="3">
        <f t="shared" si="4"/>
        <v>10285.75</v>
      </c>
    </row>
    <row r="267" spans="1:19" x14ac:dyDescent="0.2">
      <c r="A267" s="2" t="s">
        <v>22</v>
      </c>
      <c r="B267" s="2" t="s">
        <v>23</v>
      </c>
      <c r="C267" s="2" t="s">
        <v>390</v>
      </c>
      <c r="D267" t="s">
        <v>391</v>
      </c>
      <c r="E267" s="2" t="s">
        <v>356</v>
      </c>
      <c r="F267" t="s">
        <v>357</v>
      </c>
      <c r="G267" s="3">
        <v>0</v>
      </c>
      <c r="H267" s="3">
        <v>0</v>
      </c>
      <c r="I267" s="3">
        <v>0</v>
      </c>
      <c r="J267" s="3">
        <v>288.85000000000002</v>
      </c>
      <c r="K267" s="3">
        <v>144.49</v>
      </c>
      <c r="L267" s="3">
        <v>276.47000000000003</v>
      </c>
      <c r="M267" s="3">
        <v>0</v>
      </c>
      <c r="N267" s="3">
        <v>38.4</v>
      </c>
      <c r="O267" s="3">
        <v>0</v>
      </c>
      <c r="P267" s="3">
        <v>609.72</v>
      </c>
      <c r="Q267" s="3">
        <v>0</v>
      </c>
      <c r="R267" s="3">
        <v>92.01</v>
      </c>
      <c r="S267" s="3">
        <f t="shared" si="4"/>
        <v>1449.94</v>
      </c>
    </row>
    <row r="268" spans="1:19" x14ac:dyDescent="0.2">
      <c r="A268" s="2" t="s">
        <v>22</v>
      </c>
      <c r="B268" s="2" t="s">
        <v>23</v>
      </c>
      <c r="C268" s="2" t="s">
        <v>390</v>
      </c>
      <c r="D268" t="s">
        <v>391</v>
      </c>
      <c r="E268" s="2" t="s">
        <v>358</v>
      </c>
      <c r="F268" t="s">
        <v>359</v>
      </c>
      <c r="G268" s="3">
        <v>-1725.09</v>
      </c>
      <c r="H268" s="3">
        <v>-998.08</v>
      </c>
      <c r="I268" s="3">
        <v>-98</v>
      </c>
      <c r="J268" s="3">
        <v>-1368.37</v>
      </c>
      <c r="K268" s="3">
        <v>-1231.3499999999999</v>
      </c>
      <c r="L268" s="3">
        <v>-1396.62</v>
      </c>
      <c r="M268" s="3">
        <v>-1131.42</v>
      </c>
      <c r="N268" s="3">
        <v>-1096.9000000000001</v>
      </c>
      <c r="O268" s="3">
        <v>-1131.42</v>
      </c>
      <c r="P268" s="3">
        <v>-597.53</v>
      </c>
      <c r="Q268" s="3">
        <v>-636.02</v>
      </c>
      <c r="R268" s="3">
        <v>-90.17</v>
      </c>
      <c r="S268" s="3">
        <f t="shared" si="4"/>
        <v>-11500.970000000001</v>
      </c>
    </row>
    <row r="269" spans="1:19" x14ac:dyDescent="0.2">
      <c r="A269" s="2" t="s">
        <v>22</v>
      </c>
      <c r="B269" s="2" t="s">
        <v>23</v>
      </c>
      <c r="C269" s="2" t="s">
        <v>390</v>
      </c>
      <c r="D269" t="s">
        <v>391</v>
      </c>
      <c r="E269" s="2" t="s">
        <v>418</v>
      </c>
      <c r="F269" t="s">
        <v>419</v>
      </c>
      <c r="G269" s="3">
        <v>21.94</v>
      </c>
      <c r="H269" s="3">
        <v>28.83</v>
      </c>
      <c r="I269" s="3">
        <v>10</v>
      </c>
      <c r="J269" s="3">
        <v>4.58</v>
      </c>
      <c r="K269" s="3">
        <v>8.23</v>
      </c>
      <c r="L269" s="3">
        <v>24.16</v>
      </c>
      <c r="M269" s="3">
        <v>6.34</v>
      </c>
      <c r="N269" s="3">
        <v>7.82</v>
      </c>
      <c r="O269" s="3">
        <v>15.48</v>
      </c>
      <c r="P269" s="3">
        <v>47.82</v>
      </c>
      <c r="Q269" s="3">
        <v>17.41</v>
      </c>
      <c r="R269" s="3">
        <v>17.059999999999999</v>
      </c>
      <c r="S269" s="3">
        <f t="shared" si="4"/>
        <v>209.67000000000002</v>
      </c>
    </row>
    <row r="270" spans="1:19" x14ac:dyDescent="0.2">
      <c r="A270" s="2" t="s">
        <v>22</v>
      </c>
      <c r="B270" s="2" t="s">
        <v>23</v>
      </c>
      <c r="C270" s="2" t="s">
        <v>390</v>
      </c>
      <c r="D270" t="s">
        <v>391</v>
      </c>
      <c r="E270" s="2" t="s">
        <v>312</v>
      </c>
      <c r="F270" t="s">
        <v>313</v>
      </c>
      <c r="G270" s="3">
        <v>26967.5</v>
      </c>
      <c r="H270" s="3">
        <v>37994.300000000003</v>
      </c>
      <c r="I270" s="3">
        <v>27560.920000000002</v>
      </c>
      <c r="J270" s="3">
        <v>26075.48</v>
      </c>
      <c r="K270" s="3">
        <v>16356.79</v>
      </c>
      <c r="L270" s="3">
        <v>24165.97</v>
      </c>
      <c r="M270" s="3">
        <v>32682.59</v>
      </c>
      <c r="N270" s="3">
        <v>16267.939999999999</v>
      </c>
      <c r="O270" s="3">
        <v>54702.679999999993</v>
      </c>
      <c r="P270" s="3">
        <v>42148.240000000005</v>
      </c>
      <c r="Q270" s="3">
        <v>26476.47</v>
      </c>
      <c r="R270" s="3">
        <v>28953.32</v>
      </c>
      <c r="S270" s="3">
        <f t="shared" si="4"/>
        <v>360352.2</v>
      </c>
    </row>
    <row r="271" spans="1:19" x14ac:dyDescent="0.2">
      <c r="A271" s="2" t="s">
        <v>22</v>
      </c>
      <c r="B271" s="2" t="s">
        <v>23</v>
      </c>
      <c r="C271" s="2" t="s">
        <v>390</v>
      </c>
      <c r="D271" t="s">
        <v>391</v>
      </c>
      <c r="E271" s="2" t="s">
        <v>314</v>
      </c>
      <c r="F271" t="s">
        <v>315</v>
      </c>
      <c r="G271" s="3">
        <v>7622.5300000000007</v>
      </c>
      <c r="H271" s="3">
        <v>10834.23</v>
      </c>
      <c r="I271" s="3">
        <v>8388.8799999999992</v>
      </c>
      <c r="J271" s="3">
        <v>11151.95</v>
      </c>
      <c r="K271" s="3">
        <v>10796.23</v>
      </c>
      <c r="L271" s="3">
        <v>7420.329999999999</v>
      </c>
      <c r="M271" s="3">
        <v>7890.48</v>
      </c>
      <c r="N271" s="3">
        <v>7648.2399999999989</v>
      </c>
      <c r="O271" s="3">
        <v>8399.31</v>
      </c>
      <c r="P271" s="3">
        <v>6564.3300000000008</v>
      </c>
      <c r="Q271" s="3">
        <v>11218.98</v>
      </c>
      <c r="R271" s="3">
        <v>7794.97</v>
      </c>
      <c r="S271" s="3">
        <f t="shared" si="4"/>
        <v>105730.45999999999</v>
      </c>
    </row>
    <row r="272" spans="1:19" x14ac:dyDescent="0.2">
      <c r="A272" s="2" t="s">
        <v>22</v>
      </c>
      <c r="B272" s="2" t="s">
        <v>23</v>
      </c>
      <c r="C272" s="2" t="s">
        <v>390</v>
      </c>
      <c r="D272" t="s">
        <v>391</v>
      </c>
      <c r="E272" s="2" t="s">
        <v>318</v>
      </c>
      <c r="F272" t="s">
        <v>319</v>
      </c>
      <c r="G272" s="3">
        <v>-22807.870000000003</v>
      </c>
      <c r="H272" s="3">
        <v>-31195.420000000002</v>
      </c>
      <c r="I272" s="3">
        <v>-23011.16</v>
      </c>
      <c r="J272" s="3">
        <v>-32015.579999999998</v>
      </c>
      <c r="K272" s="3">
        <v>-23351.579999999998</v>
      </c>
      <c r="L272" s="3">
        <v>-27164.22</v>
      </c>
      <c r="M272" s="3">
        <v>-34892.83</v>
      </c>
      <c r="N272" s="3">
        <v>-20567.89</v>
      </c>
      <c r="O272" s="3">
        <v>-54267.709999999992</v>
      </c>
      <c r="P272" s="3">
        <v>-41892.820000000014</v>
      </c>
      <c r="Q272" s="3">
        <v>-32418.11</v>
      </c>
      <c r="R272" s="3">
        <v>-31603.520000000004</v>
      </c>
      <c r="S272" s="3">
        <f t="shared" si="4"/>
        <v>-375188.71</v>
      </c>
    </row>
    <row r="273" spans="1:19" x14ac:dyDescent="0.2">
      <c r="A273" s="2" t="s">
        <v>22</v>
      </c>
      <c r="B273" s="2" t="s">
        <v>23</v>
      </c>
      <c r="C273" s="2" t="s">
        <v>390</v>
      </c>
      <c r="D273" t="s">
        <v>391</v>
      </c>
      <c r="E273" s="2" t="s">
        <v>166</v>
      </c>
      <c r="F273" t="s">
        <v>167</v>
      </c>
      <c r="G273" s="3">
        <v>9800.369999999999</v>
      </c>
      <c r="H273" s="3">
        <v>10859.839999999998</v>
      </c>
      <c r="I273" s="3">
        <v>7012.8300000000008</v>
      </c>
      <c r="J273" s="3">
        <v>4759.8599999999997</v>
      </c>
      <c r="K273" s="3">
        <v>6050.42</v>
      </c>
      <c r="L273" s="3">
        <v>10101.42</v>
      </c>
      <c r="M273" s="3">
        <v>11517.970000000001</v>
      </c>
      <c r="N273" s="3">
        <v>13941.09</v>
      </c>
      <c r="O273" s="3">
        <v>11765.52</v>
      </c>
      <c r="P273" s="3">
        <v>11924.619999999999</v>
      </c>
      <c r="Q273" s="3">
        <v>9442.6099999999969</v>
      </c>
      <c r="R273" s="3">
        <v>8840.92</v>
      </c>
      <c r="S273" s="3">
        <f t="shared" si="4"/>
        <v>116017.47</v>
      </c>
    </row>
    <row r="274" spans="1:19" x14ac:dyDescent="0.2">
      <c r="A274" s="2" t="s">
        <v>22</v>
      </c>
      <c r="B274" s="2" t="s">
        <v>23</v>
      </c>
      <c r="C274" s="2" t="s">
        <v>390</v>
      </c>
      <c r="D274" t="s">
        <v>391</v>
      </c>
      <c r="E274" s="2" t="s">
        <v>362</v>
      </c>
      <c r="F274" t="s">
        <v>363</v>
      </c>
      <c r="G274" s="3">
        <v>267.24</v>
      </c>
      <c r="H274" s="3">
        <v>975.6400000000001</v>
      </c>
      <c r="I274" s="3">
        <v>986.2</v>
      </c>
      <c r="J274" s="3">
        <v>671.43000000000006</v>
      </c>
      <c r="K274" s="3">
        <v>1066.68</v>
      </c>
      <c r="L274" s="3">
        <v>500.80000000000007</v>
      </c>
      <c r="M274" s="3">
        <v>866.51</v>
      </c>
      <c r="N274" s="3">
        <v>1316.1500000000003</v>
      </c>
      <c r="O274" s="3">
        <v>506.92</v>
      </c>
      <c r="P274" s="3">
        <v>992.3900000000001</v>
      </c>
      <c r="Q274" s="3">
        <v>541.59</v>
      </c>
      <c r="R274" s="3">
        <v>846.21</v>
      </c>
      <c r="S274" s="3">
        <f t="shared" si="4"/>
        <v>9537.760000000002</v>
      </c>
    </row>
    <row r="275" spans="1:19" x14ac:dyDescent="0.2">
      <c r="A275" s="2" t="s">
        <v>22</v>
      </c>
      <c r="B275" s="2" t="s">
        <v>23</v>
      </c>
      <c r="C275" s="2" t="s">
        <v>390</v>
      </c>
      <c r="D275" t="s">
        <v>391</v>
      </c>
      <c r="E275" s="2" t="s">
        <v>420</v>
      </c>
      <c r="F275" t="s">
        <v>421</v>
      </c>
      <c r="G275" s="3">
        <v>3713.57</v>
      </c>
      <c r="H275" s="3">
        <v>-14.07</v>
      </c>
      <c r="I275" s="3">
        <v>-3598.32</v>
      </c>
      <c r="J275" s="3">
        <v>0</v>
      </c>
      <c r="K275" s="3">
        <v>0</v>
      </c>
      <c r="L275" s="3">
        <v>-2358.4899999999998</v>
      </c>
      <c r="M275" s="3">
        <v>-2412.4299999999998</v>
      </c>
      <c r="N275" s="3">
        <v>-1448.56</v>
      </c>
      <c r="O275" s="3">
        <v>-2482.21</v>
      </c>
      <c r="P275" s="3">
        <v>-2393.36</v>
      </c>
      <c r="Q275" s="3">
        <v>-2343.89</v>
      </c>
      <c r="R275" s="3">
        <v>-2268.3200000000002</v>
      </c>
      <c r="S275" s="3">
        <f t="shared" si="4"/>
        <v>-15606.079999999998</v>
      </c>
    </row>
    <row r="276" spans="1:19" x14ac:dyDescent="0.2">
      <c r="A276" s="2" t="s">
        <v>22</v>
      </c>
      <c r="B276" s="2" t="s">
        <v>23</v>
      </c>
      <c r="C276" s="2" t="s">
        <v>390</v>
      </c>
      <c r="D276" t="s">
        <v>391</v>
      </c>
      <c r="E276" s="2" t="s">
        <v>422</v>
      </c>
      <c r="F276" t="s">
        <v>423</v>
      </c>
      <c r="G276" s="3">
        <v>3575.7</v>
      </c>
      <c r="H276" s="3">
        <v>3604.22</v>
      </c>
      <c r="I276" s="3">
        <v>3592.49</v>
      </c>
      <c r="J276" s="3">
        <v>3449.17</v>
      </c>
      <c r="K276" s="3">
        <v>3374.01</v>
      </c>
      <c r="L276" s="3">
        <v>2516.3000000000002</v>
      </c>
      <c r="M276" s="3">
        <v>2789.65</v>
      </c>
      <c r="N276" s="3">
        <v>2790.84</v>
      </c>
      <c r="O276" s="3">
        <v>2790.45</v>
      </c>
      <c r="P276" s="3">
        <v>2790.24</v>
      </c>
      <c r="Q276" s="3">
        <v>3123.23</v>
      </c>
      <c r="R276" s="3">
        <v>3126.22</v>
      </c>
      <c r="S276" s="3">
        <f t="shared" si="4"/>
        <v>37522.520000000004</v>
      </c>
    </row>
    <row r="277" spans="1:19" x14ac:dyDescent="0.2">
      <c r="A277" s="2" t="s">
        <v>22</v>
      </c>
      <c r="B277" s="2" t="s">
        <v>23</v>
      </c>
      <c r="C277" s="2" t="s">
        <v>390</v>
      </c>
      <c r="D277" t="s">
        <v>391</v>
      </c>
      <c r="E277" s="2" t="s">
        <v>424</v>
      </c>
      <c r="F277" t="s">
        <v>425</v>
      </c>
      <c r="G277" s="3">
        <v>78.19</v>
      </c>
      <c r="H277" s="3">
        <v>68.099999999999994</v>
      </c>
      <c r="I277" s="3">
        <v>50.83</v>
      </c>
      <c r="J277" s="3">
        <v>62.22</v>
      </c>
      <c r="K277" s="3">
        <v>280.75</v>
      </c>
      <c r="L277" s="3">
        <v>163.66999999999999</v>
      </c>
      <c r="M277" s="3">
        <v>96.15</v>
      </c>
      <c r="N277" s="3">
        <v>324.66000000000003</v>
      </c>
      <c r="O277" s="3">
        <v>509.49</v>
      </c>
      <c r="P277" s="3">
        <v>213.51</v>
      </c>
      <c r="Q277" s="3">
        <v>149.87</v>
      </c>
      <c r="R277" s="3">
        <v>70.8</v>
      </c>
      <c r="S277" s="3">
        <f t="shared" si="4"/>
        <v>2068.2400000000002</v>
      </c>
    </row>
    <row r="278" spans="1:19" x14ac:dyDescent="0.2">
      <c r="A278" s="2" t="s">
        <v>22</v>
      </c>
      <c r="B278" s="2" t="s">
        <v>23</v>
      </c>
      <c r="C278" s="2" t="s">
        <v>390</v>
      </c>
      <c r="D278" t="s">
        <v>391</v>
      </c>
      <c r="E278" s="2" t="s">
        <v>426</v>
      </c>
      <c r="F278" t="s">
        <v>427</v>
      </c>
      <c r="G278" s="3">
        <v>4303.08</v>
      </c>
      <c r="H278" s="3">
        <v>3806.21</v>
      </c>
      <c r="I278" s="3">
        <v>3817.36</v>
      </c>
      <c r="J278" s="3">
        <v>3795.18</v>
      </c>
      <c r="K278" s="3">
        <v>5276.54</v>
      </c>
      <c r="L278" s="3">
        <v>4374</v>
      </c>
      <c r="M278" s="3">
        <v>2618.4499999999998</v>
      </c>
      <c r="N278" s="3">
        <v>3276.79</v>
      </c>
      <c r="O278" s="3">
        <v>3221.88</v>
      </c>
      <c r="P278" s="3">
        <v>4520.6499999999996</v>
      </c>
      <c r="Q278" s="3">
        <v>4063.3</v>
      </c>
      <c r="R278" s="3">
        <v>521.17999999999995</v>
      </c>
      <c r="S278" s="3">
        <f t="shared" si="4"/>
        <v>43594.62</v>
      </c>
    </row>
    <row r="279" spans="1:19" x14ac:dyDescent="0.2">
      <c r="A279" s="2" t="s">
        <v>22</v>
      </c>
      <c r="B279" s="2" t="s">
        <v>23</v>
      </c>
      <c r="C279" s="2" t="s">
        <v>390</v>
      </c>
      <c r="D279" t="s">
        <v>391</v>
      </c>
      <c r="E279" s="2" t="s">
        <v>428</v>
      </c>
      <c r="F279" t="s">
        <v>429</v>
      </c>
      <c r="G279" s="3">
        <v>5231.96</v>
      </c>
      <c r="H279" s="3">
        <v>6581.02</v>
      </c>
      <c r="I279" s="3">
        <v>5593.59</v>
      </c>
      <c r="J279" s="3">
        <v>5460.6</v>
      </c>
      <c r="K279" s="3">
        <v>6378.59</v>
      </c>
      <c r="L279" s="3">
        <v>6288.65</v>
      </c>
      <c r="M279" s="3">
        <v>5845.82</v>
      </c>
      <c r="N279" s="3">
        <v>6038.69</v>
      </c>
      <c r="O279" s="3">
        <v>6541.54</v>
      </c>
      <c r="P279" s="3">
        <v>6748.94</v>
      </c>
      <c r="Q279" s="3">
        <v>5405.58</v>
      </c>
      <c r="R279" s="3">
        <v>7815.9</v>
      </c>
      <c r="S279" s="3">
        <f t="shared" si="4"/>
        <v>73930.87999999999</v>
      </c>
    </row>
    <row r="280" spans="1:19" x14ac:dyDescent="0.2">
      <c r="A280" s="2" t="s">
        <v>22</v>
      </c>
      <c r="B280" s="2" t="s">
        <v>23</v>
      </c>
      <c r="C280" s="2" t="s">
        <v>390</v>
      </c>
      <c r="D280" t="s">
        <v>391</v>
      </c>
      <c r="E280" s="2" t="s">
        <v>430</v>
      </c>
      <c r="F280" t="s">
        <v>431</v>
      </c>
      <c r="G280" s="3">
        <v>10403.359999999999</v>
      </c>
      <c r="H280" s="3">
        <v>9895.19</v>
      </c>
      <c r="I280" s="3">
        <v>10263.93</v>
      </c>
      <c r="J280" s="3">
        <v>11590.88</v>
      </c>
      <c r="K280" s="3">
        <v>10398.68</v>
      </c>
      <c r="L280" s="3">
        <v>10520.240000000002</v>
      </c>
      <c r="M280" s="3">
        <v>3781.63</v>
      </c>
      <c r="N280" s="3">
        <v>9100.32</v>
      </c>
      <c r="O280" s="3">
        <v>9830.2100000000009</v>
      </c>
      <c r="P280" s="3">
        <v>9795.1099999999988</v>
      </c>
      <c r="Q280" s="3">
        <v>9617.8399999999983</v>
      </c>
      <c r="R280" s="3">
        <v>9674.34</v>
      </c>
      <c r="S280" s="3">
        <f t="shared" si="4"/>
        <v>114871.73000000001</v>
      </c>
    </row>
    <row r="281" spans="1:19" x14ac:dyDescent="0.2">
      <c r="A281" s="2" t="s">
        <v>22</v>
      </c>
      <c r="B281" s="2" t="s">
        <v>23</v>
      </c>
      <c r="C281" s="2" t="s">
        <v>390</v>
      </c>
      <c r="D281" t="s">
        <v>391</v>
      </c>
      <c r="E281" s="2" t="s">
        <v>432</v>
      </c>
      <c r="F281" t="s">
        <v>433</v>
      </c>
      <c r="G281" s="3">
        <v>4479.84</v>
      </c>
      <c r="H281" s="3">
        <v>4417.01</v>
      </c>
      <c r="I281" s="3">
        <v>4833.17</v>
      </c>
      <c r="J281" s="3">
        <v>4618.79</v>
      </c>
      <c r="K281" s="3">
        <v>5145.8900000000003</v>
      </c>
      <c r="L281" s="3">
        <v>4502.84</v>
      </c>
      <c r="M281" s="3">
        <v>2911.87</v>
      </c>
      <c r="N281" s="3">
        <v>4714.0199999999995</v>
      </c>
      <c r="O281" s="3">
        <v>4450.7</v>
      </c>
      <c r="P281" s="3">
        <v>4072.59</v>
      </c>
      <c r="Q281" s="3">
        <v>4559.9800000000005</v>
      </c>
      <c r="R281" s="3">
        <v>5098.96</v>
      </c>
      <c r="S281" s="3">
        <f t="shared" si="4"/>
        <v>53805.66</v>
      </c>
    </row>
    <row r="282" spans="1:19" x14ac:dyDescent="0.2">
      <c r="A282" s="2" t="s">
        <v>22</v>
      </c>
      <c r="B282" s="2" t="s">
        <v>23</v>
      </c>
      <c r="C282" s="2" t="s">
        <v>390</v>
      </c>
      <c r="D282" t="s">
        <v>391</v>
      </c>
      <c r="E282" s="2" t="s">
        <v>364</v>
      </c>
      <c r="F282" t="s">
        <v>365</v>
      </c>
      <c r="G282" s="3">
        <v>2850.16</v>
      </c>
      <c r="H282" s="3">
        <v>2148.6200000000003</v>
      </c>
      <c r="I282" s="3">
        <v>743.23</v>
      </c>
      <c r="J282" s="3">
        <v>844.8</v>
      </c>
      <c r="K282" s="3">
        <v>1129.6099999999999</v>
      </c>
      <c r="L282" s="3">
        <v>289.17</v>
      </c>
      <c r="M282" s="3">
        <v>661.15</v>
      </c>
      <c r="N282" s="3">
        <v>1038.44</v>
      </c>
      <c r="O282" s="3">
        <v>608.29999999999995</v>
      </c>
      <c r="P282" s="3">
        <v>542.09</v>
      </c>
      <c r="Q282" s="3">
        <v>1383</v>
      </c>
      <c r="R282" s="3">
        <v>397.62</v>
      </c>
      <c r="S282" s="3">
        <f t="shared" si="4"/>
        <v>12636.19</v>
      </c>
    </row>
    <row r="283" spans="1:19" x14ac:dyDescent="0.2">
      <c r="A283" s="2" t="s">
        <v>22</v>
      </c>
      <c r="B283" s="2" t="s">
        <v>23</v>
      </c>
      <c r="C283" s="2" t="s">
        <v>390</v>
      </c>
      <c r="D283" t="s">
        <v>391</v>
      </c>
      <c r="E283" s="2" t="s">
        <v>366</v>
      </c>
      <c r="F283" t="s">
        <v>367</v>
      </c>
      <c r="G283" s="3">
        <v>-16100.81</v>
      </c>
      <c r="H283" s="3">
        <v>-16075.039999999999</v>
      </c>
      <c r="I283" s="3">
        <v>-15060.14</v>
      </c>
      <c r="J283" s="3">
        <v>-22329.250000000004</v>
      </c>
      <c r="K283" s="3">
        <v>-22727.03</v>
      </c>
      <c r="L283" s="3">
        <v>-20740.770000000004</v>
      </c>
      <c r="M283" s="3">
        <v>-13751.5</v>
      </c>
      <c r="N283" s="3">
        <v>-20366.79</v>
      </c>
      <c r="O283" s="3">
        <v>-20830.240000000002</v>
      </c>
      <c r="P283" s="3">
        <v>-20596.120000000003</v>
      </c>
      <c r="Q283" s="3">
        <v>-20717.089999999997</v>
      </c>
      <c r="R283" s="3">
        <v>-22457.199999999997</v>
      </c>
      <c r="S283" s="3">
        <f t="shared" si="4"/>
        <v>-231751.97999999998</v>
      </c>
    </row>
    <row r="284" spans="1:19" x14ac:dyDescent="0.2">
      <c r="A284" s="2" t="s">
        <v>22</v>
      </c>
      <c r="B284" s="2" t="s">
        <v>23</v>
      </c>
      <c r="C284" s="2" t="s">
        <v>390</v>
      </c>
      <c r="D284" t="s">
        <v>391</v>
      </c>
      <c r="E284" s="2" t="s">
        <v>168</v>
      </c>
      <c r="F284" t="s">
        <v>169</v>
      </c>
      <c r="G284" s="3">
        <v>14502.089999999997</v>
      </c>
      <c r="H284" s="3">
        <v>9908.0299999999988</v>
      </c>
      <c r="I284" s="3">
        <v>8693.369999999999</v>
      </c>
      <c r="J284" s="3">
        <v>4222.3100000000004</v>
      </c>
      <c r="K284" s="3">
        <v>6524</v>
      </c>
      <c r="L284" s="3">
        <v>5128.4800000000005</v>
      </c>
      <c r="M284" s="3">
        <v>6344.27</v>
      </c>
      <c r="N284" s="3">
        <v>7039.12</v>
      </c>
      <c r="O284" s="3">
        <v>5489.38</v>
      </c>
      <c r="P284" s="3">
        <v>8386.24</v>
      </c>
      <c r="Q284" s="3">
        <v>9400.57</v>
      </c>
      <c r="R284" s="3">
        <v>6539.36</v>
      </c>
      <c r="S284" s="3">
        <f t="shared" si="4"/>
        <v>92177.219999999987</v>
      </c>
    </row>
    <row r="285" spans="1:19" x14ac:dyDescent="0.2">
      <c r="A285" s="2" t="s">
        <v>22</v>
      </c>
      <c r="B285" s="2" t="s">
        <v>23</v>
      </c>
      <c r="C285" s="2" t="s">
        <v>390</v>
      </c>
      <c r="D285" t="s">
        <v>391</v>
      </c>
      <c r="E285" s="2" t="s">
        <v>434</v>
      </c>
      <c r="F285" t="s">
        <v>435</v>
      </c>
      <c r="G285" s="3">
        <v>0</v>
      </c>
      <c r="H285" s="3">
        <v>0</v>
      </c>
      <c r="I285" s="3">
        <v>0</v>
      </c>
      <c r="J285" s="3">
        <v>0</v>
      </c>
      <c r="K285" s="3">
        <v>0</v>
      </c>
      <c r="L285" s="3">
        <v>384.3</v>
      </c>
      <c r="M285" s="3">
        <v>0</v>
      </c>
      <c r="N285" s="3">
        <v>0</v>
      </c>
      <c r="O285" s="3">
        <v>0</v>
      </c>
      <c r="P285" s="3">
        <v>0</v>
      </c>
      <c r="Q285" s="3">
        <v>0</v>
      </c>
      <c r="R285" s="3">
        <v>0</v>
      </c>
      <c r="S285" s="3">
        <f t="shared" si="4"/>
        <v>384.3</v>
      </c>
    </row>
    <row r="286" spans="1:19" x14ac:dyDescent="0.2">
      <c r="A286" s="2" t="s">
        <v>22</v>
      </c>
      <c r="B286" s="2" t="s">
        <v>23</v>
      </c>
      <c r="C286" s="2" t="s">
        <v>390</v>
      </c>
      <c r="D286" t="s">
        <v>391</v>
      </c>
      <c r="E286" s="2" t="s">
        <v>170</v>
      </c>
      <c r="F286" t="s">
        <v>171</v>
      </c>
      <c r="G286" s="3">
        <v>3000.7800000000007</v>
      </c>
      <c r="H286" s="3">
        <v>4390.62</v>
      </c>
      <c r="I286" s="3">
        <v>531.30000000000007</v>
      </c>
      <c r="J286" s="3">
        <v>438.64</v>
      </c>
      <c r="K286" s="3">
        <v>1797.03</v>
      </c>
      <c r="L286" s="3">
        <v>1043.48</v>
      </c>
      <c r="M286" s="3">
        <v>1404.57</v>
      </c>
      <c r="N286" s="3">
        <v>771.82999999999993</v>
      </c>
      <c r="O286" s="3">
        <v>1872.53</v>
      </c>
      <c r="P286" s="3">
        <v>1099.73</v>
      </c>
      <c r="Q286" s="3">
        <v>2046.3700000000001</v>
      </c>
      <c r="R286" s="3">
        <v>5154.5600000000004</v>
      </c>
      <c r="S286" s="3">
        <f t="shared" si="4"/>
        <v>23551.440000000002</v>
      </c>
    </row>
    <row r="287" spans="1:19" x14ac:dyDescent="0.2">
      <c r="A287" s="2" t="s">
        <v>22</v>
      </c>
      <c r="B287" s="2" t="s">
        <v>23</v>
      </c>
      <c r="C287" s="2" t="s">
        <v>390</v>
      </c>
      <c r="D287" t="s">
        <v>391</v>
      </c>
      <c r="E287" s="2" t="s">
        <v>172</v>
      </c>
      <c r="F287" t="s">
        <v>173</v>
      </c>
      <c r="G287" s="3">
        <v>17238.900000000001</v>
      </c>
      <c r="H287" s="3">
        <v>6213.85</v>
      </c>
      <c r="I287" s="3">
        <v>3101.6</v>
      </c>
      <c r="J287" s="3">
        <v>972.55</v>
      </c>
      <c r="K287" s="3">
        <v>1270.97</v>
      </c>
      <c r="L287" s="3">
        <v>1691.6899999999998</v>
      </c>
      <c r="M287" s="3">
        <v>4407.2699999999995</v>
      </c>
      <c r="N287" s="3">
        <v>3809.66</v>
      </c>
      <c r="O287" s="3">
        <v>2993.71</v>
      </c>
      <c r="P287" s="3">
        <v>9408.9599999999991</v>
      </c>
      <c r="Q287" s="3">
        <v>4122.92</v>
      </c>
      <c r="R287" s="3">
        <v>12020.619999999997</v>
      </c>
      <c r="S287" s="3">
        <f t="shared" si="4"/>
        <v>67252.699999999983</v>
      </c>
    </row>
    <row r="288" spans="1:19" x14ac:dyDescent="0.2">
      <c r="A288" s="2" t="s">
        <v>22</v>
      </c>
      <c r="B288" s="2" t="s">
        <v>23</v>
      </c>
      <c r="C288" s="2" t="s">
        <v>390</v>
      </c>
      <c r="D288" t="s">
        <v>391</v>
      </c>
      <c r="E288" s="2" t="s">
        <v>174</v>
      </c>
      <c r="F288" t="s">
        <v>175</v>
      </c>
      <c r="G288" s="3">
        <v>3158</v>
      </c>
      <c r="H288" s="3">
        <v>2722.08</v>
      </c>
      <c r="I288" s="3">
        <v>0</v>
      </c>
      <c r="J288" s="3">
        <v>0</v>
      </c>
      <c r="K288" s="3">
        <v>45</v>
      </c>
      <c r="L288" s="3">
        <v>1635.45</v>
      </c>
      <c r="M288" s="3">
        <v>1000</v>
      </c>
      <c r="N288" s="3">
        <v>1434</v>
      </c>
      <c r="O288" s="3">
        <v>58.88</v>
      </c>
      <c r="P288" s="3">
        <v>233.51</v>
      </c>
      <c r="Q288" s="3">
        <v>32.14</v>
      </c>
      <c r="R288" s="3">
        <v>652.86</v>
      </c>
      <c r="S288" s="3">
        <f t="shared" si="4"/>
        <v>10971.919999999998</v>
      </c>
    </row>
    <row r="289" spans="1:19" x14ac:dyDescent="0.2">
      <c r="A289" s="2" t="s">
        <v>22</v>
      </c>
      <c r="B289" s="2" t="s">
        <v>23</v>
      </c>
      <c r="C289" s="2" t="s">
        <v>390</v>
      </c>
      <c r="D289" t="s">
        <v>391</v>
      </c>
      <c r="E289" s="2" t="s">
        <v>436</v>
      </c>
      <c r="F289" t="s">
        <v>437</v>
      </c>
      <c r="G289" s="3">
        <v>110</v>
      </c>
      <c r="H289" s="3">
        <v>0</v>
      </c>
      <c r="I289" s="3">
        <v>0</v>
      </c>
      <c r="J289" s="3">
        <v>0</v>
      </c>
      <c r="K289" s="3">
        <v>0</v>
      </c>
      <c r="L289" s="3">
        <v>0</v>
      </c>
      <c r="M289" s="3">
        <v>50</v>
      </c>
      <c r="N289" s="3">
        <v>0</v>
      </c>
      <c r="O289" s="3">
        <v>0</v>
      </c>
      <c r="P289" s="3">
        <v>0</v>
      </c>
      <c r="Q289" s="3">
        <v>750</v>
      </c>
      <c r="R289" s="3">
        <v>0</v>
      </c>
      <c r="S289" s="3">
        <f t="shared" si="4"/>
        <v>910</v>
      </c>
    </row>
    <row r="290" spans="1:19" x14ac:dyDescent="0.2">
      <c r="A290" s="2" t="s">
        <v>22</v>
      </c>
      <c r="B290" s="2" t="s">
        <v>23</v>
      </c>
      <c r="C290" s="2" t="s">
        <v>390</v>
      </c>
      <c r="D290" t="s">
        <v>391</v>
      </c>
      <c r="E290" s="2" t="s">
        <v>438</v>
      </c>
      <c r="F290" t="s">
        <v>439</v>
      </c>
      <c r="G290" s="3">
        <v>93.57</v>
      </c>
      <c r="H290" s="3">
        <v>550</v>
      </c>
      <c r="I290" s="3">
        <v>10</v>
      </c>
      <c r="J290" s="3">
        <v>0</v>
      </c>
      <c r="K290" s="3">
        <v>0</v>
      </c>
      <c r="L290" s="3">
        <v>0</v>
      </c>
      <c r="M290" s="3">
        <v>0</v>
      </c>
      <c r="N290" s="3">
        <v>0</v>
      </c>
      <c r="O290" s="3">
        <v>0</v>
      </c>
      <c r="P290" s="3">
        <v>0</v>
      </c>
      <c r="Q290" s="3">
        <v>0</v>
      </c>
      <c r="R290" s="3">
        <v>0</v>
      </c>
      <c r="S290" s="3">
        <f t="shared" si="4"/>
        <v>653.56999999999994</v>
      </c>
    </row>
    <row r="291" spans="1:19" x14ac:dyDescent="0.2">
      <c r="A291" s="2" t="s">
        <v>22</v>
      </c>
      <c r="B291" s="2" t="s">
        <v>23</v>
      </c>
      <c r="C291" s="2" t="s">
        <v>390</v>
      </c>
      <c r="D291" t="s">
        <v>391</v>
      </c>
      <c r="E291" s="2" t="s">
        <v>368</v>
      </c>
      <c r="F291" t="s">
        <v>369</v>
      </c>
      <c r="G291" s="3">
        <v>2775.95</v>
      </c>
      <c r="H291" s="3">
        <v>900</v>
      </c>
      <c r="I291" s="3">
        <v>0</v>
      </c>
      <c r="J291" s="3">
        <v>7585</v>
      </c>
      <c r="K291" s="3">
        <v>0</v>
      </c>
      <c r="L291" s="3">
        <v>0</v>
      </c>
      <c r="M291" s="3">
        <v>-14070</v>
      </c>
      <c r="N291" s="3">
        <v>14720</v>
      </c>
      <c r="O291" s="3">
        <v>-6585</v>
      </c>
      <c r="P291" s="3">
        <v>0</v>
      </c>
      <c r="Q291" s="3">
        <v>550</v>
      </c>
      <c r="R291" s="3">
        <v>0</v>
      </c>
      <c r="S291" s="3">
        <f t="shared" si="4"/>
        <v>5875.9500000000007</v>
      </c>
    </row>
    <row r="292" spans="1:19" x14ac:dyDescent="0.2">
      <c r="A292" s="2" t="s">
        <v>22</v>
      </c>
      <c r="B292" s="2" t="s">
        <v>23</v>
      </c>
      <c r="C292" s="2" t="s">
        <v>390</v>
      </c>
      <c r="D292" t="s">
        <v>391</v>
      </c>
      <c r="E292" s="2" t="s">
        <v>306</v>
      </c>
      <c r="F292" t="s">
        <v>307</v>
      </c>
      <c r="G292" s="3">
        <v>0</v>
      </c>
      <c r="H292" s="3">
        <v>1664.45</v>
      </c>
      <c r="I292" s="3">
        <v>50</v>
      </c>
      <c r="J292" s="3">
        <v>0</v>
      </c>
      <c r="K292" s="3">
        <v>49</v>
      </c>
      <c r="L292" s="3">
        <v>0</v>
      </c>
      <c r="M292" s="3">
        <v>0</v>
      </c>
      <c r="N292" s="3">
        <v>200</v>
      </c>
      <c r="O292" s="3">
        <v>175</v>
      </c>
      <c r="P292" s="3">
        <v>425</v>
      </c>
      <c r="Q292" s="3">
        <v>0</v>
      </c>
      <c r="R292" s="3">
        <v>0</v>
      </c>
      <c r="S292" s="3">
        <f t="shared" si="4"/>
        <v>2563.4499999999998</v>
      </c>
    </row>
    <row r="293" spans="1:19" x14ac:dyDescent="0.2">
      <c r="A293" s="2" t="s">
        <v>22</v>
      </c>
      <c r="B293" s="2" t="s">
        <v>23</v>
      </c>
      <c r="C293" s="2" t="s">
        <v>390</v>
      </c>
      <c r="D293" t="s">
        <v>391</v>
      </c>
      <c r="E293" s="2" t="s">
        <v>440</v>
      </c>
      <c r="F293" t="s">
        <v>441</v>
      </c>
      <c r="G293" s="3">
        <v>6307.55</v>
      </c>
      <c r="H293" s="3">
        <v>0</v>
      </c>
      <c r="I293" s="3">
        <v>2148.7399999999998</v>
      </c>
      <c r="J293" s="3">
        <v>0</v>
      </c>
      <c r="K293" s="3">
        <v>0</v>
      </c>
      <c r="L293" s="3">
        <v>0</v>
      </c>
      <c r="M293" s="3">
        <v>14450.57</v>
      </c>
      <c r="N293" s="3">
        <v>433.74</v>
      </c>
      <c r="O293" s="3">
        <v>0</v>
      </c>
      <c r="P293" s="3">
        <v>0</v>
      </c>
      <c r="Q293" s="3">
        <v>0</v>
      </c>
      <c r="R293" s="3">
        <v>525</v>
      </c>
      <c r="S293" s="3">
        <f t="shared" si="4"/>
        <v>23865.600000000002</v>
      </c>
    </row>
    <row r="294" spans="1:19" x14ac:dyDescent="0.2">
      <c r="A294" s="2" t="s">
        <v>22</v>
      </c>
      <c r="B294" s="2" t="s">
        <v>23</v>
      </c>
      <c r="C294" s="2" t="s">
        <v>390</v>
      </c>
      <c r="D294" t="s">
        <v>391</v>
      </c>
      <c r="E294" s="2" t="s">
        <v>442</v>
      </c>
      <c r="F294" t="s">
        <v>443</v>
      </c>
      <c r="G294" s="3">
        <v>0</v>
      </c>
      <c r="H294" s="3">
        <v>0</v>
      </c>
      <c r="I294" s="3">
        <v>0</v>
      </c>
      <c r="J294" s="3">
        <v>0</v>
      </c>
      <c r="K294" s="3">
        <v>0</v>
      </c>
      <c r="L294" s="3">
        <v>0</v>
      </c>
      <c r="M294" s="3">
        <v>0</v>
      </c>
      <c r="N294" s="3">
        <v>0</v>
      </c>
      <c r="O294" s="3">
        <v>0</v>
      </c>
      <c r="P294" s="3">
        <v>196.39</v>
      </c>
      <c r="Q294" s="3">
        <v>0</v>
      </c>
      <c r="R294" s="3">
        <v>0</v>
      </c>
      <c r="S294" s="3">
        <f t="shared" si="4"/>
        <v>196.39</v>
      </c>
    </row>
    <row r="295" spans="1:19" x14ac:dyDescent="0.2">
      <c r="A295" s="2" t="s">
        <v>22</v>
      </c>
      <c r="B295" s="2" t="s">
        <v>23</v>
      </c>
      <c r="C295" s="2" t="s">
        <v>390</v>
      </c>
      <c r="D295" t="s">
        <v>391</v>
      </c>
      <c r="E295" s="2" t="s">
        <v>444</v>
      </c>
      <c r="F295" t="s">
        <v>445</v>
      </c>
      <c r="G295" s="3">
        <v>0</v>
      </c>
      <c r="H295" s="3">
        <v>4452</v>
      </c>
      <c r="I295" s="3">
        <v>0</v>
      </c>
      <c r="J295" s="3">
        <v>0</v>
      </c>
      <c r="K295" s="3">
        <v>4452</v>
      </c>
      <c r="L295" s="3">
        <v>0</v>
      </c>
      <c r="M295" s="3">
        <v>0</v>
      </c>
      <c r="N295" s="3">
        <v>0</v>
      </c>
      <c r="O295" s="3">
        <v>0</v>
      </c>
      <c r="P295" s="3">
        <v>0</v>
      </c>
      <c r="Q295" s="3">
        <v>0</v>
      </c>
      <c r="R295" s="3">
        <v>0</v>
      </c>
      <c r="S295" s="3">
        <f t="shared" si="4"/>
        <v>8904</v>
      </c>
    </row>
    <row r="296" spans="1:19" x14ac:dyDescent="0.2">
      <c r="A296" s="2" t="s">
        <v>22</v>
      </c>
      <c r="B296" s="2" t="s">
        <v>23</v>
      </c>
      <c r="C296" s="2" t="s">
        <v>390</v>
      </c>
      <c r="D296" t="s">
        <v>391</v>
      </c>
      <c r="E296" s="2" t="s">
        <v>446</v>
      </c>
      <c r="F296" t="s">
        <v>447</v>
      </c>
      <c r="G296" s="3">
        <v>225</v>
      </c>
      <c r="H296" s="3">
        <v>0</v>
      </c>
      <c r="I296" s="3">
        <v>0</v>
      </c>
      <c r="J296" s="3">
        <v>0</v>
      </c>
      <c r="K296" s="3">
        <v>0</v>
      </c>
      <c r="L296" s="3">
        <v>0</v>
      </c>
      <c r="M296" s="3">
        <v>0</v>
      </c>
      <c r="N296" s="3">
        <v>0</v>
      </c>
      <c r="O296" s="3">
        <v>19.07</v>
      </c>
      <c r="P296" s="3">
        <v>0</v>
      </c>
      <c r="Q296" s="3">
        <v>0</v>
      </c>
      <c r="R296" s="3">
        <v>0</v>
      </c>
      <c r="S296" s="3">
        <f t="shared" si="4"/>
        <v>244.07</v>
      </c>
    </row>
    <row r="297" spans="1:19" x14ac:dyDescent="0.2">
      <c r="A297" s="2" t="s">
        <v>22</v>
      </c>
      <c r="B297" s="2" t="s">
        <v>23</v>
      </c>
      <c r="C297" s="2" t="s">
        <v>390</v>
      </c>
      <c r="D297" t="s">
        <v>391</v>
      </c>
      <c r="E297" s="2" t="s">
        <v>308</v>
      </c>
      <c r="F297" t="s">
        <v>309</v>
      </c>
      <c r="G297" s="3">
        <v>8703.18</v>
      </c>
      <c r="H297" s="3">
        <v>23364.69</v>
      </c>
      <c r="I297" s="3">
        <v>132597.59</v>
      </c>
      <c r="J297" s="3">
        <v>5853.16</v>
      </c>
      <c r="K297" s="3">
        <v>4163.16</v>
      </c>
      <c r="L297" s="3">
        <v>3651.16</v>
      </c>
      <c r="M297" s="3">
        <v>9615.19</v>
      </c>
      <c r="N297" s="3">
        <v>135132.16</v>
      </c>
      <c r="O297" s="3">
        <v>59100.990000000005</v>
      </c>
      <c r="P297" s="3">
        <v>63806.64</v>
      </c>
      <c r="Q297" s="3">
        <v>50648.84</v>
      </c>
      <c r="R297" s="3">
        <v>102139.38999999998</v>
      </c>
      <c r="S297" s="3">
        <f t="shared" si="4"/>
        <v>598776.15</v>
      </c>
    </row>
    <row r="298" spans="1:19" x14ac:dyDescent="0.2">
      <c r="A298" s="2" t="s">
        <v>22</v>
      </c>
      <c r="B298" s="2" t="s">
        <v>23</v>
      </c>
      <c r="C298" s="2" t="s">
        <v>390</v>
      </c>
      <c r="D298" t="s">
        <v>391</v>
      </c>
      <c r="E298" s="2" t="s">
        <v>448</v>
      </c>
      <c r="F298" t="s">
        <v>449</v>
      </c>
      <c r="G298" s="3">
        <v>0</v>
      </c>
      <c r="H298" s="3">
        <v>0</v>
      </c>
      <c r="I298" s="3">
        <v>0</v>
      </c>
      <c r="J298" s="3">
        <v>0</v>
      </c>
      <c r="K298" s="3">
        <v>0</v>
      </c>
      <c r="L298" s="3">
        <v>0</v>
      </c>
      <c r="M298" s="3">
        <v>54.46</v>
      </c>
      <c r="N298" s="3">
        <v>0</v>
      </c>
      <c r="O298" s="3">
        <v>150</v>
      </c>
      <c r="P298" s="3">
        <v>0</v>
      </c>
      <c r="Q298" s="3">
        <v>0</v>
      </c>
      <c r="R298" s="3">
        <v>0</v>
      </c>
      <c r="S298" s="3">
        <f t="shared" si="4"/>
        <v>204.46</v>
      </c>
    </row>
    <row r="299" spans="1:19" x14ac:dyDescent="0.2">
      <c r="A299" s="2" t="s">
        <v>22</v>
      </c>
      <c r="B299" s="2" t="s">
        <v>23</v>
      </c>
      <c r="C299" s="2" t="s">
        <v>390</v>
      </c>
      <c r="D299" t="s">
        <v>391</v>
      </c>
      <c r="E299" s="2" t="s">
        <v>450</v>
      </c>
      <c r="F299" t="s">
        <v>451</v>
      </c>
      <c r="G299" s="3">
        <v>60.85</v>
      </c>
      <c r="H299" s="3">
        <v>3973.5</v>
      </c>
      <c r="I299" s="3">
        <v>1100.76</v>
      </c>
      <c r="J299" s="3">
        <v>213.58</v>
      </c>
      <c r="K299" s="3">
        <v>694.75</v>
      </c>
      <c r="L299" s="3">
        <v>425.93</v>
      </c>
      <c r="M299" s="3">
        <v>621.44000000000005</v>
      </c>
      <c r="N299" s="3">
        <v>79.06</v>
      </c>
      <c r="O299" s="3">
        <v>37.049999999999997</v>
      </c>
      <c r="P299" s="3">
        <v>848.87</v>
      </c>
      <c r="Q299" s="3">
        <v>0</v>
      </c>
      <c r="R299" s="3">
        <v>516.43000000000006</v>
      </c>
      <c r="S299" s="3">
        <f t="shared" si="4"/>
        <v>8572.2199999999993</v>
      </c>
    </row>
    <row r="300" spans="1:19" x14ac:dyDescent="0.2">
      <c r="A300" s="2" t="s">
        <v>22</v>
      </c>
      <c r="B300" s="2" t="s">
        <v>23</v>
      </c>
      <c r="C300" s="2" t="s">
        <v>390</v>
      </c>
      <c r="D300" t="s">
        <v>391</v>
      </c>
      <c r="E300" s="2" t="s">
        <v>452</v>
      </c>
      <c r="F300" t="s">
        <v>453</v>
      </c>
      <c r="G300" s="3">
        <v>0</v>
      </c>
      <c r="H300" s="3">
        <v>0</v>
      </c>
      <c r="I300" s="3">
        <v>0</v>
      </c>
      <c r="J300" s="3">
        <v>0</v>
      </c>
      <c r="K300" s="3">
        <v>0</v>
      </c>
      <c r="L300" s="3">
        <v>0</v>
      </c>
      <c r="M300" s="3">
        <v>0</v>
      </c>
      <c r="N300" s="3">
        <v>0</v>
      </c>
      <c r="O300" s="3">
        <v>0</v>
      </c>
      <c r="P300" s="3">
        <v>0</v>
      </c>
      <c r="Q300" s="3">
        <v>0</v>
      </c>
      <c r="R300" s="3">
        <v>0</v>
      </c>
      <c r="S300" s="3">
        <f t="shared" si="4"/>
        <v>0</v>
      </c>
    </row>
    <row r="301" spans="1:19" x14ac:dyDescent="0.2">
      <c r="A301" s="2" t="s">
        <v>22</v>
      </c>
      <c r="B301" s="2" t="s">
        <v>23</v>
      </c>
      <c r="C301" s="2" t="s">
        <v>390</v>
      </c>
      <c r="D301" t="s">
        <v>391</v>
      </c>
      <c r="E301" s="2" t="s">
        <v>370</v>
      </c>
      <c r="F301" t="s">
        <v>371</v>
      </c>
      <c r="G301" s="3">
        <v>333.62</v>
      </c>
      <c r="H301" s="3">
        <v>997.85000000000014</v>
      </c>
      <c r="I301" s="3">
        <v>2082.37</v>
      </c>
      <c r="J301" s="3">
        <v>729.21</v>
      </c>
      <c r="K301" s="3">
        <v>1609.87</v>
      </c>
      <c r="L301" s="3">
        <v>848.71</v>
      </c>
      <c r="M301" s="3">
        <v>1194.81</v>
      </c>
      <c r="N301" s="3">
        <v>48.65</v>
      </c>
      <c r="O301" s="3">
        <v>329.94</v>
      </c>
      <c r="P301" s="3">
        <v>0</v>
      </c>
      <c r="Q301" s="3">
        <v>606.54</v>
      </c>
      <c r="R301" s="3">
        <v>977.93000000000006</v>
      </c>
      <c r="S301" s="3">
        <f t="shared" si="4"/>
        <v>9759.5</v>
      </c>
    </row>
    <row r="302" spans="1:19" x14ac:dyDescent="0.2">
      <c r="A302" s="2" t="s">
        <v>22</v>
      </c>
      <c r="B302" s="2" t="s">
        <v>23</v>
      </c>
      <c r="C302" s="2" t="s">
        <v>390</v>
      </c>
      <c r="D302" t="s">
        <v>391</v>
      </c>
      <c r="E302" s="2" t="s">
        <v>372</v>
      </c>
      <c r="F302" t="s">
        <v>373</v>
      </c>
      <c r="G302" s="3">
        <v>-225.15</v>
      </c>
      <c r="H302" s="3">
        <v>-599.59</v>
      </c>
      <c r="I302" s="3">
        <v>-1363.36</v>
      </c>
      <c r="J302" s="3">
        <v>-627.12</v>
      </c>
      <c r="K302" s="3">
        <v>-1384.49</v>
      </c>
      <c r="L302" s="3">
        <v>-729.89</v>
      </c>
      <c r="M302" s="3">
        <v>-1027.53</v>
      </c>
      <c r="N302" s="3">
        <v>-29.81</v>
      </c>
      <c r="O302" s="3">
        <v>-188.45</v>
      </c>
      <c r="P302" s="3">
        <v>0</v>
      </c>
      <c r="Q302" s="3">
        <v>-352.63</v>
      </c>
      <c r="R302" s="3">
        <v>-765.74</v>
      </c>
      <c r="S302" s="3">
        <f t="shared" si="4"/>
        <v>-7293.76</v>
      </c>
    </row>
    <row r="303" spans="1:19" x14ac:dyDescent="0.2">
      <c r="A303" s="2" t="s">
        <v>22</v>
      </c>
      <c r="B303" s="2" t="s">
        <v>23</v>
      </c>
      <c r="C303" s="2" t="s">
        <v>390</v>
      </c>
      <c r="D303" t="s">
        <v>391</v>
      </c>
      <c r="E303" s="2" t="s">
        <v>182</v>
      </c>
      <c r="F303" t="s">
        <v>183</v>
      </c>
      <c r="G303" s="3">
        <v>1028.2</v>
      </c>
      <c r="H303" s="3">
        <v>0</v>
      </c>
      <c r="I303" s="3">
        <v>0</v>
      </c>
      <c r="J303" s="3">
        <v>0</v>
      </c>
      <c r="K303" s="3">
        <v>0</v>
      </c>
      <c r="L303" s="3">
        <v>0</v>
      </c>
      <c r="M303" s="3">
        <v>0</v>
      </c>
      <c r="N303" s="3">
        <v>0</v>
      </c>
      <c r="O303" s="3">
        <v>0</v>
      </c>
      <c r="P303" s="3">
        <v>0</v>
      </c>
      <c r="Q303" s="3">
        <v>0</v>
      </c>
      <c r="R303" s="3">
        <v>0</v>
      </c>
      <c r="S303" s="3">
        <f t="shared" si="4"/>
        <v>1028.2</v>
      </c>
    </row>
    <row r="304" spans="1:19" x14ac:dyDescent="0.2">
      <c r="A304" s="2" t="s">
        <v>22</v>
      </c>
      <c r="B304" s="2" t="s">
        <v>23</v>
      </c>
      <c r="C304" s="2" t="s">
        <v>390</v>
      </c>
      <c r="D304" t="s">
        <v>391</v>
      </c>
      <c r="E304" s="2" t="s">
        <v>184</v>
      </c>
      <c r="F304" t="s">
        <v>185</v>
      </c>
      <c r="G304" s="3">
        <v>1789.24</v>
      </c>
      <c r="H304" s="3">
        <v>1775.8</v>
      </c>
      <c r="I304" s="3">
        <v>941.36</v>
      </c>
      <c r="J304" s="3">
        <v>1241.54</v>
      </c>
      <c r="K304" s="3">
        <v>1010.3299999999999</v>
      </c>
      <c r="L304" s="3">
        <v>4961.9500000000007</v>
      </c>
      <c r="M304" s="3">
        <v>910.02</v>
      </c>
      <c r="N304" s="3">
        <v>4138.01</v>
      </c>
      <c r="O304" s="3">
        <v>3757.1500000000005</v>
      </c>
      <c r="P304" s="3">
        <v>1640.6</v>
      </c>
      <c r="Q304" s="3">
        <v>1596.28</v>
      </c>
      <c r="R304" s="3">
        <v>1676.97</v>
      </c>
      <c r="S304" s="3">
        <f t="shared" si="4"/>
        <v>25439.25</v>
      </c>
    </row>
    <row r="305" spans="1:19" x14ac:dyDescent="0.2">
      <c r="A305" s="2" t="s">
        <v>22</v>
      </c>
      <c r="B305" s="2" t="s">
        <v>23</v>
      </c>
      <c r="C305" s="2" t="s">
        <v>390</v>
      </c>
      <c r="D305" t="s">
        <v>391</v>
      </c>
      <c r="E305" s="2" t="s">
        <v>454</v>
      </c>
      <c r="F305" t="s">
        <v>455</v>
      </c>
      <c r="G305" s="3">
        <v>12175</v>
      </c>
      <c r="H305" s="3">
        <v>594.83000000000004</v>
      </c>
      <c r="I305" s="3">
        <v>-1000</v>
      </c>
      <c r="J305" s="3">
        <v>5921</v>
      </c>
      <c r="K305" s="3">
        <v>1100</v>
      </c>
      <c r="L305" s="3">
        <v>2000</v>
      </c>
      <c r="M305" s="3">
        <v>1647</v>
      </c>
      <c r="N305" s="3">
        <v>200</v>
      </c>
      <c r="O305" s="3">
        <v>11285</v>
      </c>
      <c r="P305" s="3">
        <v>0</v>
      </c>
      <c r="Q305" s="3">
        <v>292.45999999999998</v>
      </c>
      <c r="R305" s="3">
        <v>425</v>
      </c>
      <c r="S305" s="3">
        <f t="shared" si="4"/>
        <v>34640.29</v>
      </c>
    </row>
    <row r="306" spans="1:19" x14ac:dyDescent="0.2">
      <c r="A306" s="2" t="s">
        <v>22</v>
      </c>
      <c r="B306" s="2" t="s">
        <v>23</v>
      </c>
      <c r="C306" s="2" t="s">
        <v>390</v>
      </c>
      <c r="D306" t="s">
        <v>391</v>
      </c>
      <c r="E306" s="2" t="s">
        <v>26</v>
      </c>
      <c r="F306" t="s">
        <v>27</v>
      </c>
      <c r="G306" s="3">
        <v>102.75</v>
      </c>
      <c r="H306" s="3">
        <v>0</v>
      </c>
      <c r="I306" s="3">
        <v>0</v>
      </c>
      <c r="J306" s="3">
        <v>0</v>
      </c>
      <c r="K306" s="3">
        <v>254.4</v>
      </c>
      <c r="L306" s="3">
        <v>-127.2</v>
      </c>
      <c r="M306" s="3">
        <v>10.6</v>
      </c>
      <c r="N306" s="3">
        <v>0</v>
      </c>
      <c r="O306" s="3">
        <v>0</v>
      </c>
      <c r="P306" s="3">
        <v>0</v>
      </c>
      <c r="Q306" s="3">
        <v>19.39</v>
      </c>
      <c r="R306" s="3">
        <v>310.54000000000002</v>
      </c>
      <c r="S306" s="3">
        <f t="shared" si="4"/>
        <v>570.48</v>
      </c>
    </row>
    <row r="307" spans="1:19" x14ac:dyDescent="0.2">
      <c r="A307" s="2" t="s">
        <v>22</v>
      </c>
      <c r="B307" s="2" t="s">
        <v>23</v>
      </c>
      <c r="C307" s="2" t="s">
        <v>390</v>
      </c>
      <c r="D307" t="s">
        <v>391</v>
      </c>
      <c r="E307" s="2" t="s">
        <v>350</v>
      </c>
      <c r="F307" t="s">
        <v>351</v>
      </c>
      <c r="G307" s="3">
        <v>0</v>
      </c>
      <c r="H307" s="3">
        <v>0</v>
      </c>
      <c r="I307" s="3">
        <v>0</v>
      </c>
      <c r="J307" s="3">
        <v>0</v>
      </c>
      <c r="K307" s="3">
        <v>0</v>
      </c>
      <c r="L307" s="3">
        <v>0</v>
      </c>
      <c r="M307" s="3">
        <v>0</v>
      </c>
      <c r="N307" s="3">
        <v>0</v>
      </c>
      <c r="O307" s="3">
        <v>0</v>
      </c>
      <c r="P307" s="3">
        <v>0</v>
      </c>
      <c r="Q307" s="3">
        <v>0</v>
      </c>
      <c r="R307" s="3">
        <v>0</v>
      </c>
      <c r="S307" s="3">
        <f t="shared" si="4"/>
        <v>0</v>
      </c>
    </row>
    <row r="308" spans="1:19" x14ac:dyDescent="0.2">
      <c r="A308" s="2" t="s">
        <v>22</v>
      </c>
      <c r="B308" s="2" t="s">
        <v>23</v>
      </c>
      <c r="C308" s="2" t="s">
        <v>390</v>
      </c>
      <c r="D308" t="s">
        <v>391</v>
      </c>
      <c r="E308" s="2" t="s">
        <v>374</v>
      </c>
      <c r="F308" t="s">
        <v>375</v>
      </c>
      <c r="G308" s="3">
        <v>0</v>
      </c>
      <c r="H308" s="3">
        <v>0</v>
      </c>
      <c r="I308" s="3">
        <v>0</v>
      </c>
      <c r="J308" s="3">
        <v>0</v>
      </c>
      <c r="K308" s="3">
        <v>0</v>
      </c>
      <c r="L308" s="3">
        <v>0</v>
      </c>
      <c r="M308" s="3">
        <v>0</v>
      </c>
      <c r="N308" s="3">
        <v>0</v>
      </c>
      <c r="O308" s="3">
        <v>0</v>
      </c>
      <c r="P308" s="3">
        <v>0</v>
      </c>
      <c r="Q308" s="3">
        <v>0</v>
      </c>
      <c r="R308" s="3">
        <v>0</v>
      </c>
      <c r="S308" s="3">
        <f t="shared" si="4"/>
        <v>0</v>
      </c>
    </row>
    <row r="309" spans="1:19" x14ac:dyDescent="0.2">
      <c r="A309" s="2" t="s">
        <v>22</v>
      </c>
      <c r="B309" s="2" t="s">
        <v>23</v>
      </c>
      <c r="C309" s="2" t="s">
        <v>390</v>
      </c>
      <c r="D309" t="s">
        <v>391</v>
      </c>
      <c r="E309" s="2" t="s">
        <v>376</v>
      </c>
      <c r="F309" t="s">
        <v>377</v>
      </c>
      <c r="G309" s="3">
        <v>0</v>
      </c>
      <c r="H309" s="3">
        <v>0</v>
      </c>
      <c r="I309" s="3">
        <v>0</v>
      </c>
      <c r="J309" s="3">
        <v>0</v>
      </c>
      <c r="K309" s="3">
        <v>0</v>
      </c>
      <c r="L309" s="3">
        <v>0</v>
      </c>
      <c r="M309" s="3">
        <v>0</v>
      </c>
      <c r="N309" s="3">
        <v>0</v>
      </c>
      <c r="O309" s="3">
        <v>0</v>
      </c>
      <c r="P309" s="3">
        <v>0</v>
      </c>
      <c r="Q309" s="3">
        <v>0</v>
      </c>
      <c r="R309" s="3">
        <v>0</v>
      </c>
      <c r="S309" s="3">
        <f t="shared" si="4"/>
        <v>0</v>
      </c>
    </row>
    <row r="310" spans="1:19" x14ac:dyDescent="0.2">
      <c r="A310" s="2" t="s">
        <v>22</v>
      </c>
      <c r="B310" s="2" t="s">
        <v>23</v>
      </c>
      <c r="C310" s="2" t="s">
        <v>390</v>
      </c>
      <c r="D310" t="s">
        <v>391</v>
      </c>
      <c r="E310" s="2" t="s">
        <v>320</v>
      </c>
      <c r="F310" t="s">
        <v>321</v>
      </c>
      <c r="G310" s="3">
        <v>0</v>
      </c>
      <c r="H310" s="3">
        <v>0</v>
      </c>
      <c r="I310" s="3">
        <v>0</v>
      </c>
      <c r="J310" s="3">
        <v>0</v>
      </c>
      <c r="K310" s="3">
        <v>0</v>
      </c>
      <c r="L310" s="3">
        <v>0</v>
      </c>
      <c r="M310" s="3">
        <v>0</v>
      </c>
      <c r="N310" s="3">
        <v>0</v>
      </c>
      <c r="O310" s="3">
        <v>0</v>
      </c>
      <c r="P310" s="3">
        <v>0</v>
      </c>
      <c r="Q310" s="3">
        <v>0</v>
      </c>
      <c r="R310" s="3">
        <v>0</v>
      </c>
      <c r="S310" s="3">
        <f t="shared" si="4"/>
        <v>0</v>
      </c>
    </row>
    <row r="311" spans="1:19" x14ac:dyDescent="0.2">
      <c r="A311" s="2" t="s">
        <v>22</v>
      </c>
      <c r="B311" s="2" t="s">
        <v>23</v>
      </c>
      <c r="C311" s="2" t="s">
        <v>390</v>
      </c>
      <c r="D311" t="s">
        <v>391</v>
      </c>
      <c r="E311" s="2" t="s">
        <v>456</v>
      </c>
      <c r="F311" t="s">
        <v>457</v>
      </c>
      <c r="G311" s="3">
        <v>-1173.82</v>
      </c>
      <c r="H311" s="3">
        <v>0</v>
      </c>
      <c r="I311" s="3">
        <v>0</v>
      </c>
      <c r="J311" s="3">
        <v>-610.71</v>
      </c>
      <c r="K311" s="3">
        <v>0</v>
      </c>
      <c r="L311" s="3">
        <v>0</v>
      </c>
      <c r="M311" s="3">
        <v>-1083.23</v>
      </c>
      <c r="N311" s="3">
        <v>0</v>
      </c>
      <c r="O311" s="3">
        <v>0</v>
      </c>
      <c r="P311" s="3">
        <v>-1844.97</v>
      </c>
      <c r="Q311" s="3">
        <v>0</v>
      </c>
      <c r="R311" s="3">
        <v>0</v>
      </c>
      <c r="S311" s="3">
        <f t="shared" si="4"/>
        <v>-4712.7300000000005</v>
      </c>
    </row>
    <row r="312" spans="1:19" x14ac:dyDescent="0.2">
      <c r="A312" s="2" t="s">
        <v>22</v>
      </c>
      <c r="B312" s="2" t="s">
        <v>23</v>
      </c>
      <c r="C312" s="2" t="s">
        <v>458</v>
      </c>
      <c r="D312" t="s">
        <v>459</v>
      </c>
      <c r="E312" s="2" t="s">
        <v>314</v>
      </c>
      <c r="F312" t="s">
        <v>315</v>
      </c>
      <c r="G312" s="3">
        <v>0</v>
      </c>
      <c r="H312" s="3">
        <v>0</v>
      </c>
      <c r="I312" s="3">
        <v>0</v>
      </c>
      <c r="J312" s="3">
        <v>0</v>
      </c>
      <c r="K312" s="3">
        <v>0</v>
      </c>
      <c r="L312" s="3">
        <v>0</v>
      </c>
      <c r="M312" s="3">
        <v>0</v>
      </c>
      <c r="N312" s="3">
        <v>0</v>
      </c>
      <c r="O312" s="3">
        <v>0</v>
      </c>
      <c r="P312" s="3">
        <v>-19.82</v>
      </c>
      <c r="Q312" s="3">
        <v>0</v>
      </c>
      <c r="R312" s="3">
        <v>0</v>
      </c>
      <c r="S312" s="3">
        <f t="shared" si="4"/>
        <v>-19.82</v>
      </c>
    </row>
    <row r="313" spans="1:19" x14ac:dyDescent="0.2">
      <c r="A313" s="2" t="s">
        <v>22</v>
      </c>
      <c r="B313" s="2" t="s">
        <v>23</v>
      </c>
      <c r="C313" s="2" t="s">
        <v>460</v>
      </c>
      <c r="D313" t="s">
        <v>461</v>
      </c>
      <c r="E313" s="2" t="s">
        <v>342</v>
      </c>
      <c r="F313" t="s">
        <v>343</v>
      </c>
      <c r="G313" s="3">
        <v>0</v>
      </c>
      <c r="H313" s="3">
        <v>0</v>
      </c>
      <c r="I313" s="3">
        <v>33361.279999999999</v>
      </c>
      <c r="J313" s="3">
        <v>34527.199999999997</v>
      </c>
      <c r="K313" s="3">
        <v>1190.82</v>
      </c>
      <c r="L313" s="3">
        <v>2151.42</v>
      </c>
      <c r="M313" s="3">
        <v>0</v>
      </c>
      <c r="N313" s="3">
        <v>4252.9799999999996</v>
      </c>
      <c r="O313" s="3">
        <v>28337.8</v>
      </c>
      <c r="P313" s="3">
        <v>40707.72</v>
      </c>
      <c r="Q313" s="3">
        <v>392.32</v>
      </c>
      <c r="R313" s="3">
        <v>0</v>
      </c>
      <c r="S313" s="3">
        <f t="shared" si="4"/>
        <v>144921.54</v>
      </c>
    </row>
    <row r="314" spans="1:19" x14ac:dyDescent="0.2">
      <c r="A314" s="2" t="s">
        <v>22</v>
      </c>
      <c r="B314" s="2" t="s">
        <v>23</v>
      </c>
      <c r="C314" s="2" t="s">
        <v>460</v>
      </c>
      <c r="D314" t="s">
        <v>461</v>
      </c>
      <c r="E314" s="2" t="s">
        <v>344</v>
      </c>
      <c r="F314" t="s">
        <v>345</v>
      </c>
      <c r="G314" s="3">
        <v>0</v>
      </c>
      <c r="H314" s="3">
        <v>0</v>
      </c>
      <c r="I314" s="3">
        <v>333.61</v>
      </c>
      <c r="J314" s="3">
        <v>1726.36</v>
      </c>
      <c r="K314" s="3">
        <v>5.95</v>
      </c>
      <c r="L314" s="3">
        <v>21.51</v>
      </c>
      <c r="M314" s="3">
        <v>0</v>
      </c>
      <c r="N314" s="3">
        <v>42.53</v>
      </c>
      <c r="O314" s="3">
        <v>283.38</v>
      </c>
      <c r="P314" s="3">
        <v>407.08</v>
      </c>
      <c r="Q314" s="3">
        <v>3.92</v>
      </c>
      <c r="R314" s="3">
        <v>0</v>
      </c>
      <c r="S314" s="3">
        <f t="shared" si="4"/>
        <v>2824.34</v>
      </c>
    </row>
    <row r="315" spans="1:19" x14ac:dyDescent="0.2">
      <c r="A315" s="2" t="s">
        <v>22</v>
      </c>
      <c r="B315" s="2" t="s">
        <v>23</v>
      </c>
      <c r="C315" s="2" t="s">
        <v>460</v>
      </c>
      <c r="D315" t="s">
        <v>461</v>
      </c>
      <c r="E315" s="2" t="s">
        <v>304</v>
      </c>
      <c r="F315" t="s">
        <v>305</v>
      </c>
      <c r="G315" s="3">
        <v>0</v>
      </c>
      <c r="H315" s="3">
        <v>0</v>
      </c>
      <c r="I315" s="3">
        <v>0</v>
      </c>
      <c r="J315" s="3">
        <v>750.23</v>
      </c>
      <c r="K315" s="3">
        <v>653.24</v>
      </c>
      <c r="L315" s="3">
        <v>29.65</v>
      </c>
      <c r="M315" s="3">
        <v>0</v>
      </c>
      <c r="N315" s="3">
        <v>925.05000000000018</v>
      </c>
      <c r="O315" s="3">
        <v>0</v>
      </c>
      <c r="P315" s="3">
        <v>0</v>
      </c>
      <c r="Q315" s="3">
        <v>0</v>
      </c>
      <c r="R315" s="3">
        <v>0</v>
      </c>
      <c r="S315" s="3">
        <f t="shared" si="4"/>
        <v>2358.17</v>
      </c>
    </row>
    <row r="316" spans="1:19" x14ac:dyDescent="0.2">
      <c r="A316" s="2" t="s">
        <v>22</v>
      </c>
      <c r="B316" s="2" t="s">
        <v>23</v>
      </c>
      <c r="C316" s="2" t="s">
        <v>462</v>
      </c>
      <c r="D316" t="s">
        <v>463</v>
      </c>
      <c r="E316" s="2" t="s">
        <v>138</v>
      </c>
      <c r="F316" t="s">
        <v>139</v>
      </c>
      <c r="G316" s="3">
        <v>151576.25000000003</v>
      </c>
      <c r="H316" s="3">
        <v>164422.09</v>
      </c>
      <c r="I316" s="3">
        <v>161269.78999999998</v>
      </c>
      <c r="J316" s="3">
        <v>157981.29</v>
      </c>
      <c r="K316" s="3">
        <v>159217.07</v>
      </c>
      <c r="L316" s="3">
        <v>242155.76000000004</v>
      </c>
      <c r="M316" s="3">
        <v>153907.51</v>
      </c>
      <c r="N316" s="3">
        <v>168827.49999999997</v>
      </c>
      <c r="O316" s="3">
        <v>169411.39</v>
      </c>
      <c r="P316" s="3">
        <v>142635.94</v>
      </c>
      <c r="Q316" s="3">
        <v>234851.45</v>
      </c>
      <c r="R316" s="3">
        <v>176467.53</v>
      </c>
      <c r="S316" s="3">
        <f t="shared" si="4"/>
        <v>2082723.5699999998</v>
      </c>
    </row>
    <row r="317" spans="1:19" x14ac:dyDescent="0.2">
      <c r="A317" s="2" t="s">
        <v>22</v>
      </c>
      <c r="B317" s="2" t="s">
        <v>23</v>
      </c>
      <c r="C317" s="2" t="s">
        <v>462</v>
      </c>
      <c r="D317" t="s">
        <v>463</v>
      </c>
      <c r="E317" s="2" t="s">
        <v>396</v>
      </c>
      <c r="F317" t="s">
        <v>397</v>
      </c>
      <c r="G317" s="3">
        <v>0</v>
      </c>
      <c r="H317" s="3">
        <v>0</v>
      </c>
      <c r="I317" s="3">
        <v>0</v>
      </c>
      <c r="J317" s="3">
        <v>0</v>
      </c>
      <c r="K317" s="3">
        <v>0</v>
      </c>
      <c r="L317" s="3">
        <v>0</v>
      </c>
      <c r="M317" s="3">
        <v>0</v>
      </c>
      <c r="N317" s="3">
        <v>2636.11</v>
      </c>
      <c r="O317" s="3">
        <v>7634.93</v>
      </c>
      <c r="P317" s="3">
        <v>-3792.21</v>
      </c>
      <c r="Q317" s="3">
        <v>0</v>
      </c>
      <c r="R317" s="3">
        <v>0</v>
      </c>
      <c r="S317" s="3">
        <f t="shared" si="4"/>
        <v>6478.8300000000008</v>
      </c>
    </row>
    <row r="318" spans="1:19" x14ac:dyDescent="0.2">
      <c r="A318" s="2" t="s">
        <v>22</v>
      </c>
      <c r="B318" s="2" t="s">
        <v>23</v>
      </c>
      <c r="C318" s="2" t="s">
        <v>462</v>
      </c>
      <c r="D318" t="s">
        <v>463</v>
      </c>
      <c r="E318" s="2" t="s">
        <v>140</v>
      </c>
      <c r="F318" t="s">
        <v>141</v>
      </c>
      <c r="G318" s="3">
        <v>5324.82</v>
      </c>
      <c r="H318" s="3">
        <v>28517.070000000007</v>
      </c>
      <c r="I318" s="3">
        <v>6644.9800000000014</v>
      </c>
      <c r="J318" s="3">
        <v>14153.840000000002</v>
      </c>
      <c r="K318" s="3">
        <v>16663.189999999999</v>
      </c>
      <c r="L318" s="3">
        <v>-71092.639999999999</v>
      </c>
      <c r="M318" s="3">
        <v>21203.670000000002</v>
      </c>
      <c r="N318" s="3">
        <v>14409.4</v>
      </c>
      <c r="O318" s="3">
        <v>10629.439999999999</v>
      </c>
      <c r="P318" s="3">
        <v>-1020.2399999999993</v>
      </c>
      <c r="Q318" s="3">
        <v>-46439.659999999996</v>
      </c>
      <c r="R318" s="3">
        <v>4974.97</v>
      </c>
      <c r="S318" s="3">
        <f t="shared" si="4"/>
        <v>3968.8400000000101</v>
      </c>
    </row>
    <row r="319" spans="1:19" x14ac:dyDescent="0.2">
      <c r="A319" s="2" t="s">
        <v>22</v>
      </c>
      <c r="B319" s="2" t="s">
        <v>23</v>
      </c>
      <c r="C319" s="2" t="s">
        <v>462</v>
      </c>
      <c r="D319" t="s">
        <v>463</v>
      </c>
      <c r="E319" s="2" t="s">
        <v>402</v>
      </c>
      <c r="F319" t="s">
        <v>403</v>
      </c>
      <c r="G319" s="3">
        <v>0</v>
      </c>
      <c r="H319" s="3">
        <v>0</v>
      </c>
      <c r="I319" s="3">
        <v>0</v>
      </c>
      <c r="J319" s="3">
        <v>0</v>
      </c>
      <c r="K319" s="3">
        <v>0</v>
      </c>
      <c r="L319" s="3">
        <v>0</v>
      </c>
      <c r="M319" s="3">
        <v>0</v>
      </c>
      <c r="N319" s="3">
        <v>0</v>
      </c>
      <c r="O319" s="3">
        <v>-6478.83</v>
      </c>
      <c r="P319" s="3">
        <v>0</v>
      </c>
      <c r="Q319" s="3">
        <v>0</v>
      </c>
      <c r="R319" s="3">
        <v>0</v>
      </c>
      <c r="S319" s="3">
        <f t="shared" si="4"/>
        <v>-6478.83</v>
      </c>
    </row>
    <row r="320" spans="1:19" x14ac:dyDescent="0.2">
      <c r="A320" s="2" t="s">
        <v>22</v>
      </c>
      <c r="B320" s="2" t="s">
        <v>23</v>
      </c>
      <c r="C320" s="2" t="s">
        <v>462</v>
      </c>
      <c r="D320" t="s">
        <v>463</v>
      </c>
      <c r="E320" s="2" t="s">
        <v>342</v>
      </c>
      <c r="F320" t="s">
        <v>343</v>
      </c>
      <c r="G320" s="3">
        <v>21768.820000000003</v>
      </c>
      <c r="H320" s="3">
        <v>5892.2199999999984</v>
      </c>
      <c r="I320" s="3">
        <v>28523.800000000003</v>
      </c>
      <c r="J320" s="3">
        <v>49756.080000000009</v>
      </c>
      <c r="K320" s="3">
        <v>16559.91</v>
      </c>
      <c r="L320" s="3">
        <v>20573.359999999997</v>
      </c>
      <c r="M320" s="3">
        <v>20292.25</v>
      </c>
      <c r="N320" s="3">
        <v>-9828.2699999999986</v>
      </c>
      <c r="O320" s="3">
        <v>17603.899999999998</v>
      </c>
      <c r="P320" s="3">
        <v>25755.119999999999</v>
      </c>
      <c r="Q320" s="3">
        <v>31231.440000000002</v>
      </c>
      <c r="R320" s="3">
        <v>32120.059999999998</v>
      </c>
      <c r="S320" s="3">
        <f t="shared" si="4"/>
        <v>260248.69</v>
      </c>
    </row>
    <row r="321" spans="1:19" x14ac:dyDescent="0.2">
      <c r="A321" s="2" t="s">
        <v>22</v>
      </c>
      <c r="B321" s="2" t="s">
        <v>23</v>
      </c>
      <c r="C321" s="2" t="s">
        <v>462</v>
      </c>
      <c r="D321" t="s">
        <v>463</v>
      </c>
      <c r="E321" s="2" t="s">
        <v>344</v>
      </c>
      <c r="F321" t="s">
        <v>345</v>
      </c>
      <c r="G321" s="3">
        <v>979.61000000000013</v>
      </c>
      <c r="H321" s="3">
        <v>265.15000000000003</v>
      </c>
      <c r="I321" s="3">
        <v>285.25</v>
      </c>
      <c r="J321" s="3">
        <v>2487.8100000000004</v>
      </c>
      <c r="K321" s="3">
        <v>82.789999999999992</v>
      </c>
      <c r="L321" s="3">
        <v>205.73</v>
      </c>
      <c r="M321" s="3">
        <v>202.92</v>
      </c>
      <c r="N321" s="3">
        <v>-98.29</v>
      </c>
      <c r="O321" s="3">
        <v>176.05</v>
      </c>
      <c r="P321" s="3">
        <v>257.54000000000002</v>
      </c>
      <c r="Q321" s="3">
        <v>312.32000000000005</v>
      </c>
      <c r="R321" s="3">
        <v>321.19</v>
      </c>
      <c r="S321" s="3">
        <f t="shared" si="4"/>
        <v>5478.07</v>
      </c>
    </row>
    <row r="322" spans="1:19" x14ac:dyDescent="0.2">
      <c r="A322" s="2" t="s">
        <v>22</v>
      </c>
      <c r="B322" s="2" t="s">
        <v>23</v>
      </c>
      <c r="C322" s="2" t="s">
        <v>462</v>
      </c>
      <c r="D322" t="s">
        <v>463</v>
      </c>
      <c r="E322" s="2" t="s">
        <v>304</v>
      </c>
      <c r="F322" t="s">
        <v>305</v>
      </c>
      <c r="G322" s="3">
        <v>23403.65</v>
      </c>
      <c r="H322" s="3">
        <v>20730.409999999996</v>
      </c>
      <c r="I322" s="3">
        <v>34748.130000000005</v>
      </c>
      <c r="J322" s="3">
        <v>21939.940000000002</v>
      </c>
      <c r="K322" s="3">
        <v>23250.66</v>
      </c>
      <c r="L322" s="3">
        <v>18377.289999999997</v>
      </c>
      <c r="M322" s="3">
        <v>24433.989999999998</v>
      </c>
      <c r="N322" s="3">
        <v>41134.69</v>
      </c>
      <c r="O322" s="3">
        <v>14804.48</v>
      </c>
      <c r="P322" s="3">
        <v>35161.4</v>
      </c>
      <c r="Q322" s="3">
        <v>21727.090000000004</v>
      </c>
      <c r="R322" s="3">
        <v>41614.61</v>
      </c>
      <c r="S322" s="3">
        <f t="shared" si="4"/>
        <v>321326.34000000003</v>
      </c>
    </row>
    <row r="323" spans="1:19" x14ac:dyDescent="0.2">
      <c r="A323" s="2" t="s">
        <v>22</v>
      </c>
      <c r="B323" s="2" t="s">
        <v>23</v>
      </c>
      <c r="C323" s="2" t="s">
        <v>462</v>
      </c>
      <c r="D323" t="s">
        <v>463</v>
      </c>
      <c r="E323" s="2" t="s">
        <v>464</v>
      </c>
      <c r="F323" t="s">
        <v>465</v>
      </c>
      <c r="G323" s="3">
        <v>0</v>
      </c>
      <c r="H323" s="3">
        <v>140.68</v>
      </c>
      <c r="I323" s="3">
        <v>0</v>
      </c>
      <c r="J323" s="3">
        <v>0</v>
      </c>
      <c r="K323" s="3">
        <v>0</v>
      </c>
      <c r="L323" s="3">
        <v>0</v>
      </c>
      <c r="M323" s="3">
        <v>0</v>
      </c>
      <c r="N323" s="3">
        <v>0</v>
      </c>
      <c r="O323" s="3">
        <v>0</v>
      </c>
      <c r="P323" s="3">
        <v>0</v>
      </c>
      <c r="Q323" s="3">
        <v>0</v>
      </c>
      <c r="R323" s="3">
        <v>0</v>
      </c>
      <c r="S323" s="3">
        <f t="shared" si="4"/>
        <v>140.68</v>
      </c>
    </row>
    <row r="324" spans="1:19" x14ac:dyDescent="0.2">
      <c r="A324" s="2" t="s">
        <v>22</v>
      </c>
      <c r="B324" s="2" t="s">
        <v>23</v>
      </c>
      <c r="C324" s="2" t="s">
        <v>462</v>
      </c>
      <c r="D324" t="s">
        <v>463</v>
      </c>
      <c r="E324" s="2" t="s">
        <v>466</v>
      </c>
      <c r="F324" t="s">
        <v>467</v>
      </c>
      <c r="G324" s="3">
        <v>101743.43000000001</v>
      </c>
      <c r="H324" s="3">
        <v>100889.25</v>
      </c>
      <c r="I324" s="3">
        <v>101076.27000000002</v>
      </c>
      <c r="J324" s="3">
        <v>105425.40999999999</v>
      </c>
      <c r="K324" s="3">
        <v>0</v>
      </c>
      <c r="L324" s="3">
        <v>-91269.459999999992</v>
      </c>
      <c r="M324" s="3">
        <v>-7993.77</v>
      </c>
      <c r="N324" s="3">
        <v>12566.560000000001</v>
      </c>
      <c r="O324" s="3">
        <v>-31004.63</v>
      </c>
      <c r="P324" s="3">
        <v>583</v>
      </c>
      <c r="Q324" s="3">
        <v>0</v>
      </c>
      <c r="R324" s="3">
        <v>0</v>
      </c>
      <c r="S324" s="3">
        <f t="shared" si="4"/>
        <v>292016.06</v>
      </c>
    </row>
    <row r="325" spans="1:19" x14ac:dyDescent="0.2">
      <c r="A325" s="2" t="s">
        <v>22</v>
      </c>
      <c r="B325" s="2" t="s">
        <v>23</v>
      </c>
      <c r="C325" s="2" t="s">
        <v>462</v>
      </c>
      <c r="D325" t="s">
        <v>463</v>
      </c>
      <c r="E325" s="2" t="s">
        <v>346</v>
      </c>
      <c r="F325" t="s">
        <v>347</v>
      </c>
      <c r="G325" s="3">
        <v>-116729.9</v>
      </c>
      <c r="H325" s="3">
        <v>-134350.84</v>
      </c>
      <c r="I325" s="3">
        <v>-165013.79</v>
      </c>
      <c r="J325" s="3">
        <v>-146578.68000000002</v>
      </c>
      <c r="K325" s="3">
        <v>-173370.47</v>
      </c>
      <c r="L325" s="3">
        <v>-114344.87999999998</v>
      </c>
      <c r="M325" s="3">
        <v>-139747.28</v>
      </c>
      <c r="N325" s="3">
        <v>-154869.31</v>
      </c>
      <c r="O325" s="3">
        <v>-157481.38</v>
      </c>
      <c r="P325" s="3">
        <v>-202116.79000000004</v>
      </c>
      <c r="Q325" s="3">
        <v>-153324.68999999997</v>
      </c>
      <c r="R325" s="3">
        <v>-139471.78000000003</v>
      </c>
      <c r="S325" s="3">
        <f t="shared" si="4"/>
        <v>-1797399.7900000003</v>
      </c>
    </row>
    <row r="326" spans="1:19" x14ac:dyDescent="0.2">
      <c r="A326" s="2" t="s">
        <v>22</v>
      </c>
      <c r="B326" s="2" t="s">
        <v>23</v>
      </c>
      <c r="C326" s="2" t="s">
        <v>462</v>
      </c>
      <c r="D326" t="s">
        <v>463</v>
      </c>
      <c r="E326" s="2" t="s">
        <v>348</v>
      </c>
      <c r="F326" t="s">
        <v>349</v>
      </c>
      <c r="G326" s="3">
        <v>120564.71000000002</v>
      </c>
      <c r="H326" s="3">
        <v>109562.93000000001</v>
      </c>
      <c r="I326" s="3">
        <v>153580.49000000005</v>
      </c>
      <c r="J326" s="3">
        <v>126505.05999999998</v>
      </c>
      <c r="K326" s="3">
        <v>146882.19999999998</v>
      </c>
      <c r="L326" s="3">
        <v>121427.36</v>
      </c>
      <c r="M326" s="3">
        <v>130382.53</v>
      </c>
      <c r="N326" s="3">
        <v>150248.64000000001</v>
      </c>
      <c r="O326" s="3">
        <v>165652.40999999997</v>
      </c>
      <c r="P326" s="3">
        <v>239988.28000000003</v>
      </c>
      <c r="Q326" s="3">
        <v>132723.89000000001</v>
      </c>
      <c r="R326" s="3">
        <v>123282.4</v>
      </c>
      <c r="S326" s="3">
        <f t="shared" si="4"/>
        <v>1720800.9</v>
      </c>
    </row>
    <row r="327" spans="1:19" x14ac:dyDescent="0.2">
      <c r="A327" s="2" t="s">
        <v>22</v>
      </c>
      <c r="B327" s="2" t="s">
        <v>23</v>
      </c>
      <c r="C327" s="2" t="s">
        <v>462</v>
      </c>
      <c r="D327" t="s">
        <v>463</v>
      </c>
      <c r="E327" s="2" t="s">
        <v>468</v>
      </c>
      <c r="F327" t="s">
        <v>469</v>
      </c>
      <c r="G327" s="3">
        <v>0</v>
      </c>
      <c r="H327" s="3">
        <v>0</v>
      </c>
      <c r="I327" s="3">
        <v>0</v>
      </c>
      <c r="J327" s="3">
        <v>0</v>
      </c>
      <c r="K327" s="3">
        <v>139038.81</v>
      </c>
      <c r="L327" s="3">
        <v>182360.91</v>
      </c>
      <c r="M327" s="3">
        <v>107361.22</v>
      </c>
      <c r="N327" s="3">
        <v>112661.51000000002</v>
      </c>
      <c r="O327" s="3">
        <v>114324.22000000002</v>
      </c>
      <c r="P327" s="3">
        <v>112386.48999999999</v>
      </c>
      <c r="Q327" s="3">
        <v>110680.09000000001</v>
      </c>
      <c r="R327" s="3">
        <v>105196.37999999998</v>
      </c>
      <c r="S327" s="3">
        <f t="shared" si="4"/>
        <v>984009.62999999989</v>
      </c>
    </row>
    <row r="328" spans="1:19" x14ac:dyDescent="0.2">
      <c r="A328" s="2" t="s">
        <v>22</v>
      </c>
      <c r="B328" s="2" t="s">
        <v>23</v>
      </c>
      <c r="C328" s="2" t="s">
        <v>462</v>
      </c>
      <c r="D328" t="s">
        <v>463</v>
      </c>
      <c r="E328" s="2" t="s">
        <v>470</v>
      </c>
      <c r="F328" t="s">
        <v>471</v>
      </c>
      <c r="G328" s="3">
        <v>2881.9900000000002</v>
      </c>
      <c r="H328" s="3">
        <v>3237.84</v>
      </c>
      <c r="I328" s="3">
        <v>3776.3100000000004</v>
      </c>
      <c r="J328" s="3">
        <v>7718.65</v>
      </c>
      <c r="K328" s="3">
        <v>9987.2099999999991</v>
      </c>
      <c r="L328" s="3">
        <v>0</v>
      </c>
      <c r="M328" s="3">
        <v>2941.48</v>
      </c>
      <c r="N328" s="3">
        <v>4318.1600000000008</v>
      </c>
      <c r="O328" s="3">
        <v>-156.75</v>
      </c>
      <c r="P328" s="3">
        <v>3665.5</v>
      </c>
      <c r="Q328" s="3">
        <v>2806.39</v>
      </c>
      <c r="R328" s="3">
        <v>3937.61</v>
      </c>
      <c r="S328" s="3">
        <f t="shared" ref="S328:S391" si="5">SUM(G328:R328)</f>
        <v>45114.39</v>
      </c>
    </row>
    <row r="329" spans="1:19" x14ac:dyDescent="0.2">
      <c r="A329" s="2" t="s">
        <v>22</v>
      </c>
      <c r="B329" s="2" t="s">
        <v>23</v>
      </c>
      <c r="C329" s="2" t="s">
        <v>462</v>
      </c>
      <c r="D329" t="s">
        <v>463</v>
      </c>
      <c r="E329" s="2" t="s">
        <v>406</v>
      </c>
      <c r="F329" t="s">
        <v>407</v>
      </c>
      <c r="G329" s="3">
        <v>0</v>
      </c>
      <c r="H329" s="3">
        <v>324.36</v>
      </c>
      <c r="I329" s="3">
        <v>19.46</v>
      </c>
      <c r="J329" s="3">
        <v>0</v>
      </c>
      <c r="K329" s="3">
        <v>0</v>
      </c>
      <c r="L329" s="3">
        <v>0</v>
      </c>
      <c r="M329" s="3">
        <v>0</v>
      </c>
      <c r="N329" s="3">
        <v>0</v>
      </c>
      <c r="O329" s="3">
        <v>0</v>
      </c>
      <c r="P329" s="3">
        <v>0</v>
      </c>
      <c r="Q329" s="3">
        <v>0</v>
      </c>
      <c r="R329" s="3">
        <v>0</v>
      </c>
      <c r="S329" s="3">
        <f t="shared" si="5"/>
        <v>343.82</v>
      </c>
    </row>
    <row r="330" spans="1:19" x14ac:dyDescent="0.2">
      <c r="A330" s="2" t="s">
        <v>22</v>
      </c>
      <c r="B330" s="2" t="s">
        <v>23</v>
      </c>
      <c r="C330" s="2" t="s">
        <v>462</v>
      </c>
      <c r="D330" t="s">
        <v>463</v>
      </c>
      <c r="E330" s="2" t="s">
        <v>164</v>
      </c>
      <c r="F330" t="s">
        <v>165</v>
      </c>
      <c r="G330" s="3">
        <v>0</v>
      </c>
      <c r="H330" s="3">
        <v>0</v>
      </c>
      <c r="I330" s="3">
        <v>0</v>
      </c>
      <c r="J330" s="3">
        <v>61.95</v>
      </c>
      <c r="K330" s="3">
        <v>0</v>
      </c>
      <c r="L330" s="3">
        <v>0</v>
      </c>
      <c r="M330" s="3">
        <v>0</v>
      </c>
      <c r="N330" s="3">
        <v>0</v>
      </c>
      <c r="O330" s="3">
        <v>479.98</v>
      </c>
      <c r="P330" s="3">
        <v>0</v>
      </c>
      <c r="Q330" s="3">
        <v>0</v>
      </c>
      <c r="R330" s="3">
        <v>0</v>
      </c>
      <c r="S330" s="3">
        <f t="shared" si="5"/>
        <v>541.93000000000006</v>
      </c>
    </row>
    <row r="331" spans="1:19" x14ac:dyDescent="0.2">
      <c r="A331" s="2" t="s">
        <v>22</v>
      </c>
      <c r="B331" s="2" t="s">
        <v>23</v>
      </c>
      <c r="C331" s="2" t="s">
        <v>462</v>
      </c>
      <c r="D331" t="s">
        <v>463</v>
      </c>
      <c r="E331" s="2" t="s">
        <v>412</v>
      </c>
      <c r="F331" t="s">
        <v>413</v>
      </c>
      <c r="G331" s="3">
        <v>0</v>
      </c>
      <c r="H331" s="3">
        <v>0</v>
      </c>
      <c r="I331" s="3">
        <v>0</v>
      </c>
      <c r="J331" s="3">
        <v>0</v>
      </c>
      <c r="K331" s="3">
        <v>0</v>
      </c>
      <c r="L331" s="3">
        <v>0</v>
      </c>
      <c r="M331" s="3">
        <v>0</v>
      </c>
      <c r="N331" s="3">
        <v>0</v>
      </c>
      <c r="O331" s="3">
        <v>0</v>
      </c>
      <c r="P331" s="3">
        <v>0</v>
      </c>
      <c r="Q331" s="3">
        <v>2299.77</v>
      </c>
      <c r="R331" s="3">
        <v>2299.77</v>
      </c>
      <c r="S331" s="3">
        <f t="shared" si="5"/>
        <v>4599.54</v>
      </c>
    </row>
    <row r="332" spans="1:19" x14ac:dyDescent="0.2">
      <c r="A332" s="2" t="s">
        <v>22</v>
      </c>
      <c r="B332" s="2" t="s">
        <v>23</v>
      </c>
      <c r="C332" s="2" t="s">
        <v>462</v>
      </c>
      <c r="D332" t="s">
        <v>463</v>
      </c>
      <c r="E332" s="2" t="s">
        <v>416</v>
      </c>
      <c r="F332" t="s">
        <v>417</v>
      </c>
      <c r="G332" s="3">
        <v>33536.340000000004</v>
      </c>
      <c r="H332" s="3">
        <v>34262.959999999999</v>
      </c>
      <c r="I332" s="3">
        <v>34607.46</v>
      </c>
      <c r="J332" s="3">
        <v>34607.43</v>
      </c>
      <c r="K332" s="3">
        <v>0</v>
      </c>
      <c r="L332" s="3">
        <v>70139.319999999992</v>
      </c>
      <c r="M332" s="3">
        <v>31381.83</v>
      </c>
      <c r="N332" s="3">
        <v>31613.27</v>
      </c>
      <c r="O332" s="3">
        <v>35820.29</v>
      </c>
      <c r="P332" s="3">
        <v>31083.740000000005</v>
      </c>
      <c r="Q332" s="3">
        <v>32629.980000000003</v>
      </c>
      <c r="R332" s="3">
        <v>31060.829999999998</v>
      </c>
      <c r="S332" s="3">
        <f t="shared" si="5"/>
        <v>400743.45</v>
      </c>
    </row>
    <row r="333" spans="1:19" x14ac:dyDescent="0.2">
      <c r="A333" s="2" t="s">
        <v>22</v>
      </c>
      <c r="B333" s="2" t="s">
        <v>23</v>
      </c>
      <c r="C333" s="2" t="s">
        <v>462</v>
      </c>
      <c r="D333" t="s">
        <v>463</v>
      </c>
      <c r="E333" s="2" t="s">
        <v>356</v>
      </c>
      <c r="F333" t="s">
        <v>357</v>
      </c>
      <c r="G333" s="3">
        <v>12069.330000000002</v>
      </c>
      <c r="H333" s="3">
        <v>23874.370000000003</v>
      </c>
      <c r="I333" s="3">
        <v>26438.85</v>
      </c>
      <c r="J333" s="3">
        <v>11621.250000000002</v>
      </c>
      <c r="K333" s="3">
        <v>38718.450000000004</v>
      </c>
      <c r="L333" s="3">
        <v>33120.370000000003</v>
      </c>
      <c r="M333" s="3">
        <v>8581.1200000000008</v>
      </c>
      <c r="N333" s="3">
        <v>22428.350000000002</v>
      </c>
      <c r="O333" s="3">
        <v>37787.39</v>
      </c>
      <c r="P333" s="3">
        <v>26973.919999999998</v>
      </c>
      <c r="Q333" s="3">
        <v>29560.260000000006</v>
      </c>
      <c r="R333" s="3">
        <v>20775.750000000004</v>
      </c>
      <c r="S333" s="3">
        <f t="shared" si="5"/>
        <v>291949.40999999997</v>
      </c>
    </row>
    <row r="334" spans="1:19" x14ac:dyDescent="0.2">
      <c r="A334" s="2" t="s">
        <v>22</v>
      </c>
      <c r="B334" s="2" t="s">
        <v>23</v>
      </c>
      <c r="C334" s="2" t="s">
        <v>462</v>
      </c>
      <c r="D334" t="s">
        <v>463</v>
      </c>
      <c r="E334" s="2" t="s">
        <v>358</v>
      </c>
      <c r="F334" t="s">
        <v>359</v>
      </c>
      <c r="G334" s="3">
        <v>-56785.73000000001</v>
      </c>
      <c r="H334" s="3">
        <v>-69445.88</v>
      </c>
      <c r="I334" s="3">
        <v>-72388.44</v>
      </c>
      <c r="J334" s="3">
        <v>-58376.820000000007</v>
      </c>
      <c r="K334" s="3">
        <v>-63192.789999999994</v>
      </c>
      <c r="L334" s="3">
        <v>-114332.95999999999</v>
      </c>
      <c r="M334" s="3">
        <v>-51663.74</v>
      </c>
      <c r="N334" s="3">
        <v>-67860.929999999993</v>
      </c>
      <c r="O334" s="3">
        <v>-81036.329999999987</v>
      </c>
      <c r="P334" s="3">
        <v>-72868.580000000016</v>
      </c>
      <c r="Q334" s="3">
        <v>-74543.040000000023</v>
      </c>
      <c r="R334" s="3">
        <v>-65842.299999999988</v>
      </c>
      <c r="S334" s="3">
        <f t="shared" si="5"/>
        <v>-848337.54</v>
      </c>
    </row>
    <row r="335" spans="1:19" x14ac:dyDescent="0.2">
      <c r="A335" s="2" t="s">
        <v>22</v>
      </c>
      <c r="B335" s="2" t="s">
        <v>23</v>
      </c>
      <c r="C335" s="2" t="s">
        <v>462</v>
      </c>
      <c r="D335" t="s">
        <v>463</v>
      </c>
      <c r="E335" s="2" t="s">
        <v>472</v>
      </c>
      <c r="F335" t="s">
        <v>473</v>
      </c>
      <c r="G335" s="3">
        <v>9456.98</v>
      </c>
      <c r="H335" s="3">
        <v>9487.98</v>
      </c>
      <c r="I335" s="3">
        <v>9043.1500000000015</v>
      </c>
      <c r="J335" s="3">
        <v>5620.84</v>
      </c>
      <c r="K335" s="3">
        <v>15776.76</v>
      </c>
      <c r="L335" s="3">
        <v>13406.599999999999</v>
      </c>
      <c r="M335" s="3">
        <v>9813.64</v>
      </c>
      <c r="N335" s="3">
        <v>10886.06</v>
      </c>
      <c r="O335" s="3">
        <v>9239.1999999999989</v>
      </c>
      <c r="P335" s="3">
        <v>12632.539999999997</v>
      </c>
      <c r="Q335" s="3">
        <v>11067.69</v>
      </c>
      <c r="R335" s="3">
        <v>11411.819999999998</v>
      </c>
      <c r="S335" s="3">
        <f t="shared" si="5"/>
        <v>127843.25999999998</v>
      </c>
    </row>
    <row r="336" spans="1:19" x14ac:dyDescent="0.2">
      <c r="A336" s="2" t="s">
        <v>22</v>
      </c>
      <c r="B336" s="2" t="s">
        <v>23</v>
      </c>
      <c r="C336" s="2" t="s">
        <v>462</v>
      </c>
      <c r="D336" t="s">
        <v>463</v>
      </c>
      <c r="E336" s="2" t="s">
        <v>474</v>
      </c>
      <c r="F336" t="s">
        <v>475</v>
      </c>
      <c r="G336" s="3">
        <v>-57691.43</v>
      </c>
      <c r="H336" s="3">
        <v>2968.5</v>
      </c>
      <c r="I336" s="3">
        <v>9472.9200000000019</v>
      </c>
      <c r="J336" s="3">
        <v>4234.6000000000004</v>
      </c>
      <c r="K336" s="3">
        <v>-985.32999999999993</v>
      </c>
      <c r="L336" s="3">
        <v>-7287.7500000000018</v>
      </c>
      <c r="M336" s="3">
        <v>0</v>
      </c>
      <c r="N336" s="3">
        <v>-16892.950000000004</v>
      </c>
      <c r="O336" s="3">
        <v>4490.76</v>
      </c>
      <c r="P336" s="3">
        <v>-14151.839999999997</v>
      </c>
      <c r="Q336" s="3">
        <v>9826.1999999999989</v>
      </c>
      <c r="R336" s="3">
        <v>5875.66</v>
      </c>
      <c r="S336" s="3">
        <f t="shared" si="5"/>
        <v>-60140.659999999989</v>
      </c>
    </row>
    <row r="337" spans="1:19" x14ac:dyDescent="0.2">
      <c r="A337" s="2" t="s">
        <v>22</v>
      </c>
      <c r="B337" s="2" t="s">
        <v>23</v>
      </c>
      <c r="C337" s="2" t="s">
        <v>462</v>
      </c>
      <c r="D337" t="s">
        <v>463</v>
      </c>
      <c r="E337" s="2" t="s">
        <v>476</v>
      </c>
      <c r="F337" t="s">
        <v>477</v>
      </c>
      <c r="G337" s="3">
        <v>12698.369999999994</v>
      </c>
      <c r="H337" s="3">
        <v>12918.41</v>
      </c>
      <c r="I337" s="3">
        <v>10516.16</v>
      </c>
      <c r="J337" s="3">
        <v>17090.05</v>
      </c>
      <c r="K337" s="3">
        <v>18271.789999999997</v>
      </c>
      <c r="L337" s="3">
        <v>0</v>
      </c>
      <c r="M337" s="3">
        <v>17935.28</v>
      </c>
      <c r="N337" s="3">
        <v>6313.3199999999988</v>
      </c>
      <c r="O337" s="3">
        <v>12631.63</v>
      </c>
      <c r="P337" s="3">
        <v>13027.390000000003</v>
      </c>
      <c r="Q337" s="3">
        <v>11418.23</v>
      </c>
      <c r="R337" s="3">
        <v>9880.51</v>
      </c>
      <c r="S337" s="3">
        <f t="shared" si="5"/>
        <v>142701.13999999998</v>
      </c>
    </row>
    <row r="338" spans="1:19" x14ac:dyDescent="0.2">
      <c r="A338" s="2" t="s">
        <v>22</v>
      </c>
      <c r="B338" s="2" t="s">
        <v>23</v>
      </c>
      <c r="C338" s="2" t="s">
        <v>462</v>
      </c>
      <c r="D338" t="s">
        <v>463</v>
      </c>
      <c r="E338" s="2" t="s">
        <v>312</v>
      </c>
      <c r="F338" t="s">
        <v>313</v>
      </c>
      <c r="G338" s="3">
        <v>622.87</v>
      </c>
      <c r="H338" s="3">
        <v>9106.7999999999993</v>
      </c>
      <c r="I338" s="3">
        <v>1324.63</v>
      </c>
      <c r="J338" s="3">
        <v>7480.41</v>
      </c>
      <c r="K338" s="3">
        <v>9014.11</v>
      </c>
      <c r="L338" s="3">
        <v>13206.75</v>
      </c>
      <c r="M338" s="3">
        <v>2055.62</v>
      </c>
      <c r="N338" s="3">
        <v>4878.17</v>
      </c>
      <c r="O338" s="3">
        <v>4619.1100000000006</v>
      </c>
      <c r="P338" s="3">
        <v>7929.2899999999991</v>
      </c>
      <c r="Q338" s="3">
        <v>4572.6900000000005</v>
      </c>
      <c r="R338" s="3">
        <v>11523.35</v>
      </c>
      <c r="S338" s="3">
        <f t="shared" si="5"/>
        <v>76333.8</v>
      </c>
    </row>
    <row r="339" spans="1:19" x14ac:dyDescent="0.2">
      <c r="A339" s="2" t="s">
        <v>22</v>
      </c>
      <c r="B339" s="2" t="s">
        <v>23</v>
      </c>
      <c r="C339" s="2" t="s">
        <v>462</v>
      </c>
      <c r="D339" t="s">
        <v>463</v>
      </c>
      <c r="E339" s="2" t="s">
        <v>360</v>
      </c>
      <c r="F339" t="s">
        <v>361</v>
      </c>
      <c r="G339" s="3">
        <v>0</v>
      </c>
      <c r="H339" s="3">
        <v>585.38</v>
      </c>
      <c r="I339" s="3">
        <v>0</v>
      </c>
      <c r="J339" s="3">
        <v>0</v>
      </c>
      <c r="K339" s="3">
        <v>0</v>
      </c>
      <c r="L339" s="3">
        <v>0</v>
      </c>
      <c r="M339" s="3">
        <v>0</v>
      </c>
      <c r="N339" s="3">
        <v>0</v>
      </c>
      <c r="O339" s="3">
        <v>0</v>
      </c>
      <c r="P339" s="3">
        <v>8172</v>
      </c>
      <c r="Q339" s="3">
        <v>0</v>
      </c>
      <c r="R339" s="3">
        <v>0</v>
      </c>
      <c r="S339" s="3">
        <f t="shared" si="5"/>
        <v>8757.3799999999992</v>
      </c>
    </row>
    <row r="340" spans="1:19" x14ac:dyDescent="0.2">
      <c r="A340" s="2" t="s">
        <v>22</v>
      </c>
      <c r="B340" s="2" t="s">
        <v>23</v>
      </c>
      <c r="C340" s="2" t="s">
        <v>462</v>
      </c>
      <c r="D340" t="s">
        <v>463</v>
      </c>
      <c r="E340" s="2" t="s">
        <v>314</v>
      </c>
      <c r="F340" t="s">
        <v>315</v>
      </c>
      <c r="G340" s="3">
        <v>4857.5700000000006</v>
      </c>
      <c r="H340" s="3">
        <v>6831.0699999999988</v>
      </c>
      <c r="I340" s="3">
        <v>4556.17</v>
      </c>
      <c r="J340" s="3">
        <v>5914.6500000000015</v>
      </c>
      <c r="K340" s="3">
        <v>6286.22</v>
      </c>
      <c r="L340" s="3">
        <v>5766.25</v>
      </c>
      <c r="M340" s="3">
        <v>6002.7599999999993</v>
      </c>
      <c r="N340" s="3">
        <v>4826.04</v>
      </c>
      <c r="O340" s="3">
        <v>6635.79</v>
      </c>
      <c r="P340" s="3">
        <v>5156.18</v>
      </c>
      <c r="Q340" s="3">
        <v>6973.24</v>
      </c>
      <c r="R340" s="3">
        <v>5474.130000000001</v>
      </c>
      <c r="S340" s="3">
        <f t="shared" si="5"/>
        <v>69280.070000000007</v>
      </c>
    </row>
    <row r="341" spans="1:19" x14ac:dyDescent="0.2">
      <c r="A341" s="2" t="s">
        <v>22</v>
      </c>
      <c r="B341" s="2" t="s">
        <v>23</v>
      </c>
      <c r="C341" s="2" t="s">
        <v>462</v>
      </c>
      <c r="D341" t="s">
        <v>463</v>
      </c>
      <c r="E341" s="2" t="s">
        <v>166</v>
      </c>
      <c r="F341" t="s">
        <v>167</v>
      </c>
      <c r="G341" s="3">
        <v>67.92</v>
      </c>
      <c r="H341" s="3">
        <v>394.15000000000003</v>
      </c>
      <c r="I341" s="3">
        <v>170.41</v>
      </c>
      <c r="J341" s="3">
        <v>558.15</v>
      </c>
      <c r="K341" s="3">
        <v>84.289999999999992</v>
      </c>
      <c r="L341" s="3">
        <v>459.54</v>
      </c>
      <c r="M341" s="3">
        <v>294.29999999999995</v>
      </c>
      <c r="N341" s="3">
        <v>280.58999999999997</v>
      </c>
      <c r="O341" s="3">
        <v>83.23</v>
      </c>
      <c r="P341" s="3">
        <v>163.78</v>
      </c>
      <c r="Q341" s="3">
        <v>283.82</v>
      </c>
      <c r="R341" s="3">
        <v>199.47</v>
      </c>
      <c r="S341" s="3">
        <f t="shared" si="5"/>
        <v>3039.65</v>
      </c>
    </row>
    <row r="342" spans="1:19" x14ac:dyDescent="0.2">
      <c r="A342" s="2" t="s">
        <v>22</v>
      </c>
      <c r="B342" s="2" t="s">
        <v>23</v>
      </c>
      <c r="C342" s="2" t="s">
        <v>462</v>
      </c>
      <c r="D342" t="s">
        <v>463</v>
      </c>
      <c r="E342" s="2" t="s">
        <v>362</v>
      </c>
      <c r="F342" t="s">
        <v>363</v>
      </c>
      <c r="G342" s="3">
        <v>121.04</v>
      </c>
      <c r="H342" s="3">
        <v>16.34</v>
      </c>
      <c r="I342" s="3">
        <v>54.629999999999995</v>
      </c>
      <c r="J342" s="3">
        <v>9.85</v>
      </c>
      <c r="K342" s="3">
        <v>13.55</v>
      </c>
      <c r="L342" s="3">
        <v>34</v>
      </c>
      <c r="M342" s="3">
        <v>0</v>
      </c>
      <c r="N342" s="3">
        <v>49.5</v>
      </c>
      <c r="O342" s="3">
        <v>194.1</v>
      </c>
      <c r="P342" s="3">
        <v>0</v>
      </c>
      <c r="Q342" s="3">
        <v>55.39</v>
      </c>
      <c r="R342" s="3">
        <v>431.5</v>
      </c>
      <c r="S342" s="3">
        <f t="shared" si="5"/>
        <v>979.9</v>
      </c>
    </row>
    <row r="343" spans="1:19" x14ac:dyDescent="0.2">
      <c r="A343" s="2" t="s">
        <v>22</v>
      </c>
      <c r="B343" s="2" t="s">
        <v>23</v>
      </c>
      <c r="C343" s="2" t="s">
        <v>462</v>
      </c>
      <c r="D343" t="s">
        <v>463</v>
      </c>
      <c r="E343" s="2" t="s">
        <v>364</v>
      </c>
      <c r="F343" t="s">
        <v>365</v>
      </c>
      <c r="G343" s="3">
        <v>0</v>
      </c>
      <c r="H343" s="3">
        <v>0</v>
      </c>
      <c r="I343" s="3">
        <v>0</v>
      </c>
      <c r="J343" s="3">
        <v>68.89</v>
      </c>
      <c r="K343" s="3">
        <v>0</v>
      </c>
      <c r="L343" s="3">
        <v>21.18</v>
      </c>
      <c r="M343" s="3">
        <v>0</v>
      </c>
      <c r="N343" s="3">
        <v>0</v>
      </c>
      <c r="O343" s="3">
        <v>0</v>
      </c>
      <c r="P343" s="3">
        <v>31.79</v>
      </c>
      <c r="Q343" s="3">
        <v>88.98</v>
      </c>
      <c r="R343" s="3">
        <v>0</v>
      </c>
      <c r="S343" s="3">
        <f t="shared" si="5"/>
        <v>210.83999999999997</v>
      </c>
    </row>
    <row r="344" spans="1:19" x14ac:dyDescent="0.2">
      <c r="A344" s="2" t="s">
        <v>22</v>
      </c>
      <c r="B344" s="2" t="s">
        <v>23</v>
      </c>
      <c r="C344" s="2" t="s">
        <v>462</v>
      </c>
      <c r="D344" t="s">
        <v>463</v>
      </c>
      <c r="E344" s="2" t="s">
        <v>366</v>
      </c>
      <c r="F344" t="s">
        <v>367</v>
      </c>
      <c r="G344" s="3">
        <v>0</v>
      </c>
      <c r="H344" s="3">
        <v>0</v>
      </c>
      <c r="I344" s="3">
        <v>0</v>
      </c>
      <c r="J344" s="3">
        <v>-59.25</v>
      </c>
      <c r="K344" s="3">
        <v>0</v>
      </c>
      <c r="L344" s="3">
        <v>-18.21</v>
      </c>
      <c r="M344" s="3">
        <v>0</v>
      </c>
      <c r="N344" s="3">
        <v>0</v>
      </c>
      <c r="O344" s="3">
        <v>0</v>
      </c>
      <c r="P344" s="3">
        <v>-27.34</v>
      </c>
      <c r="Q344" s="3">
        <v>-76.52</v>
      </c>
      <c r="R344" s="3">
        <v>0</v>
      </c>
      <c r="S344" s="3">
        <f t="shared" si="5"/>
        <v>-181.32</v>
      </c>
    </row>
    <row r="345" spans="1:19" x14ac:dyDescent="0.2">
      <c r="A345" s="2" t="s">
        <v>22</v>
      </c>
      <c r="B345" s="2" t="s">
        <v>23</v>
      </c>
      <c r="C345" s="2" t="s">
        <v>462</v>
      </c>
      <c r="D345" t="s">
        <v>463</v>
      </c>
      <c r="E345" s="2" t="s">
        <v>168</v>
      </c>
      <c r="F345" t="s">
        <v>169</v>
      </c>
      <c r="G345" s="3">
        <v>721.33999999999992</v>
      </c>
      <c r="H345" s="3">
        <v>375.02000000000004</v>
      </c>
      <c r="I345" s="3">
        <v>33.57</v>
      </c>
      <c r="J345" s="3">
        <v>206.18</v>
      </c>
      <c r="K345" s="3">
        <v>779.82</v>
      </c>
      <c r="L345" s="3">
        <v>1093.81</v>
      </c>
      <c r="M345" s="3">
        <v>204.16000000000003</v>
      </c>
      <c r="N345" s="3">
        <v>2958.41</v>
      </c>
      <c r="O345" s="3">
        <v>1399.28</v>
      </c>
      <c r="P345" s="3">
        <v>469.76000000000005</v>
      </c>
      <c r="Q345" s="3">
        <v>446.93</v>
      </c>
      <c r="R345" s="3">
        <v>1349.23</v>
      </c>
      <c r="S345" s="3">
        <f t="shared" si="5"/>
        <v>10037.509999999998</v>
      </c>
    </row>
    <row r="346" spans="1:19" x14ac:dyDescent="0.2">
      <c r="A346" s="2" t="s">
        <v>22</v>
      </c>
      <c r="B346" s="2" t="s">
        <v>23</v>
      </c>
      <c r="C346" s="2" t="s">
        <v>462</v>
      </c>
      <c r="D346" t="s">
        <v>463</v>
      </c>
      <c r="E346" s="2" t="s">
        <v>170</v>
      </c>
      <c r="F346" t="s">
        <v>171</v>
      </c>
      <c r="G346" s="3">
        <v>112.66</v>
      </c>
      <c r="H346" s="3">
        <v>164.41</v>
      </c>
      <c r="I346" s="3">
        <v>0</v>
      </c>
      <c r="J346" s="3">
        <v>0</v>
      </c>
      <c r="K346" s="3">
        <v>1910.85</v>
      </c>
      <c r="L346" s="3">
        <v>3146.57</v>
      </c>
      <c r="M346" s="3">
        <v>1393.82</v>
      </c>
      <c r="N346" s="3">
        <v>2512.79</v>
      </c>
      <c r="O346" s="3">
        <v>0</v>
      </c>
      <c r="P346" s="3">
        <v>0</v>
      </c>
      <c r="Q346" s="3">
        <v>832.11</v>
      </c>
      <c r="R346" s="3">
        <v>6845.0700000000006</v>
      </c>
      <c r="S346" s="3">
        <f t="shared" si="5"/>
        <v>16918.28</v>
      </c>
    </row>
    <row r="347" spans="1:19" x14ac:dyDescent="0.2">
      <c r="A347" s="2" t="s">
        <v>22</v>
      </c>
      <c r="B347" s="2" t="s">
        <v>23</v>
      </c>
      <c r="C347" s="2" t="s">
        <v>462</v>
      </c>
      <c r="D347" t="s">
        <v>463</v>
      </c>
      <c r="E347" s="2" t="s">
        <v>172</v>
      </c>
      <c r="F347" t="s">
        <v>173</v>
      </c>
      <c r="G347" s="3">
        <v>0</v>
      </c>
      <c r="H347" s="3">
        <v>0</v>
      </c>
      <c r="I347" s="3">
        <v>0</v>
      </c>
      <c r="J347" s="3">
        <v>214.96</v>
      </c>
      <c r="K347" s="3">
        <v>0</v>
      </c>
      <c r="L347" s="3">
        <v>1309</v>
      </c>
      <c r="M347" s="3">
        <v>0</v>
      </c>
      <c r="N347" s="3">
        <v>0</v>
      </c>
      <c r="O347" s="3">
        <v>1942.23</v>
      </c>
      <c r="P347" s="3">
        <v>0</v>
      </c>
      <c r="Q347" s="3">
        <v>1541.44</v>
      </c>
      <c r="R347" s="3">
        <v>8159.3099999999995</v>
      </c>
      <c r="S347" s="3">
        <f t="shared" si="5"/>
        <v>13166.939999999999</v>
      </c>
    </row>
    <row r="348" spans="1:19" x14ac:dyDescent="0.2">
      <c r="A348" s="2" t="s">
        <v>22</v>
      </c>
      <c r="B348" s="2" t="s">
        <v>23</v>
      </c>
      <c r="C348" s="2" t="s">
        <v>462</v>
      </c>
      <c r="D348" t="s">
        <v>463</v>
      </c>
      <c r="E348" s="2" t="s">
        <v>174</v>
      </c>
      <c r="F348" t="s">
        <v>175</v>
      </c>
      <c r="G348" s="3">
        <v>-200</v>
      </c>
      <c r="H348" s="3">
        <v>0</v>
      </c>
      <c r="I348" s="3">
        <v>0</v>
      </c>
      <c r="J348" s="3">
        <v>0</v>
      </c>
      <c r="K348" s="3">
        <v>0</v>
      </c>
      <c r="L348" s="3">
        <v>0</v>
      </c>
      <c r="M348" s="3">
        <v>0</v>
      </c>
      <c r="N348" s="3">
        <v>295</v>
      </c>
      <c r="O348" s="3">
        <v>0</v>
      </c>
      <c r="P348" s="3">
        <v>0</v>
      </c>
      <c r="Q348" s="3">
        <v>0</v>
      </c>
      <c r="R348" s="3">
        <v>0</v>
      </c>
      <c r="S348" s="3">
        <f t="shared" si="5"/>
        <v>95</v>
      </c>
    </row>
    <row r="349" spans="1:19" x14ac:dyDescent="0.2">
      <c r="A349" s="2" t="s">
        <v>22</v>
      </c>
      <c r="B349" s="2" t="s">
        <v>23</v>
      </c>
      <c r="C349" s="2" t="s">
        <v>462</v>
      </c>
      <c r="D349" t="s">
        <v>463</v>
      </c>
      <c r="E349" s="2" t="s">
        <v>368</v>
      </c>
      <c r="F349" t="s">
        <v>369</v>
      </c>
      <c r="G349" s="3">
        <v>0</v>
      </c>
      <c r="H349" s="3">
        <v>0</v>
      </c>
      <c r="I349" s="3">
        <v>0</v>
      </c>
      <c r="J349" s="3">
        <v>0</v>
      </c>
      <c r="K349" s="3">
        <v>0</v>
      </c>
      <c r="L349" s="3">
        <v>0</v>
      </c>
      <c r="M349" s="3">
        <v>0</v>
      </c>
      <c r="N349" s="3">
        <v>181.84</v>
      </c>
      <c r="O349" s="3">
        <v>10.91</v>
      </c>
      <c r="P349" s="3">
        <v>0</v>
      </c>
      <c r="Q349" s="3">
        <v>0</v>
      </c>
      <c r="R349" s="3">
        <v>0</v>
      </c>
      <c r="S349" s="3">
        <f t="shared" si="5"/>
        <v>192.75</v>
      </c>
    </row>
    <row r="350" spans="1:19" x14ac:dyDescent="0.2">
      <c r="A350" s="2" t="s">
        <v>22</v>
      </c>
      <c r="B350" s="2" t="s">
        <v>23</v>
      </c>
      <c r="C350" s="2" t="s">
        <v>462</v>
      </c>
      <c r="D350" t="s">
        <v>463</v>
      </c>
      <c r="E350" s="2" t="s">
        <v>306</v>
      </c>
      <c r="F350" t="s">
        <v>307</v>
      </c>
      <c r="G350" s="3">
        <v>0</v>
      </c>
      <c r="H350" s="3">
        <v>0</v>
      </c>
      <c r="I350" s="3">
        <v>0</v>
      </c>
      <c r="J350" s="3">
        <v>91.36</v>
      </c>
      <c r="K350" s="3">
        <v>0</v>
      </c>
      <c r="L350" s="3">
        <v>0</v>
      </c>
      <c r="M350" s="3">
        <v>0</v>
      </c>
      <c r="N350" s="3">
        <v>212</v>
      </c>
      <c r="O350" s="3">
        <v>0</v>
      </c>
      <c r="P350" s="3">
        <v>0</v>
      </c>
      <c r="Q350" s="3">
        <v>0</v>
      </c>
      <c r="R350" s="3">
        <v>0</v>
      </c>
      <c r="S350" s="3">
        <f t="shared" si="5"/>
        <v>303.36</v>
      </c>
    </row>
    <row r="351" spans="1:19" x14ac:dyDescent="0.2">
      <c r="A351" s="2" t="s">
        <v>22</v>
      </c>
      <c r="B351" s="2" t="s">
        <v>23</v>
      </c>
      <c r="C351" s="2" t="s">
        <v>462</v>
      </c>
      <c r="D351" t="s">
        <v>463</v>
      </c>
      <c r="E351" s="2" t="s">
        <v>440</v>
      </c>
      <c r="F351" t="s">
        <v>441</v>
      </c>
      <c r="G351" s="3">
        <v>3981.15</v>
      </c>
      <c r="H351" s="3">
        <v>368</v>
      </c>
      <c r="I351" s="3">
        <v>0</v>
      </c>
      <c r="J351" s="3">
        <v>0</v>
      </c>
      <c r="K351" s="3">
        <v>0</v>
      </c>
      <c r="L351" s="3">
        <v>344.5</v>
      </c>
      <c r="M351" s="3">
        <v>835.19</v>
      </c>
      <c r="N351" s="3">
        <v>896.69</v>
      </c>
      <c r="O351" s="3">
        <v>0</v>
      </c>
      <c r="P351" s="3">
        <v>0</v>
      </c>
      <c r="Q351" s="3">
        <v>0</v>
      </c>
      <c r="R351" s="3">
        <v>0</v>
      </c>
      <c r="S351" s="3">
        <f t="shared" si="5"/>
        <v>6425.5300000000007</v>
      </c>
    </row>
    <row r="352" spans="1:19" x14ac:dyDescent="0.2">
      <c r="A352" s="2" t="s">
        <v>22</v>
      </c>
      <c r="B352" s="2" t="s">
        <v>23</v>
      </c>
      <c r="C352" s="2" t="s">
        <v>462</v>
      </c>
      <c r="D352" t="s">
        <v>463</v>
      </c>
      <c r="E352" s="2" t="s">
        <v>478</v>
      </c>
      <c r="F352" t="s">
        <v>479</v>
      </c>
      <c r="G352" s="3">
        <v>0</v>
      </c>
      <c r="H352" s="3">
        <v>0</v>
      </c>
      <c r="I352" s="3">
        <v>0</v>
      </c>
      <c r="J352" s="3">
        <v>0</v>
      </c>
      <c r="K352" s="3">
        <v>0</v>
      </c>
      <c r="L352" s="3">
        <v>0</v>
      </c>
      <c r="M352" s="3">
        <v>0</v>
      </c>
      <c r="N352" s="3">
        <v>0</v>
      </c>
      <c r="O352" s="3">
        <v>0</v>
      </c>
      <c r="P352" s="3">
        <v>736</v>
      </c>
      <c r="Q352" s="3">
        <v>0</v>
      </c>
      <c r="R352" s="3">
        <v>0</v>
      </c>
      <c r="S352" s="3">
        <f t="shared" si="5"/>
        <v>736</v>
      </c>
    </row>
    <row r="353" spans="1:19" x14ac:dyDescent="0.2">
      <c r="A353" s="2" t="s">
        <v>22</v>
      </c>
      <c r="B353" s="2" t="s">
        <v>23</v>
      </c>
      <c r="C353" s="2" t="s">
        <v>462</v>
      </c>
      <c r="D353" t="s">
        <v>463</v>
      </c>
      <c r="E353" s="2" t="s">
        <v>480</v>
      </c>
      <c r="F353" t="s">
        <v>481</v>
      </c>
      <c r="G353" s="3">
        <v>736</v>
      </c>
      <c r="H353" s="3">
        <v>911</v>
      </c>
      <c r="I353" s="3">
        <v>368</v>
      </c>
      <c r="J353" s="3">
        <v>368</v>
      </c>
      <c r="K353" s="3">
        <v>1542</v>
      </c>
      <c r="L353" s="3">
        <v>0</v>
      </c>
      <c r="M353" s="3">
        <v>0</v>
      </c>
      <c r="N353" s="3">
        <v>728</v>
      </c>
      <c r="O353" s="3">
        <v>368</v>
      </c>
      <c r="P353" s="3">
        <v>1472</v>
      </c>
      <c r="Q353" s="3">
        <v>0</v>
      </c>
      <c r="R353" s="3">
        <v>668</v>
      </c>
      <c r="S353" s="3">
        <f t="shared" si="5"/>
        <v>7161</v>
      </c>
    </row>
    <row r="354" spans="1:19" x14ac:dyDescent="0.2">
      <c r="A354" s="2" t="s">
        <v>22</v>
      </c>
      <c r="B354" s="2" t="s">
        <v>23</v>
      </c>
      <c r="C354" s="2" t="s">
        <v>462</v>
      </c>
      <c r="D354" t="s">
        <v>463</v>
      </c>
      <c r="E354" s="2" t="s">
        <v>308</v>
      </c>
      <c r="F354" t="s">
        <v>309</v>
      </c>
      <c r="G354" s="3">
        <v>298751.73</v>
      </c>
      <c r="H354" s="3">
        <v>269540.36</v>
      </c>
      <c r="I354" s="3">
        <v>356684.86</v>
      </c>
      <c r="J354" s="3">
        <v>231943.36</v>
      </c>
      <c r="K354" s="3">
        <v>203250.36</v>
      </c>
      <c r="L354" s="3">
        <v>212431.8</v>
      </c>
      <c r="M354" s="3">
        <v>219650.25</v>
      </c>
      <c r="N354" s="3">
        <v>203540.58</v>
      </c>
      <c r="O354" s="3">
        <v>203630.13</v>
      </c>
      <c r="P354" s="3">
        <v>225612.13</v>
      </c>
      <c r="Q354" s="3">
        <v>255871.99</v>
      </c>
      <c r="R354" s="3">
        <v>229782.22999999998</v>
      </c>
      <c r="S354" s="3">
        <f t="shared" si="5"/>
        <v>2910689.78</v>
      </c>
    </row>
    <row r="355" spans="1:19" x14ac:dyDescent="0.2">
      <c r="A355" s="2" t="s">
        <v>22</v>
      </c>
      <c r="B355" s="2" t="s">
        <v>23</v>
      </c>
      <c r="C355" s="2" t="s">
        <v>462</v>
      </c>
      <c r="D355" t="s">
        <v>463</v>
      </c>
      <c r="E355" s="2" t="s">
        <v>450</v>
      </c>
      <c r="F355" t="s">
        <v>451</v>
      </c>
      <c r="G355" s="3">
        <v>0</v>
      </c>
      <c r="H355" s="3">
        <v>338.17</v>
      </c>
      <c r="I355" s="3">
        <v>19.05</v>
      </c>
      <c r="J355" s="3">
        <v>0</v>
      </c>
      <c r="K355" s="3">
        <v>107.44</v>
      </c>
      <c r="L355" s="3">
        <v>0</v>
      </c>
      <c r="M355" s="3">
        <v>0</v>
      </c>
      <c r="N355" s="3">
        <v>0</v>
      </c>
      <c r="O355" s="3">
        <v>0</v>
      </c>
      <c r="P355" s="3">
        <v>0</v>
      </c>
      <c r="Q355" s="3">
        <v>0</v>
      </c>
      <c r="R355" s="3">
        <v>135.79</v>
      </c>
      <c r="S355" s="3">
        <f t="shared" si="5"/>
        <v>600.45000000000005</v>
      </c>
    </row>
    <row r="356" spans="1:19" x14ac:dyDescent="0.2">
      <c r="A356" s="2" t="s">
        <v>22</v>
      </c>
      <c r="B356" s="2" t="s">
        <v>23</v>
      </c>
      <c r="C356" s="2" t="s">
        <v>462</v>
      </c>
      <c r="D356" t="s">
        <v>463</v>
      </c>
      <c r="E356" s="2" t="s">
        <v>370</v>
      </c>
      <c r="F356" t="s">
        <v>371</v>
      </c>
      <c r="G356" s="3">
        <v>4208.8600000000006</v>
      </c>
      <c r="H356" s="3">
        <v>14357.82</v>
      </c>
      <c r="I356" s="3">
        <v>6905.59</v>
      </c>
      <c r="J356" s="3">
        <v>16711.429999999997</v>
      </c>
      <c r="K356" s="3">
        <v>18866.5</v>
      </c>
      <c r="L356" s="3">
        <v>11140.630000000001</v>
      </c>
      <c r="M356" s="3">
        <v>10704.97</v>
      </c>
      <c r="N356" s="3">
        <v>8169.6500000000005</v>
      </c>
      <c r="O356" s="3">
        <v>7837.39</v>
      </c>
      <c r="P356" s="3">
        <v>11236.039999999999</v>
      </c>
      <c r="Q356" s="3">
        <v>21831.43</v>
      </c>
      <c r="R356" s="3">
        <v>13426.980000000001</v>
      </c>
      <c r="S356" s="3">
        <f t="shared" si="5"/>
        <v>145397.29</v>
      </c>
    </row>
    <row r="357" spans="1:19" x14ac:dyDescent="0.2">
      <c r="A357" s="2" t="s">
        <v>22</v>
      </c>
      <c r="B357" s="2" t="s">
        <v>23</v>
      </c>
      <c r="C357" s="2" t="s">
        <v>462</v>
      </c>
      <c r="D357" t="s">
        <v>463</v>
      </c>
      <c r="E357" s="2" t="s">
        <v>372</v>
      </c>
      <c r="F357" t="s">
        <v>373</v>
      </c>
      <c r="G357" s="3">
        <v>-2549.7100000000005</v>
      </c>
      <c r="H357" s="3">
        <v>-8415.51</v>
      </c>
      <c r="I357" s="3">
        <v>-4283.18</v>
      </c>
      <c r="J357" s="3">
        <v>-14371.819999999998</v>
      </c>
      <c r="K357" s="3">
        <v>-16225.210000000001</v>
      </c>
      <c r="L357" s="3">
        <v>-9580.9399999999987</v>
      </c>
      <c r="M357" s="3">
        <v>-9206.2899999999991</v>
      </c>
      <c r="N357" s="3">
        <v>-5245.51</v>
      </c>
      <c r="O357" s="3">
        <v>-4988.7</v>
      </c>
      <c r="P357" s="3">
        <v>-6448.08</v>
      </c>
      <c r="Q357" s="3">
        <v>-13890.439999999999</v>
      </c>
      <c r="R357" s="3">
        <v>-8067.2499999999991</v>
      </c>
      <c r="S357" s="3">
        <f t="shared" si="5"/>
        <v>-103272.64</v>
      </c>
    </row>
    <row r="358" spans="1:19" x14ac:dyDescent="0.2">
      <c r="A358" s="2" t="s">
        <v>22</v>
      </c>
      <c r="B358" s="2" t="s">
        <v>23</v>
      </c>
      <c r="C358" s="2" t="s">
        <v>462</v>
      </c>
      <c r="D358" t="s">
        <v>463</v>
      </c>
      <c r="E358" s="2" t="s">
        <v>184</v>
      </c>
      <c r="F358" t="s">
        <v>185</v>
      </c>
      <c r="G358" s="3">
        <v>0</v>
      </c>
      <c r="H358" s="3">
        <v>199.32</v>
      </c>
      <c r="I358" s="3">
        <v>393.22</v>
      </c>
      <c r="J358" s="3">
        <v>1389.38</v>
      </c>
      <c r="K358" s="3">
        <v>3913.0099999999998</v>
      </c>
      <c r="L358" s="3">
        <v>753.65</v>
      </c>
      <c r="M358" s="3">
        <v>213.6</v>
      </c>
      <c r="N358" s="3">
        <v>1076.8600000000001</v>
      </c>
      <c r="O358" s="3">
        <v>267.3</v>
      </c>
      <c r="P358" s="3">
        <v>1685.14</v>
      </c>
      <c r="Q358" s="3">
        <v>2028</v>
      </c>
      <c r="R358" s="3">
        <v>115.16</v>
      </c>
      <c r="S358" s="3">
        <f t="shared" si="5"/>
        <v>12034.64</v>
      </c>
    </row>
    <row r="359" spans="1:19" x14ac:dyDescent="0.2">
      <c r="A359" s="2" t="s">
        <v>22</v>
      </c>
      <c r="B359" s="2" t="s">
        <v>23</v>
      </c>
      <c r="C359" s="2" t="s">
        <v>462</v>
      </c>
      <c r="D359" t="s">
        <v>463</v>
      </c>
      <c r="E359" s="2" t="s">
        <v>26</v>
      </c>
      <c r="F359" t="s">
        <v>27</v>
      </c>
      <c r="G359" s="3">
        <v>0</v>
      </c>
      <c r="H359" s="3">
        <v>1315.39</v>
      </c>
      <c r="I359" s="3">
        <v>-1817.3</v>
      </c>
      <c r="J359" s="3">
        <v>508</v>
      </c>
      <c r="K359" s="3">
        <v>-14.499999999999972</v>
      </c>
      <c r="L359" s="3">
        <v>0</v>
      </c>
      <c r="M359" s="3">
        <v>1193.21</v>
      </c>
      <c r="N359" s="3">
        <v>449.2</v>
      </c>
      <c r="O359" s="3">
        <v>-95.4</v>
      </c>
      <c r="P359" s="3">
        <v>972.75</v>
      </c>
      <c r="Q359" s="3">
        <v>0</v>
      </c>
      <c r="R359" s="3">
        <v>159</v>
      </c>
      <c r="S359" s="3">
        <f t="shared" si="5"/>
        <v>2670.3500000000004</v>
      </c>
    </row>
    <row r="360" spans="1:19" x14ac:dyDescent="0.2">
      <c r="A360" s="2" t="s">
        <v>22</v>
      </c>
      <c r="B360" s="2" t="s">
        <v>23</v>
      </c>
      <c r="C360" s="2" t="s">
        <v>462</v>
      </c>
      <c r="D360" t="s">
        <v>463</v>
      </c>
      <c r="E360" s="2" t="s">
        <v>350</v>
      </c>
      <c r="F360" t="s">
        <v>351</v>
      </c>
      <c r="G360" s="3">
        <v>0</v>
      </c>
      <c r="H360" s="3">
        <v>0</v>
      </c>
      <c r="I360" s="3">
        <v>0</v>
      </c>
      <c r="J360" s="3">
        <v>0</v>
      </c>
      <c r="K360" s="3">
        <v>0</v>
      </c>
      <c r="L360" s="3">
        <v>0</v>
      </c>
      <c r="M360" s="3">
        <v>0</v>
      </c>
      <c r="N360" s="3">
        <v>0</v>
      </c>
      <c r="O360" s="3">
        <v>0</v>
      </c>
      <c r="P360" s="3">
        <v>0</v>
      </c>
      <c r="Q360" s="3">
        <v>0</v>
      </c>
      <c r="R360" s="3">
        <v>0</v>
      </c>
      <c r="S360" s="3">
        <f t="shared" si="5"/>
        <v>0</v>
      </c>
    </row>
    <row r="361" spans="1:19" x14ac:dyDescent="0.2">
      <c r="A361" s="2" t="s">
        <v>22</v>
      </c>
      <c r="B361" s="2" t="s">
        <v>23</v>
      </c>
      <c r="C361" s="2" t="s">
        <v>462</v>
      </c>
      <c r="D361" t="s">
        <v>463</v>
      </c>
      <c r="E361" s="2" t="s">
        <v>376</v>
      </c>
      <c r="F361" t="s">
        <v>377</v>
      </c>
      <c r="G361" s="3">
        <v>0</v>
      </c>
      <c r="H361" s="3">
        <v>0</v>
      </c>
      <c r="I361" s="3">
        <v>0</v>
      </c>
      <c r="J361" s="3">
        <v>0</v>
      </c>
      <c r="K361" s="3">
        <v>0</v>
      </c>
      <c r="L361" s="3">
        <v>0</v>
      </c>
      <c r="M361" s="3">
        <v>0</v>
      </c>
      <c r="N361" s="3">
        <v>0</v>
      </c>
      <c r="O361" s="3">
        <v>0</v>
      </c>
      <c r="P361" s="3">
        <v>0</v>
      </c>
      <c r="Q361" s="3">
        <v>0</v>
      </c>
      <c r="R361" s="3">
        <v>0</v>
      </c>
      <c r="S361" s="3">
        <f t="shared" si="5"/>
        <v>0</v>
      </c>
    </row>
    <row r="362" spans="1:19" x14ac:dyDescent="0.2">
      <c r="A362" s="2" t="s">
        <v>22</v>
      </c>
      <c r="B362" s="2" t="s">
        <v>23</v>
      </c>
      <c r="C362" s="2" t="s">
        <v>482</v>
      </c>
      <c r="D362" t="s">
        <v>483</v>
      </c>
      <c r="E362" s="2" t="s">
        <v>138</v>
      </c>
      <c r="F362" t="s">
        <v>139</v>
      </c>
      <c r="G362" s="3">
        <v>74851.299999999988</v>
      </c>
      <c r="H362" s="3">
        <v>77120.77</v>
      </c>
      <c r="I362" s="3">
        <v>76307.990000000005</v>
      </c>
      <c r="J362" s="3">
        <v>81181.05</v>
      </c>
      <c r="K362" s="3">
        <v>76397.48</v>
      </c>
      <c r="L362" s="3">
        <v>109959.86</v>
      </c>
      <c r="M362" s="3">
        <v>100477.15</v>
      </c>
      <c r="N362" s="3">
        <v>83409.86</v>
      </c>
      <c r="O362" s="3">
        <v>76870.22</v>
      </c>
      <c r="P362" s="3">
        <v>73690.150000000009</v>
      </c>
      <c r="Q362" s="3">
        <v>100858.35999999999</v>
      </c>
      <c r="R362" s="3">
        <v>64336.82</v>
      </c>
      <c r="S362" s="3">
        <f t="shared" si="5"/>
        <v>995461.00999999989</v>
      </c>
    </row>
    <row r="363" spans="1:19" x14ac:dyDescent="0.2">
      <c r="A363" s="2" t="s">
        <v>22</v>
      </c>
      <c r="B363" s="2" t="s">
        <v>23</v>
      </c>
      <c r="C363" s="2" t="s">
        <v>482</v>
      </c>
      <c r="D363" t="s">
        <v>483</v>
      </c>
      <c r="E363" s="2" t="s">
        <v>140</v>
      </c>
      <c r="F363" t="s">
        <v>141</v>
      </c>
      <c r="G363" s="3">
        <v>4504.67</v>
      </c>
      <c r="H363" s="3">
        <v>12248.97</v>
      </c>
      <c r="I363" s="3">
        <v>3449.6399999999994</v>
      </c>
      <c r="J363" s="3">
        <v>10554.630000000001</v>
      </c>
      <c r="K363" s="3">
        <v>4769.6000000000004</v>
      </c>
      <c r="L363" s="3">
        <v>-35151.58</v>
      </c>
      <c r="M363" s="3">
        <v>21864.21</v>
      </c>
      <c r="N363" s="3">
        <v>-2656.42</v>
      </c>
      <c r="O363" s="3">
        <v>900.68000000000018</v>
      </c>
      <c r="P363" s="3">
        <v>5778.97</v>
      </c>
      <c r="Q363" s="3">
        <v>-27404.36</v>
      </c>
      <c r="R363" s="3">
        <v>-725.52</v>
      </c>
      <c r="S363" s="3">
        <f t="shared" si="5"/>
        <v>-1866.5099999999979</v>
      </c>
    </row>
    <row r="364" spans="1:19" x14ac:dyDescent="0.2">
      <c r="A364" s="2" t="s">
        <v>22</v>
      </c>
      <c r="B364" s="2" t="s">
        <v>23</v>
      </c>
      <c r="C364" s="2" t="s">
        <v>482</v>
      </c>
      <c r="D364" t="s">
        <v>483</v>
      </c>
      <c r="E364" s="2" t="s">
        <v>342</v>
      </c>
      <c r="F364" t="s">
        <v>343</v>
      </c>
      <c r="G364" s="3">
        <v>1297.94</v>
      </c>
      <c r="H364" s="3">
        <v>0</v>
      </c>
      <c r="I364" s="3">
        <v>0</v>
      </c>
      <c r="J364" s="3">
        <v>951.7</v>
      </c>
      <c r="K364" s="3">
        <v>590</v>
      </c>
      <c r="L364" s="3">
        <v>7414.07</v>
      </c>
      <c r="M364" s="3">
        <v>1131.5999999999999</v>
      </c>
      <c r="N364" s="3">
        <v>2840.88</v>
      </c>
      <c r="O364" s="3">
        <v>489.17</v>
      </c>
      <c r="P364" s="3">
        <v>720.6</v>
      </c>
      <c r="Q364" s="3">
        <v>739.23</v>
      </c>
      <c r="R364" s="3">
        <v>123.28</v>
      </c>
      <c r="S364" s="3">
        <f t="shared" si="5"/>
        <v>16298.47</v>
      </c>
    </row>
    <row r="365" spans="1:19" x14ac:dyDescent="0.2">
      <c r="A365" s="2" t="s">
        <v>22</v>
      </c>
      <c r="B365" s="2" t="s">
        <v>23</v>
      </c>
      <c r="C365" s="2" t="s">
        <v>482</v>
      </c>
      <c r="D365" t="s">
        <v>483</v>
      </c>
      <c r="E365" s="2" t="s">
        <v>344</v>
      </c>
      <c r="F365" t="s">
        <v>345</v>
      </c>
      <c r="G365" s="3">
        <v>58.41</v>
      </c>
      <c r="H365" s="3">
        <v>0</v>
      </c>
      <c r="I365" s="3">
        <v>0</v>
      </c>
      <c r="J365" s="3">
        <v>47.59</v>
      </c>
      <c r="K365" s="3">
        <v>2.95</v>
      </c>
      <c r="L365" s="3">
        <v>74.14</v>
      </c>
      <c r="M365" s="3">
        <v>11.32</v>
      </c>
      <c r="N365" s="3">
        <v>28.41</v>
      </c>
      <c r="O365" s="3">
        <v>4.8899999999999997</v>
      </c>
      <c r="P365" s="3">
        <v>7.21</v>
      </c>
      <c r="Q365" s="3">
        <v>7.39</v>
      </c>
      <c r="R365" s="3">
        <v>1.23</v>
      </c>
      <c r="S365" s="3">
        <f t="shared" si="5"/>
        <v>243.53999999999996</v>
      </c>
    </row>
    <row r="366" spans="1:19" x14ac:dyDescent="0.2">
      <c r="A366" s="2" t="s">
        <v>22</v>
      </c>
      <c r="B366" s="2" t="s">
        <v>23</v>
      </c>
      <c r="C366" s="2" t="s">
        <v>482</v>
      </c>
      <c r="D366" t="s">
        <v>483</v>
      </c>
      <c r="E366" s="2" t="s">
        <v>304</v>
      </c>
      <c r="F366" t="s">
        <v>305</v>
      </c>
      <c r="G366" s="3">
        <v>1920.1800000000003</v>
      </c>
      <c r="H366" s="3">
        <v>78.61</v>
      </c>
      <c r="I366" s="3">
        <v>659.85</v>
      </c>
      <c r="J366" s="3">
        <v>0</v>
      </c>
      <c r="K366" s="3">
        <v>2604.27</v>
      </c>
      <c r="L366" s="3">
        <v>1166.31</v>
      </c>
      <c r="M366" s="3">
        <v>7228.3099999999995</v>
      </c>
      <c r="N366" s="3">
        <v>27379.079999999998</v>
      </c>
      <c r="O366" s="3">
        <v>3869.44</v>
      </c>
      <c r="P366" s="3">
        <v>845.41</v>
      </c>
      <c r="Q366" s="3">
        <v>2297.2399999999998</v>
      </c>
      <c r="R366" s="3">
        <v>1566.29</v>
      </c>
      <c r="S366" s="3">
        <f t="shared" si="5"/>
        <v>49614.990000000005</v>
      </c>
    </row>
    <row r="367" spans="1:19" x14ac:dyDescent="0.2">
      <c r="A367" s="2" t="s">
        <v>22</v>
      </c>
      <c r="B367" s="2" t="s">
        <v>23</v>
      </c>
      <c r="C367" s="2" t="s">
        <v>482</v>
      </c>
      <c r="D367" t="s">
        <v>483</v>
      </c>
      <c r="E367" s="2" t="s">
        <v>346</v>
      </c>
      <c r="F367" t="s">
        <v>347</v>
      </c>
      <c r="G367" s="3">
        <v>-133.41</v>
      </c>
      <c r="H367" s="3">
        <v>-44.28</v>
      </c>
      <c r="I367" s="3">
        <v>0</v>
      </c>
      <c r="J367" s="3">
        <v>0</v>
      </c>
      <c r="K367" s="3">
        <v>0</v>
      </c>
      <c r="L367" s="3">
        <v>-112.73</v>
      </c>
      <c r="M367" s="3">
        <v>-77.650000000000006</v>
      </c>
      <c r="N367" s="3">
        <v>-385.12</v>
      </c>
      <c r="O367" s="3">
        <v>-50.83</v>
      </c>
      <c r="P367" s="3">
        <v>0</v>
      </c>
      <c r="Q367" s="3">
        <v>-17.77</v>
      </c>
      <c r="R367" s="3">
        <v>0</v>
      </c>
      <c r="S367" s="3">
        <f t="shared" si="5"/>
        <v>-821.79000000000008</v>
      </c>
    </row>
    <row r="368" spans="1:19" x14ac:dyDescent="0.2">
      <c r="A368" s="2" t="s">
        <v>22</v>
      </c>
      <c r="B368" s="2" t="s">
        <v>23</v>
      </c>
      <c r="C368" s="2" t="s">
        <v>482</v>
      </c>
      <c r="D368" t="s">
        <v>483</v>
      </c>
      <c r="E368" s="2" t="s">
        <v>348</v>
      </c>
      <c r="F368" t="s">
        <v>349</v>
      </c>
      <c r="G368" s="3">
        <v>219.1</v>
      </c>
      <c r="H368" s="3">
        <v>167.31</v>
      </c>
      <c r="I368" s="3">
        <v>0</v>
      </c>
      <c r="J368" s="3">
        <v>0</v>
      </c>
      <c r="K368" s="3">
        <v>0</v>
      </c>
      <c r="L368" s="3">
        <v>427.07</v>
      </c>
      <c r="M368" s="3">
        <v>305.33</v>
      </c>
      <c r="N368" s="3">
        <v>620.5</v>
      </c>
      <c r="O368" s="3">
        <v>193.77</v>
      </c>
      <c r="P368" s="3">
        <v>0</v>
      </c>
      <c r="Q368" s="3">
        <v>68.900000000000006</v>
      </c>
      <c r="R368" s="3">
        <v>0</v>
      </c>
      <c r="S368" s="3">
        <f t="shared" si="5"/>
        <v>2001.98</v>
      </c>
    </row>
    <row r="369" spans="1:19" x14ac:dyDescent="0.2">
      <c r="A369" s="2" t="s">
        <v>22</v>
      </c>
      <c r="B369" s="2" t="s">
        <v>23</v>
      </c>
      <c r="C369" s="2" t="s">
        <v>482</v>
      </c>
      <c r="D369" t="s">
        <v>483</v>
      </c>
      <c r="E369" s="2" t="s">
        <v>356</v>
      </c>
      <c r="F369" t="s">
        <v>357</v>
      </c>
      <c r="G369" s="3">
        <v>0</v>
      </c>
      <c r="H369" s="3">
        <v>0</v>
      </c>
      <c r="I369" s="3">
        <v>0</v>
      </c>
      <c r="J369" s="3">
        <v>0</v>
      </c>
      <c r="K369" s="3">
        <v>0</v>
      </c>
      <c r="L369" s="3">
        <v>0</v>
      </c>
      <c r="M369" s="3">
        <v>351.94</v>
      </c>
      <c r="N369" s="3">
        <v>0</v>
      </c>
      <c r="O369" s="3">
        <v>0</v>
      </c>
      <c r="P369" s="3">
        <v>0</v>
      </c>
      <c r="Q369" s="3">
        <v>0</v>
      </c>
      <c r="R369" s="3">
        <v>0</v>
      </c>
      <c r="S369" s="3">
        <f t="shared" si="5"/>
        <v>351.94</v>
      </c>
    </row>
    <row r="370" spans="1:19" x14ac:dyDescent="0.2">
      <c r="A370" s="2" t="s">
        <v>22</v>
      </c>
      <c r="B370" s="2" t="s">
        <v>23</v>
      </c>
      <c r="C370" s="2" t="s">
        <v>482</v>
      </c>
      <c r="D370" t="s">
        <v>483</v>
      </c>
      <c r="E370" s="2" t="s">
        <v>358</v>
      </c>
      <c r="F370" t="s">
        <v>359</v>
      </c>
      <c r="G370" s="3">
        <v>0</v>
      </c>
      <c r="H370" s="3">
        <v>0</v>
      </c>
      <c r="I370" s="3">
        <v>0</v>
      </c>
      <c r="J370" s="3">
        <v>0</v>
      </c>
      <c r="K370" s="3">
        <v>0</v>
      </c>
      <c r="L370" s="3">
        <v>0</v>
      </c>
      <c r="M370" s="3">
        <v>-344.9</v>
      </c>
      <c r="N370" s="3">
        <v>0</v>
      </c>
      <c r="O370" s="3">
        <v>0</v>
      </c>
      <c r="P370" s="3">
        <v>0</v>
      </c>
      <c r="Q370" s="3">
        <v>0</v>
      </c>
      <c r="R370" s="3">
        <v>0</v>
      </c>
      <c r="S370" s="3">
        <f t="shared" si="5"/>
        <v>-344.9</v>
      </c>
    </row>
    <row r="371" spans="1:19" x14ac:dyDescent="0.2">
      <c r="A371" s="2" t="s">
        <v>22</v>
      </c>
      <c r="B371" s="2" t="s">
        <v>23</v>
      </c>
      <c r="C371" s="2" t="s">
        <v>482</v>
      </c>
      <c r="D371" t="s">
        <v>483</v>
      </c>
      <c r="E371" s="2" t="s">
        <v>314</v>
      </c>
      <c r="F371" t="s">
        <v>315</v>
      </c>
      <c r="G371" s="3">
        <v>497.55999999999995</v>
      </c>
      <c r="H371" s="3">
        <v>973.63999999999987</v>
      </c>
      <c r="I371" s="3">
        <v>1884.55</v>
      </c>
      <c r="J371" s="3">
        <v>519.49</v>
      </c>
      <c r="K371" s="3">
        <v>570.49</v>
      </c>
      <c r="L371" s="3">
        <v>488.85</v>
      </c>
      <c r="M371" s="3">
        <v>520.35</v>
      </c>
      <c r="N371" s="3">
        <v>455.71999999999997</v>
      </c>
      <c r="O371" s="3">
        <v>544.87</v>
      </c>
      <c r="P371" s="3">
        <v>426.09000000000003</v>
      </c>
      <c r="Q371" s="3">
        <v>615.67000000000007</v>
      </c>
      <c r="R371" s="3">
        <v>567.16</v>
      </c>
      <c r="S371" s="3">
        <f t="shared" si="5"/>
        <v>8064.4400000000005</v>
      </c>
    </row>
    <row r="372" spans="1:19" x14ac:dyDescent="0.2">
      <c r="A372" s="2" t="s">
        <v>22</v>
      </c>
      <c r="B372" s="2" t="s">
        <v>23</v>
      </c>
      <c r="C372" s="2" t="s">
        <v>482</v>
      </c>
      <c r="D372" t="s">
        <v>483</v>
      </c>
      <c r="E372" s="2" t="s">
        <v>166</v>
      </c>
      <c r="F372" t="s">
        <v>167</v>
      </c>
      <c r="G372" s="3">
        <v>0</v>
      </c>
      <c r="H372" s="3">
        <v>0</v>
      </c>
      <c r="I372" s="3">
        <v>0</v>
      </c>
      <c r="J372" s="3">
        <v>0</v>
      </c>
      <c r="K372" s="3">
        <v>0</v>
      </c>
      <c r="L372" s="3">
        <v>0</v>
      </c>
      <c r="M372" s="3">
        <v>0</v>
      </c>
      <c r="N372" s="3">
        <v>0</v>
      </c>
      <c r="O372" s="3">
        <v>42.4</v>
      </c>
      <c r="P372" s="3">
        <v>0</v>
      </c>
      <c r="Q372" s="3">
        <v>0</v>
      </c>
      <c r="R372" s="3">
        <v>0</v>
      </c>
      <c r="S372" s="3">
        <f t="shared" si="5"/>
        <v>42.4</v>
      </c>
    </row>
    <row r="373" spans="1:19" x14ac:dyDescent="0.2">
      <c r="A373" s="2" t="s">
        <v>22</v>
      </c>
      <c r="B373" s="2" t="s">
        <v>23</v>
      </c>
      <c r="C373" s="2" t="s">
        <v>482</v>
      </c>
      <c r="D373" t="s">
        <v>483</v>
      </c>
      <c r="E373" s="2" t="s">
        <v>364</v>
      </c>
      <c r="F373" t="s">
        <v>365</v>
      </c>
      <c r="G373" s="3">
        <v>0</v>
      </c>
      <c r="H373" s="3">
        <v>0</v>
      </c>
      <c r="I373" s="3">
        <v>0</v>
      </c>
      <c r="J373" s="3">
        <v>0</v>
      </c>
      <c r="K373" s="3">
        <v>0</v>
      </c>
      <c r="L373" s="3">
        <v>0</v>
      </c>
      <c r="M373" s="3">
        <v>39.869999999999997</v>
      </c>
      <c r="N373" s="3">
        <v>0</v>
      </c>
      <c r="O373" s="3">
        <v>0</v>
      </c>
      <c r="P373" s="3">
        <v>0</v>
      </c>
      <c r="Q373" s="3">
        <v>0</v>
      </c>
      <c r="R373" s="3">
        <v>0</v>
      </c>
      <c r="S373" s="3">
        <f t="shared" si="5"/>
        <v>39.869999999999997</v>
      </c>
    </row>
    <row r="374" spans="1:19" x14ac:dyDescent="0.2">
      <c r="A374" s="2" t="s">
        <v>22</v>
      </c>
      <c r="B374" s="2" t="s">
        <v>23</v>
      </c>
      <c r="C374" s="2" t="s">
        <v>482</v>
      </c>
      <c r="D374" t="s">
        <v>483</v>
      </c>
      <c r="E374" s="2" t="s">
        <v>366</v>
      </c>
      <c r="F374" t="s">
        <v>367</v>
      </c>
      <c r="G374" s="3">
        <v>0</v>
      </c>
      <c r="H374" s="3">
        <v>0</v>
      </c>
      <c r="I374" s="3">
        <v>0</v>
      </c>
      <c r="J374" s="3">
        <v>0</v>
      </c>
      <c r="K374" s="3">
        <v>0</v>
      </c>
      <c r="L374" s="3">
        <v>0</v>
      </c>
      <c r="M374" s="3">
        <v>-34.29</v>
      </c>
      <c r="N374" s="3">
        <v>0</v>
      </c>
      <c r="O374" s="3">
        <v>0</v>
      </c>
      <c r="P374" s="3">
        <v>0</v>
      </c>
      <c r="Q374" s="3">
        <v>0</v>
      </c>
      <c r="R374" s="3">
        <v>0</v>
      </c>
      <c r="S374" s="3">
        <f t="shared" si="5"/>
        <v>-34.29</v>
      </c>
    </row>
    <row r="375" spans="1:19" x14ac:dyDescent="0.2">
      <c r="A375" s="2" t="s">
        <v>22</v>
      </c>
      <c r="B375" s="2" t="s">
        <v>23</v>
      </c>
      <c r="C375" s="2" t="s">
        <v>482</v>
      </c>
      <c r="D375" t="s">
        <v>483</v>
      </c>
      <c r="E375" s="2" t="s">
        <v>168</v>
      </c>
      <c r="F375" t="s">
        <v>169</v>
      </c>
      <c r="G375" s="3">
        <v>0</v>
      </c>
      <c r="H375" s="3">
        <v>32</v>
      </c>
      <c r="I375" s="3">
        <v>469.58</v>
      </c>
      <c r="J375" s="3">
        <v>0</v>
      </c>
      <c r="K375" s="3">
        <v>0</v>
      </c>
      <c r="L375" s="3">
        <v>0</v>
      </c>
      <c r="M375" s="3">
        <v>10.56</v>
      </c>
      <c r="N375" s="3">
        <v>53.62</v>
      </c>
      <c r="O375" s="3">
        <v>975.51</v>
      </c>
      <c r="P375" s="3">
        <v>333.88</v>
      </c>
      <c r="Q375" s="3">
        <v>0</v>
      </c>
      <c r="R375" s="3">
        <v>16.420000000000002</v>
      </c>
      <c r="S375" s="3">
        <f t="shared" si="5"/>
        <v>1891.5700000000002</v>
      </c>
    </row>
    <row r="376" spans="1:19" x14ac:dyDescent="0.2">
      <c r="A376" s="2" t="s">
        <v>22</v>
      </c>
      <c r="B376" s="2" t="s">
        <v>23</v>
      </c>
      <c r="C376" s="2" t="s">
        <v>482</v>
      </c>
      <c r="D376" t="s">
        <v>483</v>
      </c>
      <c r="E376" s="2" t="s">
        <v>170</v>
      </c>
      <c r="F376" t="s">
        <v>171</v>
      </c>
      <c r="G376" s="3">
        <v>189.87</v>
      </c>
      <c r="H376" s="3">
        <v>0</v>
      </c>
      <c r="I376" s="3">
        <v>0</v>
      </c>
      <c r="J376" s="3">
        <v>0</v>
      </c>
      <c r="K376" s="3">
        <v>0</v>
      </c>
      <c r="L376" s="3">
        <v>0</v>
      </c>
      <c r="M376" s="3">
        <v>709.9</v>
      </c>
      <c r="N376" s="3">
        <v>465.2</v>
      </c>
      <c r="O376" s="3">
        <v>873.69</v>
      </c>
      <c r="P376" s="3">
        <v>0</v>
      </c>
      <c r="Q376" s="3">
        <v>0</v>
      </c>
      <c r="R376" s="3">
        <v>0</v>
      </c>
      <c r="S376" s="3">
        <f t="shared" si="5"/>
        <v>2238.66</v>
      </c>
    </row>
    <row r="377" spans="1:19" x14ac:dyDescent="0.2">
      <c r="A377" s="2" t="s">
        <v>22</v>
      </c>
      <c r="B377" s="2" t="s">
        <v>23</v>
      </c>
      <c r="C377" s="2" t="s">
        <v>482</v>
      </c>
      <c r="D377" t="s">
        <v>483</v>
      </c>
      <c r="E377" s="2" t="s">
        <v>172</v>
      </c>
      <c r="F377" t="s">
        <v>173</v>
      </c>
      <c r="G377" s="3">
        <v>0</v>
      </c>
      <c r="H377" s="3">
        <v>181.47</v>
      </c>
      <c r="I377" s="3">
        <v>421.19</v>
      </c>
      <c r="J377" s="3">
        <v>0</v>
      </c>
      <c r="K377" s="3">
        <v>0</v>
      </c>
      <c r="L377" s="3">
        <v>0</v>
      </c>
      <c r="M377" s="3">
        <v>670</v>
      </c>
      <c r="N377" s="3">
        <v>0</v>
      </c>
      <c r="O377" s="3">
        <v>299.45999999999998</v>
      </c>
      <c r="P377" s="3">
        <v>489.83</v>
      </c>
      <c r="Q377" s="3">
        <v>0</v>
      </c>
      <c r="R377" s="3">
        <v>134.13</v>
      </c>
      <c r="S377" s="3">
        <f t="shared" si="5"/>
        <v>2196.08</v>
      </c>
    </row>
    <row r="378" spans="1:19" x14ac:dyDescent="0.2">
      <c r="A378" s="2" t="s">
        <v>22</v>
      </c>
      <c r="B378" s="2" t="s">
        <v>23</v>
      </c>
      <c r="C378" s="2" t="s">
        <v>482</v>
      </c>
      <c r="D378" t="s">
        <v>483</v>
      </c>
      <c r="E378" s="2" t="s">
        <v>440</v>
      </c>
      <c r="F378" t="s">
        <v>441</v>
      </c>
      <c r="G378" s="3">
        <v>0</v>
      </c>
      <c r="H378" s="3">
        <v>0</v>
      </c>
      <c r="I378" s="3">
        <v>0</v>
      </c>
      <c r="J378" s="3">
        <v>0</v>
      </c>
      <c r="K378" s="3">
        <v>0</v>
      </c>
      <c r="L378" s="3">
        <v>0</v>
      </c>
      <c r="M378" s="3">
        <v>0</v>
      </c>
      <c r="N378" s="3">
        <v>0</v>
      </c>
      <c r="O378" s="3">
        <v>0</v>
      </c>
      <c r="P378" s="3">
        <v>1925</v>
      </c>
      <c r="Q378" s="3">
        <v>0</v>
      </c>
      <c r="R378" s="3">
        <v>0</v>
      </c>
      <c r="S378" s="3">
        <f t="shared" si="5"/>
        <v>1925</v>
      </c>
    </row>
    <row r="379" spans="1:19" x14ac:dyDescent="0.2">
      <c r="A379" s="2" t="s">
        <v>22</v>
      </c>
      <c r="B379" s="2" t="s">
        <v>23</v>
      </c>
      <c r="C379" s="2" t="s">
        <v>482</v>
      </c>
      <c r="D379" t="s">
        <v>483</v>
      </c>
      <c r="E379" s="2" t="s">
        <v>308</v>
      </c>
      <c r="F379" t="s">
        <v>309</v>
      </c>
      <c r="G379" s="3">
        <v>4000</v>
      </c>
      <c r="H379" s="3">
        <v>0</v>
      </c>
      <c r="I379" s="3">
        <v>60000</v>
      </c>
      <c r="J379" s="3">
        <v>0</v>
      </c>
      <c r="K379" s="3">
        <v>0</v>
      </c>
      <c r="L379" s="3">
        <v>0</v>
      </c>
      <c r="M379" s="3">
        <v>10404.469999999999</v>
      </c>
      <c r="N379" s="3">
        <v>10000</v>
      </c>
      <c r="O379" s="3">
        <v>0</v>
      </c>
      <c r="P379" s="3">
        <v>0</v>
      </c>
      <c r="Q379" s="3">
        <v>0</v>
      </c>
      <c r="R379" s="3">
        <v>3602.35</v>
      </c>
      <c r="S379" s="3">
        <f t="shared" si="5"/>
        <v>88006.82</v>
      </c>
    </row>
    <row r="380" spans="1:19" x14ac:dyDescent="0.2">
      <c r="A380" s="2" t="s">
        <v>22</v>
      </c>
      <c r="B380" s="2" t="s">
        <v>23</v>
      </c>
      <c r="C380" s="2" t="s">
        <v>482</v>
      </c>
      <c r="D380" t="s">
        <v>483</v>
      </c>
      <c r="E380" s="2" t="s">
        <v>450</v>
      </c>
      <c r="F380" t="s">
        <v>451</v>
      </c>
      <c r="G380" s="3">
        <v>0</v>
      </c>
      <c r="H380" s="3">
        <v>0</v>
      </c>
      <c r="I380" s="3">
        <v>0</v>
      </c>
      <c r="J380" s="3">
        <v>0</v>
      </c>
      <c r="K380" s="3">
        <v>0</v>
      </c>
      <c r="L380" s="3">
        <v>0</v>
      </c>
      <c r="M380" s="3">
        <v>0</v>
      </c>
      <c r="N380" s="3">
        <v>0</v>
      </c>
      <c r="O380" s="3">
        <v>0</v>
      </c>
      <c r="P380" s="3">
        <v>0</v>
      </c>
      <c r="Q380" s="3">
        <v>0</v>
      </c>
      <c r="R380" s="3">
        <v>10.57</v>
      </c>
      <c r="S380" s="3">
        <f t="shared" si="5"/>
        <v>10.57</v>
      </c>
    </row>
    <row r="381" spans="1:19" x14ac:dyDescent="0.2">
      <c r="A381" s="2" t="s">
        <v>22</v>
      </c>
      <c r="B381" s="2" t="s">
        <v>23</v>
      </c>
      <c r="C381" s="2" t="s">
        <v>482</v>
      </c>
      <c r="D381" t="s">
        <v>483</v>
      </c>
      <c r="E381" s="2" t="s">
        <v>370</v>
      </c>
      <c r="F381" t="s">
        <v>371</v>
      </c>
      <c r="G381" s="3">
        <v>0</v>
      </c>
      <c r="H381" s="3">
        <v>0</v>
      </c>
      <c r="I381" s="3">
        <v>0</v>
      </c>
      <c r="J381" s="3">
        <v>0</v>
      </c>
      <c r="K381" s="3">
        <v>0</v>
      </c>
      <c r="L381" s="3">
        <v>345.47</v>
      </c>
      <c r="M381" s="3">
        <v>0</v>
      </c>
      <c r="N381" s="3">
        <v>61.02</v>
      </c>
      <c r="O381" s="3">
        <v>199.96</v>
      </c>
      <c r="P381" s="3">
        <v>0</v>
      </c>
      <c r="Q381" s="3">
        <v>153.69</v>
      </c>
      <c r="R381" s="3">
        <v>0</v>
      </c>
      <c r="S381" s="3">
        <f t="shared" si="5"/>
        <v>760.1400000000001</v>
      </c>
    </row>
    <row r="382" spans="1:19" x14ac:dyDescent="0.2">
      <c r="A382" s="2" t="s">
        <v>22</v>
      </c>
      <c r="B382" s="2" t="s">
        <v>23</v>
      </c>
      <c r="C382" s="2" t="s">
        <v>482</v>
      </c>
      <c r="D382" t="s">
        <v>483</v>
      </c>
      <c r="E382" s="2" t="s">
        <v>372</v>
      </c>
      <c r="F382" t="s">
        <v>373</v>
      </c>
      <c r="G382" s="3">
        <v>0</v>
      </c>
      <c r="H382" s="3">
        <v>0</v>
      </c>
      <c r="I382" s="3">
        <v>0</v>
      </c>
      <c r="J382" s="3">
        <v>0</v>
      </c>
      <c r="K382" s="3">
        <v>0</v>
      </c>
      <c r="L382" s="3">
        <v>-297.10000000000002</v>
      </c>
      <c r="M382" s="3">
        <v>0</v>
      </c>
      <c r="N382" s="3">
        <v>-15.61</v>
      </c>
      <c r="O382" s="3">
        <v>-52.46</v>
      </c>
      <c r="P382" s="3">
        <v>0</v>
      </c>
      <c r="Q382" s="3">
        <v>-39.630000000000003</v>
      </c>
      <c r="R382" s="3">
        <v>0</v>
      </c>
      <c r="S382" s="3">
        <f t="shared" si="5"/>
        <v>-404.8</v>
      </c>
    </row>
    <row r="383" spans="1:19" x14ac:dyDescent="0.2">
      <c r="A383" s="2" t="s">
        <v>22</v>
      </c>
      <c r="B383" s="2" t="s">
        <v>23</v>
      </c>
      <c r="C383" s="2" t="s">
        <v>482</v>
      </c>
      <c r="D383" t="s">
        <v>483</v>
      </c>
      <c r="E383" s="2" t="s">
        <v>184</v>
      </c>
      <c r="F383" t="s">
        <v>185</v>
      </c>
      <c r="G383" s="3">
        <v>0</v>
      </c>
      <c r="H383" s="3">
        <v>0</v>
      </c>
      <c r="I383" s="3">
        <v>0</v>
      </c>
      <c r="J383" s="3">
        <v>0</v>
      </c>
      <c r="K383" s="3">
        <v>0</v>
      </c>
      <c r="L383" s="3">
        <v>25</v>
      </c>
      <c r="M383" s="3">
        <v>0</v>
      </c>
      <c r="N383" s="3">
        <v>159.82</v>
      </c>
      <c r="O383" s="3">
        <v>0</v>
      </c>
      <c r="P383" s="3">
        <v>0</v>
      </c>
      <c r="Q383" s="3">
        <v>0</v>
      </c>
      <c r="R383" s="3">
        <v>0</v>
      </c>
      <c r="S383" s="3">
        <f t="shared" si="5"/>
        <v>184.82</v>
      </c>
    </row>
    <row r="384" spans="1:19" x14ac:dyDescent="0.2">
      <c r="A384" s="2" t="s">
        <v>22</v>
      </c>
      <c r="B384" s="2" t="s">
        <v>23</v>
      </c>
      <c r="C384" s="2" t="s">
        <v>482</v>
      </c>
      <c r="D384" t="s">
        <v>483</v>
      </c>
      <c r="E384" s="2" t="s">
        <v>26</v>
      </c>
      <c r="F384" t="s">
        <v>27</v>
      </c>
      <c r="G384" s="3">
        <v>0</v>
      </c>
      <c r="H384" s="3">
        <v>0</v>
      </c>
      <c r="I384" s="3">
        <v>0</v>
      </c>
      <c r="J384" s="3">
        <v>0</v>
      </c>
      <c r="K384" s="3">
        <v>0</v>
      </c>
      <c r="L384" s="3">
        <v>0</v>
      </c>
      <c r="M384" s="3">
        <v>0</v>
      </c>
      <c r="N384" s="3">
        <v>0</v>
      </c>
      <c r="O384" s="3">
        <v>0</v>
      </c>
      <c r="P384" s="3">
        <v>0</v>
      </c>
      <c r="Q384" s="3">
        <v>485.7</v>
      </c>
      <c r="R384" s="3">
        <v>1325.25</v>
      </c>
      <c r="S384" s="3">
        <f t="shared" si="5"/>
        <v>1810.95</v>
      </c>
    </row>
    <row r="385" spans="1:19" x14ac:dyDescent="0.2">
      <c r="A385" s="2" t="s">
        <v>22</v>
      </c>
      <c r="B385" s="2" t="s">
        <v>23</v>
      </c>
      <c r="C385" s="2" t="s">
        <v>482</v>
      </c>
      <c r="D385" t="s">
        <v>483</v>
      </c>
      <c r="E385" s="2" t="s">
        <v>350</v>
      </c>
      <c r="F385" t="s">
        <v>351</v>
      </c>
      <c r="G385" s="3">
        <v>0</v>
      </c>
      <c r="H385" s="3">
        <v>0</v>
      </c>
      <c r="I385" s="3">
        <v>0</v>
      </c>
      <c r="J385" s="3">
        <v>0</v>
      </c>
      <c r="K385" s="3">
        <v>0</v>
      </c>
      <c r="L385" s="3">
        <v>0</v>
      </c>
      <c r="M385" s="3">
        <v>0</v>
      </c>
      <c r="N385" s="3">
        <v>0</v>
      </c>
      <c r="O385" s="3">
        <v>0</v>
      </c>
      <c r="P385" s="3">
        <v>0</v>
      </c>
      <c r="Q385" s="3">
        <v>0</v>
      </c>
      <c r="R385" s="3">
        <v>0</v>
      </c>
      <c r="S385" s="3">
        <f t="shared" si="5"/>
        <v>0</v>
      </c>
    </row>
    <row r="386" spans="1:19" x14ac:dyDescent="0.2">
      <c r="A386" s="2" t="s">
        <v>22</v>
      </c>
      <c r="B386" s="2" t="s">
        <v>23</v>
      </c>
      <c r="C386" s="2" t="s">
        <v>482</v>
      </c>
      <c r="D386" t="s">
        <v>483</v>
      </c>
      <c r="E386" s="2" t="s">
        <v>376</v>
      </c>
      <c r="F386" t="s">
        <v>377</v>
      </c>
      <c r="G386" s="3">
        <v>0</v>
      </c>
      <c r="H386" s="3">
        <v>0</v>
      </c>
      <c r="I386" s="3">
        <v>0</v>
      </c>
      <c r="J386" s="3">
        <v>0</v>
      </c>
      <c r="K386" s="3">
        <v>0</v>
      </c>
      <c r="L386" s="3">
        <v>0</v>
      </c>
      <c r="M386" s="3">
        <v>0</v>
      </c>
      <c r="N386" s="3">
        <v>0</v>
      </c>
      <c r="O386" s="3">
        <v>0</v>
      </c>
      <c r="P386" s="3">
        <v>0</v>
      </c>
      <c r="Q386" s="3">
        <v>0</v>
      </c>
      <c r="R386" s="3">
        <v>0</v>
      </c>
      <c r="S386" s="3">
        <f t="shared" si="5"/>
        <v>0</v>
      </c>
    </row>
    <row r="387" spans="1:19" x14ac:dyDescent="0.2">
      <c r="A387" s="2" t="s">
        <v>22</v>
      </c>
      <c r="B387" s="2" t="s">
        <v>23</v>
      </c>
      <c r="C387" s="2" t="s">
        <v>484</v>
      </c>
      <c r="D387" t="s">
        <v>485</v>
      </c>
      <c r="E387" s="2" t="s">
        <v>138</v>
      </c>
      <c r="F387" t="s">
        <v>139</v>
      </c>
      <c r="G387" s="3">
        <v>282.87</v>
      </c>
      <c r="H387" s="3">
        <v>0</v>
      </c>
      <c r="I387" s="3">
        <v>0</v>
      </c>
      <c r="J387" s="3">
        <v>0</v>
      </c>
      <c r="K387" s="3">
        <v>0</v>
      </c>
      <c r="L387" s="3">
        <v>0</v>
      </c>
      <c r="M387" s="3">
        <v>0</v>
      </c>
      <c r="N387" s="3">
        <v>0</v>
      </c>
      <c r="O387" s="3">
        <v>0</v>
      </c>
      <c r="P387" s="3">
        <v>0</v>
      </c>
      <c r="Q387" s="3">
        <v>0</v>
      </c>
      <c r="R387" s="3">
        <v>0</v>
      </c>
      <c r="S387" s="3">
        <f t="shared" si="5"/>
        <v>282.87</v>
      </c>
    </row>
    <row r="388" spans="1:19" x14ac:dyDescent="0.2">
      <c r="A388" s="2" t="s">
        <v>22</v>
      </c>
      <c r="B388" s="2" t="s">
        <v>23</v>
      </c>
      <c r="C388" s="2" t="s">
        <v>484</v>
      </c>
      <c r="D388" t="s">
        <v>485</v>
      </c>
      <c r="E388" s="2" t="s">
        <v>140</v>
      </c>
      <c r="F388" t="s">
        <v>141</v>
      </c>
      <c r="G388" s="3">
        <v>84.86</v>
      </c>
      <c r="H388" s="3">
        <v>-84.86</v>
      </c>
      <c r="I388" s="3">
        <v>0</v>
      </c>
      <c r="J388" s="3">
        <v>0</v>
      </c>
      <c r="K388" s="3">
        <v>0</v>
      </c>
      <c r="L388" s="3">
        <v>0</v>
      </c>
      <c r="M388" s="3">
        <v>0</v>
      </c>
      <c r="N388" s="3">
        <v>0</v>
      </c>
      <c r="O388" s="3">
        <v>0</v>
      </c>
      <c r="P388" s="3">
        <v>0</v>
      </c>
      <c r="Q388" s="3">
        <v>0</v>
      </c>
      <c r="R388" s="3">
        <v>0</v>
      </c>
      <c r="S388" s="3">
        <f t="shared" si="5"/>
        <v>0</v>
      </c>
    </row>
    <row r="389" spans="1:19" x14ac:dyDescent="0.2">
      <c r="A389" s="2" t="s">
        <v>22</v>
      </c>
      <c r="B389" s="2" t="s">
        <v>23</v>
      </c>
      <c r="C389" s="2" t="s">
        <v>484</v>
      </c>
      <c r="D389" t="s">
        <v>485</v>
      </c>
      <c r="E389" s="2" t="s">
        <v>304</v>
      </c>
      <c r="F389" t="s">
        <v>305</v>
      </c>
      <c r="G389" s="3">
        <v>0</v>
      </c>
      <c r="H389" s="3">
        <v>0</v>
      </c>
      <c r="I389" s="3">
        <v>0</v>
      </c>
      <c r="J389" s="3">
        <v>0</v>
      </c>
      <c r="K389" s="3">
        <v>0</v>
      </c>
      <c r="L389" s="3">
        <v>0</v>
      </c>
      <c r="M389" s="3">
        <v>0</v>
      </c>
      <c r="N389" s="3">
        <v>0</v>
      </c>
      <c r="O389" s="3">
        <v>191.44</v>
      </c>
      <c r="P389" s="3">
        <v>105.31</v>
      </c>
      <c r="Q389" s="3">
        <v>0</v>
      </c>
      <c r="R389" s="3">
        <v>0</v>
      </c>
      <c r="S389" s="3">
        <f t="shared" si="5"/>
        <v>296.75</v>
      </c>
    </row>
    <row r="390" spans="1:19" x14ac:dyDescent="0.2">
      <c r="A390" s="2" t="s">
        <v>22</v>
      </c>
      <c r="B390" s="2" t="s">
        <v>23</v>
      </c>
      <c r="C390" s="2" t="s">
        <v>486</v>
      </c>
      <c r="D390" t="s">
        <v>487</v>
      </c>
      <c r="E390" s="2" t="s">
        <v>304</v>
      </c>
      <c r="F390" t="s">
        <v>305</v>
      </c>
      <c r="G390" s="3">
        <v>0</v>
      </c>
      <c r="H390" s="3">
        <v>0</v>
      </c>
      <c r="I390" s="3">
        <v>0</v>
      </c>
      <c r="J390" s="3">
        <v>0</v>
      </c>
      <c r="K390" s="3">
        <v>52</v>
      </c>
      <c r="L390" s="3">
        <v>0</v>
      </c>
      <c r="M390" s="3">
        <v>0</v>
      </c>
      <c r="N390" s="3">
        <v>0</v>
      </c>
      <c r="O390" s="3">
        <v>0</v>
      </c>
      <c r="P390" s="3">
        <v>0</v>
      </c>
      <c r="Q390" s="3">
        <v>0</v>
      </c>
      <c r="R390" s="3">
        <v>0</v>
      </c>
      <c r="S390" s="3">
        <f t="shared" si="5"/>
        <v>52</v>
      </c>
    </row>
    <row r="391" spans="1:19" x14ac:dyDescent="0.2">
      <c r="A391" s="2" t="s">
        <v>22</v>
      </c>
      <c r="B391" s="2" t="s">
        <v>23</v>
      </c>
      <c r="C391" s="2" t="s">
        <v>486</v>
      </c>
      <c r="D391" t="s">
        <v>487</v>
      </c>
      <c r="E391" s="2" t="s">
        <v>330</v>
      </c>
      <c r="F391" t="s">
        <v>331</v>
      </c>
      <c r="G391" s="3">
        <v>-4455.38</v>
      </c>
      <c r="H391" s="3">
        <v>0</v>
      </c>
      <c r="I391" s="3">
        <v>0</v>
      </c>
      <c r="J391" s="3">
        <v>0</v>
      </c>
      <c r="K391" s="3">
        <v>0</v>
      </c>
      <c r="L391" s="3">
        <v>0</v>
      </c>
      <c r="M391" s="3">
        <v>-5160</v>
      </c>
      <c r="N391" s="3">
        <v>0</v>
      </c>
      <c r="O391" s="3">
        <v>0</v>
      </c>
      <c r="P391" s="3">
        <v>0</v>
      </c>
      <c r="Q391" s="3">
        <v>0</v>
      </c>
      <c r="R391" s="3">
        <v>0</v>
      </c>
      <c r="S391" s="3">
        <f t="shared" si="5"/>
        <v>-9615.380000000001</v>
      </c>
    </row>
    <row r="392" spans="1:19" x14ac:dyDescent="0.2">
      <c r="A392" s="2" t="s">
        <v>22</v>
      </c>
      <c r="B392" s="2" t="s">
        <v>23</v>
      </c>
      <c r="C392" s="2" t="s">
        <v>486</v>
      </c>
      <c r="D392" t="s">
        <v>487</v>
      </c>
      <c r="E392" s="2" t="s">
        <v>332</v>
      </c>
      <c r="F392" t="s">
        <v>333</v>
      </c>
      <c r="G392" s="3">
        <v>6500</v>
      </c>
      <c r="H392" s="3">
        <v>0</v>
      </c>
      <c r="I392" s="3">
        <v>0</v>
      </c>
      <c r="J392" s="3">
        <v>0</v>
      </c>
      <c r="K392" s="3">
        <v>0</v>
      </c>
      <c r="L392" s="3">
        <v>0</v>
      </c>
      <c r="M392" s="3">
        <v>6000</v>
      </c>
      <c r="N392" s="3">
        <v>0</v>
      </c>
      <c r="O392" s="3">
        <v>0</v>
      </c>
      <c r="P392" s="3">
        <v>0</v>
      </c>
      <c r="Q392" s="3">
        <v>0</v>
      </c>
      <c r="R392" s="3">
        <v>0</v>
      </c>
      <c r="S392" s="3">
        <f t="shared" ref="S392:S455" si="6">SUM(G392:R392)</f>
        <v>12500</v>
      </c>
    </row>
    <row r="393" spans="1:19" x14ac:dyDescent="0.2">
      <c r="A393" s="2" t="s">
        <v>22</v>
      </c>
      <c r="B393" s="2" t="s">
        <v>23</v>
      </c>
      <c r="C393" s="2" t="s">
        <v>486</v>
      </c>
      <c r="D393" t="s">
        <v>487</v>
      </c>
      <c r="E393" s="2" t="s">
        <v>314</v>
      </c>
      <c r="F393" t="s">
        <v>315</v>
      </c>
      <c r="G393" s="3">
        <v>209.19</v>
      </c>
      <c r="H393" s="3">
        <v>320.86</v>
      </c>
      <c r="I393" s="3">
        <v>62.36</v>
      </c>
      <c r="J393" s="3">
        <v>231.97</v>
      </c>
      <c r="K393" s="3">
        <v>249.49</v>
      </c>
      <c r="L393" s="3">
        <v>328.76000000000005</v>
      </c>
      <c r="M393" s="3">
        <v>319.32000000000005</v>
      </c>
      <c r="N393" s="3">
        <v>381.4</v>
      </c>
      <c r="O393" s="3">
        <v>379.52</v>
      </c>
      <c r="P393" s="3">
        <v>269.22000000000003</v>
      </c>
      <c r="Q393" s="3">
        <v>260.42</v>
      </c>
      <c r="R393" s="3">
        <v>143.66000000000003</v>
      </c>
      <c r="S393" s="3">
        <f t="shared" si="6"/>
        <v>3156.17</v>
      </c>
    </row>
    <row r="394" spans="1:19" x14ac:dyDescent="0.2">
      <c r="A394" s="2" t="s">
        <v>22</v>
      </c>
      <c r="B394" s="2" t="s">
        <v>23</v>
      </c>
      <c r="C394" s="2" t="s">
        <v>486</v>
      </c>
      <c r="D394" t="s">
        <v>487</v>
      </c>
      <c r="E394" s="2" t="s">
        <v>184</v>
      </c>
      <c r="F394" t="s">
        <v>185</v>
      </c>
      <c r="G394" s="3">
        <v>0</v>
      </c>
      <c r="H394" s="3">
        <v>0</v>
      </c>
      <c r="I394" s="3">
        <v>0</v>
      </c>
      <c r="J394" s="3">
        <v>0</v>
      </c>
      <c r="K394" s="3">
        <v>0</v>
      </c>
      <c r="L394" s="3">
        <v>0</v>
      </c>
      <c r="M394" s="3">
        <v>0</v>
      </c>
      <c r="N394" s="3">
        <v>0</v>
      </c>
      <c r="O394" s="3">
        <v>0</v>
      </c>
      <c r="P394" s="3">
        <v>0</v>
      </c>
      <c r="Q394" s="3">
        <v>19.93</v>
      </c>
      <c r="R394" s="3">
        <v>0</v>
      </c>
      <c r="S394" s="3">
        <f t="shared" si="6"/>
        <v>19.93</v>
      </c>
    </row>
    <row r="395" spans="1:19" x14ac:dyDescent="0.2">
      <c r="A395" s="2" t="s">
        <v>22</v>
      </c>
      <c r="B395" s="2" t="s">
        <v>23</v>
      </c>
      <c r="C395" s="2" t="s">
        <v>486</v>
      </c>
      <c r="D395" t="s">
        <v>487</v>
      </c>
      <c r="E395" s="2" t="s">
        <v>334</v>
      </c>
      <c r="F395" t="s">
        <v>335</v>
      </c>
      <c r="G395" s="3">
        <v>0</v>
      </c>
      <c r="H395" s="3">
        <v>0</v>
      </c>
      <c r="I395" s="3">
        <v>0</v>
      </c>
      <c r="J395" s="3">
        <v>0</v>
      </c>
      <c r="K395" s="3">
        <v>0</v>
      </c>
      <c r="L395" s="3">
        <v>0</v>
      </c>
      <c r="M395" s="3">
        <v>0</v>
      </c>
      <c r="N395" s="3">
        <v>0</v>
      </c>
      <c r="O395" s="3">
        <v>0</v>
      </c>
      <c r="P395" s="3">
        <v>0</v>
      </c>
      <c r="Q395" s="3">
        <v>0</v>
      </c>
      <c r="R395" s="3">
        <v>0</v>
      </c>
      <c r="S395" s="3">
        <f t="shared" si="6"/>
        <v>0</v>
      </c>
    </row>
    <row r="396" spans="1:19" x14ac:dyDescent="0.2">
      <c r="A396" s="2" t="s">
        <v>22</v>
      </c>
      <c r="B396" s="2" t="s">
        <v>23</v>
      </c>
      <c r="C396" s="2" t="s">
        <v>488</v>
      </c>
      <c r="D396" t="s">
        <v>489</v>
      </c>
      <c r="E396" s="2" t="s">
        <v>138</v>
      </c>
      <c r="F396" t="s">
        <v>139</v>
      </c>
      <c r="G396" s="3">
        <v>50998.25</v>
      </c>
      <c r="H396" s="3">
        <v>47313.71</v>
      </c>
      <c r="I396" s="3">
        <v>50041.89</v>
      </c>
      <c r="J396" s="3">
        <v>62968.350000000006</v>
      </c>
      <c r="K396" s="3">
        <v>87419.770000000019</v>
      </c>
      <c r="L396" s="3">
        <v>124499.67</v>
      </c>
      <c r="M396" s="3">
        <v>76799.459999999992</v>
      </c>
      <c r="N396" s="3">
        <v>58983.54</v>
      </c>
      <c r="O396" s="3">
        <v>53205.72</v>
      </c>
      <c r="P396" s="3">
        <v>56444.600000000006</v>
      </c>
      <c r="Q396" s="3">
        <v>70510.070000000007</v>
      </c>
      <c r="R396" s="3">
        <v>57548.729999999996</v>
      </c>
      <c r="S396" s="3">
        <f t="shared" si="6"/>
        <v>796733.76</v>
      </c>
    </row>
    <row r="397" spans="1:19" x14ac:dyDescent="0.2">
      <c r="A397" s="2" t="s">
        <v>22</v>
      </c>
      <c r="B397" s="2" t="s">
        <v>23</v>
      </c>
      <c r="C397" s="2" t="s">
        <v>488</v>
      </c>
      <c r="D397" t="s">
        <v>489</v>
      </c>
      <c r="E397" s="2" t="s">
        <v>140</v>
      </c>
      <c r="F397" t="s">
        <v>141</v>
      </c>
      <c r="G397" s="3">
        <v>3648.9500000000003</v>
      </c>
      <c r="H397" s="3">
        <v>5991.7</v>
      </c>
      <c r="I397" s="3">
        <v>3729.8100000000009</v>
      </c>
      <c r="J397" s="3">
        <v>12760.020000000002</v>
      </c>
      <c r="K397" s="3">
        <v>23412.82</v>
      </c>
      <c r="L397" s="3">
        <v>-40443.880000000005</v>
      </c>
      <c r="M397" s="3">
        <v>9969.84</v>
      </c>
      <c r="N397" s="3">
        <v>-4177.1900000000005</v>
      </c>
      <c r="O397" s="3">
        <v>60.300000000000097</v>
      </c>
      <c r="P397" s="3">
        <v>7263.8499999999995</v>
      </c>
      <c r="Q397" s="3">
        <v>-22115.059999999998</v>
      </c>
      <c r="R397" s="3">
        <v>2635.51</v>
      </c>
      <c r="S397" s="3">
        <f t="shared" si="6"/>
        <v>2736.67</v>
      </c>
    </row>
    <row r="398" spans="1:19" x14ac:dyDescent="0.2">
      <c r="A398" s="2" t="s">
        <v>22</v>
      </c>
      <c r="B398" s="2" t="s">
        <v>23</v>
      </c>
      <c r="C398" s="2" t="s">
        <v>488</v>
      </c>
      <c r="D398" t="s">
        <v>489</v>
      </c>
      <c r="E398" s="2" t="s">
        <v>304</v>
      </c>
      <c r="F398" t="s">
        <v>305</v>
      </c>
      <c r="G398" s="3">
        <v>537.04999999999995</v>
      </c>
      <c r="H398" s="3">
        <v>284.46000000000004</v>
      </c>
      <c r="I398" s="3">
        <v>0</v>
      </c>
      <c r="J398" s="3">
        <v>0</v>
      </c>
      <c r="K398" s="3">
        <v>0</v>
      </c>
      <c r="L398" s="3">
        <v>-53</v>
      </c>
      <c r="M398" s="3">
        <v>266.24</v>
      </c>
      <c r="N398" s="3">
        <v>1048.4000000000001</v>
      </c>
      <c r="O398" s="3">
        <v>0</v>
      </c>
      <c r="P398" s="3">
        <v>-930.40999999999985</v>
      </c>
      <c r="Q398" s="3">
        <v>0</v>
      </c>
      <c r="R398" s="3">
        <v>0</v>
      </c>
      <c r="S398" s="3">
        <f t="shared" si="6"/>
        <v>1152.7400000000002</v>
      </c>
    </row>
    <row r="399" spans="1:19" x14ac:dyDescent="0.2">
      <c r="A399" s="2" t="s">
        <v>22</v>
      </c>
      <c r="B399" s="2" t="s">
        <v>23</v>
      </c>
      <c r="C399" s="2" t="s">
        <v>488</v>
      </c>
      <c r="D399" t="s">
        <v>489</v>
      </c>
      <c r="E399" s="2" t="s">
        <v>164</v>
      </c>
      <c r="F399" t="s">
        <v>165</v>
      </c>
      <c r="G399" s="3">
        <v>0</v>
      </c>
      <c r="H399" s="3">
        <v>0</v>
      </c>
      <c r="I399" s="3">
        <v>0</v>
      </c>
      <c r="J399" s="3">
        <v>0</v>
      </c>
      <c r="K399" s="3">
        <v>157.78</v>
      </c>
      <c r="L399" s="3">
        <v>0</v>
      </c>
      <c r="M399" s="3">
        <v>0</v>
      </c>
      <c r="N399" s="3">
        <v>0</v>
      </c>
      <c r="O399" s="3">
        <v>0</v>
      </c>
      <c r="P399" s="3">
        <v>0</v>
      </c>
      <c r="Q399" s="3">
        <v>0</v>
      </c>
      <c r="R399" s="3">
        <v>0</v>
      </c>
      <c r="S399" s="3">
        <f t="shared" si="6"/>
        <v>157.78</v>
      </c>
    </row>
    <row r="400" spans="1:19" x14ac:dyDescent="0.2">
      <c r="A400" s="2" t="s">
        <v>22</v>
      </c>
      <c r="B400" s="2" t="s">
        <v>23</v>
      </c>
      <c r="C400" s="2" t="s">
        <v>488</v>
      </c>
      <c r="D400" t="s">
        <v>489</v>
      </c>
      <c r="E400" s="2" t="s">
        <v>314</v>
      </c>
      <c r="F400" t="s">
        <v>315</v>
      </c>
      <c r="G400" s="3">
        <v>440.03999999999996</v>
      </c>
      <c r="H400" s="3">
        <v>2102.58</v>
      </c>
      <c r="I400" s="3">
        <v>451.5</v>
      </c>
      <c r="J400" s="3">
        <v>1076.75</v>
      </c>
      <c r="K400" s="3">
        <v>1933.42</v>
      </c>
      <c r="L400" s="3">
        <v>1090.51</v>
      </c>
      <c r="M400" s="3">
        <v>1072.6600000000001</v>
      </c>
      <c r="N400" s="3">
        <v>542.06000000000017</v>
      </c>
      <c r="O400" s="3">
        <v>1622.1899999999998</v>
      </c>
      <c r="P400" s="3">
        <v>859.49</v>
      </c>
      <c r="Q400" s="3">
        <v>1824.4100000000003</v>
      </c>
      <c r="R400" s="3">
        <v>1160.3599999999999</v>
      </c>
      <c r="S400" s="3">
        <f t="shared" si="6"/>
        <v>14175.970000000001</v>
      </c>
    </row>
    <row r="401" spans="1:19" x14ac:dyDescent="0.2">
      <c r="A401" s="2" t="s">
        <v>22</v>
      </c>
      <c r="B401" s="2" t="s">
        <v>23</v>
      </c>
      <c r="C401" s="2" t="s">
        <v>488</v>
      </c>
      <c r="D401" t="s">
        <v>489</v>
      </c>
      <c r="E401" s="2" t="s">
        <v>362</v>
      </c>
      <c r="F401" t="s">
        <v>363</v>
      </c>
      <c r="G401" s="3">
        <v>0</v>
      </c>
      <c r="H401" s="3">
        <v>13.52</v>
      </c>
      <c r="I401" s="3">
        <v>82.48</v>
      </c>
      <c r="J401" s="3">
        <v>106.05000000000001</v>
      </c>
      <c r="K401" s="3">
        <v>0</v>
      </c>
      <c r="L401" s="3">
        <v>74.75</v>
      </c>
      <c r="M401" s="3">
        <v>0</v>
      </c>
      <c r="N401" s="3">
        <v>0</v>
      </c>
      <c r="O401" s="3">
        <v>0</v>
      </c>
      <c r="P401" s="3">
        <v>22.86</v>
      </c>
      <c r="Q401" s="3">
        <v>0</v>
      </c>
      <c r="R401" s="3">
        <v>0</v>
      </c>
      <c r="S401" s="3">
        <f t="shared" si="6"/>
        <v>299.66000000000003</v>
      </c>
    </row>
    <row r="402" spans="1:19" x14ac:dyDescent="0.2">
      <c r="A402" s="2" t="s">
        <v>22</v>
      </c>
      <c r="B402" s="2" t="s">
        <v>23</v>
      </c>
      <c r="C402" s="2" t="s">
        <v>488</v>
      </c>
      <c r="D402" t="s">
        <v>489</v>
      </c>
      <c r="E402" s="2" t="s">
        <v>168</v>
      </c>
      <c r="F402" t="s">
        <v>169</v>
      </c>
      <c r="G402" s="3">
        <v>292.03999999999996</v>
      </c>
      <c r="H402" s="3">
        <v>49.230000000000004</v>
      </c>
      <c r="I402" s="3">
        <v>966.11</v>
      </c>
      <c r="J402" s="3">
        <v>0</v>
      </c>
      <c r="K402" s="3">
        <v>459.34000000000003</v>
      </c>
      <c r="L402" s="3">
        <v>0</v>
      </c>
      <c r="M402" s="3">
        <v>413.19</v>
      </c>
      <c r="N402" s="3">
        <v>278.81</v>
      </c>
      <c r="O402" s="3">
        <v>361.18</v>
      </c>
      <c r="P402" s="3">
        <v>161.63</v>
      </c>
      <c r="Q402" s="3">
        <v>1176.51</v>
      </c>
      <c r="R402" s="3">
        <v>1453.22</v>
      </c>
      <c r="S402" s="3">
        <f t="shared" si="6"/>
        <v>5611.26</v>
      </c>
    </row>
    <row r="403" spans="1:19" x14ac:dyDescent="0.2">
      <c r="A403" s="2" t="s">
        <v>22</v>
      </c>
      <c r="B403" s="2" t="s">
        <v>23</v>
      </c>
      <c r="C403" s="2" t="s">
        <v>488</v>
      </c>
      <c r="D403" t="s">
        <v>489</v>
      </c>
      <c r="E403" s="2" t="s">
        <v>170</v>
      </c>
      <c r="F403" t="s">
        <v>171</v>
      </c>
      <c r="G403" s="3">
        <v>140.16999999999999</v>
      </c>
      <c r="H403" s="3">
        <v>506.36</v>
      </c>
      <c r="I403" s="3">
        <v>2035.4</v>
      </c>
      <c r="J403" s="3">
        <v>108.11</v>
      </c>
      <c r="K403" s="3">
        <v>1078.33</v>
      </c>
      <c r="L403" s="3">
        <v>0</v>
      </c>
      <c r="M403" s="3">
        <v>0</v>
      </c>
      <c r="N403" s="3">
        <v>129.85</v>
      </c>
      <c r="O403" s="3">
        <v>909.92</v>
      </c>
      <c r="P403" s="3">
        <v>0</v>
      </c>
      <c r="Q403" s="3">
        <v>0</v>
      </c>
      <c r="R403" s="3">
        <v>1268.5</v>
      </c>
      <c r="S403" s="3">
        <f t="shared" si="6"/>
        <v>6176.64</v>
      </c>
    </row>
    <row r="404" spans="1:19" x14ac:dyDescent="0.2">
      <c r="A404" s="2" t="s">
        <v>22</v>
      </c>
      <c r="B404" s="2" t="s">
        <v>23</v>
      </c>
      <c r="C404" s="2" t="s">
        <v>488</v>
      </c>
      <c r="D404" t="s">
        <v>489</v>
      </c>
      <c r="E404" s="2" t="s">
        <v>172</v>
      </c>
      <c r="F404" t="s">
        <v>173</v>
      </c>
      <c r="G404" s="3">
        <v>234.32</v>
      </c>
      <c r="H404" s="3">
        <v>0</v>
      </c>
      <c r="I404" s="3">
        <v>5951.51</v>
      </c>
      <c r="J404" s="3">
        <v>0</v>
      </c>
      <c r="K404" s="3">
        <v>0</v>
      </c>
      <c r="L404" s="3">
        <v>0</v>
      </c>
      <c r="M404" s="3">
        <v>0</v>
      </c>
      <c r="N404" s="3">
        <v>174.69</v>
      </c>
      <c r="O404" s="3">
        <v>0</v>
      </c>
      <c r="P404" s="3">
        <v>941.29</v>
      </c>
      <c r="Q404" s="3">
        <v>3586.09</v>
      </c>
      <c r="R404" s="3">
        <v>2945.3199999999997</v>
      </c>
      <c r="S404" s="3">
        <f t="shared" si="6"/>
        <v>13833.22</v>
      </c>
    </row>
    <row r="405" spans="1:19" x14ac:dyDescent="0.2">
      <c r="A405" s="2" t="s">
        <v>22</v>
      </c>
      <c r="B405" s="2" t="s">
        <v>23</v>
      </c>
      <c r="C405" s="2" t="s">
        <v>488</v>
      </c>
      <c r="D405" t="s">
        <v>489</v>
      </c>
      <c r="E405" s="2" t="s">
        <v>370</v>
      </c>
      <c r="F405" t="s">
        <v>371</v>
      </c>
      <c r="G405" s="3">
        <v>0</v>
      </c>
      <c r="H405" s="3">
        <v>0</v>
      </c>
      <c r="I405" s="3">
        <v>0</v>
      </c>
      <c r="J405" s="3">
        <v>0</v>
      </c>
      <c r="K405" s="3">
        <v>0</v>
      </c>
      <c r="L405" s="3">
        <v>0</v>
      </c>
      <c r="M405" s="3">
        <v>80</v>
      </c>
      <c r="N405" s="3">
        <v>0</v>
      </c>
      <c r="O405" s="3">
        <v>0</v>
      </c>
      <c r="P405" s="3">
        <v>0</v>
      </c>
      <c r="Q405" s="3">
        <v>0</v>
      </c>
      <c r="R405" s="3">
        <v>0</v>
      </c>
      <c r="S405" s="3">
        <f t="shared" si="6"/>
        <v>80</v>
      </c>
    </row>
    <row r="406" spans="1:19" x14ac:dyDescent="0.2">
      <c r="A406" s="2" t="s">
        <v>22</v>
      </c>
      <c r="B406" s="2" t="s">
        <v>23</v>
      </c>
      <c r="C406" s="2" t="s">
        <v>488</v>
      </c>
      <c r="D406" t="s">
        <v>489</v>
      </c>
      <c r="E406" s="2" t="s">
        <v>372</v>
      </c>
      <c r="F406" t="s">
        <v>373</v>
      </c>
      <c r="G406" s="3">
        <v>0</v>
      </c>
      <c r="H406" s="3">
        <v>0</v>
      </c>
      <c r="I406" s="3">
        <v>0</v>
      </c>
      <c r="J406" s="3">
        <v>0</v>
      </c>
      <c r="K406" s="3">
        <v>0</v>
      </c>
      <c r="L406" s="3">
        <v>0</v>
      </c>
      <c r="M406" s="3">
        <v>-68.8</v>
      </c>
      <c r="N406" s="3">
        <v>0</v>
      </c>
      <c r="O406" s="3">
        <v>0</v>
      </c>
      <c r="P406" s="3">
        <v>0</v>
      </c>
      <c r="Q406" s="3">
        <v>0</v>
      </c>
      <c r="R406" s="3">
        <v>0</v>
      </c>
      <c r="S406" s="3">
        <f t="shared" si="6"/>
        <v>-68.8</v>
      </c>
    </row>
    <row r="407" spans="1:19" x14ac:dyDescent="0.2">
      <c r="A407" s="2" t="s">
        <v>22</v>
      </c>
      <c r="B407" s="2" t="s">
        <v>23</v>
      </c>
      <c r="C407" s="2" t="s">
        <v>488</v>
      </c>
      <c r="D407" t="s">
        <v>489</v>
      </c>
      <c r="E407" s="2" t="s">
        <v>184</v>
      </c>
      <c r="F407" t="s">
        <v>185</v>
      </c>
      <c r="G407" s="3">
        <v>0</v>
      </c>
      <c r="H407" s="3">
        <v>0</v>
      </c>
      <c r="I407" s="3">
        <v>0</v>
      </c>
      <c r="J407" s="3">
        <v>585.9</v>
      </c>
      <c r="K407" s="3">
        <v>0</v>
      </c>
      <c r="L407" s="3">
        <v>0</v>
      </c>
      <c r="M407" s="3">
        <v>0</v>
      </c>
      <c r="N407" s="3">
        <v>0</v>
      </c>
      <c r="O407" s="3">
        <v>0</v>
      </c>
      <c r="P407" s="3">
        <v>0</v>
      </c>
      <c r="Q407" s="3">
        <v>0</v>
      </c>
      <c r="R407" s="3">
        <v>0</v>
      </c>
      <c r="S407" s="3">
        <f t="shared" si="6"/>
        <v>585.9</v>
      </c>
    </row>
    <row r="408" spans="1:19" x14ac:dyDescent="0.2">
      <c r="A408" s="2" t="s">
        <v>22</v>
      </c>
      <c r="B408" s="2" t="s">
        <v>23</v>
      </c>
      <c r="C408" s="2" t="s">
        <v>488</v>
      </c>
      <c r="D408" t="s">
        <v>489</v>
      </c>
      <c r="E408" s="2" t="s">
        <v>26</v>
      </c>
      <c r="F408" t="s">
        <v>27</v>
      </c>
      <c r="G408" s="3">
        <v>-2707.85</v>
      </c>
      <c r="H408" s="3">
        <v>0</v>
      </c>
      <c r="I408" s="3">
        <v>0</v>
      </c>
      <c r="J408" s="3">
        <v>0</v>
      </c>
      <c r="K408" s="3">
        <v>0</v>
      </c>
      <c r="L408" s="3">
        <v>0</v>
      </c>
      <c r="M408" s="3">
        <v>0</v>
      </c>
      <c r="N408" s="3">
        <v>0</v>
      </c>
      <c r="O408" s="3">
        <v>0</v>
      </c>
      <c r="P408" s="3">
        <v>0</v>
      </c>
      <c r="Q408" s="3">
        <v>0</v>
      </c>
      <c r="R408" s="3">
        <v>0</v>
      </c>
      <c r="S408" s="3">
        <f t="shared" si="6"/>
        <v>-2707.85</v>
      </c>
    </row>
    <row r="409" spans="1:19" x14ac:dyDescent="0.2">
      <c r="A409" s="2" t="s">
        <v>22</v>
      </c>
      <c r="B409" s="2" t="s">
        <v>23</v>
      </c>
      <c r="C409" s="2" t="s">
        <v>490</v>
      </c>
      <c r="D409" t="s">
        <v>491</v>
      </c>
      <c r="E409" s="2" t="s">
        <v>304</v>
      </c>
      <c r="F409" t="s">
        <v>305</v>
      </c>
      <c r="G409" s="3">
        <v>0</v>
      </c>
      <c r="H409" s="3">
        <v>0</v>
      </c>
      <c r="I409" s="3">
        <v>0</v>
      </c>
      <c r="J409" s="3">
        <v>0</v>
      </c>
      <c r="K409" s="3">
        <v>142.19999999999999</v>
      </c>
      <c r="L409" s="3">
        <v>0</v>
      </c>
      <c r="M409" s="3">
        <v>0</v>
      </c>
      <c r="N409" s="3">
        <v>0</v>
      </c>
      <c r="O409" s="3">
        <v>146.03</v>
      </c>
      <c r="P409" s="3">
        <v>0</v>
      </c>
      <c r="Q409" s="3">
        <v>0</v>
      </c>
      <c r="R409" s="3">
        <v>0</v>
      </c>
      <c r="S409" s="3">
        <f t="shared" si="6"/>
        <v>288.23</v>
      </c>
    </row>
    <row r="410" spans="1:19" x14ac:dyDescent="0.2">
      <c r="A410" s="2" t="s">
        <v>22</v>
      </c>
      <c r="B410" s="2" t="s">
        <v>23</v>
      </c>
      <c r="C410" s="2" t="s">
        <v>492</v>
      </c>
      <c r="D410" t="s">
        <v>493</v>
      </c>
      <c r="E410" s="2" t="s">
        <v>304</v>
      </c>
      <c r="F410" t="s">
        <v>305</v>
      </c>
      <c r="G410" s="3">
        <v>0</v>
      </c>
      <c r="H410" s="3">
        <v>0</v>
      </c>
      <c r="I410" s="3">
        <v>0</v>
      </c>
      <c r="J410" s="3">
        <v>0</v>
      </c>
      <c r="K410" s="3">
        <v>212.16</v>
      </c>
      <c r="L410" s="3">
        <v>0</v>
      </c>
      <c r="M410" s="3">
        <v>491.89</v>
      </c>
      <c r="N410" s="3">
        <v>1098.02</v>
      </c>
      <c r="O410" s="3">
        <v>0</v>
      </c>
      <c r="P410" s="3">
        <v>57.56</v>
      </c>
      <c r="Q410" s="3">
        <v>0</v>
      </c>
      <c r="R410" s="3">
        <v>0</v>
      </c>
      <c r="S410" s="3">
        <f t="shared" si="6"/>
        <v>1859.6299999999999</v>
      </c>
    </row>
    <row r="411" spans="1:19" x14ac:dyDescent="0.2">
      <c r="A411" s="2" t="s">
        <v>22</v>
      </c>
      <c r="B411" s="2" t="s">
        <v>23</v>
      </c>
      <c r="C411" s="2" t="s">
        <v>492</v>
      </c>
      <c r="D411" t="s">
        <v>493</v>
      </c>
      <c r="E411" s="2" t="s">
        <v>346</v>
      </c>
      <c r="F411" t="s">
        <v>347</v>
      </c>
      <c r="G411" s="3">
        <v>0</v>
      </c>
      <c r="H411" s="3">
        <v>0</v>
      </c>
      <c r="I411" s="3">
        <v>-1457.32</v>
      </c>
      <c r="J411" s="3">
        <v>-1372.66</v>
      </c>
      <c r="K411" s="3">
        <v>0</v>
      </c>
      <c r="L411" s="3">
        <v>0</v>
      </c>
      <c r="M411" s="3">
        <v>0</v>
      </c>
      <c r="N411" s="3">
        <v>0</v>
      </c>
      <c r="O411" s="3">
        <v>-6.69</v>
      </c>
      <c r="P411" s="3">
        <v>-57.67</v>
      </c>
      <c r="Q411" s="3">
        <v>0</v>
      </c>
      <c r="R411" s="3">
        <v>0</v>
      </c>
      <c r="S411" s="3">
        <f t="shared" si="6"/>
        <v>-2894.34</v>
      </c>
    </row>
    <row r="412" spans="1:19" x14ac:dyDescent="0.2">
      <c r="A412" s="2" t="s">
        <v>22</v>
      </c>
      <c r="B412" s="2" t="s">
        <v>23</v>
      </c>
      <c r="C412" s="2" t="s">
        <v>492</v>
      </c>
      <c r="D412" t="s">
        <v>493</v>
      </c>
      <c r="E412" s="2" t="s">
        <v>348</v>
      </c>
      <c r="F412" t="s">
        <v>349</v>
      </c>
      <c r="G412" s="3">
        <v>0</v>
      </c>
      <c r="H412" s="3">
        <v>0</v>
      </c>
      <c r="I412" s="3">
        <v>2326.63</v>
      </c>
      <c r="J412" s="3">
        <v>2334.1799999999998</v>
      </c>
      <c r="K412" s="3">
        <v>0</v>
      </c>
      <c r="L412" s="3">
        <v>0</v>
      </c>
      <c r="M412" s="3">
        <v>0</v>
      </c>
      <c r="N412" s="3">
        <v>0</v>
      </c>
      <c r="O412" s="3">
        <v>11.66</v>
      </c>
      <c r="P412" s="3">
        <v>127.92</v>
      </c>
      <c r="Q412" s="3">
        <v>0</v>
      </c>
      <c r="R412" s="3">
        <v>0</v>
      </c>
      <c r="S412" s="3">
        <f t="shared" si="6"/>
        <v>4800.3899999999994</v>
      </c>
    </row>
    <row r="413" spans="1:19" x14ac:dyDescent="0.2">
      <c r="A413" s="2" t="s">
        <v>22</v>
      </c>
      <c r="B413" s="2" t="s">
        <v>23</v>
      </c>
      <c r="C413" s="2" t="s">
        <v>492</v>
      </c>
      <c r="D413" t="s">
        <v>493</v>
      </c>
      <c r="E413" s="2" t="s">
        <v>370</v>
      </c>
      <c r="F413" t="s">
        <v>371</v>
      </c>
      <c r="G413" s="3">
        <v>0</v>
      </c>
      <c r="H413" s="3">
        <v>0</v>
      </c>
      <c r="I413" s="3">
        <v>0</v>
      </c>
      <c r="J413" s="3">
        <v>0</v>
      </c>
      <c r="K413" s="3">
        <v>0</v>
      </c>
      <c r="L413" s="3">
        <v>110.2</v>
      </c>
      <c r="M413" s="3">
        <v>0</v>
      </c>
      <c r="N413" s="3">
        <v>0</v>
      </c>
      <c r="O413" s="3">
        <v>0</v>
      </c>
      <c r="P413" s="3">
        <v>0</v>
      </c>
      <c r="Q413" s="3">
        <v>0</v>
      </c>
      <c r="R413" s="3">
        <v>0</v>
      </c>
      <c r="S413" s="3">
        <f t="shared" si="6"/>
        <v>110.2</v>
      </c>
    </row>
    <row r="414" spans="1:19" x14ac:dyDescent="0.2">
      <c r="A414" s="2" t="s">
        <v>22</v>
      </c>
      <c r="B414" s="2" t="s">
        <v>23</v>
      </c>
      <c r="C414" s="2" t="s">
        <v>492</v>
      </c>
      <c r="D414" t="s">
        <v>493</v>
      </c>
      <c r="E414" s="2" t="s">
        <v>372</v>
      </c>
      <c r="F414" t="s">
        <v>373</v>
      </c>
      <c r="G414" s="3">
        <v>0</v>
      </c>
      <c r="H414" s="3">
        <v>0</v>
      </c>
      <c r="I414" s="3">
        <v>0</v>
      </c>
      <c r="J414" s="3">
        <v>0</v>
      </c>
      <c r="K414" s="3">
        <v>0</v>
      </c>
      <c r="L414" s="3">
        <v>-94.77</v>
      </c>
      <c r="M414" s="3">
        <v>0</v>
      </c>
      <c r="N414" s="3">
        <v>0</v>
      </c>
      <c r="O414" s="3">
        <v>0</v>
      </c>
      <c r="P414" s="3">
        <v>0</v>
      </c>
      <c r="Q414" s="3">
        <v>0</v>
      </c>
      <c r="R414" s="3">
        <v>0</v>
      </c>
      <c r="S414" s="3">
        <f t="shared" si="6"/>
        <v>-94.77</v>
      </c>
    </row>
    <row r="415" spans="1:19" x14ac:dyDescent="0.2">
      <c r="A415" s="2" t="s">
        <v>22</v>
      </c>
      <c r="B415" s="2" t="s">
        <v>23</v>
      </c>
      <c r="C415" s="2" t="s">
        <v>492</v>
      </c>
      <c r="D415" t="s">
        <v>493</v>
      </c>
      <c r="E415" s="2" t="s">
        <v>350</v>
      </c>
      <c r="F415" t="s">
        <v>351</v>
      </c>
      <c r="G415" s="3">
        <v>0</v>
      </c>
      <c r="H415" s="3">
        <v>0</v>
      </c>
      <c r="I415" s="3">
        <v>0</v>
      </c>
      <c r="J415" s="3">
        <v>0</v>
      </c>
      <c r="K415" s="3">
        <v>0</v>
      </c>
      <c r="L415" s="3">
        <v>0</v>
      </c>
      <c r="M415" s="3">
        <v>0</v>
      </c>
      <c r="N415" s="3">
        <v>0</v>
      </c>
      <c r="O415" s="3">
        <v>0</v>
      </c>
      <c r="P415" s="3">
        <v>0</v>
      </c>
      <c r="Q415" s="3">
        <v>0</v>
      </c>
      <c r="R415" s="3">
        <v>0</v>
      </c>
      <c r="S415" s="3">
        <f t="shared" si="6"/>
        <v>0</v>
      </c>
    </row>
    <row r="416" spans="1:19" x14ac:dyDescent="0.2">
      <c r="A416" s="2" t="s">
        <v>22</v>
      </c>
      <c r="B416" s="2" t="s">
        <v>23</v>
      </c>
      <c r="C416" s="2" t="s">
        <v>494</v>
      </c>
      <c r="D416" t="s">
        <v>495</v>
      </c>
      <c r="E416" s="2" t="s">
        <v>304</v>
      </c>
      <c r="F416" t="s">
        <v>305</v>
      </c>
      <c r="G416" s="3">
        <v>0</v>
      </c>
      <c r="H416" s="3">
        <v>0</v>
      </c>
      <c r="I416" s="3">
        <v>253.64</v>
      </c>
      <c r="J416" s="3">
        <v>0</v>
      </c>
      <c r="K416" s="3">
        <v>0</v>
      </c>
      <c r="L416" s="3">
        <v>0</v>
      </c>
      <c r="M416" s="3">
        <v>0</v>
      </c>
      <c r="N416" s="3">
        <v>0</v>
      </c>
      <c r="O416" s="3">
        <v>0</v>
      </c>
      <c r="P416" s="3">
        <v>0</v>
      </c>
      <c r="Q416" s="3">
        <v>0</v>
      </c>
      <c r="R416" s="3">
        <v>0</v>
      </c>
      <c r="S416" s="3">
        <f t="shared" si="6"/>
        <v>253.64</v>
      </c>
    </row>
    <row r="417" spans="1:19" x14ac:dyDescent="0.2">
      <c r="A417" s="2" t="s">
        <v>22</v>
      </c>
      <c r="B417" s="2" t="s">
        <v>23</v>
      </c>
      <c r="C417" s="2" t="s">
        <v>494</v>
      </c>
      <c r="D417" t="s">
        <v>495</v>
      </c>
      <c r="E417" s="2" t="s">
        <v>358</v>
      </c>
      <c r="F417" t="s">
        <v>359</v>
      </c>
      <c r="G417" s="3">
        <v>-20161.349999999999</v>
      </c>
      <c r="H417" s="3">
        <v>-19743.66</v>
      </c>
      <c r="I417" s="3">
        <v>-19743.82</v>
      </c>
      <c r="J417" s="3">
        <v>-19743.72</v>
      </c>
      <c r="K417" s="3">
        <v>-25714.98</v>
      </c>
      <c r="L417" s="3">
        <v>-19743.66</v>
      </c>
      <c r="M417" s="3">
        <v>-20161.349999999999</v>
      </c>
      <c r="N417" s="3">
        <v>-19743.77</v>
      </c>
      <c r="O417" s="3">
        <v>-19743.72</v>
      </c>
      <c r="P417" s="3">
        <v>-19743.759999999998</v>
      </c>
      <c r="Q417" s="3">
        <v>-25708.18</v>
      </c>
      <c r="R417" s="3">
        <v>-21213.94</v>
      </c>
      <c r="S417" s="3">
        <f t="shared" si="6"/>
        <v>-251165.90999999997</v>
      </c>
    </row>
    <row r="418" spans="1:19" x14ac:dyDescent="0.2">
      <c r="A418" s="2" t="s">
        <v>22</v>
      </c>
      <c r="B418" s="2" t="s">
        <v>23</v>
      </c>
      <c r="C418" s="2" t="s">
        <v>494</v>
      </c>
      <c r="D418" t="s">
        <v>495</v>
      </c>
      <c r="E418" s="2" t="s">
        <v>496</v>
      </c>
      <c r="F418" t="s">
        <v>497</v>
      </c>
      <c r="G418" s="3">
        <v>20146.650000000001</v>
      </c>
      <c r="H418" s="3">
        <v>20146.59</v>
      </c>
      <c r="I418" s="3">
        <v>20146.759999999998</v>
      </c>
      <c r="J418" s="3">
        <v>20146.650000000001</v>
      </c>
      <c r="K418" s="3">
        <v>26239.78</v>
      </c>
      <c r="L418" s="3">
        <v>20146.59</v>
      </c>
      <c r="M418" s="3">
        <v>20572.810000000001</v>
      </c>
      <c r="N418" s="3">
        <v>20146.7</v>
      </c>
      <c r="O418" s="3">
        <v>20146.650000000001</v>
      </c>
      <c r="P418" s="3">
        <v>20146.689999999999</v>
      </c>
      <c r="Q418" s="3">
        <v>26232.84</v>
      </c>
      <c r="R418" s="3">
        <v>21646.880000000001</v>
      </c>
      <c r="S418" s="3">
        <f t="shared" si="6"/>
        <v>255865.59</v>
      </c>
    </row>
    <row r="419" spans="1:19" x14ac:dyDescent="0.2">
      <c r="A419" s="2" t="s">
        <v>22</v>
      </c>
      <c r="B419" s="2" t="s">
        <v>23</v>
      </c>
      <c r="C419" s="2" t="s">
        <v>494</v>
      </c>
      <c r="D419" t="s">
        <v>495</v>
      </c>
      <c r="E419" s="2" t="s">
        <v>472</v>
      </c>
      <c r="F419" t="s">
        <v>473</v>
      </c>
      <c r="G419" s="3">
        <v>426.16</v>
      </c>
      <c r="H419" s="3">
        <v>0</v>
      </c>
      <c r="I419" s="3">
        <v>0</v>
      </c>
      <c r="J419" s="3">
        <v>0</v>
      </c>
      <c r="K419" s="3">
        <v>0</v>
      </c>
      <c r="L419" s="3">
        <v>0</v>
      </c>
      <c r="M419" s="3">
        <v>0</v>
      </c>
      <c r="N419" s="3">
        <v>0</v>
      </c>
      <c r="O419" s="3">
        <v>0</v>
      </c>
      <c r="P419" s="3">
        <v>0</v>
      </c>
      <c r="Q419" s="3">
        <v>0</v>
      </c>
      <c r="R419" s="3">
        <v>0</v>
      </c>
      <c r="S419" s="3">
        <f t="shared" si="6"/>
        <v>426.16</v>
      </c>
    </row>
    <row r="420" spans="1:19" x14ac:dyDescent="0.2">
      <c r="A420" s="2" t="s">
        <v>22</v>
      </c>
      <c r="B420" s="2" t="s">
        <v>23</v>
      </c>
      <c r="C420" s="2" t="s">
        <v>494</v>
      </c>
      <c r="D420" t="s">
        <v>495</v>
      </c>
      <c r="E420" s="2" t="s">
        <v>498</v>
      </c>
      <c r="F420" t="s">
        <v>499</v>
      </c>
      <c r="G420" s="3">
        <v>123.79</v>
      </c>
      <c r="H420" s="3">
        <v>450.44</v>
      </c>
      <c r="I420" s="3">
        <v>447.89000000000004</v>
      </c>
      <c r="J420" s="3">
        <v>458.84</v>
      </c>
      <c r="K420" s="3">
        <v>208.04</v>
      </c>
      <c r="L420" s="3">
        <v>203.64000000000001</v>
      </c>
      <c r="M420" s="3">
        <v>210.62</v>
      </c>
      <c r="N420" s="3">
        <v>210.62</v>
      </c>
      <c r="O420" s="3">
        <v>210.62</v>
      </c>
      <c r="P420" s="3">
        <v>210.64000000000001</v>
      </c>
      <c r="Q420" s="3">
        <v>210.6</v>
      </c>
      <c r="R420" s="3">
        <v>0</v>
      </c>
      <c r="S420" s="3">
        <f t="shared" si="6"/>
        <v>2945.74</v>
      </c>
    </row>
    <row r="421" spans="1:19" x14ac:dyDescent="0.2">
      <c r="A421" s="2" t="s">
        <v>22</v>
      </c>
      <c r="B421" s="2" t="s">
        <v>23</v>
      </c>
      <c r="C421" s="2" t="s">
        <v>494</v>
      </c>
      <c r="D421" t="s">
        <v>495</v>
      </c>
      <c r="E421" s="2" t="s">
        <v>500</v>
      </c>
      <c r="F421" t="s">
        <v>501</v>
      </c>
      <c r="G421" s="3">
        <v>55772.94</v>
      </c>
      <c r="H421" s="3">
        <v>55772.929999999993</v>
      </c>
      <c r="I421" s="3">
        <v>59272.920000000006</v>
      </c>
      <c r="J421" s="3">
        <v>39855.94999999999</v>
      </c>
      <c r="K421" s="3">
        <v>43355.92</v>
      </c>
      <c r="L421" s="3">
        <v>43355.939999999995</v>
      </c>
      <c r="M421" s="3">
        <v>43355.94</v>
      </c>
      <c r="N421" s="3">
        <v>43355.9</v>
      </c>
      <c r="O421" s="3">
        <v>43355.960000000006</v>
      </c>
      <c r="P421" s="3">
        <v>43355.920000000006</v>
      </c>
      <c r="Q421" s="3">
        <v>43355.950000000004</v>
      </c>
      <c r="R421" s="3">
        <v>78157.850000000006</v>
      </c>
      <c r="S421" s="3">
        <f t="shared" si="6"/>
        <v>592324.12</v>
      </c>
    </row>
    <row r="422" spans="1:19" x14ac:dyDescent="0.2">
      <c r="A422" s="2" t="s">
        <v>22</v>
      </c>
      <c r="B422" s="2" t="s">
        <v>23</v>
      </c>
      <c r="C422" s="2" t="s">
        <v>494</v>
      </c>
      <c r="D422" t="s">
        <v>495</v>
      </c>
      <c r="E422" s="2" t="s">
        <v>330</v>
      </c>
      <c r="F422" t="s">
        <v>331</v>
      </c>
      <c r="G422" s="3">
        <v>-37515.509999999995</v>
      </c>
      <c r="H422" s="3">
        <v>-36327.19</v>
      </c>
      <c r="I422" s="3">
        <v>-38048.89</v>
      </c>
      <c r="J422" s="3">
        <v>-32920.67</v>
      </c>
      <c r="K422" s="3">
        <v>-40879.4</v>
      </c>
      <c r="L422" s="3">
        <v>-35930.629999999997</v>
      </c>
      <c r="M422" s="3">
        <v>-35936.639999999999</v>
      </c>
      <c r="N422" s="3">
        <v>-36280.61</v>
      </c>
      <c r="O422" s="3">
        <v>-35936.65</v>
      </c>
      <c r="P422" s="3">
        <v>-37463.18</v>
      </c>
      <c r="Q422" s="3">
        <v>-35936.640000000007</v>
      </c>
      <c r="R422" s="3">
        <v>-62856.270000000011</v>
      </c>
      <c r="S422" s="3">
        <f t="shared" si="6"/>
        <v>-466032.28</v>
      </c>
    </row>
    <row r="423" spans="1:19" x14ac:dyDescent="0.2">
      <c r="A423" s="2" t="s">
        <v>22</v>
      </c>
      <c r="B423" s="2" t="s">
        <v>23</v>
      </c>
      <c r="C423" s="2" t="s">
        <v>494</v>
      </c>
      <c r="D423" t="s">
        <v>495</v>
      </c>
      <c r="E423" s="2" t="s">
        <v>332</v>
      </c>
      <c r="F423" t="s">
        <v>333</v>
      </c>
      <c r="G423" s="3">
        <v>200</v>
      </c>
      <c r="H423" s="3">
        <v>500</v>
      </c>
      <c r="I423" s="3">
        <v>0</v>
      </c>
      <c r="J423" s="3">
        <v>0</v>
      </c>
      <c r="K423" s="3">
        <v>5750</v>
      </c>
      <c r="L423" s="3">
        <v>0</v>
      </c>
      <c r="M423" s="3">
        <v>0</v>
      </c>
      <c r="N423" s="3">
        <v>400</v>
      </c>
      <c r="O423" s="3">
        <v>0</v>
      </c>
      <c r="P423" s="3">
        <v>1775.06</v>
      </c>
      <c r="Q423" s="3">
        <v>0</v>
      </c>
      <c r="R423" s="3">
        <v>-3500</v>
      </c>
      <c r="S423" s="3">
        <f t="shared" si="6"/>
        <v>5125.0599999999995</v>
      </c>
    </row>
    <row r="424" spans="1:19" x14ac:dyDescent="0.2">
      <c r="A424" s="2" t="s">
        <v>22</v>
      </c>
      <c r="B424" s="2" t="s">
        <v>23</v>
      </c>
      <c r="C424" s="2" t="s">
        <v>494</v>
      </c>
      <c r="D424" t="s">
        <v>495</v>
      </c>
      <c r="E424" s="2" t="s">
        <v>312</v>
      </c>
      <c r="F424" t="s">
        <v>313</v>
      </c>
      <c r="G424" s="3">
        <v>12767.86</v>
      </c>
      <c r="H424" s="3">
        <v>9308.8799999999992</v>
      </c>
      <c r="I424" s="3">
        <v>11725.289999999999</v>
      </c>
      <c r="J424" s="3">
        <v>14498.5</v>
      </c>
      <c r="K424" s="3">
        <v>5473.12</v>
      </c>
      <c r="L424" s="3">
        <v>6087.26</v>
      </c>
      <c r="M424" s="3">
        <v>1466.3400000000001</v>
      </c>
      <c r="N424" s="3">
        <v>539.70000000000005</v>
      </c>
      <c r="O424" s="3">
        <v>434.02</v>
      </c>
      <c r="P424" s="3">
        <v>2972.4500000000003</v>
      </c>
      <c r="Q424" s="3">
        <v>6227.92</v>
      </c>
      <c r="R424" s="3">
        <v>3460.9</v>
      </c>
      <c r="S424" s="3">
        <f t="shared" si="6"/>
        <v>74962.239999999991</v>
      </c>
    </row>
    <row r="425" spans="1:19" x14ac:dyDescent="0.2">
      <c r="A425" s="2" t="s">
        <v>22</v>
      </c>
      <c r="B425" s="2" t="s">
        <v>23</v>
      </c>
      <c r="C425" s="2" t="s">
        <v>494</v>
      </c>
      <c r="D425" t="s">
        <v>495</v>
      </c>
      <c r="E425" s="2" t="s">
        <v>314</v>
      </c>
      <c r="F425" t="s">
        <v>315</v>
      </c>
      <c r="G425" s="3">
        <v>60.84</v>
      </c>
      <c r="H425" s="3">
        <v>61.42</v>
      </c>
      <c r="I425" s="3">
        <v>61.99</v>
      </c>
      <c r="J425" s="3">
        <v>132.93</v>
      </c>
      <c r="K425" s="3">
        <v>233.84</v>
      </c>
      <c r="L425" s="3">
        <v>61.28</v>
      </c>
      <c r="M425" s="3">
        <v>62.55</v>
      </c>
      <c r="N425" s="3">
        <v>61.75</v>
      </c>
      <c r="O425" s="3">
        <v>60.49</v>
      </c>
      <c r="P425" s="3">
        <v>60.56</v>
      </c>
      <c r="Q425" s="3">
        <v>63.37</v>
      </c>
      <c r="R425" s="3">
        <v>-107.24000000000001</v>
      </c>
      <c r="S425" s="3">
        <f t="shared" si="6"/>
        <v>813.77999999999986</v>
      </c>
    </row>
    <row r="426" spans="1:19" x14ac:dyDescent="0.2">
      <c r="A426" s="2" t="s">
        <v>22</v>
      </c>
      <c r="B426" s="2" t="s">
        <v>23</v>
      </c>
      <c r="C426" s="2" t="s">
        <v>494</v>
      </c>
      <c r="D426" t="s">
        <v>495</v>
      </c>
      <c r="E426" s="2" t="s">
        <v>318</v>
      </c>
      <c r="F426" t="s">
        <v>319</v>
      </c>
      <c r="G426" s="3">
        <v>-7529.37</v>
      </c>
      <c r="H426" s="3">
        <v>-5263.81</v>
      </c>
      <c r="I426" s="3">
        <v>-6361.8600000000006</v>
      </c>
      <c r="J426" s="3">
        <v>-12583.04</v>
      </c>
      <c r="K426" s="3">
        <v>-4907.99</v>
      </c>
      <c r="L426" s="3">
        <v>-5287.75</v>
      </c>
      <c r="M426" s="3">
        <v>-1314.8400000000001</v>
      </c>
      <c r="N426" s="3">
        <v>-517.24</v>
      </c>
      <c r="O426" s="3">
        <v>-425.28</v>
      </c>
      <c r="P426" s="3">
        <v>-2608.3900000000003</v>
      </c>
      <c r="Q426" s="3">
        <v>-5410.51</v>
      </c>
      <c r="R426" s="3">
        <v>-2884.15</v>
      </c>
      <c r="S426" s="3">
        <f t="shared" si="6"/>
        <v>-55094.23</v>
      </c>
    </row>
    <row r="427" spans="1:19" x14ac:dyDescent="0.2">
      <c r="A427" s="2" t="s">
        <v>22</v>
      </c>
      <c r="B427" s="2" t="s">
        <v>23</v>
      </c>
      <c r="C427" s="2" t="s">
        <v>494</v>
      </c>
      <c r="D427" t="s">
        <v>495</v>
      </c>
      <c r="E427" s="2" t="s">
        <v>334</v>
      </c>
      <c r="F427" t="s">
        <v>335</v>
      </c>
      <c r="G427" s="3">
        <v>0</v>
      </c>
      <c r="H427" s="3">
        <v>0</v>
      </c>
      <c r="I427" s="3">
        <v>0</v>
      </c>
      <c r="J427" s="3">
        <v>0</v>
      </c>
      <c r="K427" s="3">
        <v>0</v>
      </c>
      <c r="L427" s="3">
        <v>0</v>
      </c>
      <c r="M427" s="3">
        <v>0</v>
      </c>
      <c r="N427" s="3">
        <v>0</v>
      </c>
      <c r="O427" s="3">
        <v>0</v>
      </c>
      <c r="P427" s="3">
        <v>0</v>
      </c>
      <c r="Q427" s="3">
        <v>0</v>
      </c>
      <c r="R427" s="3">
        <v>0</v>
      </c>
      <c r="S427" s="3">
        <f t="shared" si="6"/>
        <v>0</v>
      </c>
    </row>
    <row r="428" spans="1:19" x14ac:dyDescent="0.2">
      <c r="A428" s="2" t="s">
        <v>22</v>
      </c>
      <c r="B428" s="2" t="s">
        <v>23</v>
      </c>
      <c r="C428" s="2" t="s">
        <v>494</v>
      </c>
      <c r="D428" t="s">
        <v>495</v>
      </c>
      <c r="E428" s="2" t="s">
        <v>320</v>
      </c>
      <c r="F428" t="s">
        <v>321</v>
      </c>
      <c r="G428" s="3">
        <v>0</v>
      </c>
      <c r="H428" s="3">
        <v>0</v>
      </c>
      <c r="I428" s="3">
        <v>0</v>
      </c>
      <c r="J428" s="3">
        <v>0</v>
      </c>
      <c r="K428" s="3">
        <v>0</v>
      </c>
      <c r="L428" s="3">
        <v>0</v>
      </c>
      <c r="M428" s="3">
        <v>0</v>
      </c>
      <c r="N428" s="3">
        <v>0</v>
      </c>
      <c r="O428" s="3">
        <v>0</v>
      </c>
      <c r="P428" s="3">
        <v>0</v>
      </c>
      <c r="Q428" s="3">
        <v>0</v>
      </c>
      <c r="R428" s="3">
        <v>0</v>
      </c>
      <c r="S428" s="3">
        <f t="shared" si="6"/>
        <v>0</v>
      </c>
    </row>
    <row r="429" spans="1:19" x14ac:dyDescent="0.2">
      <c r="A429" s="2" t="s">
        <v>22</v>
      </c>
      <c r="B429" s="2" t="s">
        <v>23</v>
      </c>
      <c r="C429" s="2" t="s">
        <v>502</v>
      </c>
      <c r="D429" t="s">
        <v>503</v>
      </c>
      <c r="E429" s="2" t="s">
        <v>138</v>
      </c>
      <c r="F429" t="s">
        <v>139</v>
      </c>
      <c r="G429" s="3">
        <v>3015.7799999999997</v>
      </c>
      <c r="H429" s="3">
        <v>3133.63</v>
      </c>
      <c r="I429" s="3">
        <v>3584.54</v>
      </c>
      <c r="J429" s="3">
        <v>2136.79</v>
      </c>
      <c r="K429" s="3">
        <v>1674.13</v>
      </c>
      <c r="L429" s="3">
        <v>7622.9600000000009</v>
      </c>
      <c r="M429" s="3">
        <v>8432.8799999999992</v>
      </c>
      <c r="N429" s="3">
        <v>2079.7399999999998</v>
      </c>
      <c r="O429" s="3">
        <v>4601.91</v>
      </c>
      <c r="P429" s="3">
        <v>5730.83</v>
      </c>
      <c r="Q429" s="3">
        <v>8057.9900000000007</v>
      </c>
      <c r="R429" s="3">
        <v>5229.05</v>
      </c>
      <c r="S429" s="3">
        <f t="shared" si="6"/>
        <v>55300.23</v>
      </c>
    </row>
    <row r="430" spans="1:19" x14ac:dyDescent="0.2">
      <c r="A430" s="2" t="s">
        <v>22</v>
      </c>
      <c r="B430" s="2" t="s">
        <v>23</v>
      </c>
      <c r="C430" s="2" t="s">
        <v>502</v>
      </c>
      <c r="D430" t="s">
        <v>503</v>
      </c>
      <c r="E430" s="2" t="s">
        <v>140</v>
      </c>
      <c r="F430" t="s">
        <v>141</v>
      </c>
      <c r="G430" s="3">
        <v>215.05</v>
      </c>
      <c r="H430" s="3">
        <v>505.41</v>
      </c>
      <c r="I430" s="3">
        <v>382.14999999999986</v>
      </c>
      <c r="J430" s="3">
        <v>-510.21000000000004</v>
      </c>
      <c r="K430" s="3">
        <v>-110.17</v>
      </c>
      <c r="L430" s="3">
        <v>98.589999999999975</v>
      </c>
      <c r="M430" s="3">
        <v>2102.66</v>
      </c>
      <c r="N430" s="3">
        <v>-2437.2600000000007</v>
      </c>
      <c r="O430" s="3">
        <v>1365.0800000000002</v>
      </c>
      <c r="P430" s="3">
        <v>1137.52</v>
      </c>
      <c r="Q430" s="3">
        <v>-2095.4899999999998</v>
      </c>
      <c r="R430" s="3">
        <v>-35.75</v>
      </c>
      <c r="S430" s="3">
        <f t="shared" si="6"/>
        <v>617.57999999999902</v>
      </c>
    </row>
    <row r="431" spans="1:19" x14ac:dyDescent="0.2">
      <c r="A431" s="2" t="s">
        <v>22</v>
      </c>
      <c r="B431" s="2" t="s">
        <v>23</v>
      </c>
      <c r="C431" s="2" t="s">
        <v>502</v>
      </c>
      <c r="D431" t="s">
        <v>503</v>
      </c>
      <c r="E431" s="2" t="s">
        <v>304</v>
      </c>
      <c r="F431" t="s">
        <v>305</v>
      </c>
      <c r="G431" s="3">
        <v>0</v>
      </c>
      <c r="H431" s="3">
        <v>0</v>
      </c>
      <c r="I431" s="3">
        <v>0</v>
      </c>
      <c r="J431" s="3">
        <v>0</v>
      </c>
      <c r="K431" s="3">
        <v>0</v>
      </c>
      <c r="L431" s="3">
        <v>0</v>
      </c>
      <c r="M431" s="3">
        <v>0</v>
      </c>
      <c r="N431" s="3">
        <v>103.83</v>
      </c>
      <c r="O431" s="3">
        <v>0</v>
      </c>
      <c r="P431" s="3">
        <v>0</v>
      </c>
      <c r="Q431" s="3">
        <v>0</v>
      </c>
      <c r="R431" s="3">
        <v>0</v>
      </c>
      <c r="S431" s="3">
        <f t="shared" si="6"/>
        <v>103.83</v>
      </c>
    </row>
    <row r="432" spans="1:19" x14ac:dyDescent="0.2">
      <c r="A432" s="2" t="s">
        <v>22</v>
      </c>
      <c r="B432" s="2" t="s">
        <v>23</v>
      </c>
      <c r="C432" s="2" t="s">
        <v>502</v>
      </c>
      <c r="D432" t="s">
        <v>503</v>
      </c>
      <c r="E432" s="2" t="s">
        <v>346</v>
      </c>
      <c r="F432" t="s">
        <v>347</v>
      </c>
      <c r="G432" s="3">
        <v>0</v>
      </c>
      <c r="H432" s="3">
        <v>0</v>
      </c>
      <c r="I432" s="3">
        <v>0</v>
      </c>
      <c r="J432" s="3">
        <v>-332.54</v>
      </c>
      <c r="K432" s="3">
        <v>0</v>
      </c>
      <c r="L432" s="3">
        <v>0</v>
      </c>
      <c r="M432" s="3">
        <v>0</v>
      </c>
      <c r="N432" s="3">
        <v>0</v>
      </c>
      <c r="O432" s="3">
        <v>-84.51</v>
      </c>
      <c r="P432" s="3">
        <v>0</v>
      </c>
      <c r="Q432" s="3">
        <v>0</v>
      </c>
      <c r="R432" s="3">
        <v>0</v>
      </c>
      <c r="S432" s="3">
        <f t="shared" si="6"/>
        <v>-417.05</v>
      </c>
    </row>
    <row r="433" spans="1:19" x14ac:dyDescent="0.2">
      <c r="A433" s="2" t="s">
        <v>22</v>
      </c>
      <c r="B433" s="2" t="s">
        <v>23</v>
      </c>
      <c r="C433" s="2" t="s">
        <v>502</v>
      </c>
      <c r="D433" t="s">
        <v>503</v>
      </c>
      <c r="E433" s="2" t="s">
        <v>348</v>
      </c>
      <c r="F433" t="s">
        <v>349</v>
      </c>
      <c r="G433" s="3">
        <v>0</v>
      </c>
      <c r="H433" s="3">
        <v>0</v>
      </c>
      <c r="I433" s="3">
        <v>0</v>
      </c>
      <c r="J433" s="3">
        <v>489.39</v>
      </c>
      <c r="K433" s="3">
        <v>0</v>
      </c>
      <c r="L433" s="3">
        <v>0</v>
      </c>
      <c r="M433" s="3">
        <v>0</v>
      </c>
      <c r="N433" s="3">
        <v>0</v>
      </c>
      <c r="O433" s="3">
        <v>137.77000000000001</v>
      </c>
      <c r="P433" s="3">
        <v>0</v>
      </c>
      <c r="Q433" s="3">
        <v>0</v>
      </c>
      <c r="R433" s="3">
        <v>0</v>
      </c>
      <c r="S433" s="3">
        <f t="shared" si="6"/>
        <v>627.16</v>
      </c>
    </row>
    <row r="434" spans="1:19" x14ac:dyDescent="0.2">
      <c r="A434" s="2" t="s">
        <v>22</v>
      </c>
      <c r="B434" s="2" t="s">
        <v>23</v>
      </c>
      <c r="C434" s="2" t="s">
        <v>502</v>
      </c>
      <c r="D434" t="s">
        <v>503</v>
      </c>
      <c r="E434" s="2" t="s">
        <v>356</v>
      </c>
      <c r="F434" t="s">
        <v>357</v>
      </c>
      <c r="G434" s="3">
        <v>0</v>
      </c>
      <c r="H434" s="3">
        <v>0</v>
      </c>
      <c r="I434" s="3">
        <v>0</v>
      </c>
      <c r="J434" s="3">
        <v>0</v>
      </c>
      <c r="K434" s="3">
        <v>0</v>
      </c>
      <c r="L434" s="3">
        <v>0</v>
      </c>
      <c r="M434" s="3">
        <v>0</v>
      </c>
      <c r="N434" s="3">
        <v>0</v>
      </c>
      <c r="O434" s="3">
        <v>0</v>
      </c>
      <c r="P434" s="3">
        <v>79.67</v>
      </c>
      <c r="Q434" s="3">
        <v>0</v>
      </c>
      <c r="R434" s="3">
        <v>0</v>
      </c>
      <c r="S434" s="3">
        <f t="shared" si="6"/>
        <v>79.67</v>
      </c>
    </row>
    <row r="435" spans="1:19" x14ac:dyDescent="0.2">
      <c r="A435" s="2" t="s">
        <v>22</v>
      </c>
      <c r="B435" s="2" t="s">
        <v>23</v>
      </c>
      <c r="C435" s="2" t="s">
        <v>502</v>
      </c>
      <c r="D435" t="s">
        <v>503</v>
      </c>
      <c r="E435" s="2" t="s">
        <v>358</v>
      </c>
      <c r="F435" t="s">
        <v>359</v>
      </c>
      <c r="G435" s="3">
        <v>0</v>
      </c>
      <c r="H435" s="3">
        <v>0</v>
      </c>
      <c r="I435" s="3">
        <v>0</v>
      </c>
      <c r="J435" s="3">
        <v>0</v>
      </c>
      <c r="K435" s="3">
        <v>0</v>
      </c>
      <c r="L435" s="3">
        <v>0</v>
      </c>
      <c r="M435" s="3">
        <v>0</v>
      </c>
      <c r="N435" s="3">
        <v>0</v>
      </c>
      <c r="O435" s="3">
        <v>0</v>
      </c>
      <c r="P435" s="3">
        <v>-78.08</v>
      </c>
      <c r="Q435" s="3">
        <v>0</v>
      </c>
      <c r="R435" s="3">
        <v>0</v>
      </c>
      <c r="S435" s="3">
        <f t="shared" si="6"/>
        <v>-78.08</v>
      </c>
    </row>
    <row r="436" spans="1:19" x14ac:dyDescent="0.2">
      <c r="A436" s="2" t="s">
        <v>22</v>
      </c>
      <c r="B436" s="2" t="s">
        <v>23</v>
      </c>
      <c r="C436" s="2" t="s">
        <v>502</v>
      </c>
      <c r="D436" t="s">
        <v>503</v>
      </c>
      <c r="E436" s="2" t="s">
        <v>168</v>
      </c>
      <c r="F436" t="s">
        <v>169</v>
      </c>
      <c r="G436" s="3">
        <v>341.06</v>
      </c>
      <c r="H436" s="3">
        <v>864.16</v>
      </c>
      <c r="I436" s="3">
        <v>54.22</v>
      </c>
      <c r="J436" s="3">
        <v>178.48</v>
      </c>
      <c r="K436" s="3">
        <v>652.43000000000006</v>
      </c>
      <c r="L436" s="3">
        <v>463.43</v>
      </c>
      <c r="M436" s="3">
        <v>1384.0600000000002</v>
      </c>
      <c r="N436" s="3">
        <v>872.17000000000007</v>
      </c>
      <c r="O436" s="3">
        <v>349.91999999999996</v>
      </c>
      <c r="P436" s="3">
        <v>743.17</v>
      </c>
      <c r="Q436" s="3">
        <v>723.57999999999993</v>
      </c>
      <c r="R436" s="3">
        <v>561.79999999999995</v>
      </c>
      <c r="S436" s="3">
        <f t="shared" si="6"/>
        <v>7188.4800000000005</v>
      </c>
    </row>
    <row r="437" spans="1:19" x14ac:dyDescent="0.2">
      <c r="A437" s="2" t="s">
        <v>22</v>
      </c>
      <c r="B437" s="2" t="s">
        <v>23</v>
      </c>
      <c r="C437" s="2" t="s">
        <v>502</v>
      </c>
      <c r="D437" t="s">
        <v>503</v>
      </c>
      <c r="E437" s="2" t="s">
        <v>170</v>
      </c>
      <c r="F437" t="s">
        <v>171</v>
      </c>
      <c r="G437" s="3">
        <v>1054.55</v>
      </c>
      <c r="H437" s="3">
        <v>0</v>
      </c>
      <c r="I437" s="3">
        <v>0</v>
      </c>
      <c r="J437" s="3">
        <v>1790.37</v>
      </c>
      <c r="K437" s="3">
        <v>2657.34</v>
      </c>
      <c r="L437" s="3">
        <v>1088.8399999999999</v>
      </c>
      <c r="M437" s="3">
        <v>4997.01</v>
      </c>
      <c r="N437" s="3">
        <v>2732.43</v>
      </c>
      <c r="O437" s="3">
        <v>499.07</v>
      </c>
      <c r="P437" s="3">
        <v>323.83999999999997</v>
      </c>
      <c r="Q437" s="3">
        <v>680.13</v>
      </c>
      <c r="R437" s="3">
        <v>1397.3799999999999</v>
      </c>
      <c r="S437" s="3">
        <f t="shared" si="6"/>
        <v>17220.96</v>
      </c>
    </row>
    <row r="438" spans="1:19" x14ac:dyDescent="0.2">
      <c r="A438" s="2" t="s">
        <v>22</v>
      </c>
      <c r="B438" s="2" t="s">
        <v>23</v>
      </c>
      <c r="C438" s="2" t="s">
        <v>502</v>
      </c>
      <c r="D438" t="s">
        <v>503</v>
      </c>
      <c r="E438" s="2" t="s">
        <v>172</v>
      </c>
      <c r="F438" t="s">
        <v>173</v>
      </c>
      <c r="G438" s="3">
        <v>0</v>
      </c>
      <c r="H438" s="3">
        <v>116.03</v>
      </c>
      <c r="I438" s="3">
        <v>0</v>
      </c>
      <c r="J438" s="3">
        <v>0</v>
      </c>
      <c r="K438" s="3">
        <v>242.91</v>
      </c>
      <c r="L438" s="3">
        <v>144.9</v>
      </c>
      <c r="M438" s="3">
        <v>6</v>
      </c>
      <c r="N438" s="3">
        <v>945.76</v>
      </c>
      <c r="O438" s="3">
        <v>0</v>
      </c>
      <c r="P438" s="3">
        <v>180.34</v>
      </c>
      <c r="Q438" s="3">
        <v>0</v>
      </c>
      <c r="R438" s="3">
        <v>405.42</v>
      </c>
      <c r="S438" s="3">
        <f t="shared" si="6"/>
        <v>2041.36</v>
      </c>
    </row>
    <row r="439" spans="1:19" x14ac:dyDescent="0.2">
      <c r="A439" s="2" t="s">
        <v>22</v>
      </c>
      <c r="B439" s="2" t="s">
        <v>23</v>
      </c>
      <c r="C439" s="2" t="s">
        <v>502</v>
      </c>
      <c r="D439" t="s">
        <v>503</v>
      </c>
      <c r="E439" s="2" t="s">
        <v>308</v>
      </c>
      <c r="F439" t="s">
        <v>309</v>
      </c>
      <c r="G439" s="3">
        <v>0</v>
      </c>
      <c r="H439" s="3">
        <v>0</v>
      </c>
      <c r="I439" s="3">
        <v>0</v>
      </c>
      <c r="J439" s="3">
        <v>0</v>
      </c>
      <c r="K439" s="3">
        <v>0</v>
      </c>
      <c r="L439" s="3">
        <v>0</v>
      </c>
      <c r="M439" s="3">
        <v>1203.06</v>
      </c>
      <c r="N439" s="3">
        <v>0</v>
      </c>
      <c r="O439" s="3">
        <v>22903.899999999998</v>
      </c>
      <c r="P439" s="3">
        <v>-3255.3</v>
      </c>
      <c r="Q439" s="3">
        <v>0</v>
      </c>
      <c r="R439" s="3">
        <v>2600</v>
      </c>
      <c r="S439" s="3">
        <f t="shared" si="6"/>
        <v>23451.66</v>
      </c>
    </row>
    <row r="440" spans="1:19" x14ac:dyDescent="0.2">
      <c r="A440" s="2" t="s">
        <v>22</v>
      </c>
      <c r="B440" s="2" t="s">
        <v>23</v>
      </c>
      <c r="C440" s="2" t="s">
        <v>502</v>
      </c>
      <c r="D440" t="s">
        <v>503</v>
      </c>
      <c r="E440" s="2" t="s">
        <v>184</v>
      </c>
      <c r="F440" t="s">
        <v>185</v>
      </c>
      <c r="G440" s="3">
        <v>0</v>
      </c>
      <c r="H440" s="3">
        <v>0</v>
      </c>
      <c r="I440" s="3">
        <v>0</v>
      </c>
      <c r="J440" s="3">
        <v>0</v>
      </c>
      <c r="K440" s="3">
        <v>0</v>
      </c>
      <c r="L440" s="3">
        <v>0</v>
      </c>
      <c r="M440" s="3">
        <v>96.98</v>
      </c>
      <c r="N440" s="3">
        <v>0</v>
      </c>
      <c r="O440" s="3">
        <v>0</v>
      </c>
      <c r="P440" s="3">
        <v>28.9</v>
      </c>
      <c r="Q440" s="3">
        <v>0</v>
      </c>
      <c r="R440" s="3">
        <v>0</v>
      </c>
      <c r="S440" s="3">
        <f t="shared" si="6"/>
        <v>125.88</v>
      </c>
    </row>
    <row r="441" spans="1:19" x14ac:dyDescent="0.2">
      <c r="A441" s="2" t="s">
        <v>22</v>
      </c>
      <c r="B441" s="2" t="s">
        <v>23</v>
      </c>
      <c r="C441" s="2" t="s">
        <v>502</v>
      </c>
      <c r="D441" t="s">
        <v>503</v>
      </c>
      <c r="E441" s="2" t="s">
        <v>350</v>
      </c>
      <c r="F441" t="s">
        <v>351</v>
      </c>
      <c r="G441" s="3">
        <v>0</v>
      </c>
      <c r="H441" s="3">
        <v>0</v>
      </c>
      <c r="I441" s="3">
        <v>0</v>
      </c>
      <c r="J441" s="3">
        <v>0</v>
      </c>
      <c r="K441" s="3">
        <v>0</v>
      </c>
      <c r="L441" s="3">
        <v>0</v>
      </c>
      <c r="M441" s="3">
        <v>0</v>
      </c>
      <c r="N441" s="3">
        <v>0</v>
      </c>
      <c r="O441" s="3">
        <v>0</v>
      </c>
      <c r="P441" s="3">
        <v>0</v>
      </c>
      <c r="Q441" s="3">
        <v>0</v>
      </c>
      <c r="R441" s="3">
        <v>0</v>
      </c>
      <c r="S441" s="3">
        <f t="shared" si="6"/>
        <v>0</v>
      </c>
    </row>
    <row r="442" spans="1:19" x14ac:dyDescent="0.2">
      <c r="A442" s="2" t="s">
        <v>22</v>
      </c>
      <c r="B442" s="2" t="s">
        <v>23</v>
      </c>
      <c r="C442" s="2" t="s">
        <v>504</v>
      </c>
      <c r="D442" t="s">
        <v>505</v>
      </c>
      <c r="E442" s="2" t="s">
        <v>138</v>
      </c>
      <c r="F442" t="s">
        <v>139</v>
      </c>
      <c r="G442" s="3">
        <v>0</v>
      </c>
      <c r="H442" s="3">
        <v>0</v>
      </c>
      <c r="I442" s="3">
        <v>0</v>
      </c>
      <c r="J442" s="3">
        <v>0</v>
      </c>
      <c r="K442" s="3">
        <v>0</v>
      </c>
      <c r="L442" s="3">
        <v>0</v>
      </c>
      <c r="M442" s="3">
        <v>244.94</v>
      </c>
      <c r="N442" s="3">
        <v>0</v>
      </c>
      <c r="O442" s="3">
        <v>0</v>
      </c>
      <c r="P442" s="3">
        <v>0</v>
      </c>
      <c r="Q442" s="3">
        <v>0</v>
      </c>
      <c r="R442" s="3">
        <v>0</v>
      </c>
      <c r="S442" s="3">
        <f t="shared" si="6"/>
        <v>244.94</v>
      </c>
    </row>
    <row r="443" spans="1:19" x14ac:dyDescent="0.2">
      <c r="A443" s="2" t="s">
        <v>22</v>
      </c>
      <c r="B443" s="2" t="s">
        <v>23</v>
      </c>
      <c r="C443" s="2" t="s">
        <v>504</v>
      </c>
      <c r="D443" t="s">
        <v>505</v>
      </c>
      <c r="E443" s="2" t="s">
        <v>140</v>
      </c>
      <c r="F443" t="s">
        <v>141</v>
      </c>
      <c r="G443" s="3">
        <v>0</v>
      </c>
      <c r="H443" s="3">
        <v>0</v>
      </c>
      <c r="I443" s="3">
        <v>0</v>
      </c>
      <c r="J443" s="3">
        <v>0</v>
      </c>
      <c r="K443" s="3">
        <v>0</v>
      </c>
      <c r="L443" s="3">
        <v>0</v>
      </c>
      <c r="M443" s="3">
        <v>97.98</v>
      </c>
      <c r="N443" s="3">
        <v>-97.98</v>
      </c>
      <c r="O443" s="3">
        <v>0</v>
      </c>
      <c r="P443" s="3">
        <v>0</v>
      </c>
      <c r="Q443" s="3">
        <v>0</v>
      </c>
      <c r="R443" s="3">
        <v>0</v>
      </c>
      <c r="S443" s="3">
        <f t="shared" si="6"/>
        <v>0</v>
      </c>
    </row>
    <row r="444" spans="1:19" x14ac:dyDescent="0.2">
      <c r="A444" s="2" t="s">
        <v>22</v>
      </c>
      <c r="B444" s="2" t="s">
        <v>23</v>
      </c>
      <c r="C444" s="2" t="s">
        <v>504</v>
      </c>
      <c r="D444" t="s">
        <v>505</v>
      </c>
      <c r="E444" s="2" t="s">
        <v>304</v>
      </c>
      <c r="F444" t="s">
        <v>305</v>
      </c>
      <c r="G444" s="3">
        <v>4885.59</v>
      </c>
      <c r="H444" s="3">
        <v>2772.71</v>
      </c>
      <c r="I444" s="3">
        <v>7725.4800000000005</v>
      </c>
      <c r="J444" s="3">
        <v>5246.73</v>
      </c>
      <c r="K444" s="3">
        <v>3363.97</v>
      </c>
      <c r="L444" s="3">
        <v>2679.27</v>
      </c>
      <c r="M444" s="3">
        <v>2764.2400000000002</v>
      </c>
      <c r="N444" s="3">
        <v>1038.31</v>
      </c>
      <c r="O444" s="3">
        <v>2353.98</v>
      </c>
      <c r="P444" s="3">
        <v>1022.81</v>
      </c>
      <c r="Q444" s="3">
        <v>638.91</v>
      </c>
      <c r="R444" s="3">
        <v>2479.88</v>
      </c>
      <c r="S444" s="3">
        <f t="shared" si="6"/>
        <v>36971.880000000005</v>
      </c>
    </row>
    <row r="445" spans="1:19" x14ac:dyDescent="0.2">
      <c r="A445" s="2" t="s">
        <v>22</v>
      </c>
      <c r="B445" s="2" t="s">
        <v>23</v>
      </c>
      <c r="C445" s="2" t="s">
        <v>504</v>
      </c>
      <c r="D445" t="s">
        <v>505</v>
      </c>
      <c r="E445" s="2" t="s">
        <v>362</v>
      </c>
      <c r="F445" t="s">
        <v>363</v>
      </c>
      <c r="G445" s="3">
        <v>0</v>
      </c>
      <c r="H445" s="3">
        <v>0</v>
      </c>
      <c r="I445" s="3">
        <v>0</v>
      </c>
      <c r="J445" s="3">
        <v>0</v>
      </c>
      <c r="K445" s="3">
        <v>0</v>
      </c>
      <c r="L445" s="3">
        <v>0</v>
      </c>
      <c r="M445" s="3">
        <v>0</v>
      </c>
      <c r="N445" s="3">
        <v>0</v>
      </c>
      <c r="O445" s="3">
        <v>0</v>
      </c>
      <c r="P445" s="3">
        <v>25.41</v>
      </c>
      <c r="Q445" s="3">
        <v>0</v>
      </c>
      <c r="R445" s="3">
        <v>0</v>
      </c>
      <c r="S445" s="3">
        <f t="shared" si="6"/>
        <v>25.41</v>
      </c>
    </row>
    <row r="446" spans="1:19" x14ac:dyDescent="0.2">
      <c r="A446" s="2" t="s">
        <v>22</v>
      </c>
      <c r="B446" s="2" t="s">
        <v>23</v>
      </c>
      <c r="C446" s="2" t="s">
        <v>504</v>
      </c>
      <c r="D446" t="s">
        <v>505</v>
      </c>
      <c r="E446" s="2" t="s">
        <v>308</v>
      </c>
      <c r="F446" t="s">
        <v>309</v>
      </c>
      <c r="G446" s="3">
        <v>21896.9</v>
      </c>
      <c r="H446" s="3">
        <v>52573.86</v>
      </c>
      <c r="I446" s="3">
        <v>4000</v>
      </c>
      <c r="J446" s="3">
        <v>0</v>
      </c>
      <c r="K446" s="3">
        <v>0</v>
      </c>
      <c r="L446" s="3">
        <v>0</v>
      </c>
      <c r="M446" s="3">
        <v>400</v>
      </c>
      <c r="N446" s="3">
        <v>0</v>
      </c>
      <c r="O446" s="3">
        <v>24400</v>
      </c>
      <c r="P446" s="3">
        <v>30419.5</v>
      </c>
      <c r="Q446" s="3">
        <v>8399</v>
      </c>
      <c r="R446" s="3">
        <v>33084.39</v>
      </c>
      <c r="S446" s="3">
        <f t="shared" si="6"/>
        <v>175173.65000000002</v>
      </c>
    </row>
    <row r="447" spans="1:19" x14ac:dyDescent="0.2">
      <c r="A447" s="2" t="s">
        <v>22</v>
      </c>
      <c r="B447" s="2" t="s">
        <v>23</v>
      </c>
      <c r="C447" s="2" t="s">
        <v>506</v>
      </c>
      <c r="D447" t="s">
        <v>507</v>
      </c>
      <c r="E447" s="2" t="s">
        <v>138</v>
      </c>
      <c r="F447" t="s">
        <v>139</v>
      </c>
      <c r="G447" s="3">
        <v>0</v>
      </c>
      <c r="H447" s="3">
        <v>0</v>
      </c>
      <c r="I447" s="3">
        <v>0</v>
      </c>
      <c r="J447" s="3">
        <v>0</v>
      </c>
      <c r="K447" s="3">
        <v>0</v>
      </c>
      <c r="L447" s="3">
        <v>0</v>
      </c>
      <c r="M447" s="3">
        <v>0</v>
      </c>
      <c r="N447" s="3">
        <v>0</v>
      </c>
      <c r="O447" s="3">
        <v>0</v>
      </c>
      <c r="P447" s="3">
        <v>0</v>
      </c>
      <c r="Q447" s="3">
        <v>55.02</v>
      </c>
      <c r="R447" s="3">
        <v>0</v>
      </c>
      <c r="S447" s="3">
        <f t="shared" si="6"/>
        <v>55.02</v>
      </c>
    </row>
    <row r="448" spans="1:19" x14ac:dyDescent="0.2">
      <c r="A448" s="2" t="s">
        <v>22</v>
      </c>
      <c r="B448" s="2" t="s">
        <v>23</v>
      </c>
      <c r="C448" s="2" t="s">
        <v>506</v>
      </c>
      <c r="D448" t="s">
        <v>507</v>
      </c>
      <c r="E448" s="2" t="s">
        <v>140</v>
      </c>
      <c r="F448" t="s">
        <v>141</v>
      </c>
      <c r="G448" s="3">
        <v>0</v>
      </c>
      <c r="H448" s="3">
        <v>0</v>
      </c>
      <c r="I448" s="3">
        <v>0</v>
      </c>
      <c r="J448" s="3">
        <v>0</v>
      </c>
      <c r="K448" s="3">
        <v>0</v>
      </c>
      <c r="L448" s="3">
        <v>0</v>
      </c>
      <c r="M448" s="3">
        <v>0</v>
      </c>
      <c r="N448" s="3">
        <v>0</v>
      </c>
      <c r="O448" s="3">
        <v>0</v>
      </c>
      <c r="P448" s="3">
        <v>0</v>
      </c>
      <c r="Q448" s="3">
        <v>9.17</v>
      </c>
      <c r="R448" s="3">
        <v>-9.17</v>
      </c>
      <c r="S448" s="3">
        <f t="shared" si="6"/>
        <v>0</v>
      </c>
    </row>
    <row r="449" spans="1:19" x14ac:dyDescent="0.2">
      <c r="A449" s="2" t="s">
        <v>22</v>
      </c>
      <c r="B449" s="2" t="s">
        <v>23</v>
      </c>
      <c r="C449" s="2" t="s">
        <v>508</v>
      </c>
      <c r="D449" t="s">
        <v>509</v>
      </c>
      <c r="E449" s="2" t="s">
        <v>138</v>
      </c>
      <c r="F449" t="s">
        <v>139</v>
      </c>
      <c r="G449" s="3">
        <v>0</v>
      </c>
      <c r="H449" s="3">
        <v>0</v>
      </c>
      <c r="I449" s="3">
        <v>504.4</v>
      </c>
      <c r="J449" s="3">
        <v>0</v>
      </c>
      <c r="K449" s="3">
        <v>0</v>
      </c>
      <c r="L449" s="3">
        <v>59.18</v>
      </c>
      <c r="M449" s="3">
        <v>0</v>
      </c>
      <c r="N449" s="3">
        <v>0</v>
      </c>
      <c r="O449" s="3">
        <v>82.53</v>
      </c>
      <c r="P449" s="3">
        <v>0</v>
      </c>
      <c r="Q449" s="3">
        <v>0</v>
      </c>
      <c r="R449" s="3">
        <v>0</v>
      </c>
      <c r="S449" s="3">
        <f t="shared" si="6"/>
        <v>646.1099999999999</v>
      </c>
    </row>
    <row r="450" spans="1:19" x14ac:dyDescent="0.2">
      <c r="A450" s="2" t="s">
        <v>22</v>
      </c>
      <c r="B450" s="2" t="s">
        <v>23</v>
      </c>
      <c r="C450" s="2" t="s">
        <v>508</v>
      </c>
      <c r="D450" t="s">
        <v>509</v>
      </c>
      <c r="E450" s="2" t="s">
        <v>140</v>
      </c>
      <c r="F450" t="s">
        <v>141</v>
      </c>
      <c r="G450" s="3">
        <v>0</v>
      </c>
      <c r="H450" s="3">
        <v>0</v>
      </c>
      <c r="I450" s="3">
        <v>252.2</v>
      </c>
      <c r="J450" s="3">
        <v>-252.2</v>
      </c>
      <c r="K450" s="3">
        <v>0</v>
      </c>
      <c r="L450" s="3">
        <v>9.86</v>
      </c>
      <c r="M450" s="3">
        <v>-9.86</v>
      </c>
      <c r="N450" s="3">
        <v>0</v>
      </c>
      <c r="O450" s="3">
        <v>41.27</v>
      </c>
      <c r="P450" s="3">
        <v>-41.27</v>
      </c>
      <c r="Q450" s="3">
        <v>0</v>
      </c>
      <c r="R450" s="3">
        <v>0</v>
      </c>
      <c r="S450" s="3">
        <f t="shared" si="6"/>
        <v>0</v>
      </c>
    </row>
    <row r="451" spans="1:19" x14ac:dyDescent="0.2">
      <c r="A451" s="2" t="s">
        <v>22</v>
      </c>
      <c r="B451" s="2" t="s">
        <v>23</v>
      </c>
      <c r="C451" s="2" t="s">
        <v>510</v>
      </c>
      <c r="D451" t="s">
        <v>511</v>
      </c>
      <c r="E451" s="2" t="s">
        <v>308</v>
      </c>
      <c r="F451" t="s">
        <v>309</v>
      </c>
      <c r="G451" s="3">
        <v>15000</v>
      </c>
      <c r="H451" s="3">
        <v>0</v>
      </c>
      <c r="I451" s="3">
        <v>0</v>
      </c>
      <c r="J451" s="3">
        <v>0</v>
      </c>
      <c r="K451" s="3">
        <v>0</v>
      </c>
      <c r="L451" s="3">
        <v>0</v>
      </c>
      <c r="M451" s="3">
        <v>0</v>
      </c>
      <c r="N451" s="3">
        <v>0</v>
      </c>
      <c r="O451" s="3">
        <v>0</v>
      </c>
      <c r="P451" s="3">
        <v>0</v>
      </c>
      <c r="Q451" s="3">
        <v>0</v>
      </c>
      <c r="R451" s="3">
        <v>0</v>
      </c>
      <c r="S451" s="3">
        <f t="shared" si="6"/>
        <v>15000</v>
      </c>
    </row>
    <row r="452" spans="1:19" x14ac:dyDescent="0.2">
      <c r="A452" s="2" t="s">
        <v>22</v>
      </c>
      <c r="B452" s="2" t="s">
        <v>23</v>
      </c>
      <c r="C452" s="2" t="s">
        <v>512</v>
      </c>
      <c r="D452" t="s">
        <v>513</v>
      </c>
      <c r="E452" s="2" t="s">
        <v>138</v>
      </c>
      <c r="F452" t="s">
        <v>139</v>
      </c>
      <c r="G452" s="3">
        <v>17158.57</v>
      </c>
      <c r="H452" s="3">
        <v>21986.23</v>
      </c>
      <c r="I452" s="3">
        <v>17754.47</v>
      </c>
      <c r="J452" s="3">
        <v>19299.68</v>
      </c>
      <c r="K452" s="3">
        <v>17873.72</v>
      </c>
      <c r="L452" s="3">
        <v>28399.260000000002</v>
      </c>
      <c r="M452" s="3">
        <v>18074.829999999998</v>
      </c>
      <c r="N452" s="3">
        <v>24546.6</v>
      </c>
      <c r="O452" s="3">
        <v>22628.42</v>
      </c>
      <c r="P452" s="3">
        <v>18845.5</v>
      </c>
      <c r="Q452" s="3">
        <v>31707.64</v>
      </c>
      <c r="R452" s="3">
        <v>22389.1</v>
      </c>
      <c r="S452" s="3">
        <f t="shared" si="6"/>
        <v>260664.02000000005</v>
      </c>
    </row>
    <row r="453" spans="1:19" x14ac:dyDescent="0.2">
      <c r="A453" s="2" t="s">
        <v>22</v>
      </c>
      <c r="B453" s="2" t="s">
        <v>23</v>
      </c>
      <c r="C453" s="2" t="s">
        <v>512</v>
      </c>
      <c r="D453" t="s">
        <v>513</v>
      </c>
      <c r="E453" s="2" t="s">
        <v>140</v>
      </c>
      <c r="F453" t="s">
        <v>141</v>
      </c>
      <c r="G453" s="3">
        <v>622.9</v>
      </c>
      <c r="H453" s="3">
        <v>4746.2299999999996</v>
      </c>
      <c r="I453" s="3">
        <v>-1016.5500000000001</v>
      </c>
      <c r="J453" s="3">
        <v>2702.5699999999997</v>
      </c>
      <c r="K453" s="3">
        <v>931.78</v>
      </c>
      <c r="L453" s="3">
        <v>-7778.380000000001</v>
      </c>
      <c r="M453" s="3">
        <v>2496.7000000000003</v>
      </c>
      <c r="N453" s="3">
        <v>3816.0400000000004</v>
      </c>
      <c r="O453" s="3">
        <v>268.26</v>
      </c>
      <c r="P453" s="3">
        <v>-6.9199999999999591</v>
      </c>
      <c r="Q453" s="3">
        <v>-6022.6800000000021</v>
      </c>
      <c r="R453" s="3">
        <v>312.67</v>
      </c>
      <c r="S453" s="3">
        <f t="shared" si="6"/>
        <v>1072.6199999999963</v>
      </c>
    </row>
    <row r="454" spans="1:19" x14ac:dyDescent="0.2">
      <c r="A454" s="2" t="s">
        <v>22</v>
      </c>
      <c r="B454" s="2" t="s">
        <v>23</v>
      </c>
      <c r="C454" s="2" t="s">
        <v>512</v>
      </c>
      <c r="D454" t="s">
        <v>513</v>
      </c>
      <c r="E454" s="2" t="s">
        <v>414</v>
      </c>
      <c r="F454" t="s">
        <v>415</v>
      </c>
      <c r="G454" s="3">
        <v>0</v>
      </c>
      <c r="H454" s="3">
        <v>0</v>
      </c>
      <c r="I454" s="3">
        <v>0</v>
      </c>
      <c r="J454" s="3">
        <v>0</v>
      </c>
      <c r="K454" s="3">
        <v>0</v>
      </c>
      <c r="L454" s="3">
        <v>0</v>
      </c>
      <c r="M454" s="3">
        <v>0</v>
      </c>
      <c r="N454" s="3">
        <v>0</v>
      </c>
      <c r="O454" s="3">
        <v>0</v>
      </c>
      <c r="P454" s="3">
        <v>0</v>
      </c>
      <c r="Q454" s="3">
        <v>13564.67</v>
      </c>
      <c r="R454" s="3">
        <v>3204.2</v>
      </c>
      <c r="S454" s="3">
        <f t="shared" si="6"/>
        <v>16768.87</v>
      </c>
    </row>
    <row r="455" spans="1:19" x14ac:dyDescent="0.2">
      <c r="A455" s="2" t="s">
        <v>22</v>
      </c>
      <c r="B455" s="2" t="s">
        <v>23</v>
      </c>
      <c r="C455" s="2" t="s">
        <v>512</v>
      </c>
      <c r="D455" t="s">
        <v>513</v>
      </c>
      <c r="E455" s="2" t="s">
        <v>514</v>
      </c>
      <c r="F455" t="s">
        <v>515</v>
      </c>
      <c r="G455" s="3">
        <v>2381.34</v>
      </c>
      <c r="H455" s="3">
        <v>2460.65</v>
      </c>
      <c r="I455" s="3">
        <v>2461.9</v>
      </c>
      <c r="J455" s="3">
        <v>3125.29</v>
      </c>
      <c r="K455" s="3">
        <v>2520.4500000000003</v>
      </c>
      <c r="L455" s="3">
        <v>2486.1</v>
      </c>
      <c r="M455" s="3">
        <v>4415.43</v>
      </c>
      <c r="N455" s="3">
        <v>2628.37</v>
      </c>
      <c r="O455" s="3">
        <v>2639.75</v>
      </c>
      <c r="P455" s="3">
        <v>1439.7399999999998</v>
      </c>
      <c r="Q455" s="3">
        <v>2565.92</v>
      </c>
      <c r="R455" s="3">
        <v>2608.62</v>
      </c>
      <c r="S455" s="3">
        <f t="shared" si="6"/>
        <v>31733.56</v>
      </c>
    </row>
    <row r="456" spans="1:19" x14ac:dyDescent="0.2">
      <c r="A456" s="2" t="s">
        <v>22</v>
      </c>
      <c r="B456" s="2" t="s">
        <v>23</v>
      </c>
      <c r="C456" s="2" t="s">
        <v>512</v>
      </c>
      <c r="D456" t="s">
        <v>513</v>
      </c>
      <c r="E456" s="2" t="s">
        <v>314</v>
      </c>
      <c r="F456" t="s">
        <v>315</v>
      </c>
      <c r="G456" s="3">
        <v>449.22</v>
      </c>
      <c r="H456" s="3">
        <v>450.48</v>
      </c>
      <c r="I456" s="3">
        <v>461.43</v>
      </c>
      <c r="J456" s="3">
        <v>430.98</v>
      </c>
      <c r="K456" s="3">
        <v>422.3</v>
      </c>
      <c r="L456" s="3">
        <v>456.10999999999996</v>
      </c>
      <c r="M456" s="3">
        <v>467.07</v>
      </c>
      <c r="N456" s="3">
        <v>383.19</v>
      </c>
      <c r="O456" s="3">
        <v>466.8</v>
      </c>
      <c r="P456" s="3">
        <v>429.5</v>
      </c>
      <c r="Q456" s="3">
        <v>454.78</v>
      </c>
      <c r="R456" s="3">
        <v>350.62</v>
      </c>
      <c r="S456" s="3">
        <f t="shared" ref="S456:S519" si="7">SUM(G456:R456)</f>
        <v>5222.4800000000005</v>
      </c>
    </row>
    <row r="457" spans="1:19" x14ac:dyDescent="0.2">
      <c r="A457" s="2" t="s">
        <v>22</v>
      </c>
      <c r="B457" s="2" t="s">
        <v>23</v>
      </c>
      <c r="C457" s="2" t="s">
        <v>512</v>
      </c>
      <c r="D457" t="s">
        <v>513</v>
      </c>
      <c r="E457" s="2" t="s">
        <v>516</v>
      </c>
      <c r="F457" t="s">
        <v>517</v>
      </c>
      <c r="G457" s="3">
        <v>0</v>
      </c>
      <c r="H457" s="3">
        <v>0</v>
      </c>
      <c r="I457" s="3">
        <v>0</v>
      </c>
      <c r="J457" s="3">
        <v>0</v>
      </c>
      <c r="K457" s="3">
        <v>0</v>
      </c>
      <c r="L457" s="3">
        <v>0</v>
      </c>
      <c r="M457" s="3">
        <v>1200</v>
      </c>
      <c r="N457" s="3">
        <v>0</v>
      </c>
      <c r="O457" s="3">
        <v>0</v>
      </c>
      <c r="P457" s="3">
        <v>0</v>
      </c>
      <c r="Q457" s="3">
        <v>1200</v>
      </c>
      <c r="R457" s="3">
        <v>0</v>
      </c>
      <c r="S457" s="3">
        <f t="shared" si="7"/>
        <v>2400</v>
      </c>
    </row>
    <row r="458" spans="1:19" x14ac:dyDescent="0.2">
      <c r="A458" s="2" t="s">
        <v>22</v>
      </c>
      <c r="B458" s="2" t="s">
        <v>23</v>
      </c>
      <c r="C458" s="2" t="s">
        <v>512</v>
      </c>
      <c r="D458" t="s">
        <v>513</v>
      </c>
      <c r="E458" s="2" t="s">
        <v>518</v>
      </c>
      <c r="F458" t="s">
        <v>519</v>
      </c>
      <c r="G458" s="3">
        <v>26397.42</v>
      </c>
      <c r="H458" s="3">
        <v>26397.39</v>
      </c>
      <c r="I458" s="3">
        <v>26400.95</v>
      </c>
      <c r="J458" s="3">
        <v>26381.81</v>
      </c>
      <c r="K458" s="3">
        <v>26377.96</v>
      </c>
      <c r="L458" s="3">
        <v>26372.98</v>
      </c>
      <c r="M458" s="3">
        <v>26373.02</v>
      </c>
      <c r="N458" s="3">
        <v>26374.19</v>
      </c>
      <c r="O458" s="3">
        <v>26370.63</v>
      </c>
      <c r="P458" s="3">
        <v>26371.7</v>
      </c>
      <c r="Q458" s="3">
        <v>26409</v>
      </c>
      <c r="R458" s="3">
        <v>26378.89</v>
      </c>
      <c r="S458" s="3">
        <f t="shared" si="7"/>
        <v>316605.94</v>
      </c>
    </row>
    <row r="459" spans="1:19" x14ac:dyDescent="0.2">
      <c r="A459" s="2" t="s">
        <v>22</v>
      </c>
      <c r="B459" s="2" t="s">
        <v>23</v>
      </c>
      <c r="C459" s="2" t="s">
        <v>512</v>
      </c>
      <c r="D459" t="s">
        <v>513</v>
      </c>
      <c r="E459" s="2" t="s">
        <v>172</v>
      </c>
      <c r="F459" t="s">
        <v>173</v>
      </c>
      <c r="G459" s="3">
        <v>0</v>
      </c>
      <c r="H459" s="3">
        <v>0</v>
      </c>
      <c r="I459" s="3">
        <v>0</v>
      </c>
      <c r="J459" s="3">
        <v>0</v>
      </c>
      <c r="K459" s="3">
        <v>0</v>
      </c>
      <c r="L459" s="3">
        <v>0</v>
      </c>
      <c r="M459" s="3">
        <v>0</v>
      </c>
      <c r="N459" s="3">
        <v>0</v>
      </c>
      <c r="O459" s="3">
        <v>0</v>
      </c>
      <c r="P459" s="3">
        <v>0</v>
      </c>
      <c r="Q459" s="3">
        <v>0</v>
      </c>
      <c r="R459" s="3">
        <v>985</v>
      </c>
      <c r="S459" s="3">
        <f t="shared" si="7"/>
        <v>985</v>
      </c>
    </row>
    <row r="460" spans="1:19" x14ac:dyDescent="0.2">
      <c r="A460" s="2" t="s">
        <v>22</v>
      </c>
      <c r="B460" s="2" t="s">
        <v>23</v>
      </c>
      <c r="C460" s="2" t="s">
        <v>512</v>
      </c>
      <c r="D460" t="s">
        <v>513</v>
      </c>
      <c r="E460" s="2" t="s">
        <v>308</v>
      </c>
      <c r="F460" t="s">
        <v>309</v>
      </c>
      <c r="G460" s="3">
        <v>0</v>
      </c>
      <c r="H460" s="3">
        <v>0</v>
      </c>
      <c r="I460" s="3">
        <v>0</v>
      </c>
      <c r="J460" s="3">
        <v>0</v>
      </c>
      <c r="K460" s="3">
        <v>0</v>
      </c>
      <c r="L460" s="3">
        <v>0</v>
      </c>
      <c r="M460" s="3">
        <v>0</v>
      </c>
      <c r="N460" s="3">
        <v>0</v>
      </c>
      <c r="O460" s="3">
        <v>332.38</v>
      </c>
      <c r="P460" s="3">
        <v>-332.38</v>
      </c>
      <c r="Q460" s="3">
        <v>0</v>
      </c>
      <c r="R460" s="3">
        <v>0</v>
      </c>
      <c r="S460" s="3">
        <f t="shared" si="7"/>
        <v>0</v>
      </c>
    </row>
    <row r="461" spans="1:19" x14ac:dyDescent="0.2">
      <c r="A461" s="2" t="s">
        <v>22</v>
      </c>
      <c r="B461" s="2" t="s">
        <v>23</v>
      </c>
      <c r="C461" s="2" t="s">
        <v>520</v>
      </c>
      <c r="D461" t="s">
        <v>521</v>
      </c>
      <c r="E461" s="2" t="s">
        <v>138</v>
      </c>
      <c r="F461" t="s">
        <v>139</v>
      </c>
      <c r="G461" s="3">
        <v>27059.190000000002</v>
      </c>
      <c r="H461" s="3">
        <v>28433.420000000002</v>
      </c>
      <c r="I461" s="3">
        <v>26642.229999999996</v>
      </c>
      <c r="J461" s="3">
        <v>21431.420000000002</v>
      </c>
      <c r="K461" s="3">
        <v>16372.689999999999</v>
      </c>
      <c r="L461" s="3">
        <v>18272.63</v>
      </c>
      <c r="M461" s="3">
        <v>10065.300000000001</v>
      </c>
      <c r="N461" s="3">
        <v>19461.669999999998</v>
      </c>
      <c r="O461" s="3">
        <v>25219.8</v>
      </c>
      <c r="P461" s="3">
        <v>23972.38</v>
      </c>
      <c r="Q461" s="3">
        <v>33535.280000000006</v>
      </c>
      <c r="R461" s="3">
        <v>16068.879999999997</v>
      </c>
      <c r="S461" s="3">
        <f t="shared" si="7"/>
        <v>266534.88999999996</v>
      </c>
    </row>
    <row r="462" spans="1:19" x14ac:dyDescent="0.2">
      <c r="A462" s="2" t="s">
        <v>22</v>
      </c>
      <c r="B462" s="2" t="s">
        <v>23</v>
      </c>
      <c r="C462" s="2" t="s">
        <v>520</v>
      </c>
      <c r="D462" t="s">
        <v>521</v>
      </c>
      <c r="E462" s="2" t="s">
        <v>140</v>
      </c>
      <c r="F462" t="s">
        <v>141</v>
      </c>
      <c r="G462" s="3">
        <v>-672.98</v>
      </c>
      <c r="H462" s="3">
        <v>4677.2700000000004</v>
      </c>
      <c r="I462" s="3">
        <v>526.11</v>
      </c>
      <c r="J462" s="3">
        <v>-462.29000000000013</v>
      </c>
      <c r="K462" s="3">
        <v>-1397.9499999999998</v>
      </c>
      <c r="L462" s="3">
        <v>-8415.4499999999989</v>
      </c>
      <c r="M462" s="3">
        <v>980.68</v>
      </c>
      <c r="N462" s="3">
        <v>4731.62</v>
      </c>
      <c r="O462" s="3">
        <v>3852.1600000000003</v>
      </c>
      <c r="P462" s="3">
        <v>1773.51</v>
      </c>
      <c r="Q462" s="3">
        <v>-8794.19</v>
      </c>
      <c r="R462" s="3">
        <v>-1571.99</v>
      </c>
      <c r="S462" s="3">
        <f t="shared" si="7"/>
        <v>-4773.4999999999982</v>
      </c>
    </row>
    <row r="463" spans="1:19" x14ac:dyDescent="0.2">
      <c r="A463" s="2" t="s">
        <v>22</v>
      </c>
      <c r="B463" s="2" t="s">
        <v>23</v>
      </c>
      <c r="C463" s="2" t="s">
        <v>520</v>
      </c>
      <c r="D463" t="s">
        <v>521</v>
      </c>
      <c r="E463" s="2" t="s">
        <v>314</v>
      </c>
      <c r="F463" t="s">
        <v>315</v>
      </c>
      <c r="G463" s="3">
        <v>-24.97</v>
      </c>
      <c r="H463" s="3">
        <v>0</v>
      </c>
      <c r="I463" s="3">
        <v>0</v>
      </c>
      <c r="J463" s="3">
        <v>0</v>
      </c>
      <c r="K463" s="3">
        <v>0</v>
      </c>
      <c r="L463" s="3">
        <v>0</v>
      </c>
      <c r="M463" s="3">
        <v>0</v>
      </c>
      <c r="N463" s="3">
        <v>0</v>
      </c>
      <c r="O463" s="3">
        <v>0</v>
      </c>
      <c r="P463" s="3">
        <v>0</v>
      </c>
      <c r="Q463" s="3">
        <v>0</v>
      </c>
      <c r="R463" s="3">
        <v>0</v>
      </c>
      <c r="S463" s="3">
        <f t="shared" si="7"/>
        <v>-24.97</v>
      </c>
    </row>
    <row r="464" spans="1:19" x14ac:dyDescent="0.2">
      <c r="A464" s="2" t="s">
        <v>22</v>
      </c>
      <c r="B464" s="2" t="s">
        <v>23</v>
      </c>
      <c r="C464" s="2" t="s">
        <v>520</v>
      </c>
      <c r="D464" t="s">
        <v>521</v>
      </c>
      <c r="E464" s="2" t="s">
        <v>166</v>
      </c>
      <c r="F464" t="s">
        <v>167</v>
      </c>
      <c r="G464" s="3">
        <v>-92.19</v>
      </c>
      <c r="H464" s="3">
        <v>0</v>
      </c>
      <c r="I464" s="3">
        <v>36.380000000000003</v>
      </c>
      <c r="J464" s="3">
        <v>0</v>
      </c>
      <c r="K464" s="3">
        <v>0</v>
      </c>
      <c r="L464" s="3">
        <v>0</v>
      </c>
      <c r="M464" s="3">
        <v>122.92</v>
      </c>
      <c r="N464" s="3">
        <v>0</v>
      </c>
      <c r="O464" s="3">
        <v>506.65</v>
      </c>
      <c r="P464" s="3">
        <v>31.8</v>
      </c>
      <c r="Q464" s="3">
        <v>0</v>
      </c>
      <c r="R464" s="3">
        <v>39.549999999999997</v>
      </c>
      <c r="S464" s="3">
        <f t="shared" si="7"/>
        <v>645.1099999999999</v>
      </c>
    </row>
    <row r="465" spans="1:19" x14ac:dyDescent="0.2">
      <c r="A465" s="2" t="s">
        <v>22</v>
      </c>
      <c r="B465" s="2" t="s">
        <v>23</v>
      </c>
      <c r="C465" s="2" t="s">
        <v>520</v>
      </c>
      <c r="D465" t="s">
        <v>521</v>
      </c>
      <c r="E465" s="2" t="s">
        <v>516</v>
      </c>
      <c r="F465" t="s">
        <v>517</v>
      </c>
      <c r="G465" s="3">
        <v>0</v>
      </c>
      <c r="H465" s="3">
        <v>3895.02</v>
      </c>
      <c r="I465" s="3">
        <v>21489.71</v>
      </c>
      <c r="J465" s="3">
        <v>0</v>
      </c>
      <c r="K465" s="3">
        <v>0</v>
      </c>
      <c r="L465" s="3">
        <v>1666.01</v>
      </c>
      <c r="M465" s="3">
        <v>0</v>
      </c>
      <c r="N465" s="3">
        <v>0</v>
      </c>
      <c r="O465" s="3">
        <v>0</v>
      </c>
      <c r="P465" s="3">
        <v>0</v>
      </c>
      <c r="Q465" s="3">
        <v>0</v>
      </c>
      <c r="R465" s="3">
        <v>0</v>
      </c>
      <c r="S465" s="3">
        <f t="shared" si="7"/>
        <v>27050.739999999998</v>
      </c>
    </row>
    <row r="466" spans="1:19" x14ac:dyDescent="0.2">
      <c r="A466" s="2" t="s">
        <v>22</v>
      </c>
      <c r="B466" s="2" t="s">
        <v>23</v>
      </c>
      <c r="C466" s="2" t="s">
        <v>520</v>
      </c>
      <c r="D466" t="s">
        <v>521</v>
      </c>
      <c r="E466" s="2" t="s">
        <v>168</v>
      </c>
      <c r="F466" t="s">
        <v>169</v>
      </c>
      <c r="G466" s="3">
        <v>1069.9000000000001</v>
      </c>
      <c r="H466" s="3">
        <v>746.82</v>
      </c>
      <c r="I466" s="3">
        <v>211.18</v>
      </c>
      <c r="J466" s="3">
        <v>1258.17</v>
      </c>
      <c r="K466" s="3">
        <v>693.28</v>
      </c>
      <c r="L466" s="3">
        <v>2621.99</v>
      </c>
      <c r="M466" s="3">
        <v>273.01</v>
      </c>
      <c r="N466" s="3">
        <v>1826.85</v>
      </c>
      <c r="O466" s="3">
        <v>3608.7000000000003</v>
      </c>
      <c r="P466" s="3">
        <v>3473.0899999999997</v>
      </c>
      <c r="Q466" s="3">
        <v>1506.68</v>
      </c>
      <c r="R466" s="3">
        <v>1412.01</v>
      </c>
      <c r="S466" s="3">
        <f t="shared" si="7"/>
        <v>18701.68</v>
      </c>
    </row>
    <row r="467" spans="1:19" x14ac:dyDescent="0.2">
      <c r="A467" s="2" t="s">
        <v>22</v>
      </c>
      <c r="B467" s="2" t="s">
        <v>23</v>
      </c>
      <c r="C467" s="2" t="s">
        <v>520</v>
      </c>
      <c r="D467" t="s">
        <v>521</v>
      </c>
      <c r="E467" s="2" t="s">
        <v>170</v>
      </c>
      <c r="F467" t="s">
        <v>171</v>
      </c>
      <c r="G467" s="3">
        <v>91.7</v>
      </c>
      <c r="H467" s="3">
        <v>0</v>
      </c>
      <c r="I467" s="3">
        <v>0</v>
      </c>
      <c r="J467" s="3">
        <v>0</v>
      </c>
      <c r="K467" s="3">
        <v>581.29999999999995</v>
      </c>
      <c r="L467" s="3">
        <v>283.77999999999997</v>
      </c>
      <c r="M467" s="3">
        <v>1374.4</v>
      </c>
      <c r="N467" s="3">
        <v>554.6</v>
      </c>
      <c r="O467" s="3">
        <v>0</v>
      </c>
      <c r="P467" s="3">
        <v>0</v>
      </c>
      <c r="Q467" s="3">
        <v>0</v>
      </c>
      <c r="R467" s="3">
        <v>1166.9000000000001</v>
      </c>
      <c r="S467" s="3">
        <f t="shared" si="7"/>
        <v>4052.6800000000003</v>
      </c>
    </row>
    <row r="468" spans="1:19" x14ac:dyDescent="0.2">
      <c r="A468" s="2" t="s">
        <v>22</v>
      </c>
      <c r="B468" s="2" t="s">
        <v>23</v>
      </c>
      <c r="C468" s="2" t="s">
        <v>520</v>
      </c>
      <c r="D468" t="s">
        <v>521</v>
      </c>
      <c r="E468" s="2" t="s">
        <v>172</v>
      </c>
      <c r="F468" t="s">
        <v>173</v>
      </c>
      <c r="G468" s="3">
        <v>595</v>
      </c>
      <c r="H468" s="3">
        <v>0</v>
      </c>
      <c r="I468" s="3">
        <v>0</v>
      </c>
      <c r="J468" s="3">
        <v>2856</v>
      </c>
      <c r="K468" s="3">
        <v>0</v>
      </c>
      <c r="L468" s="3">
        <v>0</v>
      </c>
      <c r="M468" s="3">
        <v>7506</v>
      </c>
      <c r="N468" s="3">
        <v>714</v>
      </c>
      <c r="O468" s="3">
        <v>0</v>
      </c>
      <c r="P468" s="3">
        <v>0</v>
      </c>
      <c r="Q468" s="3">
        <v>0</v>
      </c>
      <c r="R468" s="3">
        <v>0</v>
      </c>
      <c r="S468" s="3">
        <f t="shared" si="7"/>
        <v>11671</v>
      </c>
    </row>
    <row r="469" spans="1:19" x14ac:dyDescent="0.2">
      <c r="A469" s="2" t="s">
        <v>22</v>
      </c>
      <c r="B469" s="2" t="s">
        <v>23</v>
      </c>
      <c r="C469" s="2" t="s">
        <v>520</v>
      </c>
      <c r="D469" t="s">
        <v>521</v>
      </c>
      <c r="E469" s="2" t="s">
        <v>522</v>
      </c>
      <c r="F469" t="s">
        <v>523</v>
      </c>
      <c r="G469" s="3">
        <v>126.48</v>
      </c>
      <c r="H469" s="3">
        <v>93.74</v>
      </c>
      <c r="I469" s="3">
        <v>262.61</v>
      </c>
      <c r="J469" s="3">
        <v>112.67</v>
      </c>
      <c r="K469" s="3">
        <v>98.78</v>
      </c>
      <c r="L469" s="3">
        <v>613.99</v>
      </c>
      <c r="M469" s="3">
        <v>436.32</v>
      </c>
      <c r="N469" s="3">
        <v>262.14</v>
      </c>
      <c r="O469" s="3">
        <v>652.95000000000005</v>
      </c>
      <c r="P469" s="3">
        <v>192.48</v>
      </c>
      <c r="Q469" s="3">
        <v>2020.04</v>
      </c>
      <c r="R469" s="3">
        <v>1071.8</v>
      </c>
      <c r="S469" s="3">
        <f t="shared" si="7"/>
        <v>5944.0000000000009</v>
      </c>
    </row>
    <row r="470" spans="1:19" x14ac:dyDescent="0.2">
      <c r="A470" s="2" t="s">
        <v>22</v>
      </c>
      <c r="B470" s="2" t="s">
        <v>23</v>
      </c>
      <c r="C470" s="2" t="s">
        <v>520</v>
      </c>
      <c r="D470" t="s">
        <v>521</v>
      </c>
      <c r="E470" s="2" t="s">
        <v>524</v>
      </c>
      <c r="F470" t="s">
        <v>525</v>
      </c>
      <c r="G470" s="3">
        <v>69564.03</v>
      </c>
      <c r="H470" s="3">
        <v>75303.350000000006</v>
      </c>
      <c r="I470" s="3">
        <v>72072.56</v>
      </c>
      <c r="J470" s="3">
        <v>70098.05</v>
      </c>
      <c r="K470" s="3">
        <v>74108.929999999993</v>
      </c>
      <c r="L470" s="3">
        <v>72635.199999999997</v>
      </c>
      <c r="M470" s="3">
        <v>80374.720000000001</v>
      </c>
      <c r="N470" s="3">
        <v>77959.56</v>
      </c>
      <c r="O470" s="3">
        <v>131357.73000000001</v>
      </c>
      <c r="P470" s="3">
        <v>116483.79</v>
      </c>
      <c r="Q470" s="3">
        <v>76776.600000000006</v>
      </c>
      <c r="R470" s="3">
        <v>69832.77</v>
      </c>
      <c r="S470" s="3">
        <f t="shared" si="7"/>
        <v>986567.28999999992</v>
      </c>
    </row>
    <row r="471" spans="1:19" x14ac:dyDescent="0.2">
      <c r="A471" s="2" t="s">
        <v>22</v>
      </c>
      <c r="B471" s="2" t="s">
        <v>23</v>
      </c>
      <c r="C471" s="2" t="s">
        <v>520</v>
      </c>
      <c r="D471" t="s">
        <v>521</v>
      </c>
      <c r="E471" s="2" t="s">
        <v>184</v>
      </c>
      <c r="F471" t="s">
        <v>185</v>
      </c>
      <c r="G471" s="3">
        <v>427.6</v>
      </c>
      <c r="H471" s="3">
        <v>0</v>
      </c>
      <c r="I471" s="3">
        <v>0</v>
      </c>
      <c r="J471" s="3">
        <v>0</v>
      </c>
      <c r="K471" s="3">
        <v>387.46</v>
      </c>
      <c r="L471" s="3">
        <v>0</v>
      </c>
      <c r="M471" s="3">
        <v>300</v>
      </c>
      <c r="N471" s="3">
        <v>54.69</v>
      </c>
      <c r="O471" s="3">
        <v>0</v>
      </c>
      <c r="P471" s="3">
        <v>156.19</v>
      </c>
      <c r="Q471" s="3">
        <v>0</v>
      </c>
      <c r="R471" s="3">
        <v>1085.23</v>
      </c>
      <c r="S471" s="3">
        <f t="shared" si="7"/>
        <v>2411.17</v>
      </c>
    </row>
    <row r="472" spans="1:19" x14ac:dyDescent="0.2">
      <c r="A472" s="2" t="s">
        <v>22</v>
      </c>
      <c r="B472" s="2" t="s">
        <v>23</v>
      </c>
      <c r="C472" s="2" t="s">
        <v>526</v>
      </c>
      <c r="D472" t="s">
        <v>527</v>
      </c>
      <c r="E472" s="2" t="s">
        <v>528</v>
      </c>
      <c r="F472" t="s">
        <v>529</v>
      </c>
      <c r="G472" s="3">
        <v>-49311.61</v>
      </c>
      <c r="H472" s="3">
        <v>58188.160000000003</v>
      </c>
      <c r="I472" s="3">
        <v>-28844.959999999999</v>
      </c>
      <c r="J472" s="3">
        <v>15945.71</v>
      </c>
      <c r="K472" s="3">
        <v>142392.13</v>
      </c>
      <c r="L472" s="3">
        <v>226612.96</v>
      </c>
      <c r="M472" s="3">
        <v>209703.95</v>
      </c>
      <c r="N472" s="3">
        <v>298981.28000000003</v>
      </c>
      <c r="O472" s="3">
        <v>210389.67</v>
      </c>
      <c r="P472" s="3">
        <v>-78229.86</v>
      </c>
      <c r="Q472" s="3">
        <v>122814</v>
      </c>
      <c r="R472" s="3">
        <v>158813</v>
      </c>
      <c r="S472" s="3">
        <f t="shared" si="7"/>
        <v>1287454.4300000002</v>
      </c>
    </row>
    <row r="473" spans="1:19" x14ac:dyDescent="0.2">
      <c r="A473" s="2" t="s">
        <v>22</v>
      </c>
      <c r="B473" s="2" t="s">
        <v>23</v>
      </c>
      <c r="C473" s="2" t="s">
        <v>530</v>
      </c>
      <c r="D473" t="s">
        <v>531</v>
      </c>
      <c r="E473" s="2" t="s">
        <v>138</v>
      </c>
      <c r="F473" t="s">
        <v>139</v>
      </c>
      <c r="G473" s="3">
        <v>9823.2099999999991</v>
      </c>
      <c r="H473" s="3">
        <v>9823.2099999999991</v>
      </c>
      <c r="I473" s="3">
        <v>9823.2199999999993</v>
      </c>
      <c r="J473" s="3">
        <v>9972.8200000000015</v>
      </c>
      <c r="K473" s="3">
        <v>10122.42</v>
      </c>
      <c r="L473" s="3">
        <v>15183.630000000001</v>
      </c>
      <c r="M473" s="3">
        <v>10122.43</v>
      </c>
      <c r="N473" s="3">
        <v>10122.42</v>
      </c>
      <c r="O473" s="3">
        <v>10122.42</v>
      </c>
      <c r="P473" s="3">
        <v>10164.820000000002</v>
      </c>
      <c r="Q473" s="3">
        <v>15310.8</v>
      </c>
      <c r="R473" s="3">
        <v>10360.33</v>
      </c>
      <c r="S473" s="3">
        <f t="shared" si="7"/>
        <v>130951.73000000001</v>
      </c>
    </row>
    <row r="474" spans="1:19" x14ac:dyDescent="0.2">
      <c r="A474" s="2" t="s">
        <v>22</v>
      </c>
      <c r="B474" s="2" t="s">
        <v>23</v>
      </c>
      <c r="C474" s="2" t="s">
        <v>530</v>
      </c>
      <c r="D474" t="s">
        <v>531</v>
      </c>
      <c r="E474" s="2" t="s">
        <v>140</v>
      </c>
      <c r="F474" t="s">
        <v>141</v>
      </c>
      <c r="G474" s="3">
        <v>491.15</v>
      </c>
      <c r="H474" s="3">
        <v>1473.49</v>
      </c>
      <c r="I474" s="3">
        <v>491.15999999999997</v>
      </c>
      <c r="J474" s="3">
        <v>1072.08</v>
      </c>
      <c r="K474" s="3">
        <v>1102.01</v>
      </c>
      <c r="L474" s="3">
        <v>-4555.1000000000004</v>
      </c>
      <c r="M474" s="3">
        <v>1518.37</v>
      </c>
      <c r="N474" s="3">
        <v>506.12</v>
      </c>
      <c r="O474" s="3">
        <v>506.12</v>
      </c>
      <c r="P474" s="3">
        <v>1037.68</v>
      </c>
      <c r="Q474" s="3">
        <v>-3547.09</v>
      </c>
      <c r="R474" s="3">
        <v>38.290000000000006</v>
      </c>
      <c r="S474" s="3">
        <f t="shared" si="7"/>
        <v>134.27999999999889</v>
      </c>
    </row>
    <row r="475" spans="1:19" x14ac:dyDescent="0.2">
      <c r="A475" s="2" t="s">
        <v>22</v>
      </c>
      <c r="B475" s="2" t="s">
        <v>23</v>
      </c>
      <c r="C475" s="2" t="s">
        <v>530</v>
      </c>
      <c r="D475" t="s">
        <v>531</v>
      </c>
      <c r="E475" s="2" t="s">
        <v>342</v>
      </c>
      <c r="F475" t="s">
        <v>343</v>
      </c>
      <c r="G475" s="3">
        <v>100</v>
      </c>
      <c r="H475" s="3">
        <v>130.16</v>
      </c>
      <c r="I475" s="3">
        <v>-18.010000000000002</v>
      </c>
      <c r="J475" s="3">
        <v>719.4</v>
      </c>
      <c r="K475" s="3">
        <v>32.1</v>
      </c>
      <c r="L475" s="3">
        <v>0</v>
      </c>
      <c r="M475" s="3">
        <v>0</v>
      </c>
      <c r="N475" s="3">
        <v>498.05</v>
      </c>
      <c r="O475" s="3">
        <v>763.03</v>
      </c>
      <c r="P475" s="3">
        <v>6.49</v>
      </c>
      <c r="Q475" s="3">
        <v>0</v>
      </c>
      <c r="R475" s="3">
        <v>0</v>
      </c>
      <c r="S475" s="3">
        <f t="shared" si="7"/>
        <v>2231.2199999999998</v>
      </c>
    </row>
    <row r="476" spans="1:19" x14ac:dyDescent="0.2">
      <c r="A476" s="2" t="s">
        <v>22</v>
      </c>
      <c r="B476" s="2" t="s">
        <v>23</v>
      </c>
      <c r="C476" s="2" t="s">
        <v>530</v>
      </c>
      <c r="D476" t="s">
        <v>531</v>
      </c>
      <c r="E476" s="2" t="s">
        <v>344</v>
      </c>
      <c r="F476" t="s">
        <v>345</v>
      </c>
      <c r="G476" s="3">
        <v>4.5</v>
      </c>
      <c r="H476" s="3">
        <v>5.86</v>
      </c>
      <c r="I476" s="3">
        <v>-0.18</v>
      </c>
      <c r="J476" s="3">
        <v>35.97</v>
      </c>
      <c r="K476" s="3">
        <v>0.16</v>
      </c>
      <c r="L476" s="3">
        <v>0</v>
      </c>
      <c r="M476" s="3">
        <v>0</v>
      </c>
      <c r="N476" s="3">
        <v>4.9800000000000004</v>
      </c>
      <c r="O476" s="3">
        <v>7.63</v>
      </c>
      <c r="P476" s="3">
        <v>0.06</v>
      </c>
      <c r="Q476" s="3">
        <v>0</v>
      </c>
      <c r="R476" s="3">
        <v>0</v>
      </c>
      <c r="S476" s="3">
        <f t="shared" si="7"/>
        <v>58.98</v>
      </c>
    </row>
    <row r="477" spans="1:19" x14ac:dyDescent="0.2">
      <c r="A477" s="2" t="s">
        <v>22</v>
      </c>
      <c r="B477" s="2" t="s">
        <v>23</v>
      </c>
      <c r="C477" s="2" t="s">
        <v>530</v>
      </c>
      <c r="D477" t="s">
        <v>531</v>
      </c>
      <c r="E477" s="2" t="s">
        <v>304</v>
      </c>
      <c r="F477" t="s">
        <v>305</v>
      </c>
      <c r="G477" s="3">
        <v>0</v>
      </c>
      <c r="H477" s="3">
        <v>0</v>
      </c>
      <c r="I477" s="3">
        <v>0</v>
      </c>
      <c r="J477" s="3">
        <v>0</v>
      </c>
      <c r="K477" s="3">
        <v>0</v>
      </c>
      <c r="L477" s="3">
        <v>0</v>
      </c>
      <c r="M477" s="3">
        <v>0</v>
      </c>
      <c r="N477" s="3">
        <v>0</v>
      </c>
      <c r="O477" s="3">
        <v>102.86</v>
      </c>
      <c r="P477" s="3">
        <v>0</v>
      </c>
      <c r="Q477" s="3">
        <v>0</v>
      </c>
      <c r="R477" s="3">
        <v>0</v>
      </c>
      <c r="S477" s="3">
        <f t="shared" si="7"/>
        <v>102.86</v>
      </c>
    </row>
    <row r="478" spans="1:19" x14ac:dyDescent="0.2">
      <c r="A478" s="2" t="s">
        <v>22</v>
      </c>
      <c r="B478" s="2" t="s">
        <v>23</v>
      </c>
      <c r="C478" s="2" t="s">
        <v>530</v>
      </c>
      <c r="D478" t="s">
        <v>531</v>
      </c>
      <c r="E478" s="2" t="s">
        <v>346</v>
      </c>
      <c r="F478" t="s">
        <v>347</v>
      </c>
      <c r="G478" s="3">
        <v>0</v>
      </c>
      <c r="H478" s="3">
        <v>-12.95</v>
      </c>
      <c r="I478" s="3">
        <v>0</v>
      </c>
      <c r="J478" s="3">
        <v>11.05</v>
      </c>
      <c r="K478" s="3">
        <v>0</v>
      </c>
      <c r="L478" s="3">
        <v>0</v>
      </c>
      <c r="M478" s="3">
        <v>0</v>
      </c>
      <c r="N478" s="3">
        <v>0</v>
      </c>
      <c r="O478" s="3">
        <v>0</v>
      </c>
      <c r="P478" s="3">
        <v>0</v>
      </c>
      <c r="Q478" s="3">
        <v>0</v>
      </c>
      <c r="R478" s="3">
        <v>0</v>
      </c>
      <c r="S478" s="3">
        <f t="shared" si="7"/>
        <v>-1.8999999999999986</v>
      </c>
    </row>
    <row r="479" spans="1:19" x14ac:dyDescent="0.2">
      <c r="A479" s="2" t="s">
        <v>22</v>
      </c>
      <c r="B479" s="2" t="s">
        <v>23</v>
      </c>
      <c r="C479" s="2" t="s">
        <v>530</v>
      </c>
      <c r="D479" t="s">
        <v>531</v>
      </c>
      <c r="E479" s="2" t="s">
        <v>348</v>
      </c>
      <c r="F479" t="s">
        <v>349</v>
      </c>
      <c r="G479" s="3">
        <v>0</v>
      </c>
      <c r="H479" s="3">
        <v>19.07</v>
      </c>
      <c r="I479" s="3">
        <v>0</v>
      </c>
      <c r="J479" s="3">
        <v>-17.989999999999998</v>
      </c>
      <c r="K479" s="3">
        <v>0</v>
      </c>
      <c r="L479" s="3">
        <v>0</v>
      </c>
      <c r="M479" s="3">
        <v>0</v>
      </c>
      <c r="N479" s="3">
        <v>0</v>
      </c>
      <c r="O479" s="3">
        <v>0</v>
      </c>
      <c r="P479" s="3">
        <v>0</v>
      </c>
      <c r="Q479" s="3">
        <v>0</v>
      </c>
      <c r="R479" s="3">
        <v>0</v>
      </c>
      <c r="S479" s="3">
        <f t="shared" si="7"/>
        <v>1.0800000000000018</v>
      </c>
    </row>
    <row r="480" spans="1:19" x14ac:dyDescent="0.2">
      <c r="A480" s="2" t="s">
        <v>22</v>
      </c>
      <c r="B480" s="2" t="s">
        <v>23</v>
      </c>
      <c r="C480" s="2" t="s">
        <v>530</v>
      </c>
      <c r="D480" t="s">
        <v>531</v>
      </c>
      <c r="E480" s="2" t="s">
        <v>162</v>
      </c>
      <c r="F480" t="s">
        <v>163</v>
      </c>
      <c r="G480" s="3">
        <v>0</v>
      </c>
      <c r="H480" s="3">
        <v>0</v>
      </c>
      <c r="I480" s="3">
        <v>0</v>
      </c>
      <c r="J480" s="3">
        <v>0</v>
      </c>
      <c r="K480" s="3">
        <v>0</v>
      </c>
      <c r="L480" s="3">
        <v>0</v>
      </c>
      <c r="M480" s="3">
        <v>0</v>
      </c>
      <c r="N480" s="3">
        <v>0</v>
      </c>
      <c r="O480" s="3">
        <v>0</v>
      </c>
      <c r="P480" s="3">
        <v>767.79</v>
      </c>
      <c r="Q480" s="3">
        <v>94.92</v>
      </c>
      <c r="R480" s="3">
        <v>0</v>
      </c>
      <c r="S480" s="3">
        <f t="shared" si="7"/>
        <v>862.70999999999992</v>
      </c>
    </row>
    <row r="481" spans="1:19" x14ac:dyDescent="0.2">
      <c r="A481" s="2" t="s">
        <v>22</v>
      </c>
      <c r="B481" s="2" t="s">
        <v>23</v>
      </c>
      <c r="C481" s="2" t="s">
        <v>530</v>
      </c>
      <c r="D481" t="s">
        <v>531</v>
      </c>
      <c r="E481" s="2" t="s">
        <v>164</v>
      </c>
      <c r="F481" t="s">
        <v>165</v>
      </c>
      <c r="G481" s="3">
        <v>519.29999999999995</v>
      </c>
      <c r="H481" s="3">
        <v>490.81</v>
      </c>
      <c r="I481" s="3">
        <v>0</v>
      </c>
      <c r="J481" s="3">
        <v>0</v>
      </c>
      <c r="K481" s="3">
        <v>7756.55</v>
      </c>
      <c r="L481" s="3">
        <v>498.66</v>
      </c>
      <c r="M481" s="3">
        <v>8368.76</v>
      </c>
      <c r="N481" s="3">
        <v>0</v>
      </c>
      <c r="O481" s="3">
        <v>0</v>
      </c>
      <c r="P481" s="3">
        <v>0</v>
      </c>
      <c r="Q481" s="3">
        <v>15.2</v>
      </c>
      <c r="R481" s="3">
        <v>109.75</v>
      </c>
      <c r="S481" s="3">
        <f t="shared" si="7"/>
        <v>17759.030000000002</v>
      </c>
    </row>
    <row r="482" spans="1:19" x14ac:dyDescent="0.2">
      <c r="A482" s="2" t="s">
        <v>22</v>
      </c>
      <c r="B482" s="2" t="s">
        <v>23</v>
      </c>
      <c r="C482" s="2" t="s">
        <v>530</v>
      </c>
      <c r="D482" t="s">
        <v>531</v>
      </c>
      <c r="E482" s="2" t="s">
        <v>180</v>
      </c>
      <c r="F482" t="s">
        <v>181</v>
      </c>
      <c r="G482" s="3">
        <v>0</v>
      </c>
      <c r="H482" s="3">
        <v>0</v>
      </c>
      <c r="I482" s="3">
        <v>0</v>
      </c>
      <c r="J482" s="3">
        <v>3192</v>
      </c>
      <c r="K482" s="3">
        <v>311.22000000000003</v>
      </c>
      <c r="L482" s="3">
        <v>0</v>
      </c>
      <c r="M482" s="3">
        <v>466.01</v>
      </c>
      <c r="N482" s="3">
        <v>0</v>
      </c>
      <c r="O482" s="3">
        <v>0</v>
      </c>
      <c r="P482" s="3">
        <v>1648.34</v>
      </c>
      <c r="Q482" s="3">
        <v>300.44</v>
      </c>
      <c r="R482" s="3">
        <v>0</v>
      </c>
      <c r="S482" s="3">
        <f t="shared" si="7"/>
        <v>5918.01</v>
      </c>
    </row>
    <row r="483" spans="1:19" x14ac:dyDescent="0.2">
      <c r="A483" s="2" t="s">
        <v>22</v>
      </c>
      <c r="B483" s="2" t="s">
        <v>23</v>
      </c>
      <c r="C483" s="2" t="s">
        <v>530</v>
      </c>
      <c r="D483" t="s">
        <v>531</v>
      </c>
      <c r="E483" s="2" t="s">
        <v>166</v>
      </c>
      <c r="F483" t="s">
        <v>167</v>
      </c>
      <c r="G483" s="3">
        <v>0</v>
      </c>
      <c r="H483" s="3">
        <v>0</v>
      </c>
      <c r="I483" s="3">
        <v>0</v>
      </c>
      <c r="J483" s="3">
        <v>0</v>
      </c>
      <c r="K483" s="3">
        <v>0</v>
      </c>
      <c r="L483" s="3">
        <v>0</v>
      </c>
      <c r="M483" s="3">
        <v>0</v>
      </c>
      <c r="N483" s="3">
        <v>19.11</v>
      </c>
      <c r="O483" s="3">
        <v>0</v>
      </c>
      <c r="P483" s="3">
        <v>0</v>
      </c>
      <c r="Q483" s="3">
        <v>227.13</v>
      </c>
      <c r="R483" s="3">
        <v>0</v>
      </c>
      <c r="S483" s="3">
        <f t="shared" si="7"/>
        <v>246.24</v>
      </c>
    </row>
    <row r="484" spans="1:19" x14ac:dyDescent="0.2">
      <c r="A484" s="2" t="s">
        <v>22</v>
      </c>
      <c r="B484" s="2" t="s">
        <v>23</v>
      </c>
      <c r="C484" s="2" t="s">
        <v>530</v>
      </c>
      <c r="D484" t="s">
        <v>531</v>
      </c>
      <c r="E484" s="2" t="s">
        <v>168</v>
      </c>
      <c r="F484" t="s">
        <v>169</v>
      </c>
      <c r="G484" s="3">
        <v>120.88</v>
      </c>
      <c r="H484" s="3">
        <v>1355.34</v>
      </c>
      <c r="I484" s="3">
        <v>300.34000000000003</v>
      </c>
      <c r="J484" s="3">
        <v>121.74</v>
      </c>
      <c r="K484" s="3">
        <v>731.07999999999993</v>
      </c>
      <c r="L484" s="3">
        <v>164.51</v>
      </c>
      <c r="M484" s="3">
        <v>0</v>
      </c>
      <c r="N484" s="3">
        <v>2583.37</v>
      </c>
      <c r="O484" s="3">
        <v>79.16</v>
      </c>
      <c r="P484" s="3">
        <v>313.84000000000003</v>
      </c>
      <c r="Q484" s="3">
        <v>1285</v>
      </c>
      <c r="R484" s="3">
        <v>994.73</v>
      </c>
      <c r="S484" s="3">
        <f t="shared" si="7"/>
        <v>8049.99</v>
      </c>
    </row>
    <row r="485" spans="1:19" x14ac:dyDescent="0.2">
      <c r="A485" s="2" t="s">
        <v>22</v>
      </c>
      <c r="B485" s="2" t="s">
        <v>23</v>
      </c>
      <c r="C485" s="2" t="s">
        <v>530</v>
      </c>
      <c r="D485" t="s">
        <v>531</v>
      </c>
      <c r="E485" s="2" t="s">
        <v>170</v>
      </c>
      <c r="F485" t="s">
        <v>171</v>
      </c>
      <c r="G485" s="3">
        <v>285.61</v>
      </c>
      <c r="H485" s="3">
        <v>595.48</v>
      </c>
      <c r="I485" s="3">
        <v>688.85</v>
      </c>
      <c r="J485" s="3">
        <v>0</v>
      </c>
      <c r="K485" s="3">
        <v>2124.17</v>
      </c>
      <c r="L485" s="3">
        <v>0</v>
      </c>
      <c r="M485" s="3">
        <v>235.5</v>
      </c>
      <c r="N485" s="3">
        <v>2704.86</v>
      </c>
      <c r="O485" s="3">
        <v>471</v>
      </c>
      <c r="P485" s="3">
        <v>1418.1</v>
      </c>
      <c r="Q485" s="3">
        <v>2367.42</v>
      </c>
      <c r="R485" s="3">
        <v>1259.5</v>
      </c>
      <c r="S485" s="3">
        <f t="shared" si="7"/>
        <v>12150.49</v>
      </c>
    </row>
    <row r="486" spans="1:19" x14ac:dyDescent="0.2">
      <c r="A486" s="2" t="s">
        <v>22</v>
      </c>
      <c r="B486" s="2" t="s">
        <v>23</v>
      </c>
      <c r="C486" s="2" t="s">
        <v>530</v>
      </c>
      <c r="D486" t="s">
        <v>531</v>
      </c>
      <c r="E486" s="2" t="s">
        <v>172</v>
      </c>
      <c r="F486" t="s">
        <v>173</v>
      </c>
      <c r="G486" s="3">
        <v>211.3</v>
      </c>
      <c r="H486" s="3">
        <v>189.05</v>
      </c>
      <c r="I486" s="3">
        <v>417.18</v>
      </c>
      <c r="J486" s="3">
        <v>0</v>
      </c>
      <c r="K486" s="3">
        <v>701.87</v>
      </c>
      <c r="L486" s="3">
        <v>0</v>
      </c>
      <c r="M486" s="3">
        <v>0</v>
      </c>
      <c r="N486" s="3">
        <v>1055.26</v>
      </c>
      <c r="O486" s="3">
        <v>0</v>
      </c>
      <c r="P486" s="3">
        <v>303.77</v>
      </c>
      <c r="Q486" s="3">
        <v>509.95000000000005</v>
      </c>
      <c r="R486" s="3">
        <v>794.45</v>
      </c>
      <c r="S486" s="3">
        <f t="shared" si="7"/>
        <v>4182.83</v>
      </c>
    </row>
    <row r="487" spans="1:19" x14ac:dyDescent="0.2">
      <c r="A487" s="2" t="s">
        <v>22</v>
      </c>
      <c r="B487" s="2" t="s">
        <v>23</v>
      </c>
      <c r="C487" s="2" t="s">
        <v>530</v>
      </c>
      <c r="D487" t="s">
        <v>531</v>
      </c>
      <c r="E487" s="2" t="s">
        <v>174</v>
      </c>
      <c r="F487" t="s">
        <v>175</v>
      </c>
      <c r="G487" s="3">
        <v>0</v>
      </c>
      <c r="H487" s="3">
        <v>0</v>
      </c>
      <c r="I487" s="3">
        <v>0</v>
      </c>
      <c r="J487" s="3">
        <v>0</v>
      </c>
      <c r="K487" s="3">
        <v>0</v>
      </c>
      <c r="L487" s="3">
        <v>0</v>
      </c>
      <c r="M487" s="3">
        <v>109.75</v>
      </c>
      <c r="N487" s="3">
        <v>119.5</v>
      </c>
      <c r="O487" s="3">
        <v>0</v>
      </c>
      <c r="P487" s="3">
        <v>0</v>
      </c>
      <c r="Q487" s="3">
        <v>0</v>
      </c>
      <c r="R487" s="3">
        <v>0</v>
      </c>
      <c r="S487" s="3">
        <f t="shared" si="7"/>
        <v>229.25</v>
      </c>
    </row>
    <row r="488" spans="1:19" x14ac:dyDescent="0.2">
      <c r="A488" s="2" t="s">
        <v>22</v>
      </c>
      <c r="B488" s="2" t="s">
        <v>23</v>
      </c>
      <c r="C488" s="2" t="s">
        <v>530</v>
      </c>
      <c r="D488" t="s">
        <v>531</v>
      </c>
      <c r="E488" s="2" t="s">
        <v>368</v>
      </c>
      <c r="F488" t="s">
        <v>369</v>
      </c>
      <c r="G488" s="3">
        <v>272.63</v>
      </c>
      <c r="H488" s="3">
        <v>364.84</v>
      </c>
      <c r="I488" s="3">
        <v>-100</v>
      </c>
      <c r="J488" s="3">
        <v>0</v>
      </c>
      <c r="K488" s="3">
        <v>0</v>
      </c>
      <c r="L488" s="3">
        <v>0</v>
      </c>
      <c r="M488" s="3">
        <v>0</v>
      </c>
      <c r="N488" s="3">
        <v>0</v>
      </c>
      <c r="O488" s="3">
        <v>0</v>
      </c>
      <c r="P488" s="3">
        <v>0</v>
      </c>
      <c r="Q488" s="3">
        <v>0</v>
      </c>
      <c r="R488" s="3">
        <v>0</v>
      </c>
      <c r="S488" s="3">
        <f t="shared" si="7"/>
        <v>537.47</v>
      </c>
    </row>
    <row r="489" spans="1:19" x14ac:dyDescent="0.2">
      <c r="A489" s="2" t="s">
        <v>22</v>
      </c>
      <c r="B489" s="2" t="s">
        <v>23</v>
      </c>
      <c r="C489" s="2" t="s">
        <v>530</v>
      </c>
      <c r="D489" t="s">
        <v>531</v>
      </c>
      <c r="E489" s="2" t="s">
        <v>306</v>
      </c>
      <c r="F489" t="s">
        <v>307</v>
      </c>
      <c r="G489" s="3">
        <v>0</v>
      </c>
      <c r="H489" s="3">
        <v>0</v>
      </c>
      <c r="I489" s="3">
        <v>192.06</v>
      </c>
      <c r="J489" s="3">
        <v>0</v>
      </c>
      <c r="K489" s="3">
        <v>0</v>
      </c>
      <c r="L489" s="3">
        <v>0</v>
      </c>
      <c r="M489" s="3">
        <v>0</v>
      </c>
      <c r="N489" s="3">
        <v>0</v>
      </c>
      <c r="O489" s="3">
        <v>0</v>
      </c>
      <c r="P489" s="3">
        <v>0</v>
      </c>
      <c r="Q489" s="3">
        <v>0</v>
      </c>
      <c r="R489" s="3">
        <v>0</v>
      </c>
      <c r="S489" s="3">
        <f t="shared" si="7"/>
        <v>192.06</v>
      </c>
    </row>
    <row r="490" spans="1:19" x14ac:dyDescent="0.2">
      <c r="A490" s="2" t="s">
        <v>22</v>
      </c>
      <c r="B490" s="2" t="s">
        <v>23</v>
      </c>
      <c r="C490" s="2" t="s">
        <v>530</v>
      </c>
      <c r="D490" t="s">
        <v>531</v>
      </c>
      <c r="E490" s="2" t="s">
        <v>184</v>
      </c>
      <c r="F490" t="s">
        <v>185</v>
      </c>
      <c r="G490" s="3">
        <v>0</v>
      </c>
      <c r="H490" s="3">
        <v>0</v>
      </c>
      <c r="I490" s="3">
        <v>485.36</v>
      </c>
      <c r="J490" s="3">
        <v>0</v>
      </c>
      <c r="K490" s="3">
        <v>0</v>
      </c>
      <c r="L490" s="3">
        <v>1088.6099999999999</v>
      </c>
      <c r="M490" s="3">
        <v>0</v>
      </c>
      <c r="N490" s="3">
        <v>0</v>
      </c>
      <c r="O490" s="3">
        <v>0</v>
      </c>
      <c r="P490" s="3">
        <v>0</v>
      </c>
      <c r="Q490" s="3">
        <v>0</v>
      </c>
      <c r="R490" s="3">
        <v>0</v>
      </c>
      <c r="S490" s="3">
        <f t="shared" si="7"/>
        <v>1573.9699999999998</v>
      </c>
    </row>
    <row r="491" spans="1:19" x14ac:dyDescent="0.2">
      <c r="A491" s="2" t="s">
        <v>22</v>
      </c>
      <c r="B491" s="2" t="s">
        <v>23</v>
      </c>
      <c r="C491" s="2" t="s">
        <v>530</v>
      </c>
      <c r="D491" t="s">
        <v>531</v>
      </c>
      <c r="E491" s="2" t="s">
        <v>26</v>
      </c>
      <c r="F491" t="s">
        <v>27</v>
      </c>
      <c r="G491" s="3">
        <v>482.03</v>
      </c>
      <c r="H491" s="3">
        <v>1855.9</v>
      </c>
      <c r="I491" s="3">
        <v>151.38999999999999</v>
      </c>
      <c r="J491" s="3">
        <v>0</v>
      </c>
      <c r="K491" s="3">
        <v>925.27</v>
      </c>
      <c r="L491" s="3">
        <v>0</v>
      </c>
      <c r="M491" s="3">
        <v>0</v>
      </c>
      <c r="N491" s="3">
        <v>749.95</v>
      </c>
      <c r="O491" s="3">
        <v>708.2</v>
      </c>
      <c r="P491" s="3">
        <v>2041.47</v>
      </c>
      <c r="Q491" s="3">
        <v>617.16</v>
      </c>
      <c r="R491" s="3">
        <v>26.49</v>
      </c>
      <c r="S491" s="3">
        <f t="shared" si="7"/>
        <v>7557.86</v>
      </c>
    </row>
    <row r="492" spans="1:19" x14ac:dyDescent="0.2">
      <c r="A492" s="2" t="s">
        <v>22</v>
      </c>
      <c r="B492" s="2" t="s">
        <v>23</v>
      </c>
      <c r="C492" s="2" t="s">
        <v>530</v>
      </c>
      <c r="D492" t="s">
        <v>531</v>
      </c>
      <c r="E492" s="2" t="s">
        <v>350</v>
      </c>
      <c r="F492" t="s">
        <v>351</v>
      </c>
      <c r="G492" s="3">
        <v>0</v>
      </c>
      <c r="H492" s="3">
        <v>0</v>
      </c>
      <c r="I492" s="3">
        <v>0</v>
      </c>
      <c r="J492" s="3">
        <v>0</v>
      </c>
      <c r="K492" s="3">
        <v>0</v>
      </c>
      <c r="L492" s="3">
        <v>0</v>
      </c>
      <c r="M492" s="3">
        <v>0</v>
      </c>
      <c r="N492" s="3">
        <v>0</v>
      </c>
      <c r="O492" s="3">
        <v>0</v>
      </c>
      <c r="P492" s="3">
        <v>0</v>
      </c>
      <c r="Q492" s="3">
        <v>0</v>
      </c>
      <c r="R492" s="3">
        <v>0</v>
      </c>
      <c r="S492" s="3">
        <f t="shared" si="7"/>
        <v>0</v>
      </c>
    </row>
    <row r="493" spans="1:19" x14ac:dyDescent="0.2">
      <c r="A493" s="2" t="s">
        <v>22</v>
      </c>
      <c r="B493" s="2" t="s">
        <v>23</v>
      </c>
      <c r="C493" s="2" t="s">
        <v>532</v>
      </c>
      <c r="D493" t="s">
        <v>533</v>
      </c>
      <c r="E493" s="2" t="s">
        <v>138</v>
      </c>
      <c r="F493" t="s">
        <v>139</v>
      </c>
      <c r="G493" s="3">
        <v>1203.3699999999999</v>
      </c>
      <c r="H493" s="3">
        <v>1203.3800000000001</v>
      </c>
      <c r="I493" s="3">
        <v>7895.68</v>
      </c>
      <c r="J493" s="3">
        <v>8014.12</v>
      </c>
      <c r="K493" s="3">
        <v>8132.52</v>
      </c>
      <c r="L493" s="3">
        <v>12419.2</v>
      </c>
      <c r="M493" s="3">
        <v>8132.55</v>
      </c>
      <c r="N493" s="3">
        <v>8132.53</v>
      </c>
      <c r="O493" s="3">
        <v>8132.5300000000007</v>
      </c>
      <c r="P493" s="3">
        <v>8132.53</v>
      </c>
      <c r="Q493" s="3">
        <v>12198.810000000001</v>
      </c>
      <c r="R493" s="3">
        <v>8254.5499999999993</v>
      </c>
      <c r="S493" s="3">
        <f t="shared" si="7"/>
        <v>91851.77</v>
      </c>
    </row>
    <row r="494" spans="1:19" x14ac:dyDescent="0.2">
      <c r="A494" s="2" t="s">
        <v>22</v>
      </c>
      <c r="B494" s="2" t="s">
        <v>23</v>
      </c>
      <c r="C494" s="2" t="s">
        <v>532</v>
      </c>
      <c r="D494" t="s">
        <v>533</v>
      </c>
      <c r="E494" s="2" t="s">
        <v>140</v>
      </c>
      <c r="F494" t="s">
        <v>141</v>
      </c>
      <c r="G494" s="3">
        <v>-1793.26</v>
      </c>
      <c r="H494" s="3">
        <v>180.51</v>
      </c>
      <c r="I494" s="3">
        <v>3406.33</v>
      </c>
      <c r="J494" s="3">
        <v>860.63</v>
      </c>
      <c r="K494" s="3">
        <v>884.29</v>
      </c>
      <c r="L494" s="3">
        <v>-3622.8999999999996</v>
      </c>
      <c r="M494" s="3">
        <v>1183.1500000000001</v>
      </c>
      <c r="N494" s="3">
        <v>406.62</v>
      </c>
      <c r="O494" s="3">
        <v>406.63</v>
      </c>
      <c r="P494" s="3">
        <v>813.25</v>
      </c>
      <c r="Q494" s="3">
        <v>-2846.38</v>
      </c>
      <c r="R494" s="3">
        <v>30.5</v>
      </c>
      <c r="S494" s="3">
        <f t="shared" si="7"/>
        <v>-90.629999999999654</v>
      </c>
    </row>
    <row r="495" spans="1:19" x14ac:dyDescent="0.2">
      <c r="A495" s="2" t="s">
        <v>22</v>
      </c>
      <c r="B495" s="2" t="s">
        <v>23</v>
      </c>
      <c r="C495" s="2" t="s">
        <v>532</v>
      </c>
      <c r="D495" t="s">
        <v>533</v>
      </c>
      <c r="E495" s="2" t="s">
        <v>164</v>
      </c>
      <c r="F495" t="s">
        <v>165</v>
      </c>
      <c r="G495" s="3">
        <v>0</v>
      </c>
      <c r="H495" s="3">
        <v>0</v>
      </c>
      <c r="I495" s="3">
        <v>0</v>
      </c>
      <c r="J495" s="3">
        <v>0</v>
      </c>
      <c r="K495" s="3">
        <v>653.6</v>
      </c>
      <c r="L495" s="3">
        <v>0</v>
      </c>
      <c r="M495" s="3">
        <v>0</v>
      </c>
      <c r="N495" s="3">
        <v>345.96</v>
      </c>
      <c r="O495" s="3">
        <v>0</v>
      </c>
      <c r="P495" s="3">
        <v>0</v>
      </c>
      <c r="Q495" s="3">
        <v>144</v>
      </c>
      <c r="R495" s="3">
        <v>0</v>
      </c>
      <c r="S495" s="3">
        <f t="shared" si="7"/>
        <v>1143.56</v>
      </c>
    </row>
    <row r="496" spans="1:19" x14ac:dyDescent="0.2">
      <c r="A496" s="2" t="s">
        <v>22</v>
      </c>
      <c r="B496" s="2" t="s">
        <v>23</v>
      </c>
      <c r="C496" s="2" t="s">
        <v>532</v>
      </c>
      <c r="D496" t="s">
        <v>533</v>
      </c>
      <c r="E496" s="2" t="s">
        <v>362</v>
      </c>
      <c r="F496" t="s">
        <v>363</v>
      </c>
      <c r="G496" s="3">
        <v>0</v>
      </c>
      <c r="H496" s="3">
        <v>0</v>
      </c>
      <c r="I496" s="3">
        <v>0</v>
      </c>
      <c r="J496" s="3">
        <v>0</v>
      </c>
      <c r="K496" s="3">
        <v>0</v>
      </c>
      <c r="L496" s="3">
        <v>17.809999999999999</v>
      </c>
      <c r="M496" s="3">
        <v>0</v>
      </c>
      <c r="N496" s="3">
        <v>0</v>
      </c>
      <c r="O496" s="3">
        <v>0</v>
      </c>
      <c r="P496" s="3">
        <v>0</v>
      </c>
      <c r="Q496" s="3">
        <v>0</v>
      </c>
      <c r="R496" s="3">
        <v>0</v>
      </c>
      <c r="S496" s="3">
        <f t="shared" si="7"/>
        <v>17.809999999999999</v>
      </c>
    </row>
    <row r="497" spans="1:19" x14ac:dyDescent="0.2">
      <c r="A497" s="2" t="s">
        <v>22</v>
      </c>
      <c r="B497" s="2" t="s">
        <v>23</v>
      </c>
      <c r="C497" s="2" t="s">
        <v>532</v>
      </c>
      <c r="D497" t="s">
        <v>533</v>
      </c>
      <c r="E497" s="2" t="s">
        <v>168</v>
      </c>
      <c r="F497" t="s">
        <v>169</v>
      </c>
      <c r="G497" s="3">
        <v>282.64999999999998</v>
      </c>
      <c r="H497" s="3">
        <v>1141.56</v>
      </c>
      <c r="I497" s="3">
        <v>724.12</v>
      </c>
      <c r="J497" s="3">
        <v>51.91</v>
      </c>
      <c r="K497" s="3">
        <v>301.61</v>
      </c>
      <c r="L497" s="3">
        <v>160.28</v>
      </c>
      <c r="M497" s="3">
        <v>26.48</v>
      </c>
      <c r="N497" s="3">
        <v>272.2</v>
      </c>
      <c r="O497" s="3">
        <v>363.82000000000005</v>
      </c>
      <c r="P497" s="3">
        <v>168.62</v>
      </c>
      <c r="Q497" s="3">
        <v>555.73</v>
      </c>
      <c r="R497" s="3">
        <v>236.76</v>
      </c>
      <c r="S497" s="3">
        <f t="shared" si="7"/>
        <v>4285.74</v>
      </c>
    </row>
    <row r="498" spans="1:19" x14ac:dyDescent="0.2">
      <c r="A498" s="2" t="s">
        <v>22</v>
      </c>
      <c r="B498" s="2" t="s">
        <v>23</v>
      </c>
      <c r="C498" s="2" t="s">
        <v>532</v>
      </c>
      <c r="D498" t="s">
        <v>533</v>
      </c>
      <c r="E498" s="2" t="s">
        <v>170</v>
      </c>
      <c r="F498" t="s">
        <v>171</v>
      </c>
      <c r="G498" s="3">
        <v>1053.8600000000001</v>
      </c>
      <c r="H498" s="3">
        <v>1333.08</v>
      </c>
      <c r="I498" s="3">
        <v>3695.99</v>
      </c>
      <c r="J498" s="3">
        <v>1382.07</v>
      </c>
      <c r="K498" s="3">
        <v>3359.9900000000002</v>
      </c>
      <c r="L498" s="3">
        <v>1802.9499999999998</v>
      </c>
      <c r="M498" s="3">
        <v>942.02</v>
      </c>
      <c r="N498" s="3">
        <v>1917.67</v>
      </c>
      <c r="O498" s="3">
        <v>1602.6399999999999</v>
      </c>
      <c r="P498" s="3">
        <v>2872.2400000000002</v>
      </c>
      <c r="Q498" s="3">
        <v>3106.3199999999997</v>
      </c>
      <c r="R498" s="3">
        <v>1358.29</v>
      </c>
      <c r="S498" s="3">
        <f t="shared" si="7"/>
        <v>24427.120000000003</v>
      </c>
    </row>
    <row r="499" spans="1:19" x14ac:dyDescent="0.2">
      <c r="A499" s="2" t="s">
        <v>22</v>
      </c>
      <c r="B499" s="2" t="s">
        <v>23</v>
      </c>
      <c r="C499" s="2" t="s">
        <v>532</v>
      </c>
      <c r="D499" t="s">
        <v>533</v>
      </c>
      <c r="E499" s="2" t="s">
        <v>172</v>
      </c>
      <c r="F499" t="s">
        <v>173</v>
      </c>
      <c r="G499" s="3">
        <v>807.66000000000008</v>
      </c>
      <c r="H499" s="3">
        <v>405.73</v>
      </c>
      <c r="I499" s="3">
        <v>381.98</v>
      </c>
      <c r="J499" s="3">
        <v>0</v>
      </c>
      <c r="K499" s="3">
        <v>1217.81</v>
      </c>
      <c r="L499" s="3">
        <v>157.65</v>
      </c>
      <c r="M499" s="3">
        <v>224.1</v>
      </c>
      <c r="N499" s="3">
        <v>320.85000000000002</v>
      </c>
      <c r="O499" s="3">
        <v>732.56</v>
      </c>
      <c r="P499" s="3">
        <v>324.74</v>
      </c>
      <c r="Q499" s="3">
        <v>156.51</v>
      </c>
      <c r="R499" s="3">
        <v>519.42999999999995</v>
      </c>
      <c r="S499" s="3">
        <f t="shared" si="7"/>
        <v>5249.02</v>
      </c>
    </row>
    <row r="500" spans="1:19" x14ac:dyDescent="0.2">
      <c r="A500" s="2" t="s">
        <v>22</v>
      </c>
      <c r="B500" s="2" t="s">
        <v>23</v>
      </c>
      <c r="C500" s="2" t="s">
        <v>534</v>
      </c>
      <c r="D500" t="s">
        <v>535</v>
      </c>
      <c r="E500" s="2" t="s">
        <v>164</v>
      </c>
      <c r="F500" t="s">
        <v>165</v>
      </c>
      <c r="G500" s="3">
        <v>0</v>
      </c>
      <c r="H500" s="3">
        <v>0</v>
      </c>
      <c r="I500" s="3">
        <v>330.2</v>
      </c>
      <c r="J500" s="3">
        <v>0</v>
      </c>
      <c r="K500" s="3">
        <v>0</v>
      </c>
      <c r="L500" s="3">
        <v>0</v>
      </c>
      <c r="M500" s="3">
        <v>0</v>
      </c>
      <c r="N500" s="3">
        <v>0</v>
      </c>
      <c r="O500" s="3">
        <v>1293.2</v>
      </c>
      <c r="P500" s="3">
        <v>150</v>
      </c>
      <c r="Q500" s="3">
        <v>0</v>
      </c>
      <c r="R500" s="3">
        <v>0</v>
      </c>
      <c r="S500" s="3">
        <f t="shared" si="7"/>
        <v>1773.4</v>
      </c>
    </row>
    <row r="501" spans="1:19" x14ac:dyDescent="0.2">
      <c r="A501" s="2" t="s">
        <v>22</v>
      </c>
      <c r="B501" s="2" t="s">
        <v>23</v>
      </c>
      <c r="C501" s="2" t="s">
        <v>534</v>
      </c>
      <c r="D501" t="s">
        <v>535</v>
      </c>
      <c r="E501" s="2" t="s">
        <v>536</v>
      </c>
      <c r="F501" t="s">
        <v>537</v>
      </c>
      <c r="G501" s="3">
        <v>0</v>
      </c>
      <c r="H501" s="3">
        <v>475</v>
      </c>
      <c r="I501" s="3">
        <v>10000</v>
      </c>
      <c r="J501" s="3">
        <v>0</v>
      </c>
      <c r="K501" s="3">
        <v>284.25</v>
      </c>
      <c r="L501" s="3">
        <v>0</v>
      </c>
      <c r="M501" s="3">
        <v>0</v>
      </c>
      <c r="N501" s="3">
        <v>0</v>
      </c>
      <c r="O501" s="3">
        <v>0</v>
      </c>
      <c r="P501" s="3">
        <v>0</v>
      </c>
      <c r="Q501" s="3">
        <v>205.83</v>
      </c>
      <c r="R501" s="3">
        <v>184.37</v>
      </c>
      <c r="S501" s="3">
        <f t="shared" si="7"/>
        <v>11149.45</v>
      </c>
    </row>
    <row r="502" spans="1:19" x14ac:dyDescent="0.2">
      <c r="A502" s="2" t="s">
        <v>22</v>
      </c>
      <c r="B502" s="2" t="s">
        <v>23</v>
      </c>
      <c r="C502" s="2" t="s">
        <v>534</v>
      </c>
      <c r="D502" t="s">
        <v>535</v>
      </c>
      <c r="E502" s="2" t="s">
        <v>180</v>
      </c>
      <c r="F502" t="s">
        <v>181</v>
      </c>
      <c r="G502" s="3">
        <v>9217.2000000000007</v>
      </c>
      <c r="H502" s="3">
        <v>2527.89</v>
      </c>
      <c r="I502" s="3">
        <v>5963.87</v>
      </c>
      <c r="J502" s="3">
        <v>419.68999999999994</v>
      </c>
      <c r="K502" s="3">
        <v>1724.76</v>
      </c>
      <c r="L502" s="3">
        <v>111.3</v>
      </c>
      <c r="M502" s="3">
        <v>4865.3999999999996</v>
      </c>
      <c r="N502" s="3">
        <v>762.04</v>
      </c>
      <c r="O502" s="3">
        <v>226.57</v>
      </c>
      <c r="P502" s="3">
        <v>1717.69</v>
      </c>
      <c r="Q502" s="3">
        <v>1527.05</v>
      </c>
      <c r="R502" s="3">
        <v>3623.88</v>
      </c>
      <c r="S502" s="3">
        <f t="shared" si="7"/>
        <v>32687.339999999993</v>
      </c>
    </row>
    <row r="503" spans="1:19" x14ac:dyDescent="0.2">
      <c r="A503" s="2" t="s">
        <v>22</v>
      </c>
      <c r="B503" s="2" t="s">
        <v>23</v>
      </c>
      <c r="C503" s="2" t="s">
        <v>534</v>
      </c>
      <c r="D503" t="s">
        <v>535</v>
      </c>
      <c r="E503" s="2" t="s">
        <v>454</v>
      </c>
      <c r="F503" t="s">
        <v>455</v>
      </c>
      <c r="G503" s="3">
        <v>0</v>
      </c>
      <c r="H503" s="3">
        <v>0</v>
      </c>
      <c r="I503" s="3">
        <v>0</v>
      </c>
      <c r="J503" s="3">
        <v>875</v>
      </c>
      <c r="K503" s="3">
        <v>0</v>
      </c>
      <c r="L503" s="3">
        <v>350</v>
      </c>
      <c r="M503" s="3">
        <v>18620</v>
      </c>
      <c r="N503" s="3">
        <v>0</v>
      </c>
      <c r="O503" s="3">
        <v>-480</v>
      </c>
      <c r="P503" s="3">
        <v>25740.91</v>
      </c>
      <c r="Q503" s="3">
        <v>-90.91</v>
      </c>
      <c r="R503" s="3">
        <v>480</v>
      </c>
      <c r="S503" s="3">
        <f t="shared" si="7"/>
        <v>45495</v>
      </c>
    </row>
    <row r="504" spans="1:19" x14ac:dyDescent="0.2">
      <c r="A504" s="2" t="s">
        <v>22</v>
      </c>
      <c r="B504" s="2" t="s">
        <v>23</v>
      </c>
      <c r="C504" s="2" t="s">
        <v>538</v>
      </c>
      <c r="D504" t="s">
        <v>539</v>
      </c>
      <c r="E504" s="2" t="s">
        <v>540</v>
      </c>
      <c r="F504" t="s">
        <v>541</v>
      </c>
      <c r="G504" s="3">
        <v>0</v>
      </c>
      <c r="H504" s="3">
        <v>0</v>
      </c>
      <c r="I504" s="3">
        <v>0</v>
      </c>
      <c r="J504" s="3">
        <v>0</v>
      </c>
      <c r="K504" s="3">
        <v>0</v>
      </c>
      <c r="L504" s="3">
        <v>0</v>
      </c>
      <c r="M504" s="3">
        <v>0</v>
      </c>
      <c r="N504" s="3">
        <v>0</v>
      </c>
      <c r="O504" s="3">
        <v>0</v>
      </c>
      <c r="P504" s="3">
        <v>0</v>
      </c>
      <c r="Q504" s="3">
        <v>1694.73</v>
      </c>
      <c r="R504" s="3">
        <v>0</v>
      </c>
      <c r="S504" s="3">
        <f t="shared" si="7"/>
        <v>1694.73</v>
      </c>
    </row>
    <row r="505" spans="1:19" x14ac:dyDescent="0.2">
      <c r="A505" s="2" t="s">
        <v>22</v>
      </c>
      <c r="B505" s="2" t="s">
        <v>23</v>
      </c>
      <c r="C505" s="2" t="s">
        <v>538</v>
      </c>
      <c r="D505" t="s">
        <v>539</v>
      </c>
      <c r="E505" s="2" t="s">
        <v>164</v>
      </c>
      <c r="F505" t="s">
        <v>165</v>
      </c>
      <c r="G505" s="3">
        <v>3561.3</v>
      </c>
      <c r="H505" s="3">
        <v>0</v>
      </c>
      <c r="I505" s="3">
        <v>132.5</v>
      </c>
      <c r="J505" s="3">
        <v>0</v>
      </c>
      <c r="K505" s="3">
        <v>1425.9</v>
      </c>
      <c r="L505" s="3">
        <v>139.03</v>
      </c>
      <c r="M505" s="3">
        <v>219.5</v>
      </c>
      <c r="N505" s="3">
        <v>1673.69</v>
      </c>
      <c r="O505" s="3">
        <v>1165.01</v>
      </c>
      <c r="P505" s="3">
        <v>9214.2800000000007</v>
      </c>
      <c r="Q505" s="3">
        <v>724.35</v>
      </c>
      <c r="R505" s="3">
        <v>2205.98</v>
      </c>
      <c r="S505" s="3">
        <f t="shared" si="7"/>
        <v>20461.539999999997</v>
      </c>
    </row>
    <row r="506" spans="1:19" x14ac:dyDescent="0.2">
      <c r="A506" s="2" t="s">
        <v>22</v>
      </c>
      <c r="B506" s="2" t="s">
        <v>23</v>
      </c>
      <c r="C506" s="2" t="s">
        <v>538</v>
      </c>
      <c r="D506" t="s">
        <v>539</v>
      </c>
      <c r="E506" s="2" t="s">
        <v>536</v>
      </c>
      <c r="F506" t="s">
        <v>537</v>
      </c>
      <c r="G506" s="3">
        <v>2500</v>
      </c>
      <c r="H506" s="3">
        <v>5198.3999999999996</v>
      </c>
      <c r="I506" s="3">
        <v>349</v>
      </c>
      <c r="J506" s="3">
        <v>3364.81</v>
      </c>
      <c r="K506" s="3">
        <v>2440</v>
      </c>
      <c r="L506" s="3">
        <v>5703.99</v>
      </c>
      <c r="M506" s="3">
        <v>3701.4</v>
      </c>
      <c r="N506" s="3">
        <v>3706.27</v>
      </c>
      <c r="O506" s="3">
        <v>4295.01</v>
      </c>
      <c r="P506" s="3">
        <v>4793.66</v>
      </c>
      <c r="Q506" s="3">
        <v>6188.5000000000009</v>
      </c>
      <c r="R506" s="3">
        <v>318</v>
      </c>
      <c r="S506" s="3">
        <f t="shared" si="7"/>
        <v>42559.039999999994</v>
      </c>
    </row>
    <row r="507" spans="1:19" x14ac:dyDescent="0.2">
      <c r="A507" s="2" t="s">
        <v>22</v>
      </c>
      <c r="B507" s="2" t="s">
        <v>23</v>
      </c>
      <c r="C507" s="2" t="s">
        <v>538</v>
      </c>
      <c r="D507" t="s">
        <v>539</v>
      </c>
      <c r="E507" s="2" t="s">
        <v>180</v>
      </c>
      <c r="F507" t="s">
        <v>181</v>
      </c>
      <c r="G507" s="3">
        <v>0</v>
      </c>
      <c r="H507" s="3">
        <v>0</v>
      </c>
      <c r="I507" s="3">
        <v>2522.0100000000002</v>
      </c>
      <c r="J507" s="3">
        <v>0</v>
      </c>
      <c r="K507" s="3">
        <v>0</v>
      </c>
      <c r="L507" s="3">
        <v>0</v>
      </c>
      <c r="M507" s="3">
        <v>0</v>
      </c>
      <c r="N507" s="3">
        <v>0</v>
      </c>
      <c r="O507" s="3">
        <v>0</v>
      </c>
      <c r="P507" s="3">
        <v>13269.55</v>
      </c>
      <c r="Q507" s="3">
        <v>0</v>
      </c>
      <c r="R507" s="3">
        <v>0</v>
      </c>
      <c r="S507" s="3">
        <f t="shared" si="7"/>
        <v>15791.56</v>
      </c>
    </row>
    <row r="508" spans="1:19" x14ac:dyDescent="0.2">
      <c r="A508" s="2" t="s">
        <v>22</v>
      </c>
      <c r="B508" s="2" t="s">
        <v>23</v>
      </c>
      <c r="C508" s="2" t="s">
        <v>538</v>
      </c>
      <c r="D508" t="s">
        <v>539</v>
      </c>
      <c r="E508" s="2" t="s">
        <v>166</v>
      </c>
      <c r="F508" t="s">
        <v>167</v>
      </c>
      <c r="G508" s="3">
        <v>0</v>
      </c>
      <c r="H508" s="3">
        <v>0</v>
      </c>
      <c r="I508" s="3">
        <v>0</v>
      </c>
      <c r="J508" s="3">
        <v>0</v>
      </c>
      <c r="K508" s="3">
        <v>0</v>
      </c>
      <c r="L508" s="3">
        <v>0</v>
      </c>
      <c r="M508" s="3">
        <v>0</v>
      </c>
      <c r="N508" s="3">
        <v>0</v>
      </c>
      <c r="O508" s="3">
        <v>0</v>
      </c>
      <c r="P508" s="3">
        <v>1118.79</v>
      </c>
      <c r="Q508" s="3">
        <v>0</v>
      </c>
      <c r="R508" s="3">
        <v>-1118.79</v>
      </c>
      <c r="S508" s="3">
        <f t="shared" si="7"/>
        <v>0</v>
      </c>
    </row>
    <row r="509" spans="1:19" x14ac:dyDescent="0.2">
      <c r="A509" s="2" t="s">
        <v>22</v>
      </c>
      <c r="B509" s="2" t="s">
        <v>23</v>
      </c>
      <c r="C509" s="2" t="s">
        <v>542</v>
      </c>
      <c r="D509" t="s">
        <v>543</v>
      </c>
      <c r="E509" s="2" t="s">
        <v>180</v>
      </c>
      <c r="F509" t="s">
        <v>181</v>
      </c>
      <c r="G509" s="3">
        <v>0</v>
      </c>
      <c r="H509" s="3">
        <v>0</v>
      </c>
      <c r="I509" s="3">
        <v>689</v>
      </c>
      <c r="J509" s="3">
        <v>0</v>
      </c>
      <c r="K509" s="3">
        <v>0</v>
      </c>
      <c r="L509" s="3">
        <v>0</v>
      </c>
      <c r="M509" s="3">
        <v>0</v>
      </c>
      <c r="N509" s="3">
        <v>0</v>
      </c>
      <c r="O509" s="3">
        <v>1300</v>
      </c>
      <c r="P509" s="3">
        <v>0</v>
      </c>
      <c r="Q509" s="3">
        <v>689</v>
      </c>
      <c r="R509" s="3">
        <v>0</v>
      </c>
      <c r="S509" s="3">
        <f t="shared" si="7"/>
        <v>2678</v>
      </c>
    </row>
    <row r="510" spans="1:19" x14ac:dyDescent="0.2">
      <c r="A510" s="2" t="s">
        <v>22</v>
      </c>
      <c r="B510" s="2" t="s">
        <v>23</v>
      </c>
      <c r="C510" s="2" t="s">
        <v>544</v>
      </c>
      <c r="D510" t="s">
        <v>545</v>
      </c>
      <c r="E510" s="2" t="s">
        <v>138</v>
      </c>
      <c r="F510" t="s">
        <v>139</v>
      </c>
      <c r="G510" s="3">
        <v>14512.47</v>
      </c>
      <c r="H510" s="3">
        <v>16397.09</v>
      </c>
      <c r="I510" s="3">
        <v>9879.0400000000009</v>
      </c>
      <c r="J510" s="3">
        <v>4939.53</v>
      </c>
      <c r="K510" s="3">
        <v>0</v>
      </c>
      <c r="L510" s="3">
        <v>0</v>
      </c>
      <c r="M510" s="3">
        <v>0</v>
      </c>
      <c r="N510" s="3">
        <v>0</v>
      </c>
      <c r="O510" s="3">
        <v>0</v>
      </c>
      <c r="P510" s="3">
        <v>0</v>
      </c>
      <c r="Q510" s="3">
        <v>0</v>
      </c>
      <c r="R510" s="3">
        <v>0</v>
      </c>
      <c r="S510" s="3">
        <f t="shared" si="7"/>
        <v>45728.13</v>
      </c>
    </row>
    <row r="511" spans="1:19" x14ac:dyDescent="0.2">
      <c r="A511" s="2" t="s">
        <v>22</v>
      </c>
      <c r="B511" s="2" t="s">
        <v>23</v>
      </c>
      <c r="C511" s="2" t="s">
        <v>544</v>
      </c>
      <c r="D511" t="s">
        <v>545</v>
      </c>
      <c r="E511" s="2" t="s">
        <v>140</v>
      </c>
      <c r="F511" t="s">
        <v>141</v>
      </c>
      <c r="G511" s="3">
        <v>725.62</v>
      </c>
      <c r="H511" s="3">
        <v>3024.95</v>
      </c>
      <c r="I511" s="3">
        <v>-2439.17</v>
      </c>
      <c r="J511" s="3">
        <v>-1975.8</v>
      </c>
      <c r="K511" s="3">
        <v>-2963.72</v>
      </c>
      <c r="L511" s="3">
        <v>0</v>
      </c>
      <c r="M511" s="3">
        <v>0</v>
      </c>
      <c r="N511" s="3">
        <v>0</v>
      </c>
      <c r="O511" s="3">
        <v>0</v>
      </c>
      <c r="P511" s="3">
        <v>0</v>
      </c>
      <c r="Q511" s="3">
        <v>0</v>
      </c>
      <c r="R511" s="3">
        <v>0</v>
      </c>
      <c r="S511" s="3">
        <f t="shared" si="7"/>
        <v>-3628.12</v>
      </c>
    </row>
    <row r="512" spans="1:19" x14ac:dyDescent="0.2">
      <c r="A512" s="2" t="s">
        <v>22</v>
      </c>
      <c r="B512" s="2" t="s">
        <v>23</v>
      </c>
      <c r="C512" s="2" t="s">
        <v>546</v>
      </c>
      <c r="D512" t="s">
        <v>547</v>
      </c>
      <c r="E512" s="2" t="s">
        <v>346</v>
      </c>
      <c r="F512" t="s">
        <v>347</v>
      </c>
      <c r="G512" s="3">
        <v>0</v>
      </c>
      <c r="H512" s="3">
        <v>0</v>
      </c>
      <c r="I512" s="3">
        <v>-6.27</v>
      </c>
      <c r="J512" s="3">
        <v>0</v>
      </c>
      <c r="K512" s="3">
        <v>0</v>
      </c>
      <c r="L512" s="3">
        <v>0</v>
      </c>
      <c r="M512" s="3">
        <v>0</v>
      </c>
      <c r="N512" s="3">
        <v>0</v>
      </c>
      <c r="O512" s="3">
        <v>0</v>
      </c>
      <c r="P512" s="3">
        <v>0</v>
      </c>
      <c r="Q512" s="3">
        <v>0</v>
      </c>
      <c r="R512" s="3">
        <v>0</v>
      </c>
      <c r="S512" s="3">
        <f t="shared" si="7"/>
        <v>-6.27</v>
      </c>
    </row>
    <row r="513" spans="1:19" x14ac:dyDescent="0.2">
      <c r="A513" s="2" t="s">
        <v>22</v>
      </c>
      <c r="B513" s="2" t="s">
        <v>23</v>
      </c>
      <c r="C513" s="2" t="s">
        <v>546</v>
      </c>
      <c r="D513" t="s">
        <v>547</v>
      </c>
      <c r="E513" s="2" t="s">
        <v>348</v>
      </c>
      <c r="F513" t="s">
        <v>349</v>
      </c>
      <c r="G513" s="3">
        <v>0</v>
      </c>
      <c r="H513" s="3">
        <v>0</v>
      </c>
      <c r="I513" s="3">
        <v>20.98</v>
      </c>
      <c r="J513" s="3">
        <v>0</v>
      </c>
      <c r="K513" s="3">
        <v>0</v>
      </c>
      <c r="L513" s="3">
        <v>0</v>
      </c>
      <c r="M513" s="3">
        <v>0</v>
      </c>
      <c r="N513" s="3">
        <v>0</v>
      </c>
      <c r="O513" s="3">
        <v>0</v>
      </c>
      <c r="P513" s="3">
        <v>0</v>
      </c>
      <c r="Q513" s="3">
        <v>0</v>
      </c>
      <c r="R513" s="3">
        <v>0</v>
      </c>
      <c r="S513" s="3">
        <f t="shared" si="7"/>
        <v>20.98</v>
      </c>
    </row>
    <row r="514" spans="1:19" x14ac:dyDescent="0.2">
      <c r="A514" s="2" t="s">
        <v>22</v>
      </c>
      <c r="B514" s="2" t="s">
        <v>23</v>
      </c>
      <c r="C514" s="2" t="s">
        <v>546</v>
      </c>
      <c r="D514" t="s">
        <v>547</v>
      </c>
      <c r="E514" s="2" t="s">
        <v>180</v>
      </c>
      <c r="F514" t="s">
        <v>181</v>
      </c>
      <c r="G514" s="3">
        <v>395</v>
      </c>
      <c r="H514" s="3">
        <v>725</v>
      </c>
      <c r="I514" s="3">
        <v>395</v>
      </c>
      <c r="J514" s="3">
        <v>395</v>
      </c>
      <c r="K514" s="3">
        <v>725</v>
      </c>
      <c r="L514" s="3">
        <v>395</v>
      </c>
      <c r="M514" s="3">
        <v>395</v>
      </c>
      <c r="N514" s="3">
        <v>395</v>
      </c>
      <c r="O514" s="3">
        <v>0</v>
      </c>
      <c r="P514" s="3">
        <v>863.94</v>
      </c>
      <c r="Q514" s="3">
        <v>256.06</v>
      </c>
      <c r="R514" s="3">
        <v>395</v>
      </c>
      <c r="S514" s="3">
        <f t="shared" si="7"/>
        <v>5335.0000000000009</v>
      </c>
    </row>
    <row r="515" spans="1:19" x14ac:dyDescent="0.2">
      <c r="A515" s="2" t="s">
        <v>22</v>
      </c>
      <c r="B515" s="2" t="s">
        <v>23</v>
      </c>
      <c r="C515" s="2" t="s">
        <v>546</v>
      </c>
      <c r="D515" t="s">
        <v>547</v>
      </c>
      <c r="E515" s="2" t="s">
        <v>548</v>
      </c>
      <c r="F515" t="s">
        <v>549</v>
      </c>
      <c r="G515" s="3">
        <v>0</v>
      </c>
      <c r="H515" s="3">
        <v>0</v>
      </c>
      <c r="I515" s="3">
        <v>732.96</v>
      </c>
      <c r="J515" s="3">
        <v>101.8</v>
      </c>
      <c r="K515" s="3">
        <v>0</v>
      </c>
      <c r="L515" s="3">
        <v>0</v>
      </c>
      <c r="M515" s="3">
        <v>2239.6</v>
      </c>
      <c r="N515" s="3">
        <v>1105.4000000000001</v>
      </c>
      <c r="O515" s="3">
        <v>445.88</v>
      </c>
      <c r="P515" s="3">
        <v>0</v>
      </c>
      <c r="Q515" s="3">
        <v>0</v>
      </c>
      <c r="R515" s="3">
        <v>0</v>
      </c>
      <c r="S515" s="3">
        <f t="shared" si="7"/>
        <v>4625.6400000000003</v>
      </c>
    </row>
    <row r="516" spans="1:19" x14ac:dyDescent="0.2">
      <c r="A516" s="2" t="s">
        <v>22</v>
      </c>
      <c r="B516" s="2" t="s">
        <v>23</v>
      </c>
      <c r="C516" s="2" t="s">
        <v>546</v>
      </c>
      <c r="D516" t="s">
        <v>547</v>
      </c>
      <c r="E516" s="2" t="s">
        <v>312</v>
      </c>
      <c r="F516" t="s">
        <v>313</v>
      </c>
      <c r="G516" s="3">
        <v>185.5</v>
      </c>
      <c r="H516" s="3">
        <v>0</v>
      </c>
      <c r="I516" s="3">
        <v>0</v>
      </c>
      <c r="J516" s="3">
        <v>0</v>
      </c>
      <c r="K516" s="3">
        <v>0</v>
      </c>
      <c r="L516" s="3">
        <v>0</v>
      </c>
      <c r="M516" s="3">
        <v>0</v>
      </c>
      <c r="N516" s="3">
        <v>0</v>
      </c>
      <c r="O516" s="3">
        <v>0</v>
      </c>
      <c r="P516" s="3">
        <v>0</v>
      </c>
      <c r="Q516" s="3">
        <v>0</v>
      </c>
      <c r="R516" s="3">
        <v>0</v>
      </c>
      <c r="S516" s="3">
        <f t="shared" si="7"/>
        <v>185.5</v>
      </c>
    </row>
    <row r="517" spans="1:19" x14ac:dyDescent="0.2">
      <c r="A517" s="2" t="s">
        <v>22</v>
      </c>
      <c r="B517" s="2" t="s">
        <v>23</v>
      </c>
      <c r="C517" s="2" t="s">
        <v>546</v>
      </c>
      <c r="D517" t="s">
        <v>547</v>
      </c>
      <c r="E517" s="2" t="s">
        <v>166</v>
      </c>
      <c r="F517" t="s">
        <v>167</v>
      </c>
      <c r="G517" s="3">
        <v>0</v>
      </c>
      <c r="H517" s="3">
        <v>0</v>
      </c>
      <c r="I517" s="3">
        <v>0</v>
      </c>
      <c r="J517" s="3">
        <v>0</v>
      </c>
      <c r="K517" s="3">
        <v>0</v>
      </c>
      <c r="L517" s="3">
        <v>0</v>
      </c>
      <c r="M517" s="3">
        <v>134.1</v>
      </c>
      <c r="N517" s="3">
        <v>8.0500000000000007</v>
      </c>
      <c r="O517" s="3">
        <v>0</v>
      </c>
      <c r="P517" s="3">
        <v>0</v>
      </c>
      <c r="Q517" s="3">
        <v>0</v>
      </c>
      <c r="R517" s="3">
        <v>0</v>
      </c>
      <c r="S517" s="3">
        <f t="shared" si="7"/>
        <v>142.15</v>
      </c>
    </row>
    <row r="518" spans="1:19" x14ac:dyDescent="0.2">
      <c r="A518" s="2" t="s">
        <v>22</v>
      </c>
      <c r="B518" s="2" t="s">
        <v>23</v>
      </c>
      <c r="C518" s="2" t="s">
        <v>546</v>
      </c>
      <c r="D518" t="s">
        <v>547</v>
      </c>
      <c r="E518" s="2" t="s">
        <v>168</v>
      </c>
      <c r="F518" t="s">
        <v>169</v>
      </c>
      <c r="G518" s="3">
        <v>0</v>
      </c>
      <c r="H518" s="3">
        <v>0</v>
      </c>
      <c r="I518" s="3">
        <v>413.69</v>
      </c>
      <c r="J518" s="3">
        <v>0</v>
      </c>
      <c r="K518" s="3">
        <v>0</v>
      </c>
      <c r="L518" s="3">
        <v>0</v>
      </c>
      <c r="M518" s="3">
        <v>0</v>
      </c>
      <c r="N518" s="3">
        <v>0</v>
      </c>
      <c r="O518" s="3">
        <v>0</v>
      </c>
      <c r="P518" s="3">
        <v>0</v>
      </c>
      <c r="Q518" s="3">
        <v>0</v>
      </c>
      <c r="R518" s="3">
        <v>0</v>
      </c>
      <c r="S518" s="3">
        <f t="shared" si="7"/>
        <v>413.69</v>
      </c>
    </row>
    <row r="519" spans="1:19" x14ac:dyDescent="0.2">
      <c r="A519" s="2" t="s">
        <v>22</v>
      </c>
      <c r="B519" s="2" t="s">
        <v>23</v>
      </c>
      <c r="C519" s="2" t="s">
        <v>546</v>
      </c>
      <c r="D519" t="s">
        <v>547</v>
      </c>
      <c r="E519" s="2" t="s">
        <v>170</v>
      </c>
      <c r="F519" t="s">
        <v>171</v>
      </c>
      <c r="G519" s="3">
        <v>0</v>
      </c>
      <c r="H519" s="3">
        <v>0</v>
      </c>
      <c r="I519" s="3">
        <v>719.43</v>
      </c>
      <c r="J519" s="3">
        <v>0</v>
      </c>
      <c r="K519" s="3">
        <v>0</v>
      </c>
      <c r="L519" s="3">
        <v>0</v>
      </c>
      <c r="M519" s="3">
        <v>0</v>
      </c>
      <c r="N519" s="3">
        <v>0</v>
      </c>
      <c r="O519" s="3">
        <v>0</v>
      </c>
      <c r="P519" s="3">
        <v>0</v>
      </c>
      <c r="Q519" s="3">
        <v>0</v>
      </c>
      <c r="R519" s="3">
        <v>0</v>
      </c>
      <c r="S519" s="3">
        <f t="shared" si="7"/>
        <v>719.43</v>
      </c>
    </row>
    <row r="520" spans="1:19" x14ac:dyDescent="0.2">
      <c r="A520" s="2" t="s">
        <v>22</v>
      </c>
      <c r="B520" s="2" t="s">
        <v>23</v>
      </c>
      <c r="C520" s="2" t="s">
        <v>546</v>
      </c>
      <c r="D520" t="s">
        <v>547</v>
      </c>
      <c r="E520" s="2" t="s">
        <v>172</v>
      </c>
      <c r="F520" t="s">
        <v>173</v>
      </c>
      <c r="G520" s="3">
        <v>0</v>
      </c>
      <c r="H520" s="3">
        <v>0</v>
      </c>
      <c r="I520" s="3">
        <v>606.02</v>
      </c>
      <c r="J520" s="3">
        <v>0</v>
      </c>
      <c r="K520" s="3">
        <v>0</v>
      </c>
      <c r="L520" s="3">
        <v>0</v>
      </c>
      <c r="M520" s="3">
        <v>0</v>
      </c>
      <c r="N520" s="3">
        <v>0</v>
      </c>
      <c r="O520" s="3">
        <v>0</v>
      </c>
      <c r="P520" s="3">
        <v>0</v>
      </c>
      <c r="Q520" s="3">
        <v>0</v>
      </c>
      <c r="R520" s="3">
        <v>0</v>
      </c>
      <c r="S520" s="3">
        <f t="shared" ref="S520:S583" si="8">SUM(G520:R520)</f>
        <v>606.02</v>
      </c>
    </row>
    <row r="521" spans="1:19" x14ac:dyDescent="0.2">
      <c r="A521" s="2" t="s">
        <v>22</v>
      </c>
      <c r="B521" s="2" t="s">
        <v>23</v>
      </c>
      <c r="C521" s="2" t="s">
        <v>546</v>
      </c>
      <c r="D521" t="s">
        <v>547</v>
      </c>
      <c r="E521" s="2" t="s">
        <v>184</v>
      </c>
      <c r="F521" t="s">
        <v>185</v>
      </c>
      <c r="G521" s="3">
        <v>0</v>
      </c>
      <c r="H521" s="3">
        <v>186.32</v>
      </c>
      <c r="I521" s="3">
        <v>0</v>
      </c>
      <c r="J521" s="3">
        <v>0</v>
      </c>
      <c r="K521" s="3">
        <v>0</v>
      </c>
      <c r="L521" s="3">
        <v>0</v>
      </c>
      <c r="M521" s="3">
        <v>0</v>
      </c>
      <c r="N521" s="3">
        <v>0</v>
      </c>
      <c r="O521" s="3">
        <v>0</v>
      </c>
      <c r="P521" s="3">
        <v>0</v>
      </c>
      <c r="Q521" s="3">
        <v>0</v>
      </c>
      <c r="R521" s="3">
        <v>0</v>
      </c>
      <c r="S521" s="3">
        <f t="shared" si="8"/>
        <v>186.32</v>
      </c>
    </row>
    <row r="522" spans="1:19" x14ac:dyDescent="0.2">
      <c r="A522" s="2" t="s">
        <v>22</v>
      </c>
      <c r="B522" s="2" t="s">
        <v>23</v>
      </c>
      <c r="C522" s="2" t="s">
        <v>546</v>
      </c>
      <c r="D522" t="s">
        <v>547</v>
      </c>
      <c r="E522" s="2" t="s">
        <v>26</v>
      </c>
      <c r="F522" t="s">
        <v>27</v>
      </c>
      <c r="G522" s="3">
        <v>0</v>
      </c>
      <c r="H522" s="3">
        <v>0</v>
      </c>
      <c r="I522" s="3">
        <v>0</v>
      </c>
      <c r="J522" s="3">
        <v>0</v>
      </c>
      <c r="K522" s="3">
        <v>0</v>
      </c>
      <c r="L522" s="3">
        <v>0</v>
      </c>
      <c r="M522" s="3">
        <v>0</v>
      </c>
      <c r="N522" s="3">
        <v>25261.73</v>
      </c>
      <c r="O522" s="3">
        <v>0</v>
      </c>
      <c r="P522" s="3">
        <v>0</v>
      </c>
      <c r="Q522" s="3">
        <v>0</v>
      </c>
      <c r="R522" s="3">
        <v>0</v>
      </c>
      <c r="S522" s="3">
        <f t="shared" si="8"/>
        <v>25261.73</v>
      </c>
    </row>
    <row r="523" spans="1:19" x14ac:dyDescent="0.2">
      <c r="A523" s="2" t="s">
        <v>22</v>
      </c>
      <c r="B523" s="2" t="s">
        <v>23</v>
      </c>
      <c r="C523" s="2" t="s">
        <v>546</v>
      </c>
      <c r="D523" t="s">
        <v>547</v>
      </c>
      <c r="E523" s="2" t="s">
        <v>550</v>
      </c>
      <c r="F523" t="s">
        <v>551</v>
      </c>
      <c r="G523" s="3">
        <v>-50.02</v>
      </c>
      <c r="H523" s="3">
        <v>-50.04</v>
      </c>
      <c r="I523" s="3">
        <v>-50.05</v>
      </c>
      <c r="J523" s="3">
        <v>-50.06</v>
      </c>
      <c r="K523" s="3">
        <v>-50.04</v>
      </c>
      <c r="L523" s="3">
        <v>-50.01</v>
      </c>
      <c r="M523" s="3">
        <v>-50.06</v>
      </c>
      <c r="N523" s="3">
        <v>-50.03</v>
      </c>
      <c r="O523" s="3">
        <v>-50.01</v>
      </c>
      <c r="P523" s="3">
        <v>-50.03</v>
      </c>
      <c r="Q523" s="3">
        <v>-50.04</v>
      </c>
      <c r="R523" s="3">
        <v>-49.99</v>
      </c>
      <c r="S523" s="3">
        <f t="shared" si="8"/>
        <v>-600.38</v>
      </c>
    </row>
    <row r="524" spans="1:19" x14ac:dyDescent="0.2">
      <c r="A524" s="2" t="s">
        <v>22</v>
      </c>
      <c r="B524" s="2" t="s">
        <v>23</v>
      </c>
      <c r="C524" s="2" t="s">
        <v>546</v>
      </c>
      <c r="D524" t="s">
        <v>547</v>
      </c>
      <c r="E524" s="2" t="s">
        <v>350</v>
      </c>
      <c r="F524" t="s">
        <v>351</v>
      </c>
      <c r="G524" s="3">
        <v>0</v>
      </c>
      <c r="H524" s="3">
        <v>0</v>
      </c>
      <c r="I524" s="3">
        <v>0</v>
      </c>
      <c r="J524" s="3">
        <v>0</v>
      </c>
      <c r="K524" s="3">
        <v>0</v>
      </c>
      <c r="L524" s="3">
        <v>0</v>
      </c>
      <c r="M524" s="3">
        <v>0</v>
      </c>
      <c r="N524" s="3">
        <v>0</v>
      </c>
      <c r="O524" s="3">
        <v>0</v>
      </c>
      <c r="P524" s="3">
        <v>0</v>
      </c>
      <c r="Q524" s="3">
        <v>0</v>
      </c>
      <c r="R524" s="3">
        <v>0</v>
      </c>
      <c r="S524" s="3">
        <f t="shared" si="8"/>
        <v>0</v>
      </c>
    </row>
    <row r="525" spans="1:19" x14ac:dyDescent="0.2">
      <c r="A525" s="2" t="s">
        <v>22</v>
      </c>
      <c r="B525" s="2" t="s">
        <v>23</v>
      </c>
      <c r="C525" s="2" t="s">
        <v>552</v>
      </c>
      <c r="D525" t="s">
        <v>553</v>
      </c>
      <c r="E525" s="2" t="s">
        <v>554</v>
      </c>
      <c r="F525" t="s">
        <v>555</v>
      </c>
      <c r="G525" s="3">
        <v>508002.5</v>
      </c>
      <c r="H525" s="3">
        <v>518844.1</v>
      </c>
      <c r="I525" s="3">
        <v>539551.88</v>
      </c>
      <c r="J525" s="3">
        <v>211663.26</v>
      </c>
      <c r="K525" s="3">
        <v>376186.17</v>
      </c>
      <c r="L525" s="3">
        <v>388466.03</v>
      </c>
      <c r="M525" s="3">
        <v>323728.53000000003</v>
      </c>
      <c r="N525" s="3">
        <v>433305.67</v>
      </c>
      <c r="O525" s="3">
        <v>220516.25</v>
      </c>
      <c r="P525" s="3">
        <v>363170.92</v>
      </c>
      <c r="Q525" s="3">
        <v>413143.49</v>
      </c>
      <c r="R525" s="3">
        <v>272527.5</v>
      </c>
      <c r="S525" s="3">
        <f t="shared" si="8"/>
        <v>4569106.3000000007</v>
      </c>
    </row>
    <row r="526" spans="1:19" x14ac:dyDescent="0.2">
      <c r="A526" s="2" t="s">
        <v>22</v>
      </c>
      <c r="B526" s="2" t="s">
        <v>23</v>
      </c>
      <c r="C526" s="2" t="s">
        <v>552</v>
      </c>
      <c r="D526" t="s">
        <v>553</v>
      </c>
      <c r="E526" s="2" t="s">
        <v>556</v>
      </c>
      <c r="F526" t="s">
        <v>557</v>
      </c>
      <c r="G526" s="3">
        <v>185238.62</v>
      </c>
      <c r="H526" s="3">
        <v>195277.18</v>
      </c>
      <c r="I526" s="3">
        <v>178867.12</v>
      </c>
      <c r="J526" s="3">
        <v>193880.76</v>
      </c>
      <c r="K526" s="3">
        <v>200181.99</v>
      </c>
      <c r="L526" s="3">
        <v>184692.52</v>
      </c>
      <c r="M526" s="3">
        <v>223769.4</v>
      </c>
      <c r="N526" s="3">
        <v>194151.94</v>
      </c>
      <c r="O526" s="3">
        <v>188962.16</v>
      </c>
      <c r="P526" s="3">
        <v>204060.65</v>
      </c>
      <c r="Q526" s="3">
        <v>211670.28</v>
      </c>
      <c r="R526" s="3">
        <v>183690.16</v>
      </c>
      <c r="S526" s="3">
        <f t="shared" si="8"/>
        <v>2344442.7799999998</v>
      </c>
    </row>
    <row r="527" spans="1:19" x14ac:dyDescent="0.2">
      <c r="A527" s="2" t="s">
        <v>22</v>
      </c>
      <c r="B527" s="2" t="s">
        <v>23</v>
      </c>
      <c r="C527" s="2" t="s">
        <v>552</v>
      </c>
      <c r="D527" t="s">
        <v>553</v>
      </c>
      <c r="E527" s="2" t="s">
        <v>558</v>
      </c>
      <c r="F527" t="s">
        <v>559</v>
      </c>
      <c r="G527" s="3">
        <v>627512.63</v>
      </c>
      <c r="H527" s="3">
        <v>549486.15</v>
      </c>
      <c r="I527" s="3">
        <v>311852.86</v>
      </c>
      <c r="J527" s="3">
        <v>588547.62</v>
      </c>
      <c r="K527" s="3">
        <v>465373.31</v>
      </c>
      <c r="L527" s="3">
        <v>582571.04</v>
      </c>
      <c r="M527" s="3">
        <v>594342.30000000005</v>
      </c>
      <c r="N527" s="3">
        <v>467154.16</v>
      </c>
      <c r="O527" s="3">
        <v>547335.43000000005</v>
      </c>
      <c r="P527" s="3">
        <v>542551.36</v>
      </c>
      <c r="Q527" s="3">
        <v>1127075.6000000001</v>
      </c>
      <c r="R527" s="3">
        <v>201751.4</v>
      </c>
      <c r="S527" s="3">
        <f t="shared" si="8"/>
        <v>6605553.8600000013</v>
      </c>
    </row>
    <row r="528" spans="1:19" x14ac:dyDescent="0.2">
      <c r="A528" s="2" t="s">
        <v>22</v>
      </c>
      <c r="B528" s="2" t="s">
        <v>23</v>
      </c>
      <c r="C528" s="2" t="s">
        <v>560</v>
      </c>
      <c r="D528" t="s">
        <v>561</v>
      </c>
      <c r="E528" s="2" t="s">
        <v>308</v>
      </c>
      <c r="F528" t="s">
        <v>309</v>
      </c>
      <c r="G528" s="3">
        <v>0</v>
      </c>
      <c r="H528" s="3">
        <v>0</v>
      </c>
      <c r="I528" s="3">
        <v>365</v>
      </c>
      <c r="J528" s="3">
        <v>0</v>
      </c>
      <c r="K528" s="3">
        <v>0</v>
      </c>
      <c r="L528" s="3">
        <v>0</v>
      </c>
      <c r="M528" s="3">
        <v>0</v>
      </c>
      <c r="N528" s="3">
        <v>0</v>
      </c>
      <c r="O528" s="3">
        <v>0</v>
      </c>
      <c r="P528" s="3">
        <v>0</v>
      </c>
      <c r="Q528" s="3">
        <v>0</v>
      </c>
      <c r="R528" s="3">
        <v>0</v>
      </c>
      <c r="S528" s="3">
        <f t="shared" si="8"/>
        <v>365</v>
      </c>
    </row>
    <row r="529" spans="1:19" x14ac:dyDescent="0.2">
      <c r="A529" s="2" t="s">
        <v>22</v>
      </c>
      <c r="B529" s="2" t="s">
        <v>23</v>
      </c>
      <c r="C529" s="2" t="s">
        <v>560</v>
      </c>
      <c r="D529" t="s">
        <v>561</v>
      </c>
      <c r="E529" s="2" t="s">
        <v>448</v>
      </c>
      <c r="F529" t="s">
        <v>449</v>
      </c>
      <c r="G529" s="3">
        <v>21569.629999999997</v>
      </c>
      <c r="H529" s="3">
        <v>23650.06</v>
      </c>
      <c r="I529" s="3">
        <v>11031.59</v>
      </c>
      <c r="J529" s="3">
        <v>14092.5</v>
      </c>
      <c r="K529" s="3">
        <v>32554.5</v>
      </c>
      <c r="L529" s="3">
        <v>4191</v>
      </c>
      <c r="M529" s="3">
        <v>3256.5</v>
      </c>
      <c r="N529" s="3">
        <v>15174.25</v>
      </c>
      <c r="O529" s="3">
        <v>0</v>
      </c>
      <c r="P529" s="3">
        <v>15238</v>
      </c>
      <c r="Q529" s="3">
        <v>17465.3</v>
      </c>
      <c r="R529" s="3">
        <v>4367.7</v>
      </c>
      <c r="S529" s="3">
        <f t="shared" si="8"/>
        <v>162591.03</v>
      </c>
    </row>
    <row r="530" spans="1:19" x14ac:dyDescent="0.2">
      <c r="A530" s="2" t="s">
        <v>22</v>
      </c>
      <c r="B530" s="2" t="s">
        <v>23</v>
      </c>
      <c r="C530" s="2" t="s">
        <v>562</v>
      </c>
      <c r="D530" t="s">
        <v>563</v>
      </c>
      <c r="E530" s="2" t="s">
        <v>564</v>
      </c>
      <c r="F530" t="s">
        <v>565</v>
      </c>
      <c r="G530" s="3">
        <v>35206.06</v>
      </c>
      <c r="H530" s="3">
        <v>35206.06</v>
      </c>
      <c r="I530" s="3">
        <v>35206.06</v>
      </c>
      <c r="J530" s="3">
        <v>35206.06</v>
      </c>
      <c r="K530" s="3">
        <v>35206.06</v>
      </c>
      <c r="L530" s="3">
        <v>35206.06</v>
      </c>
      <c r="M530" s="3">
        <v>35206.06</v>
      </c>
      <c r="N530" s="3">
        <v>35206.06</v>
      </c>
      <c r="O530" s="3">
        <v>37153.5</v>
      </c>
      <c r="P530" s="3">
        <v>37153.5</v>
      </c>
      <c r="Q530" s="3">
        <v>37153.5</v>
      </c>
      <c r="R530" s="3">
        <v>37153.5</v>
      </c>
      <c r="S530" s="3">
        <f t="shared" si="8"/>
        <v>430262.48</v>
      </c>
    </row>
    <row r="531" spans="1:19" x14ac:dyDescent="0.2">
      <c r="A531" s="2" t="s">
        <v>22</v>
      </c>
      <c r="B531" s="2" t="s">
        <v>23</v>
      </c>
      <c r="C531" s="2" t="s">
        <v>562</v>
      </c>
      <c r="D531" t="s">
        <v>563</v>
      </c>
      <c r="E531" s="2" t="s">
        <v>566</v>
      </c>
      <c r="F531" t="s">
        <v>567</v>
      </c>
      <c r="G531" s="3">
        <v>-23506.78</v>
      </c>
      <c r="H531" s="3">
        <v>-23376.639999999999</v>
      </c>
      <c r="I531" s="3">
        <v>-23759.16</v>
      </c>
      <c r="J531" s="3">
        <v>-33411.870000000003</v>
      </c>
      <c r="K531" s="3">
        <v>-33324.32</v>
      </c>
      <c r="L531" s="3">
        <v>-35258.120000000003</v>
      </c>
      <c r="M531" s="3">
        <v>-35250.379999999997</v>
      </c>
      <c r="N531" s="3">
        <v>-34274.959999999999</v>
      </c>
      <c r="O531" s="3">
        <v>-35382.58</v>
      </c>
      <c r="P531" s="3">
        <v>-36213.160000000003</v>
      </c>
      <c r="Q531" s="3">
        <v>-36211.919999999998</v>
      </c>
      <c r="R531" s="3">
        <v>-36211.919999999998</v>
      </c>
      <c r="S531" s="3">
        <f t="shared" si="8"/>
        <v>-386181.80999999994</v>
      </c>
    </row>
    <row r="532" spans="1:19" x14ac:dyDescent="0.2">
      <c r="A532" s="2" t="s">
        <v>22</v>
      </c>
      <c r="B532" s="2" t="s">
        <v>23</v>
      </c>
      <c r="C532" s="2" t="s">
        <v>568</v>
      </c>
      <c r="D532" t="s">
        <v>569</v>
      </c>
      <c r="E532" s="2" t="s">
        <v>570</v>
      </c>
      <c r="F532" t="s">
        <v>571</v>
      </c>
      <c r="G532" s="3">
        <v>0</v>
      </c>
      <c r="H532" s="3">
        <v>0</v>
      </c>
      <c r="I532" s="3">
        <v>0</v>
      </c>
      <c r="J532" s="3">
        <v>0</v>
      </c>
      <c r="K532" s="3">
        <v>0</v>
      </c>
      <c r="L532" s="3">
        <v>0</v>
      </c>
      <c r="M532" s="3">
        <v>0</v>
      </c>
      <c r="N532" s="3">
        <v>18.190000000000001</v>
      </c>
      <c r="O532" s="3">
        <v>7.98</v>
      </c>
      <c r="P532" s="3">
        <v>-26.17</v>
      </c>
      <c r="Q532" s="3">
        <v>0</v>
      </c>
      <c r="R532" s="3">
        <v>0</v>
      </c>
      <c r="S532" s="3">
        <f t="shared" si="8"/>
        <v>0</v>
      </c>
    </row>
    <row r="533" spans="1:19" x14ac:dyDescent="0.2">
      <c r="A533" s="2" t="s">
        <v>22</v>
      </c>
      <c r="B533" s="2" t="s">
        <v>23</v>
      </c>
      <c r="C533" s="2" t="s">
        <v>568</v>
      </c>
      <c r="D533" t="s">
        <v>569</v>
      </c>
      <c r="E533" s="2" t="s">
        <v>548</v>
      </c>
      <c r="F533" t="s">
        <v>549</v>
      </c>
      <c r="G533" s="3">
        <v>3543.15</v>
      </c>
      <c r="H533" s="3">
        <v>3543.15</v>
      </c>
      <c r="I533" s="3">
        <v>3543.15</v>
      </c>
      <c r="J533" s="3">
        <v>3543.15</v>
      </c>
      <c r="K533" s="3">
        <v>3543.15</v>
      </c>
      <c r="L533" s="3">
        <v>5791.75</v>
      </c>
      <c r="M533" s="3">
        <v>3543.15</v>
      </c>
      <c r="N533" s="3">
        <v>3543.15</v>
      </c>
      <c r="O533" s="3">
        <v>3543.15</v>
      </c>
      <c r="P533" s="3">
        <v>4954.82</v>
      </c>
      <c r="Q533" s="3">
        <v>4953.38</v>
      </c>
      <c r="R533" s="3">
        <v>4953.38</v>
      </c>
      <c r="S533" s="3">
        <f t="shared" si="8"/>
        <v>48998.53</v>
      </c>
    </row>
    <row r="534" spans="1:19" x14ac:dyDescent="0.2">
      <c r="A534" s="2" t="s">
        <v>22</v>
      </c>
      <c r="B534" s="2" t="s">
        <v>23</v>
      </c>
      <c r="C534" s="2" t="s">
        <v>568</v>
      </c>
      <c r="D534" t="s">
        <v>569</v>
      </c>
      <c r="E534" s="2" t="s">
        <v>572</v>
      </c>
      <c r="F534" t="s">
        <v>573</v>
      </c>
      <c r="G534" s="3">
        <v>23979.200000000001</v>
      </c>
      <c r="H534" s="3">
        <v>0</v>
      </c>
      <c r="I534" s="3">
        <v>3437.59</v>
      </c>
      <c r="J534" s="3">
        <v>9195</v>
      </c>
      <c r="K534" s="3">
        <v>2926.01</v>
      </c>
      <c r="L534" s="3">
        <v>565</v>
      </c>
      <c r="M534" s="3">
        <v>0</v>
      </c>
      <c r="N534" s="3">
        <v>3625.03</v>
      </c>
      <c r="O534" s="3">
        <v>1725.27</v>
      </c>
      <c r="P534" s="3">
        <v>196.92</v>
      </c>
      <c r="Q534" s="3">
        <v>650</v>
      </c>
      <c r="R534" s="3">
        <v>12244.96</v>
      </c>
      <c r="S534" s="3">
        <f t="shared" si="8"/>
        <v>58544.979999999996</v>
      </c>
    </row>
    <row r="535" spans="1:19" x14ac:dyDescent="0.2">
      <c r="A535" s="2" t="s">
        <v>22</v>
      </c>
      <c r="B535" s="2" t="s">
        <v>23</v>
      </c>
      <c r="C535" s="2" t="s">
        <v>574</v>
      </c>
      <c r="D535" t="s">
        <v>575</v>
      </c>
      <c r="E535" s="2" t="s">
        <v>142</v>
      </c>
      <c r="F535" t="s">
        <v>143</v>
      </c>
      <c r="G535" s="3">
        <v>14755.699999999999</v>
      </c>
      <c r="H535" s="3">
        <v>16261.920000000004</v>
      </c>
      <c r="I535" s="3">
        <v>15610.180000000002</v>
      </c>
      <c r="J535" s="3">
        <v>13127.05</v>
      </c>
      <c r="K535" s="3">
        <v>13091.5</v>
      </c>
      <c r="L535" s="3">
        <v>13072.73</v>
      </c>
      <c r="M535" s="3">
        <v>14983.139999999998</v>
      </c>
      <c r="N535" s="3">
        <v>12524.67</v>
      </c>
      <c r="O535" s="3">
        <v>12206.47</v>
      </c>
      <c r="P535" s="3">
        <v>11729.98</v>
      </c>
      <c r="Q535" s="3">
        <v>12502.199999999999</v>
      </c>
      <c r="R535" s="3">
        <v>11963.499999999998</v>
      </c>
      <c r="S535" s="3">
        <f t="shared" si="8"/>
        <v>161829.04</v>
      </c>
    </row>
    <row r="536" spans="1:19" x14ac:dyDescent="0.2">
      <c r="A536" s="2" t="s">
        <v>22</v>
      </c>
      <c r="B536" s="2" t="s">
        <v>23</v>
      </c>
      <c r="C536" s="2" t="s">
        <v>574</v>
      </c>
      <c r="D536" t="s">
        <v>575</v>
      </c>
      <c r="E536" s="2" t="s">
        <v>144</v>
      </c>
      <c r="F536" t="s">
        <v>145</v>
      </c>
      <c r="G536" s="3">
        <v>7746.75</v>
      </c>
      <c r="H536" s="3">
        <v>8555.090000000002</v>
      </c>
      <c r="I536" s="3">
        <v>8137.0999999999995</v>
      </c>
      <c r="J536" s="3">
        <v>6737.9</v>
      </c>
      <c r="K536" s="3">
        <v>6673.880000000001</v>
      </c>
      <c r="L536" s="3">
        <v>6687.22</v>
      </c>
      <c r="M536" s="3">
        <v>7664.4500000000007</v>
      </c>
      <c r="N536" s="3">
        <v>6406.85</v>
      </c>
      <c r="O536" s="3">
        <v>6244.07</v>
      </c>
      <c r="P536" s="3">
        <v>6000.3400000000011</v>
      </c>
      <c r="Q536" s="3">
        <v>6395.3499999999985</v>
      </c>
      <c r="R536" s="3">
        <v>6119.7900000000018</v>
      </c>
      <c r="S536" s="3">
        <f t="shared" si="8"/>
        <v>83368.790000000008</v>
      </c>
    </row>
    <row r="537" spans="1:19" x14ac:dyDescent="0.2">
      <c r="A537" s="2" t="s">
        <v>22</v>
      </c>
      <c r="B537" s="2" t="s">
        <v>23</v>
      </c>
      <c r="C537" s="2" t="s">
        <v>574</v>
      </c>
      <c r="D537" t="s">
        <v>575</v>
      </c>
      <c r="E537" s="2" t="s">
        <v>148</v>
      </c>
      <c r="F537" t="s">
        <v>149</v>
      </c>
      <c r="G537" s="3">
        <v>80495.549999999988</v>
      </c>
      <c r="H537" s="3">
        <v>88766.86</v>
      </c>
      <c r="I537" s="3">
        <v>84976.37</v>
      </c>
      <c r="J537" s="3">
        <v>95154.16</v>
      </c>
      <c r="K537" s="3">
        <v>94829.219999999987</v>
      </c>
      <c r="L537" s="3">
        <v>94727.180000000008</v>
      </c>
      <c r="M537" s="3">
        <v>108570.06000000003</v>
      </c>
      <c r="N537" s="3">
        <v>90755.550000000017</v>
      </c>
      <c r="O537" s="3">
        <v>88449.78</v>
      </c>
      <c r="P537" s="3">
        <v>84997.200000000012</v>
      </c>
      <c r="Q537" s="3">
        <v>90592.709999999992</v>
      </c>
      <c r="R537" s="3">
        <v>86689.36</v>
      </c>
      <c r="S537" s="3">
        <f t="shared" si="8"/>
        <v>1089004.0000000002</v>
      </c>
    </row>
    <row r="538" spans="1:19" x14ac:dyDescent="0.2">
      <c r="A538" s="2" t="s">
        <v>22</v>
      </c>
      <c r="B538" s="2" t="s">
        <v>23</v>
      </c>
      <c r="C538" s="2" t="s">
        <v>574</v>
      </c>
      <c r="D538" t="s">
        <v>575</v>
      </c>
      <c r="E538" s="2" t="s">
        <v>576</v>
      </c>
      <c r="F538" t="s">
        <v>577</v>
      </c>
      <c r="G538" s="3">
        <v>0</v>
      </c>
      <c r="H538" s="3">
        <v>0</v>
      </c>
      <c r="I538" s="3">
        <v>0</v>
      </c>
      <c r="J538" s="3">
        <v>0</v>
      </c>
      <c r="K538" s="3">
        <v>0</v>
      </c>
      <c r="L538" s="3">
        <v>0</v>
      </c>
      <c r="M538" s="3">
        <v>0</v>
      </c>
      <c r="N538" s="3">
        <v>496.64</v>
      </c>
      <c r="O538" s="3">
        <v>217.81000000000006</v>
      </c>
      <c r="P538" s="3">
        <v>-714.45</v>
      </c>
      <c r="Q538" s="3">
        <v>0</v>
      </c>
      <c r="R538" s="3">
        <v>0</v>
      </c>
      <c r="S538" s="3">
        <f t="shared" si="8"/>
        <v>0</v>
      </c>
    </row>
    <row r="539" spans="1:19" x14ac:dyDescent="0.2">
      <c r="A539" s="2" t="s">
        <v>22</v>
      </c>
      <c r="B539" s="2" t="s">
        <v>23</v>
      </c>
      <c r="C539" s="2" t="s">
        <v>574</v>
      </c>
      <c r="D539" t="s">
        <v>575</v>
      </c>
      <c r="E539" s="2" t="s">
        <v>150</v>
      </c>
      <c r="F539" t="s">
        <v>151</v>
      </c>
      <c r="G539" s="3">
        <v>18218.97</v>
      </c>
      <c r="H539" s="3">
        <v>20085.740000000005</v>
      </c>
      <c r="I539" s="3">
        <v>19250.63</v>
      </c>
      <c r="J539" s="3">
        <v>18864.510000000002</v>
      </c>
      <c r="K539" s="3">
        <v>18748.990000000002</v>
      </c>
      <c r="L539" s="3">
        <v>18754.389999999996</v>
      </c>
      <c r="M539" s="3">
        <v>21495.030000000002</v>
      </c>
      <c r="N539" s="3">
        <v>17968.080000000005</v>
      </c>
      <c r="O539" s="3">
        <v>17511.519999999997</v>
      </c>
      <c r="P539" s="3">
        <v>16828</v>
      </c>
      <c r="Q539" s="3">
        <v>17935.830000000002</v>
      </c>
      <c r="R539" s="3">
        <v>17163.029999999995</v>
      </c>
      <c r="S539" s="3">
        <f t="shared" si="8"/>
        <v>222824.72</v>
      </c>
    </row>
    <row r="540" spans="1:19" x14ac:dyDescent="0.2">
      <c r="A540" s="2" t="s">
        <v>22</v>
      </c>
      <c r="B540" s="2" t="s">
        <v>23</v>
      </c>
      <c r="C540" s="2" t="s">
        <v>574</v>
      </c>
      <c r="D540" t="s">
        <v>575</v>
      </c>
      <c r="E540" s="2" t="s">
        <v>578</v>
      </c>
      <c r="F540" t="s">
        <v>579</v>
      </c>
      <c r="G540" s="3">
        <v>0</v>
      </c>
      <c r="H540" s="3">
        <v>0</v>
      </c>
      <c r="I540" s="3">
        <v>0</v>
      </c>
      <c r="J540" s="3">
        <v>0</v>
      </c>
      <c r="K540" s="3">
        <v>0</v>
      </c>
      <c r="L540" s="3">
        <v>0</v>
      </c>
      <c r="M540" s="3">
        <v>0</v>
      </c>
      <c r="N540" s="3">
        <v>98.33</v>
      </c>
      <c r="O540" s="3">
        <v>43.11999999999999</v>
      </c>
      <c r="P540" s="3">
        <v>-141.44999999999999</v>
      </c>
      <c r="Q540" s="3">
        <v>0</v>
      </c>
      <c r="R540" s="3">
        <v>0</v>
      </c>
      <c r="S540" s="3">
        <f t="shared" si="8"/>
        <v>0</v>
      </c>
    </row>
    <row r="541" spans="1:19" x14ac:dyDescent="0.2">
      <c r="A541" s="2" t="s">
        <v>22</v>
      </c>
      <c r="B541" s="2" t="s">
        <v>23</v>
      </c>
      <c r="C541" s="2" t="s">
        <v>574</v>
      </c>
      <c r="D541" t="s">
        <v>575</v>
      </c>
      <c r="E541" s="2" t="s">
        <v>580</v>
      </c>
      <c r="F541" t="s">
        <v>581</v>
      </c>
      <c r="G541" s="3">
        <v>0</v>
      </c>
      <c r="H541" s="3">
        <v>0</v>
      </c>
      <c r="I541" s="3">
        <v>0</v>
      </c>
      <c r="J541" s="3">
        <v>0</v>
      </c>
      <c r="K541" s="3">
        <v>0</v>
      </c>
      <c r="L541" s="3">
        <v>0</v>
      </c>
      <c r="M541" s="3">
        <v>0</v>
      </c>
      <c r="N541" s="3">
        <v>0</v>
      </c>
      <c r="O541" s="3">
        <v>0</v>
      </c>
      <c r="P541" s="3">
        <v>0</v>
      </c>
      <c r="Q541" s="3">
        <v>0</v>
      </c>
      <c r="R541" s="3">
        <v>0</v>
      </c>
      <c r="S541" s="3">
        <f t="shared" si="8"/>
        <v>0</v>
      </c>
    </row>
    <row r="542" spans="1:19" x14ac:dyDescent="0.2">
      <c r="A542" s="2" t="s">
        <v>22</v>
      </c>
      <c r="B542" s="2" t="s">
        <v>23</v>
      </c>
      <c r="C542" s="2" t="s">
        <v>574</v>
      </c>
      <c r="D542" t="s">
        <v>575</v>
      </c>
      <c r="E542" s="2" t="s">
        <v>152</v>
      </c>
      <c r="F542" t="s">
        <v>153</v>
      </c>
      <c r="G542" s="3">
        <v>6193.7399999999989</v>
      </c>
      <c r="H542" s="3">
        <v>6844.0299999999979</v>
      </c>
      <c r="I542" s="3">
        <v>6492.72</v>
      </c>
      <c r="J542" s="3">
        <v>7299.3099999999995</v>
      </c>
      <c r="K542" s="3">
        <v>7221.6900000000005</v>
      </c>
      <c r="L542" s="3">
        <v>7240.32</v>
      </c>
      <c r="M542" s="3">
        <v>8298.3399999999983</v>
      </c>
      <c r="N542" s="3">
        <v>6936.7099999999991</v>
      </c>
      <c r="O542" s="3">
        <v>6760.4900000000007</v>
      </c>
      <c r="P542" s="3">
        <v>6496.5999999999995</v>
      </c>
      <c r="Q542" s="3">
        <v>6924.27</v>
      </c>
      <c r="R542" s="3">
        <v>6625.9100000000008</v>
      </c>
      <c r="S542" s="3">
        <f t="shared" si="8"/>
        <v>83334.13</v>
      </c>
    </row>
    <row r="543" spans="1:19" x14ac:dyDescent="0.2">
      <c r="A543" s="2" t="s">
        <v>22</v>
      </c>
      <c r="B543" s="2" t="s">
        <v>23</v>
      </c>
      <c r="C543" s="2" t="s">
        <v>574</v>
      </c>
      <c r="D543" t="s">
        <v>575</v>
      </c>
      <c r="E543" s="2" t="s">
        <v>582</v>
      </c>
      <c r="F543" t="s">
        <v>583</v>
      </c>
      <c r="G543" s="3">
        <v>0</v>
      </c>
      <c r="H543" s="3">
        <v>0</v>
      </c>
      <c r="I543" s="3">
        <v>0</v>
      </c>
      <c r="J543" s="3">
        <v>0</v>
      </c>
      <c r="K543" s="3">
        <v>0</v>
      </c>
      <c r="L543" s="3">
        <v>0</v>
      </c>
      <c r="M543" s="3">
        <v>0</v>
      </c>
      <c r="N543" s="3">
        <v>37.96</v>
      </c>
      <c r="O543" s="3">
        <v>16.649999999999999</v>
      </c>
      <c r="P543" s="3">
        <v>-54.61</v>
      </c>
      <c r="Q543" s="3">
        <v>0</v>
      </c>
      <c r="R543" s="3">
        <v>0</v>
      </c>
      <c r="S543" s="3">
        <f t="shared" si="8"/>
        <v>0</v>
      </c>
    </row>
    <row r="544" spans="1:19" x14ac:dyDescent="0.2">
      <c r="A544" s="2" t="s">
        <v>22</v>
      </c>
      <c r="B544" s="2" t="s">
        <v>23</v>
      </c>
      <c r="C544" s="2" t="s">
        <v>574</v>
      </c>
      <c r="D544" t="s">
        <v>575</v>
      </c>
      <c r="E544" s="2" t="s">
        <v>154</v>
      </c>
      <c r="F544" t="s">
        <v>155</v>
      </c>
      <c r="G544" s="3">
        <v>894.4</v>
      </c>
      <c r="H544" s="3">
        <v>986.65000000000009</v>
      </c>
      <c r="I544" s="3">
        <v>943.07</v>
      </c>
      <c r="J544" s="3">
        <v>1212.5900000000001</v>
      </c>
      <c r="K544" s="3">
        <v>1207.5500000000002</v>
      </c>
      <c r="L544" s="3">
        <v>1206.69</v>
      </c>
      <c r="M544" s="3">
        <v>1383.0600000000002</v>
      </c>
      <c r="N544" s="3">
        <v>1156.1200000000001</v>
      </c>
      <c r="O544" s="3">
        <v>1126.75</v>
      </c>
      <c r="P544" s="3">
        <v>1082.74</v>
      </c>
      <c r="Q544" s="3">
        <v>1154.03</v>
      </c>
      <c r="R544" s="3">
        <v>1104.3</v>
      </c>
      <c r="S544" s="3">
        <f t="shared" si="8"/>
        <v>13457.95</v>
      </c>
    </row>
    <row r="545" spans="1:19" x14ac:dyDescent="0.2">
      <c r="A545" s="2" t="s">
        <v>22</v>
      </c>
      <c r="B545" s="2" t="s">
        <v>23</v>
      </c>
      <c r="C545" s="2" t="s">
        <v>574</v>
      </c>
      <c r="D545" t="s">
        <v>575</v>
      </c>
      <c r="E545" s="2" t="s">
        <v>584</v>
      </c>
      <c r="F545" t="s">
        <v>585</v>
      </c>
      <c r="G545" s="3">
        <v>0</v>
      </c>
      <c r="H545" s="3">
        <v>0</v>
      </c>
      <c r="I545" s="3">
        <v>0</v>
      </c>
      <c r="J545" s="3">
        <v>0</v>
      </c>
      <c r="K545" s="3">
        <v>0</v>
      </c>
      <c r="L545" s="3">
        <v>0</v>
      </c>
      <c r="M545" s="3">
        <v>0</v>
      </c>
      <c r="N545" s="3">
        <v>6.33</v>
      </c>
      <c r="O545" s="3">
        <v>2.7699999999999996</v>
      </c>
      <c r="P545" s="3">
        <v>-9.1</v>
      </c>
      <c r="Q545" s="3">
        <v>0</v>
      </c>
      <c r="R545" s="3">
        <v>0</v>
      </c>
      <c r="S545" s="3">
        <f t="shared" si="8"/>
        <v>0</v>
      </c>
    </row>
    <row r="546" spans="1:19" x14ac:dyDescent="0.2">
      <c r="A546" s="2" t="s">
        <v>22</v>
      </c>
      <c r="B546" s="2" t="s">
        <v>23</v>
      </c>
      <c r="C546" s="2" t="s">
        <v>574</v>
      </c>
      <c r="D546" t="s">
        <v>575</v>
      </c>
      <c r="E546" s="2" t="s">
        <v>156</v>
      </c>
      <c r="F546" t="s">
        <v>157</v>
      </c>
      <c r="G546" s="3">
        <v>2862.0999999999995</v>
      </c>
      <c r="H546" s="3">
        <v>3157.29</v>
      </c>
      <c r="I546" s="3">
        <v>3017.82</v>
      </c>
      <c r="J546" s="3">
        <v>3385.1700000000005</v>
      </c>
      <c r="K546" s="3">
        <v>3371.1300000000006</v>
      </c>
      <c r="L546" s="3">
        <v>3368.7499999999991</v>
      </c>
      <c r="M546" s="3">
        <v>3861.06</v>
      </c>
      <c r="N546" s="3">
        <v>3227.53</v>
      </c>
      <c r="O546" s="3">
        <v>3145.4900000000002</v>
      </c>
      <c r="P546" s="3">
        <v>3022.7200000000007</v>
      </c>
      <c r="Q546" s="3">
        <v>3221.7099999999996</v>
      </c>
      <c r="R546" s="3">
        <v>3082.900000000001</v>
      </c>
      <c r="S546" s="3">
        <f t="shared" si="8"/>
        <v>38723.670000000006</v>
      </c>
    </row>
    <row r="547" spans="1:19" x14ac:dyDescent="0.2">
      <c r="A547" s="2" t="s">
        <v>22</v>
      </c>
      <c r="B547" s="2" t="s">
        <v>23</v>
      </c>
      <c r="C547" s="2" t="s">
        <v>574</v>
      </c>
      <c r="D547" t="s">
        <v>575</v>
      </c>
      <c r="E547" s="2" t="s">
        <v>586</v>
      </c>
      <c r="F547" t="s">
        <v>587</v>
      </c>
      <c r="G547" s="3">
        <v>0</v>
      </c>
      <c r="H547" s="3">
        <v>0</v>
      </c>
      <c r="I547" s="3">
        <v>0</v>
      </c>
      <c r="J547" s="3">
        <v>0</v>
      </c>
      <c r="K547" s="3">
        <v>0</v>
      </c>
      <c r="L547" s="3">
        <v>0</v>
      </c>
      <c r="M547" s="3">
        <v>0</v>
      </c>
      <c r="N547" s="3">
        <v>17.66</v>
      </c>
      <c r="O547" s="3">
        <v>7.75</v>
      </c>
      <c r="P547" s="3">
        <v>-25.41</v>
      </c>
      <c r="Q547" s="3">
        <v>0</v>
      </c>
      <c r="R547" s="3">
        <v>0</v>
      </c>
      <c r="S547" s="3">
        <f t="shared" si="8"/>
        <v>0</v>
      </c>
    </row>
    <row r="548" spans="1:19" x14ac:dyDescent="0.2">
      <c r="A548" s="2" t="s">
        <v>22</v>
      </c>
      <c r="B548" s="2" t="s">
        <v>23</v>
      </c>
      <c r="C548" s="2" t="s">
        <v>574</v>
      </c>
      <c r="D548" t="s">
        <v>575</v>
      </c>
      <c r="E548" s="2" t="s">
        <v>588</v>
      </c>
      <c r="F548" t="s">
        <v>589</v>
      </c>
      <c r="G548" s="3">
        <v>0</v>
      </c>
      <c r="H548" s="3">
        <v>0</v>
      </c>
      <c r="I548" s="3">
        <v>0</v>
      </c>
      <c r="J548" s="3">
        <v>0</v>
      </c>
      <c r="K548" s="3">
        <v>0</v>
      </c>
      <c r="L548" s="3">
        <v>0</v>
      </c>
      <c r="M548" s="3">
        <v>0</v>
      </c>
      <c r="N548" s="3">
        <v>70.650000000000006</v>
      </c>
      <c r="O548" s="3">
        <v>30.97999999999999</v>
      </c>
      <c r="P548" s="3">
        <v>-101.63</v>
      </c>
      <c r="Q548" s="3">
        <v>0</v>
      </c>
      <c r="R548" s="3">
        <v>0</v>
      </c>
      <c r="S548" s="3">
        <f t="shared" si="8"/>
        <v>0</v>
      </c>
    </row>
    <row r="549" spans="1:19" x14ac:dyDescent="0.2">
      <c r="A549" s="2" t="s">
        <v>22</v>
      </c>
      <c r="B549" s="2" t="s">
        <v>23</v>
      </c>
      <c r="C549" s="2" t="s">
        <v>574</v>
      </c>
      <c r="D549" t="s">
        <v>575</v>
      </c>
      <c r="E549" s="2" t="s">
        <v>590</v>
      </c>
      <c r="F549" t="s">
        <v>591</v>
      </c>
      <c r="G549" s="3">
        <v>0</v>
      </c>
      <c r="H549" s="3">
        <v>0</v>
      </c>
      <c r="I549" s="3">
        <v>0</v>
      </c>
      <c r="J549" s="3">
        <v>0</v>
      </c>
      <c r="K549" s="3">
        <v>0</v>
      </c>
      <c r="L549" s="3">
        <v>0</v>
      </c>
      <c r="M549" s="3">
        <v>0</v>
      </c>
      <c r="N549" s="3">
        <v>35.06</v>
      </c>
      <c r="O549" s="3">
        <v>15.379999999999995</v>
      </c>
      <c r="P549" s="3">
        <v>-50.44</v>
      </c>
      <c r="Q549" s="3">
        <v>0</v>
      </c>
      <c r="R549" s="3">
        <v>0</v>
      </c>
      <c r="S549" s="3">
        <f t="shared" si="8"/>
        <v>0</v>
      </c>
    </row>
    <row r="550" spans="1:19" x14ac:dyDescent="0.2">
      <c r="A550" s="2" t="s">
        <v>22</v>
      </c>
      <c r="B550" s="2" t="s">
        <v>23</v>
      </c>
      <c r="C550" s="2" t="s">
        <v>574</v>
      </c>
      <c r="D550" t="s">
        <v>575</v>
      </c>
      <c r="E550" s="2" t="s">
        <v>158</v>
      </c>
      <c r="F550" t="s">
        <v>159</v>
      </c>
      <c r="G550" s="3">
        <v>-74183.34</v>
      </c>
      <c r="H550" s="3">
        <v>-81457.510000000024</v>
      </c>
      <c r="I550" s="3">
        <v>-79463.900000000023</v>
      </c>
      <c r="J550" s="3">
        <v>-79986.080000000002</v>
      </c>
      <c r="K550" s="3">
        <v>-80451.03</v>
      </c>
      <c r="L550" s="3">
        <v>-79995.17</v>
      </c>
      <c r="M550" s="3">
        <v>-91685.2</v>
      </c>
      <c r="N550" s="3">
        <v>-76641.240000000005</v>
      </c>
      <c r="O550" s="3">
        <v>-74694.06</v>
      </c>
      <c r="P550" s="3">
        <v>-71778.45</v>
      </c>
      <c r="Q550" s="3">
        <v>-76503.72</v>
      </c>
      <c r="R550" s="3">
        <v>-73207.420000000013</v>
      </c>
      <c r="S550" s="3">
        <f t="shared" si="8"/>
        <v>-940047.12</v>
      </c>
    </row>
    <row r="551" spans="1:19" x14ac:dyDescent="0.2">
      <c r="A551" s="2" t="s">
        <v>22</v>
      </c>
      <c r="B551" s="2" t="s">
        <v>23</v>
      </c>
      <c r="C551" s="2" t="s">
        <v>574</v>
      </c>
      <c r="D551" t="s">
        <v>575</v>
      </c>
      <c r="E551" s="2" t="s">
        <v>592</v>
      </c>
      <c r="F551" t="s">
        <v>593</v>
      </c>
      <c r="G551" s="3">
        <v>0</v>
      </c>
      <c r="H551" s="3">
        <v>0</v>
      </c>
      <c r="I551" s="3">
        <v>0</v>
      </c>
      <c r="J551" s="3">
        <v>0</v>
      </c>
      <c r="K551" s="3">
        <v>0</v>
      </c>
      <c r="L551" s="3">
        <v>0</v>
      </c>
      <c r="M551" s="3">
        <v>0</v>
      </c>
      <c r="N551" s="3">
        <v>-419.41</v>
      </c>
      <c r="O551" s="3">
        <v>-1245.3</v>
      </c>
      <c r="P551" s="3">
        <v>1100.94</v>
      </c>
      <c r="Q551" s="3">
        <v>-1038.58</v>
      </c>
      <c r="R551" s="3">
        <v>0</v>
      </c>
      <c r="S551" s="3">
        <f t="shared" si="8"/>
        <v>-1602.35</v>
      </c>
    </row>
    <row r="552" spans="1:19" x14ac:dyDescent="0.2">
      <c r="A552" s="2" t="s">
        <v>22</v>
      </c>
      <c r="B552" s="2" t="s">
        <v>23</v>
      </c>
      <c r="C552" s="2" t="s">
        <v>574</v>
      </c>
      <c r="D552" t="s">
        <v>575</v>
      </c>
      <c r="E552" s="2" t="s">
        <v>160</v>
      </c>
      <c r="F552" t="s">
        <v>161</v>
      </c>
      <c r="G552" s="3">
        <v>-8401.83</v>
      </c>
      <c r="H552" s="3">
        <v>-9259.7900000000009</v>
      </c>
      <c r="I552" s="3">
        <v>-8887.4</v>
      </c>
      <c r="J552" s="3">
        <v>-6109.0899999999992</v>
      </c>
      <c r="K552" s="3">
        <v>-6092.6099999999988</v>
      </c>
      <c r="L552" s="3">
        <v>-6083.85</v>
      </c>
      <c r="M552" s="3">
        <v>-6972.9400000000014</v>
      </c>
      <c r="N552" s="3">
        <v>-5828.7900000000018</v>
      </c>
      <c r="O552" s="3">
        <v>-5680.7000000000007</v>
      </c>
      <c r="P552" s="3">
        <v>-5458.95</v>
      </c>
      <c r="Q552" s="3">
        <v>-5818.33</v>
      </c>
      <c r="R552" s="3">
        <v>-5567.64</v>
      </c>
      <c r="S552" s="3">
        <f t="shared" si="8"/>
        <v>-80161.919999999998</v>
      </c>
    </row>
    <row r="553" spans="1:19" x14ac:dyDescent="0.2">
      <c r="A553" s="2" t="s">
        <v>22</v>
      </c>
      <c r="B553" s="2" t="s">
        <v>23</v>
      </c>
      <c r="C553" s="2" t="s">
        <v>574</v>
      </c>
      <c r="D553" t="s">
        <v>575</v>
      </c>
      <c r="E553" s="2" t="s">
        <v>594</v>
      </c>
      <c r="F553" t="s">
        <v>595</v>
      </c>
      <c r="G553" s="3">
        <v>0</v>
      </c>
      <c r="H553" s="3">
        <v>0</v>
      </c>
      <c r="I553" s="3">
        <v>0</v>
      </c>
      <c r="J553" s="3">
        <v>0</v>
      </c>
      <c r="K553" s="3">
        <v>0</v>
      </c>
      <c r="L553" s="3">
        <v>0</v>
      </c>
      <c r="M553" s="3">
        <v>0</v>
      </c>
      <c r="N553" s="3">
        <v>-34.270000000000003</v>
      </c>
      <c r="O553" s="3">
        <v>-101.75999999999999</v>
      </c>
      <c r="P553" s="3">
        <v>89.97</v>
      </c>
      <c r="Q553" s="3">
        <v>-84.86</v>
      </c>
      <c r="R553" s="3">
        <v>0</v>
      </c>
      <c r="S553" s="3">
        <f t="shared" si="8"/>
        <v>-130.92000000000002</v>
      </c>
    </row>
    <row r="554" spans="1:19" x14ac:dyDescent="0.2">
      <c r="A554" s="2" t="s">
        <v>22</v>
      </c>
      <c r="B554" s="2" t="s">
        <v>23</v>
      </c>
      <c r="C554" s="2" t="s">
        <v>574</v>
      </c>
      <c r="D554" t="s">
        <v>575</v>
      </c>
      <c r="E554" s="2" t="s">
        <v>168</v>
      </c>
      <c r="F554" t="s">
        <v>169</v>
      </c>
      <c r="G554" s="3">
        <v>20.39</v>
      </c>
      <c r="H554" s="3">
        <v>43.859999999999985</v>
      </c>
      <c r="I554" s="3">
        <v>0</v>
      </c>
      <c r="J554" s="3">
        <v>95.02</v>
      </c>
      <c r="K554" s="3">
        <v>85.55</v>
      </c>
      <c r="L554" s="3">
        <v>118.32</v>
      </c>
      <c r="M554" s="3">
        <v>89.24</v>
      </c>
      <c r="N554" s="3">
        <v>-118.32</v>
      </c>
      <c r="O554" s="3">
        <v>0</v>
      </c>
      <c r="P554" s="3">
        <v>0</v>
      </c>
      <c r="Q554" s="3">
        <v>145.58000000000001</v>
      </c>
      <c r="R554" s="3">
        <v>0</v>
      </c>
      <c r="S554" s="3">
        <f t="shared" si="8"/>
        <v>479.64</v>
      </c>
    </row>
    <row r="555" spans="1:19" x14ac:dyDescent="0.2">
      <c r="A555" s="2" t="s">
        <v>22</v>
      </c>
      <c r="B555" s="2" t="s">
        <v>23</v>
      </c>
      <c r="C555" s="2" t="s">
        <v>574</v>
      </c>
      <c r="D555" t="s">
        <v>575</v>
      </c>
      <c r="E555" s="2" t="s">
        <v>370</v>
      </c>
      <c r="F555" t="s">
        <v>371</v>
      </c>
      <c r="G555" s="3">
        <v>594.98</v>
      </c>
      <c r="H555" s="3">
        <v>841.06999999999994</v>
      </c>
      <c r="I555" s="3">
        <v>2109.2999999999997</v>
      </c>
      <c r="J555" s="3">
        <v>3421.0799999999995</v>
      </c>
      <c r="K555" s="3">
        <v>4433.6499999999996</v>
      </c>
      <c r="L555" s="3">
        <v>4494.0300000000007</v>
      </c>
      <c r="M555" s="3">
        <v>5819</v>
      </c>
      <c r="N555" s="3">
        <v>1853.05</v>
      </c>
      <c r="O555" s="3">
        <v>1629.0400000000002</v>
      </c>
      <c r="P555" s="3">
        <v>783.51</v>
      </c>
      <c r="Q555" s="3">
        <v>5414.5199999999995</v>
      </c>
      <c r="R555" s="3">
        <v>1861.13</v>
      </c>
      <c r="S555" s="3">
        <f t="shared" si="8"/>
        <v>33254.36</v>
      </c>
    </row>
    <row r="556" spans="1:19" x14ac:dyDescent="0.2">
      <c r="A556" s="2" t="s">
        <v>22</v>
      </c>
      <c r="B556" s="2" t="s">
        <v>23</v>
      </c>
      <c r="C556" s="2" t="s">
        <v>574</v>
      </c>
      <c r="D556" t="s">
        <v>575</v>
      </c>
      <c r="E556" s="2" t="s">
        <v>372</v>
      </c>
      <c r="F556" t="s">
        <v>373</v>
      </c>
      <c r="G556" s="3">
        <v>-214.54</v>
      </c>
      <c r="H556" s="3">
        <v>-558.18999999999994</v>
      </c>
      <c r="I556" s="3">
        <v>-1393.42</v>
      </c>
      <c r="J556" s="3">
        <v>-2942.13</v>
      </c>
      <c r="K556" s="3">
        <v>-3812.94</v>
      </c>
      <c r="L556" s="3">
        <v>-3864.87</v>
      </c>
      <c r="M556" s="3">
        <v>-5004.33</v>
      </c>
      <c r="N556" s="3">
        <v>-1132.25</v>
      </c>
      <c r="O556" s="3">
        <v>-1051.1499999999999</v>
      </c>
      <c r="P556" s="3">
        <v>-484.92000000000007</v>
      </c>
      <c r="Q556" s="3">
        <v>-3329.05</v>
      </c>
      <c r="R556" s="3">
        <v>-1153.52</v>
      </c>
      <c r="S556" s="3">
        <f t="shared" si="8"/>
        <v>-24941.309999999998</v>
      </c>
    </row>
    <row r="557" spans="1:19" x14ac:dyDescent="0.2">
      <c r="A557" s="2" t="s">
        <v>22</v>
      </c>
      <c r="B557" s="2" t="s">
        <v>23</v>
      </c>
      <c r="C557" s="2" t="s">
        <v>574</v>
      </c>
      <c r="D557" t="s">
        <v>575</v>
      </c>
      <c r="E557" s="2" t="s">
        <v>596</v>
      </c>
      <c r="F557" t="s">
        <v>597</v>
      </c>
      <c r="G557" s="3">
        <v>0</v>
      </c>
      <c r="H557" s="3">
        <v>0</v>
      </c>
      <c r="I557" s="3">
        <v>0</v>
      </c>
      <c r="J557" s="3">
        <v>618.82000000000005</v>
      </c>
      <c r="K557" s="3">
        <v>1729.98</v>
      </c>
      <c r="L557" s="3">
        <v>2848.56</v>
      </c>
      <c r="M557" s="3">
        <v>0</v>
      </c>
      <c r="N557" s="3">
        <v>60.43</v>
      </c>
      <c r="O557" s="3">
        <v>60.43</v>
      </c>
      <c r="P557" s="3">
        <v>0</v>
      </c>
      <c r="Q557" s="3">
        <v>355.74</v>
      </c>
      <c r="R557" s="3">
        <v>0</v>
      </c>
      <c r="S557" s="3">
        <f t="shared" si="8"/>
        <v>5673.9600000000009</v>
      </c>
    </row>
    <row r="558" spans="1:19" x14ac:dyDescent="0.2">
      <c r="A558" s="2" t="s">
        <v>22</v>
      </c>
      <c r="B558" s="2" t="s">
        <v>23</v>
      </c>
      <c r="C558" s="2" t="s">
        <v>574</v>
      </c>
      <c r="D558" t="s">
        <v>575</v>
      </c>
      <c r="E558" s="2" t="s">
        <v>598</v>
      </c>
      <c r="F558" t="s">
        <v>599</v>
      </c>
      <c r="G558" s="3">
        <v>4677.3100000000004</v>
      </c>
      <c r="H558" s="3">
        <v>-2041</v>
      </c>
      <c r="I558" s="3">
        <v>0</v>
      </c>
      <c r="J558" s="3">
        <v>0</v>
      </c>
      <c r="K558" s="3">
        <v>0</v>
      </c>
      <c r="L558" s="3">
        <v>0</v>
      </c>
      <c r="M558" s="3">
        <v>0</v>
      </c>
      <c r="N558" s="3">
        <v>0</v>
      </c>
      <c r="O558" s="3">
        <v>0</v>
      </c>
      <c r="P558" s="3">
        <v>0</v>
      </c>
      <c r="Q558" s="3">
        <v>0</v>
      </c>
      <c r="R558" s="3">
        <v>0</v>
      </c>
      <c r="S558" s="3">
        <f t="shared" si="8"/>
        <v>2636.3100000000004</v>
      </c>
    </row>
    <row r="559" spans="1:19" x14ac:dyDescent="0.2">
      <c r="A559" s="2" t="s">
        <v>22</v>
      </c>
      <c r="B559" s="2" t="s">
        <v>23</v>
      </c>
      <c r="C559" s="2" t="s">
        <v>574</v>
      </c>
      <c r="D559" t="s">
        <v>575</v>
      </c>
      <c r="E559" s="2" t="s">
        <v>184</v>
      </c>
      <c r="F559" t="s">
        <v>185</v>
      </c>
      <c r="G559" s="3">
        <v>260.04000000000002</v>
      </c>
      <c r="H559" s="3">
        <v>221.75</v>
      </c>
      <c r="I559" s="3">
        <v>224.13</v>
      </c>
      <c r="J559" s="3">
        <v>463.51</v>
      </c>
      <c r="K559" s="3">
        <v>601.74</v>
      </c>
      <c r="L559" s="3">
        <v>50.51</v>
      </c>
      <c r="M559" s="3">
        <v>658.74</v>
      </c>
      <c r="N559" s="3">
        <v>134.49</v>
      </c>
      <c r="O559" s="3">
        <v>11.84</v>
      </c>
      <c r="P559" s="3">
        <v>300.45</v>
      </c>
      <c r="Q559" s="3">
        <v>0</v>
      </c>
      <c r="R559" s="3">
        <v>0</v>
      </c>
      <c r="S559" s="3">
        <f t="shared" si="8"/>
        <v>2927.2</v>
      </c>
    </row>
    <row r="560" spans="1:19" x14ac:dyDescent="0.2">
      <c r="A560" s="2" t="s">
        <v>22</v>
      </c>
      <c r="B560" s="2" t="s">
        <v>23</v>
      </c>
      <c r="C560" s="2" t="s">
        <v>574</v>
      </c>
      <c r="D560" t="s">
        <v>575</v>
      </c>
      <c r="E560" s="2" t="s">
        <v>376</v>
      </c>
      <c r="F560" t="s">
        <v>377</v>
      </c>
      <c r="G560" s="3">
        <v>0</v>
      </c>
      <c r="H560" s="3">
        <v>0</v>
      </c>
      <c r="I560" s="3">
        <v>0</v>
      </c>
      <c r="J560" s="3">
        <v>0</v>
      </c>
      <c r="K560" s="3">
        <v>0</v>
      </c>
      <c r="L560" s="3">
        <v>0</v>
      </c>
      <c r="M560" s="3">
        <v>0</v>
      </c>
      <c r="N560" s="3">
        <v>0</v>
      </c>
      <c r="O560" s="3">
        <v>0</v>
      </c>
      <c r="P560" s="3">
        <v>0</v>
      </c>
      <c r="Q560" s="3">
        <v>0</v>
      </c>
      <c r="R560" s="3">
        <v>0</v>
      </c>
      <c r="S560" s="3">
        <f t="shared" si="8"/>
        <v>0</v>
      </c>
    </row>
    <row r="561" spans="1:19" x14ac:dyDescent="0.2">
      <c r="A561" s="2" t="s">
        <v>22</v>
      </c>
      <c r="B561" s="2" t="s">
        <v>23</v>
      </c>
      <c r="C561" s="2" t="s">
        <v>600</v>
      </c>
      <c r="D561" t="s">
        <v>601</v>
      </c>
      <c r="E561" s="2" t="s">
        <v>536</v>
      </c>
      <c r="F561" t="s">
        <v>537</v>
      </c>
      <c r="G561" s="3">
        <v>0</v>
      </c>
      <c r="H561" s="3">
        <v>0</v>
      </c>
      <c r="I561" s="3">
        <v>0</v>
      </c>
      <c r="J561" s="3">
        <v>0</v>
      </c>
      <c r="K561" s="3">
        <v>0</v>
      </c>
      <c r="L561" s="3">
        <v>0</v>
      </c>
      <c r="M561" s="3">
        <v>0</v>
      </c>
      <c r="N561" s="3">
        <v>0</v>
      </c>
      <c r="O561" s="3">
        <v>0</v>
      </c>
      <c r="P561" s="3">
        <v>0</v>
      </c>
      <c r="Q561" s="3">
        <v>0</v>
      </c>
      <c r="R561" s="3">
        <v>85</v>
      </c>
      <c r="S561" s="3">
        <f t="shared" si="8"/>
        <v>85</v>
      </c>
    </row>
    <row r="562" spans="1:19" x14ac:dyDescent="0.2">
      <c r="A562" s="2" t="s">
        <v>22</v>
      </c>
      <c r="B562" s="2" t="s">
        <v>23</v>
      </c>
      <c r="C562" s="2" t="s">
        <v>600</v>
      </c>
      <c r="D562" t="s">
        <v>601</v>
      </c>
      <c r="E562" s="2" t="s">
        <v>26</v>
      </c>
      <c r="F562" t="s">
        <v>27</v>
      </c>
      <c r="G562" s="3">
        <v>0</v>
      </c>
      <c r="H562" s="3">
        <v>0</v>
      </c>
      <c r="I562" s="3">
        <v>0</v>
      </c>
      <c r="J562" s="3">
        <v>0</v>
      </c>
      <c r="K562" s="3">
        <v>0</v>
      </c>
      <c r="L562" s="3">
        <v>0</v>
      </c>
      <c r="M562" s="3">
        <v>0</v>
      </c>
      <c r="N562" s="3">
        <v>0</v>
      </c>
      <c r="O562" s="3">
        <v>0</v>
      </c>
      <c r="P562" s="3">
        <v>84.53</v>
      </c>
      <c r="Q562" s="3">
        <v>0</v>
      </c>
      <c r="R562" s="3">
        <v>129.58000000000001</v>
      </c>
      <c r="S562" s="3">
        <f t="shared" si="8"/>
        <v>214.11</v>
      </c>
    </row>
    <row r="563" spans="1:19" x14ac:dyDescent="0.2">
      <c r="A563" s="2" t="s">
        <v>22</v>
      </c>
      <c r="B563" s="2" t="s">
        <v>23</v>
      </c>
      <c r="C563" s="2" t="s">
        <v>602</v>
      </c>
      <c r="D563" t="s">
        <v>603</v>
      </c>
      <c r="E563" s="2" t="s">
        <v>308</v>
      </c>
      <c r="F563" t="s">
        <v>309</v>
      </c>
      <c r="G563" s="3">
        <v>0</v>
      </c>
      <c r="H563" s="3">
        <v>0</v>
      </c>
      <c r="I563" s="3">
        <v>0</v>
      </c>
      <c r="J563" s="3">
        <v>0</v>
      </c>
      <c r="K563" s="3">
        <v>0</v>
      </c>
      <c r="L563" s="3">
        <v>0</v>
      </c>
      <c r="M563" s="3">
        <v>0</v>
      </c>
      <c r="N563" s="3">
        <v>0</v>
      </c>
      <c r="O563" s="3">
        <v>0</v>
      </c>
      <c r="P563" s="3">
        <v>0</v>
      </c>
      <c r="Q563" s="3">
        <v>0</v>
      </c>
      <c r="R563" s="3">
        <v>1893.51</v>
      </c>
      <c r="S563" s="3">
        <f t="shared" si="8"/>
        <v>1893.51</v>
      </c>
    </row>
    <row r="564" spans="1:19" x14ac:dyDescent="0.2">
      <c r="A564" s="2" t="s">
        <v>22</v>
      </c>
      <c r="B564" s="2" t="s">
        <v>23</v>
      </c>
      <c r="C564" s="2" t="s">
        <v>602</v>
      </c>
      <c r="D564" t="s">
        <v>603</v>
      </c>
      <c r="E564" s="2" t="s">
        <v>448</v>
      </c>
      <c r="F564" t="s">
        <v>449</v>
      </c>
      <c r="G564" s="3">
        <v>0</v>
      </c>
      <c r="H564" s="3">
        <v>0</v>
      </c>
      <c r="I564" s="3">
        <v>0</v>
      </c>
      <c r="J564" s="3">
        <v>0</v>
      </c>
      <c r="K564" s="3">
        <v>0</v>
      </c>
      <c r="L564" s="3">
        <v>0</v>
      </c>
      <c r="M564" s="3">
        <v>0</v>
      </c>
      <c r="N564" s="3">
        <v>0</v>
      </c>
      <c r="O564" s="3">
        <v>0</v>
      </c>
      <c r="P564" s="3">
        <v>96</v>
      </c>
      <c r="Q564" s="3">
        <v>0</v>
      </c>
      <c r="R564" s="3">
        <v>256</v>
      </c>
      <c r="S564" s="3">
        <f t="shared" si="8"/>
        <v>352</v>
      </c>
    </row>
    <row r="565" spans="1:19" x14ac:dyDescent="0.2">
      <c r="A565" s="2" t="s">
        <v>22</v>
      </c>
      <c r="B565" s="2" t="s">
        <v>23</v>
      </c>
      <c r="C565" s="2" t="s">
        <v>602</v>
      </c>
      <c r="D565" t="s">
        <v>603</v>
      </c>
      <c r="E565" s="2" t="s">
        <v>26</v>
      </c>
      <c r="F565" t="s">
        <v>27</v>
      </c>
      <c r="G565" s="3">
        <v>10060.58</v>
      </c>
      <c r="H565" s="3">
        <v>10060.58</v>
      </c>
      <c r="I565" s="3">
        <v>10060.58</v>
      </c>
      <c r="J565" s="3">
        <v>10060.58</v>
      </c>
      <c r="K565" s="3">
        <v>10060.58</v>
      </c>
      <c r="L565" s="3">
        <v>10060.58</v>
      </c>
      <c r="M565" s="3">
        <v>10060.58</v>
      </c>
      <c r="N565" s="3">
        <v>10060.58</v>
      </c>
      <c r="O565" s="3">
        <v>10060.58</v>
      </c>
      <c r="P565" s="3">
        <v>10060.58</v>
      </c>
      <c r="Q565" s="3">
        <v>10060.58</v>
      </c>
      <c r="R565" s="3">
        <v>10060.58</v>
      </c>
      <c r="S565" s="3">
        <f t="shared" si="8"/>
        <v>120726.96</v>
      </c>
    </row>
    <row r="566" spans="1:19" x14ac:dyDescent="0.2">
      <c r="A566" s="2" t="s">
        <v>22</v>
      </c>
      <c r="B566" s="2" t="s">
        <v>23</v>
      </c>
      <c r="C566" s="2" t="s">
        <v>604</v>
      </c>
      <c r="D566" t="s">
        <v>605</v>
      </c>
      <c r="E566" s="2" t="s">
        <v>174</v>
      </c>
      <c r="F566" t="s">
        <v>175</v>
      </c>
      <c r="G566" s="3">
        <v>0</v>
      </c>
      <c r="H566" s="3">
        <v>0</v>
      </c>
      <c r="I566" s="3">
        <v>0</v>
      </c>
      <c r="J566" s="3">
        <v>0</v>
      </c>
      <c r="K566" s="3">
        <v>0</v>
      </c>
      <c r="L566" s="3">
        <v>0</v>
      </c>
      <c r="M566" s="3">
        <v>0</v>
      </c>
      <c r="N566" s="3">
        <v>0</v>
      </c>
      <c r="O566" s="3">
        <v>0</v>
      </c>
      <c r="P566" s="3">
        <v>0</v>
      </c>
      <c r="Q566" s="3">
        <v>0</v>
      </c>
      <c r="R566" s="3">
        <v>4091.04</v>
      </c>
      <c r="S566" s="3">
        <f t="shared" si="8"/>
        <v>4091.04</v>
      </c>
    </row>
    <row r="567" spans="1:19" x14ac:dyDescent="0.2">
      <c r="A567" s="2" t="s">
        <v>22</v>
      </c>
      <c r="B567" s="2" t="s">
        <v>23</v>
      </c>
      <c r="C567" s="2" t="s">
        <v>604</v>
      </c>
      <c r="D567" t="s">
        <v>605</v>
      </c>
      <c r="E567" s="2" t="s">
        <v>454</v>
      </c>
      <c r="F567" t="s">
        <v>455</v>
      </c>
      <c r="G567" s="3">
        <v>18123.57</v>
      </c>
      <c r="H567" s="3">
        <v>4973.57</v>
      </c>
      <c r="I567" s="3">
        <v>27173.57</v>
      </c>
      <c r="J567" s="3">
        <v>15368.57</v>
      </c>
      <c r="K567" s="3">
        <v>7483.57</v>
      </c>
      <c r="L567" s="3">
        <v>5278.57</v>
      </c>
      <c r="M567" s="3">
        <v>1544.42</v>
      </c>
      <c r="N567" s="3">
        <v>5824.42</v>
      </c>
      <c r="O567" s="3">
        <v>699.42</v>
      </c>
      <c r="P567" s="3">
        <v>1199.42</v>
      </c>
      <c r="Q567" s="3">
        <v>2071.6999999999998</v>
      </c>
      <c r="R567" s="3">
        <v>699.42</v>
      </c>
      <c r="S567" s="3">
        <f t="shared" si="8"/>
        <v>90440.22</v>
      </c>
    </row>
    <row r="568" spans="1:19" x14ac:dyDescent="0.2">
      <c r="A568" s="2" t="s">
        <v>22</v>
      </c>
      <c r="B568" s="2" t="s">
        <v>23</v>
      </c>
      <c r="C568" s="2" t="s">
        <v>604</v>
      </c>
      <c r="D568" t="s">
        <v>605</v>
      </c>
      <c r="E568" s="2" t="s">
        <v>26</v>
      </c>
      <c r="F568" t="s">
        <v>27</v>
      </c>
      <c r="G568" s="3">
        <v>-360</v>
      </c>
      <c r="H568" s="3">
        <v>0</v>
      </c>
      <c r="I568" s="3">
        <v>0</v>
      </c>
      <c r="J568" s="3">
        <v>0</v>
      </c>
      <c r="K568" s="3">
        <v>0</v>
      </c>
      <c r="L568" s="3">
        <v>0</v>
      </c>
      <c r="M568" s="3">
        <v>0</v>
      </c>
      <c r="N568" s="3">
        <v>0</v>
      </c>
      <c r="O568" s="3">
        <v>0</v>
      </c>
      <c r="P568" s="3">
        <v>0</v>
      </c>
      <c r="Q568" s="3">
        <v>0</v>
      </c>
      <c r="R568" s="3">
        <v>0</v>
      </c>
      <c r="S568" s="3">
        <f t="shared" si="8"/>
        <v>-360</v>
      </c>
    </row>
    <row r="569" spans="1:19" x14ac:dyDescent="0.2">
      <c r="A569" s="2" t="s">
        <v>606</v>
      </c>
      <c r="B569" s="2" t="s">
        <v>607</v>
      </c>
      <c r="C569" s="2" t="s">
        <v>24</v>
      </c>
      <c r="D569" t="s">
        <v>25</v>
      </c>
      <c r="E569" s="2" t="s">
        <v>26</v>
      </c>
      <c r="F569" t="s">
        <v>27</v>
      </c>
      <c r="G569" s="3">
        <v>0</v>
      </c>
      <c r="H569" s="3">
        <v>0</v>
      </c>
      <c r="I569" s="3">
        <v>0</v>
      </c>
      <c r="J569" s="3">
        <v>0</v>
      </c>
      <c r="K569" s="3">
        <v>0</v>
      </c>
      <c r="L569" s="3">
        <v>0</v>
      </c>
      <c r="M569" s="3">
        <v>0</v>
      </c>
      <c r="N569" s="3">
        <v>-465.43</v>
      </c>
      <c r="O569" s="3">
        <v>465.43</v>
      </c>
      <c r="P569" s="3">
        <v>0</v>
      </c>
      <c r="Q569" s="3">
        <v>0</v>
      </c>
      <c r="R569" s="3">
        <v>0</v>
      </c>
      <c r="S569" s="3">
        <f t="shared" si="8"/>
        <v>0</v>
      </c>
    </row>
    <row r="570" spans="1:19" x14ac:dyDescent="0.2">
      <c r="A570" s="2" t="s">
        <v>606</v>
      </c>
      <c r="B570" s="2" t="s">
        <v>607</v>
      </c>
      <c r="C570" s="2" t="s">
        <v>24</v>
      </c>
      <c r="D570" t="s">
        <v>25</v>
      </c>
      <c r="E570" s="2" t="s">
        <v>28</v>
      </c>
      <c r="F570" t="s">
        <v>29</v>
      </c>
      <c r="G570" s="3">
        <v>-1631.63</v>
      </c>
      <c r="H570" s="3">
        <v>-1633.87</v>
      </c>
      <c r="I570" s="3">
        <v>-1632.28</v>
      </c>
      <c r="J570" s="3">
        <v>-1653.34</v>
      </c>
      <c r="K570" s="3">
        <v>-1653.34</v>
      </c>
      <c r="L570" s="3">
        <v>-2136.6999999999998</v>
      </c>
      <c r="M570" s="3">
        <v>-1730.69</v>
      </c>
      <c r="N570" s="3">
        <v>-1438.58</v>
      </c>
      <c r="O570" s="3">
        <v>-1845.35</v>
      </c>
      <c r="P570" s="3">
        <v>-1837.62</v>
      </c>
      <c r="Q570" s="3">
        <v>-1847.79</v>
      </c>
      <c r="R570" s="3">
        <v>-1801.66</v>
      </c>
      <c r="S570" s="3">
        <f t="shared" si="8"/>
        <v>-20842.850000000002</v>
      </c>
    </row>
    <row r="571" spans="1:19" x14ac:dyDescent="0.2">
      <c r="A571" s="2" t="s">
        <v>606</v>
      </c>
      <c r="B571" s="2" t="s">
        <v>607</v>
      </c>
      <c r="C571" s="2" t="s">
        <v>24</v>
      </c>
      <c r="D571" t="s">
        <v>25</v>
      </c>
      <c r="E571" s="2" t="s">
        <v>36</v>
      </c>
      <c r="F571" t="s">
        <v>37</v>
      </c>
      <c r="G571" s="3">
        <v>1396.37</v>
      </c>
      <c r="H571" s="3">
        <v>1396.37</v>
      </c>
      <c r="I571" s="3">
        <v>1396.37</v>
      </c>
      <c r="J571" s="3">
        <v>1250.8599999999999</v>
      </c>
      <c r="K571" s="3">
        <v>1250.8599999999999</v>
      </c>
      <c r="L571" s="3">
        <v>1591.16</v>
      </c>
      <c r="M571" s="3">
        <v>1591.16</v>
      </c>
      <c r="N571" s="3">
        <v>1591.16</v>
      </c>
      <c r="O571" s="3">
        <v>1591.16</v>
      </c>
      <c r="P571" s="3">
        <v>1591.16</v>
      </c>
      <c r="Q571" s="3">
        <v>1591.16</v>
      </c>
      <c r="R571" s="3">
        <v>1547.53</v>
      </c>
      <c r="S571" s="3">
        <f t="shared" si="8"/>
        <v>17785.32</v>
      </c>
    </row>
    <row r="572" spans="1:19" x14ac:dyDescent="0.2">
      <c r="A572" s="2" t="s">
        <v>606</v>
      </c>
      <c r="B572" s="2" t="s">
        <v>607</v>
      </c>
      <c r="C572" s="2" t="s">
        <v>24</v>
      </c>
      <c r="D572" t="s">
        <v>25</v>
      </c>
      <c r="E572" s="2" t="s">
        <v>38</v>
      </c>
      <c r="F572" t="s">
        <v>39</v>
      </c>
      <c r="G572" s="3">
        <v>123.01</v>
      </c>
      <c r="H572" s="3">
        <v>123.01</v>
      </c>
      <c r="I572" s="3">
        <v>123.01</v>
      </c>
      <c r="J572" s="3">
        <v>123.01</v>
      </c>
      <c r="K572" s="3">
        <v>123.01</v>
      </c>
      <c r="L572" s="3">
        <v>206.68</v>
      </c>
      <c r="M572" s="3">
        <v>206.68</v>
      </c>
      <c r="N572" s="3">
        <v>206.68</v>
      </c>
      <c r="O572" s="3">
        <v>56.21</v>
      </c>
      <c r="P572" s="3">
        <v>56.21</v>
      </c>
      <c r="Q572" s="3">
        <v>56.21</v>
      </c>
      <c r="R572" s="3">
        <v>56.21</v>
      </c>
      <c r="S572" s="3">
        <f t="shared" si="8"/>
        <v>1459.9300000000003</v>
      </c>
    </row>
    <row r="573" spans="1:19" x14ac:dyDescent="0.2">
      <c r="A573" s="2" t="s">
        <v>606</v>
      </c>
      <c r="B573" s="2" t="s">
        <v>607</v>
      </c>
      <c r="C573" s="2" t="s">
        <v>24</v>
      </c>
      <c r="D573" t="s">
        <v>25</v>
      </c>
      <c r="E573" s="2" t="s">
        <v>40</v>
      </c>
      <c r="F573" t="s">
        <v>41</v>
      </c>
      <c r="G573" s="3">
        <v>-72.03</v>
      </c>
      <c r="H573" s="3">
        <v>-71.540000000000006</v>
      </c>
      <c r="I573" s="3">
        <v>-71.89</v>
      </c>
      <c r="J573" s="3">
        <v>-35.67</v>
      </c>
      <c r="K573" s="3">
        <v>-35.67</v>
      </c>
      <c r="L573" s="3">
        <v>-59.94</v>
      </c>
      <c r="M573" s="3">
        <v>-169.48</v>
      </c>
      <c r="N573" s="3">
        <v>-122.72</v>
      </c>
      <c r="O573" s="3">
        <v>-237.63</v>
      </c>
      <c r="P573" s="3">
        <v>-33.86</v>
      </c>
      <c r="Q573" s="3">
        <v>-32.93</v>
      </c>
      <c r="R573" s="3">
        <v>-33.159999999999997</v>
      </c>
      <c r="S573" s="3">
        <f t="shared" si="8"/>
        <v>-976.52</v>
      </c>
    </row>
    <row r="574" spans="1:19" x14ac:dyDescent="0.2">
      <c r="A574" s="2" t="s">
        <v>606</v>
      </c>
      <c r="B574" s="2" t="s">
        <v>607</v>
      </c>
      <c r="C574" s="2" t="s">
        <v>24</v>
      </c>
      <c r="D574" t="s">
        <v>25</v>
      </c>
      <c r="E574" s="2" t="s">
        <v>608</v>
      </c>
      <c r="F574" t="s">
        <v>609</v>
      </c>
      <c r="G574" s="3">
        <v>39.65</v>
      </c>
      <c r="H574" s="3">
        <v>39.65</v>
      </c>
      <c r="I574" s="3">
        <v>39.65</v>
      </c>
      <c r="J574" s="3">
        <v>39.65</v>
      </c>
      <c r="K574" s="3">
        <v>39.65</v>
      </c>
      <c r="L574" s="3">
        <v>82.15</v>
      </c>
      <c r="M574" s="3">
        <v>82.15</v>
      </c>
      <c r="N574" s="3">
        <v>82.15</v>
      </c>
      <c r="O574" s="3">
        <v>82.15</v>
      </c>
      <c r="P574" s="3">
        <v>82.15</v>
      </c>
      <c r="Q574" s="3">
        <v>82.15</v>
      </c>
      <c r="R574" s="3">
        <v>82.15</v>
      </c>
      <c r="S574" s="3">
        <f t="shared" si="8"/>
        <v>773.29999999999984</v>
      </c>
    </row>
    <row r="575" spans="1:19" x14ac:dyDescent="0.2">
      <c r="A575" s="2" t="s">
        <v>606</v>
      </c>
      <c r="B575" s="2" t="s">
        <v>607</v>
      </c>
      <c r="C575" s="2" t="s">
        <v>24</v>
      </c>
      <c r="D575" t="s">
        <v>25</v>
      </c>
      <c r="E575" s="2" t="s">
        <v>610</v>
      </c>
      <c r="F575" t="s">
        <v>611</v>
      </c>
      <c r="G575" s="3">
        <v>-38.86</v>
      </c>
      <c r="H575" s="3">
        <v>-38.86</v>
      </c>
      <c r="I575" s="3">
        <v>-38.86</v>
      </c>
      <c r="J575" s="3">
        <v>-38.86</v>
      </c>
      <c r="K575" s="3">
        <v>-38.86</v>
      </c>
      <c r="L575" s="3">
        <v>-80.510000000000005</v>
      </c>
      <c r="M575" s="3">
        <v>-80.510000000000005</v>
      </c>
      <c r="N575" s="3">
        <v>-80.510000000000005</v>
      </c>
      <c r="O575" s="3">
        <v>-80.510000000000005</v>
      </c>
      <c r="P575" s="3">
        <v>-80.510000000000005</v>
      </c>
      <c r="Q575" s="3">
        <v>-80.510000000000005</v>
      </c>
      <c r="R575" s="3">
        <v>-80.510000000000005</v>
      </c>
      <c r="S575" s="3">
        <f t="shared" si="8"/>
        <v>-757.87</v>
      </c>
    </row>
    <row r="576" spans="1:19" x14ac:dyDescent="0.2">
      <c r="A576" s="2" t="s">
        <v>606</v>
      </c>
      <c r="B576" s="2" t="s">
        <v>607</v>
      </c>
      <c r="C576" s="2" t="s">
        <v>24</v>
      </c>
      <c r="D576" t="s">
        <v>25</v>
      </c>
      <c r="E576" s="2" t="s">
        <v>42</v>
      </c>
      <c r="F576" t="s">
        <v>43</v>
      </c>
      <c r="G576" s="3">
        <v>442.75</v>
      </c>
      <c r="H576" s="3">
        <v>442.75</v>
      </c>
      <c r="I576" s="3">
        <v>442.75</v>
      </c>
      <c r="J576" s="3">
        <v>442.75</v>
      </c>
      <c r="K576" s="3">
        <v>442.75</v>
      </c>
      <c r="L576" s="3">
        <v>559.4</v>
      </c>
      <c r="M576" s="3">
        <v>559.4</v>
      </c>
      <c r="N576" s="3">
        <v>559.4</v>
      </c>
      <c r="O576" s="3">
        <v>559.4</v>
      </c>
      <c r="P576" s="3">
        <v>559.4</v>
      </c>
      <c r="Q576" s="3">
        <v>559.4</v>
      </c>
      <c r="R576" s="3">
        <v>559.4</v>
      </c>
      <c r="S576" s="3">
        <f t="shared" si="8"/>
        <v>6129.5499999999993</v>
      </c>
    </row>
    <row r="577" spans="1:19" x14ac:dyDescent="0.2">
      <c r="A577" s="2" t="s">
        <v>606</v>
      </c>
      <c r="B577" s="2" t="s">
        <v>607</v>
      </c>
      <c r="C577" s="2" t="s">
        <v>24</v>
      </c>
      <c r="D577" t="s">
        <v>25</v>
      </c>
      <c r="E577" s="2" t="s">
        <v>44</v>
      </c>
      <c r="F577" t="s">
        <v>45</v>
      </c>
      <c r="G577" s="3">
        <v>-259.26</v>
      </c>
      <c r="H577" s="3">
        <v>-257.51</v>
      </c>
      <c r="I577" s="3">
        <v>-258.75</v>
      </c>
      <c r="J577" s="3">
        <v>-128.4</v>
      </c>
      <c r="K577" s="3">
        <v>-128.4</v>
      </c>
      <c r="L577" s="3">
        <v>-162.22999999999999</v>
      </c>
      <c r="M577" s="3">
        <v>-458.71</v>
      </c>
      <c r="N577" s="3">
        <v>-332.15</v>
      </c>
      <c r="O577" s="3">
        <v>-590.86</v>
      </c>
      <c r="P577" s="3">
        <v>-336.93</v>
      </c>
      <c r="Q577" s="3">
        <v>-327.69</v>
      </c>
      <c r="R577" s="3">
        <v>-329.96</v>
      </c>
      <c r="S577" s="3">
        <f t="shared" si="8"/>
        <v>-3570.85</v>
      </c>
    </row>
    <row r="578" spans="1:19" x14ac:dyDescent="0.2">
      <c r="A578" s="2" t="s">
        <v>606</v>
      </c>
      <c r="B578" s="2" t="s">
        <v>607</v>
      </c>
      <c r="C578" s="2" t="s">
        <v>50</v>
      </c>
      <c r="D578" t="s">
        <v>51</v>
      </c>
      <c r="E578" s="2" t="s">
        <v>28</v>
      </c>
      <c r="F578" t="s">
        <v>29</v>
      </c>
      <c r="G578" s="3">
        <v>-8222.4</v>
      </c>
      <c r="H578" s="3">
        <v>-8222.4</v>
      </c>
      <c r="I578" s="3">
        <v>-8222.4</v>
      </c>
      <c r="J578" s="3">
        <v>-8222.4</v>
      </c>
      <c r="K578" s="3">
        <v>-8222.4</v>
      </c>
      <c r="L578" s="3">
        <v>-8222.4</v>
      </c>
      <c r="M578" s="3">
        <v>-8222.4</v>
      </c>
      <c r="N578" s="3">
        <v>-8222.4</v>
      </c>
      <c r="O578" s="3">
        <v>-8222.4</v>
      </c>
      <c r="P578" s="3">
        <v>-8222.4</v>
      </c>
      <c r="Q578" s="3">
        <v>-8222.4</v>
      </c>
      <c r="R578" s="3">
        <v>-8222.4</v>
      </c>
      <c r="S578" s="3">
        <f t="shared" si="8"/>
        <v>-98668.799999999974</v>
      </c>
    </row>
    <row r="579" spans="1:19" x14ac:dyDescent="0.2">
      <c r="A579" s="2" t="s">
        <v>606</v>
      </c>
      <c r="B579" s="2" t="s">
        <v>607</v>
      </c>
      <c r="C579" s="2" t="s">
        <v>50</v>
      </c>
      <c r="D579" t="s">
        <v>51</v>
      </c>
      <c r="E579" s="2" t="s">
        <v>612</v>
      </c>
      <c r="F579" t="s">
        <v>613</v>
      </c>
      <c r="G579" s="3">
        <v>8222.4</v>
      </c>
      <c r="H579" s="3">
        <v>8222.4</v>
      </c>
      <c r="I579" s="3">
        <v>8222.4</v>
      </c>
      <c r="J579" s="3">
        <v>8222.4</v>
      </c>
      <c r="K579" s="3">
        <v>8222.4</v>
      </c>
      <c r="L579" s="3">
        <v>8222.4</v>
      </c>
      <c r="M579" s="3">
        <v>8222.4</v>
      </c>
      <c r="N579" s="3">
        <v>8222.4</v>
      </c>
      <c r="O579" s="3">
        <v>8222.4</v>
      </c>
      <c r="P579" s="3">
        <v>8222.4</v>
      </c>
      <c r="Q579" s="3">
        <v>8222.4</v>
      </c>
      <c r="R579" s="3">
        <v>8222.4</v>
      </c>
      <c r="S579" s="3">
        <f t="shared" si="8"/>
        <v>98668.799999999974</v>
      </c>
    </row>
    <row r="580" spans="1:19" x14ac:dyDescent="0.2">
      <c r="A580" s="2" t="s">
        <v>606</v>
      </c>
      <c r="B580" s="2" t="s">
        <v>607</v>
      </c>
      <c r="C580" s="2" t="s">
        <v>52</v>
      </c>
      <c r="D580" t="s">
        <v>53</v>
      </c>
      <c r="E580" s="2" t="s">
        <v>54</v>
      </c>
      <c r="F580" t="s">
        <v>55</v>
      </c>
      <c r="G580" s="3">
        <v>35787.5</v>
      </c>
      <c r="H580" s="3">
        <v>40141.180000000008</v>
      </c>
      <c r="I580" s="3">
        <v>23504.710000000006</v>
      </c>
      <c r="J580" s="3">
        <v>35554.550000000017</v>
      </c>
      <c r="K580" s="3">
        <v>77716.039999999994</v>
      </c>
      <c r="L580" s="3">
        <v>12330.099999999997</v>
      </c>
      <c r="M580" s="3">
        <v>35889.520000000004</v>
      </c>
      <c r="N580" s="3">
        <v>34576.62000000001</v>
      </c>
      <c r="O580" s="3">
        <v>30623.37</v>
      </c>
      <c r="P580" s="3">
        <v>42820.46</v>
      </c>
      <c r="Q580" s="3">
        <v>14746.86</v>
      </c>
      <c r="R580" s="3">
        <v>31804.259999999995</v>
      </c>
      <c r="S580" s="3">
        <f t="shared" si="8"/>
        <v>415495.17000000004</v>
      </c>
    </row>
    <row r="581" spans="1:19" x14ac:dyDescent="0.2">
      <c r="A581" s="2" t="s">
        <v>606</v>
      </c>
      <c r="B581" s="2" t="s">
        <v>607</v>
      </c>
      <c r="C581" s="2" t="s">
        <v>52</v>
      </c>
      <c r="D581" t="s">
        <v>53</v>
      </c>
      <c r="E581" s="2" t="s">
        <v>56</v>
      </c>
      <c r="F581" t="s">
        <v>57</v>
      </c>
      <c r="G581" s="3">
        <v>6.9600000000000026</v>
      </c>
      <c r="H581" s="3">
        <v>10.309999999999999</v>
      </c>
      <c r="I581" s="3">
        <v>17.409999999999997</v>
      </c>
      <c r="J581" s="3">
        <v>9.7200000000000024</v>
      </c>
      <c r="K581" s="3">
        <v>19.12</v>
      </c>
      <c r="L581" s="3">
        <v>15.210000000000003</v>
      </c>
      <c r="M581" s="3">
        <v>1026.57</v>
      </c>
      <c r="N581" s="3">
        <v>184.98</v>
      </c>
      <c r="O581" s="3">
        <v>6.0399999999999983</v>
      </c>
      <c r="P581" s="3">
        <v>7.1</v>
      </c>
      <c r="Q581" s="3">
        <v>52.390000000000008</v>
      </c>
      <c r="R581" s="3">
        <v>28.02</v>
      </c>
      <c r="S581" s="3">
        <f t="shared" si="8"/>
        <v>1383.83</v>
      </c>
    </row>
    <row r="582" spans="1:19" x14ac:dyDescent="0.2">
      <c r="A582" s="2" t="s">
        <v>606</v>
      </c>
      <c r="B582" s="2" t="s">
        <v>607</v>
      </c>
      <c r="C582" s="2" t="s">
        <v>52</v>
      </c>
      <c r="D582" t="s">
        <v>53</v>
      </c>
      <c r="E582" s="2" t="s">
        <v>58</v>
      </c>
      <c r="F582" t="s">
        <v>59</v>
      </c>
      <c r="G582" s="3">
        <v>2.13</v>
      </c>
      <c r="H582" s="3">
        <v>3.47</v>
      </c>
      <c r="I582" s="3">
        <v>7.4899999999999993</v>
      </c>
      <c r="J582" s="3">
        <v>5.8900000000000015</v>
      </c>
      <c r="K582" s="3">
        <v>6.9600000000000009</v>
      </c>
      <c r="L582" s="3">
        <v>6.5099999999999989</v>
      </c>
      <c r="M582" s="3">
        <v>314.15999999999997</v>
      </c>
      <c r="N582" s="3">
        <v>174.88</v>
      </c>
      <c r="O582" s="3">
        <v>25</v>
      </c>
      <c r="P582" s="3">
        <v>1.7700000000000005</v>
      </c>
      <c r="Q582" s="3">
        <v>13.240000000000002</v>
      </c>
      <c r="R582" s="3">
        <v>10.06</v>
      </c>
      <c r="S582" s="3">
        <f t="shared" si="8"/>
        <v>571.55999999999995</v>
      </c>
    </row>
    <row r="583" spans="1:19" x14ac:dyDescent="0.2">
      <c r="A583" s="2" t="s">
        <v>606</v>
      </c>
      <c r="B583" s="2" t="s">
        <v>607</v>
      </c>
      <c r="C583" s="2" t="s">
        <v>52</v>
      </c>
      <c r="D583" t="s">
        <v>53</v>
      </c>
      <c r="E583" s="2" t="s">
        <v>60</v>
      </c>
      <c r="F583" t="s">
        <v>61</v>
      </c>
      <c r="G583" s="3">
        <v>13394.98</v>
      </c>
      <c r="H583" s="3">
        <v>14666.570000000003</v>
      </c>
      <c r="I583" s="3">
        <v>1647.98</v>
      </c>
      <c r="J583" s="3">
        <v>5455.4900000000007</v>
      </c>
      <c r="K583" s="3">
        <v>-106021.79000000001</v>
      </c>
      <c r="L583" s="3">
        <v>40026.19</v>
      </c>
      <c r="M583" s="3">
        <v>5033.5899999999992</v>
      </c>
      <c r="N583" s="3">
        <v>4655.58</v>
      </c>
      <c r="O583" s="3">
        <v>5322.2699999999995</v>
      </c>
      <c r="P583" s="3">
        <v>4472.96</v>
      </c>
      <c r="Q583" s="3">
        <v>26596.119999999995</v>
      </c>
      <c r="R583" s="3">
        <v>3476.4600000000009</v>
      </c>
      <c r="S583" s="3">
        <f t="shared" si="8"/>
        <v>18726.399999999994</v>
      </c>
    </row>
    <row r="584" spans="1:19" x14ac:dyDescent="0.2">
      <c r="A584" s="2" t="s">
        <v>606</v>
      </c>
      <c r="B584" s="2" t="s">
        <v>607</v>
      </c>
      <c r="C584" s="2" t="s">
        <v>52</v>
      </c>
      <c r="D584" t="s">
        <v>53</v>
      </c>
      <c r="E584" s="2" t="s">
        <v>62</v>
      </c>
      <c r="F584" t="s">
        <v>63</v>
      </c>
      <c r="G584" s="3">
        <v>-1.5200000000000002</v>
      </c>
      <c r="H584" s="3">
        <v>2.5</v>
      </c>
      <c r="I584" s="3">
        <v>4.1300000000000008</v>
      </c>
      <c r="J584" s="3">
        <v>-2.9399999999999986</v>
      </c>
      <c r="K584" s="3">
        <v>7.5600000000000014</v>
      </c>
      <c r="L584" s="3">
        <v>-10.86</v>
      </c>
      <c r="M584" s="3">
        <v>408.1</v>
      </c>
      <c r="N584" s="3">
        <v>-327.37</v>
      </c>
      <c r="O584" s="3">
        <v>-80.159999999999982</v>
      </c>
      <c r="P584" s="3">
        <v>1.2000000000000002</v>
      </c>
      <c r="Q584" s="3">
        <v>4.47</v>
      </c>
      <c r="R584" s="3">
        <v>-1.7300000000000002</v>
      </c>
      <c r="S584" s="3">
        <f t="shared" ref="S584:S647" si="9">SUM(G584:R584)</f>
        <v>3.3800000000000399</v>
      </c>
    </row>
    <row r="585" spans="1:19" x14ac:dyDescent="0.2">
      <c r="A585" s="2" t="s">
        <v>606</v>
      </c>
      <c r="B585" s="2" t="s">
        <v>607</v>
      </c>
      <c r="C585" s="2" t="s">
        <v>52</v>
      </c>
      <c r="D585" t="s">
        <v>53</v>
      </c>
      <c r="E585" s="2" t="s">
        <v>64</v>
      </c>
      <c r="F585" t="s">
        <v>65</v>
      </c>
      <c r="G585" s="3">
        <v>-0.70000000000000018</v>
      </c>
      <c r="H585" s="3">
        <v>0.91</v>
      </c>
      <c r="I585" s="3">
        <v>2.25</v>
      </c>
      <c r="J585" s="3">
        <v>-0.27</v>
      </c>
      <c r="K585" s="3">
        <v>1.3300000000000003</v>
      </c>
      <c r="L585" s="3">
        <v>-3.7899999999999996</v>
      </c>
      <c r="M585" s="3">
        <v>124.58999999999997</v>
      </c>
      <c r="N585" s="3">
        <v>-47.000000000000007</v>
      </c>
      <c r="O585" s="3">
        <v>-66.09</v>
      </c>
      <c r="P585" s="3">
        <v>-11.509999999999998</v>
      </c>
      <c r="Q585" s="3">
        <v>1.1800000000000004</v>
      </c>
      <c r="R585" s="3">
        <v>0.31000000000000005</v>
      </c>
      <c r="S585" s="3">
        <f t="shared" si="9"/>
        <v>1.2099999999999638</v>
      </c>
    </row>
    <row r="586" spans="1:19" x14ac:dyDescent="0.2">
      <c r="A586" s="2" t="s">
        <v>606</v>
      </c>
      <c r="B586" s="2" t="s">
        <v>607</v>
      </c>
      <c r="C586" s="2" t="s">
        <v>52</v>
      </c>
      <c r="D586" t="s">
        <v>53</v>
      </c>
      <c r="E586" s="2" t="s">
        <v>68</v>
      </c>
      <c r="F586" t="s">
        <v>69</v>
      </c>
      <c r="G586" s="3">
        <v>-49229.36</v>
      </c>
      <c r="H586" s="3">
        <v>-54864.93</v>
      </c>
      <c r="I586" s="3">
        <v>-25223.97</v>
      </c>
      <c r="J586" s="3">
        <v>-289422.43</v>
      </c>
      <c r="K586" s="3">
        <v>275810.78000000003</v>
      </c>
      <c r="L586" s="3">
        <v>-52793.36</v>
      </c>
      <c r="M586" s="3">
        <v>-42896.53</v>
      </c>
      <c r="N586" s="3">
        <v>-39307.68</v>
      </c>
      <c r="O586" s="3">
        <v>-35930.43</v>
      </c>
      <c r="P586" s="3">
        <v>-47391.98</v>
      </c>
      <c r="Q586" s="3">
        <v>-41514.26</v>
      </c>
      <c r="R586" s="3">
        <v>-35417.370000000003</v>
      </c>
      <c r="S586" s="3">
        <f t="shared" si="9"/>
        <v>-438181.51999999996</v>
      </c>
    </row>
    <row r="587" spans="1:19" x14ac:dyDescent="0.2">
      <c r="A587" s="2" t="s">
        <v>606</v>
      </c>
      <c r="B587" s="2" t="s">
        <v>607</v>
      </c>
      <c r="C587" s="2" t="s">
        <v>52</v>
      </c>
      <c r="D587" t="s">
        <v>53</v>
      </c>
      <c r="E587" s="2" t="s">
        <v>70</v>
      </c>
      <c r="F587" t="s">
        <v>71</v>
      </c>
      <c r="G587" s="3">
        <v>40</v>
      </c>
      <c r="H587" s="3">
        <v>40</v>
      </c>
      <c r="I587" s="3">
        <v>40</v>
      </c>
      <c r="J587" s="3">
        <v>248400</v>
      </c>
      <c r="K587" s="3">
        <v>-247540</v>
      </c>
      <c r="L587" s="3">
        <v>430</v>
      </c>
      <c r="M587" s="3">
        <v>100</v>
      </c>
      <c r="N587" s="3">
        <v>100</v>
      </c>
      <c r="O587" s="3">
        <v>100</v>
      </c>
      <c r="P587" s="3">
        <v>100</v>
      </c>
      <c r="Q587" s="3">
        <v>100</v>
      </c>
      <c r="R587" s="3">
        <v>100</v>
      </c>
      <c r="S587" s="3">
        <f t="shared" si="9"/>
        <v>2010</v>
      </c>
    </row>
    <row r="588" spans="1:19" x14ac:dyDescent="0.2">
      <c r="A588" s="2" t="s">
        <v>606</v>
      </c>
      <c r="B588" s="2" t="s">
        <v>607</v>
      </c>
      <c r="C588" s="2" t="s">
        <v>52</v>
      </c>
      <c r="D588" t="s">
        <v>53</v>
      </c>
      <c r="E588" s="2" t="s">
        <v>614</v>
      </c>
      <c r="F588" t="s">
        <v>615</v>
      </c>
      <c r="G588" s="3">
        <v>0</v>
      </c>
      <c r="H588" s="3">
        <v>0</v>
      </c>
      <c r="I588" s="3">
        <v>0</v>
      </c>
      <c r="J588" s="3">
        <v>0</v>
      </c>
      <c r="K588" s="3">
        <v>0</v>
      </c>
      <c r="L588" s="3">
        <v>0</v>
      </c>
      <c r="M588" s="3">
        <v>0</v>
      </c>
      <c r="N588" s="3">
        <v>-10</v>
      </c>
      <c r="O588" s="3">
        <v>0</v>
      </c>
      <c r="P588" s="3">
        <v>0</v>
      </c>
      <c r="Q588" s="3">
        <v>0</v>
      </c>
      <c r="R588" s="3">
        <v>0</v>
      </c>
      <c r="S588" s="3">
        <f t="shared" si="9"/>
        <v>-10</v>
      </c>
    </row>
    <row r="589" spans="1:19" x14ac:dyDescent="0.2">
      <c r="A589" s="2" t="s">
        <v>606</v>
      </c>
      <c r="B589" s="2" t="s">
        <v>607</v>
      </c>
      <c r="C589" s="2" t="s">
        <v>52</v>
      </c>
      <c r="D589" t="s">
        <v>53</v>
      </c>
      <c r="E589" s="2" t="s">
        <v>46</v>
      </c>
      <c r="F589" t="s">
        <v>47</v>
      </c>
      <c r="G589" s="3">
        <v>51372.85</v>
      </c>
      <c r="H589" s="3">
        <v>48258.53</v>
      </c>
      <c r="I589" s="3">
        <v>37005.599999999999</v>
      </c>
      <c r="J589" s="3">
        <v>39032.32</v>
      </c>
      <c r="K589" s="3">
        <v>81433.429999999993</v>
      </c>
      <c r="L589" s="3">
        <v>26902.28</v>
      </c>
      <c r="M589" s="3">
        <v>54694.39</v>
      </c>
      <c r="N589" s="3">
        <v>43960.81</v>
      </c>
      <c r="O589" s="3">
        <v>43556.47</v>
      </c>
      <c r="P589" s="3">
        <v>45601.96</v>
      </c>
      <c r="Q589" s="3">
        <v>67080.479999999996</v>
      </c>
      <c r="R589" s="3">
        <v>21241.63</v>
      </c>
      <c r="S589" s="3">
        <f t="shared" si="9"/>
        <v>560140.75000000012</v>
      </c>
    </row>
    <row r="590" spans="1:19" x14ac:dyDescent="0.2">
      <c r="A590" s="2" t="s">
        <v>606</v>
      </c>
      <c r="B590" s="2" t="s">
        <v>607</v>
      </c>
      <c r="C590" s="2" t="s">
        <v>52</v>
      </c>
      <c r="D590" t="s">
        <v>53</v>
      </c>
      <c r="E590" s="2" t="s">
        <v>48</v>
      </c>
      <c r="F590" t="s">
        <v>49</v>
      </c>
      <c r="G590" s="3">
        <v>0</v>
      </c>
      <c r="H590" s="3">
        <v>0</v>
      </c>
      <c r="I590" s="3">
        <v>0</v>
      </c>
      <c r="J590" s="3">
        <v>9.9999999983992893E-3</v>
      </c>
      <c r="K590" s="3">
        <v>0</v>
      </c>
      <c r="L590" s="3">
        <v>0</v>
      </c>
      <c r="M590" s="3">
        <v>0</v>
      </c>
      <c r="N590" s="3">
        <v>0</v>
      </c>
      <c r="O590" s="3">
        <v>0</v>
      </c>
      <c r="P590" s="3">
        <v>0</v>
      </c>
      <c r="Q590" s="3">
        <v>0</v>
      </c>
      <c r="R590" s="3">
        <v>0</v>
      </c>
      <c r="S590" s="3">
        <f t="shared" si="9"/>
        <v>9.9999999983992893E-3</v>
      </c>
    </row>
    <row r="591" spans="1:19" x14ac:dyDescent="0.2">
      <c r="A591" s="2" t="s">
        <v>606</v>
      </c>
      <c r="B591" s="2" t="s">
        <v>607</v>
      </c>
      <c r="C591" s="2" t="s">
        <v>52</v>
      </c>
      <c r="D591" t="s">
        <v>53</v>
      </c>
      <c r="E591" s="2" t="s">
        <v>80</v>
      </c>
      <c r="F591" t="s">
        <v>81</v>
      </c>
      <c r="G591" s="3">
        <v>-51372.85</v>
      </c>
      <c r="H591" s="3">
        <v>-48258.52</v>
      </c>
      <c r="I591" s="3">
        <v>-37005.599999999999</v>
      </c>
      <c r="J591" s="3">
        <v>-39032.32</v>
      </c>
      <c r="K591" s="3">
        <v>-81433.42</v>
      </c>
      <c r="L591" s="3">
        <v>-26902.28</v>
      </c>
      <c r="M591" s="3">
        <v>-54694.400000000001</v>
      </c>
      <c r="N591" s="3">
        <v>-43960.81</v>
      </c>
      <c r="O591" s="3">
        <v>-43556.47</v>
      </c>
      <c r="P591" s="3">
        <v>-45601.96</v>
      </c>
      <c r="Q591" s="3">
        <v>-67080.479999999996</v>
      </c>
      <c r="R591" s="3">
        <v>-21241.62</v>
      </c>
      <c r="S591" s="3">
        <f t="shared" si="9"/>
        <v>-560140.7300000001</v>
      </c>
    </row>
    <row r="592" spans="1:19" x14ac:dyDescent="0.2">
      <c r="A592" s="2" t="s">
        <v>606</v>
      </c>
      <c r="B592" s="2" t="s">
        <v>607</v>
      </c>
      <c r="C592" s="2" t="s">
        <v>82</v>
      </c>
      <c r="D592" t="s">
        <v>83</v>
      </c>
      <c r="E592" s="2" t="s">
        <v>84</v>
      </c>
      <c r="F592" t="s">
        <v>85</v>
      </c>
      <c r="G592" s="3">
        <v>522428.97</v>
      </c>
      <c r="H592" s="3">
        <v>70148.479999999996</v>
      </c>
      <c r="I592" s="3">
        <v>-2393572</v>
      </c>
      <c r="J592" s="3">
        <v>1023866.56</v>
      </c>
      <c r="K592" s="3">
        <v>1617631.48</v>
      </c>
      <c r="L592" s="3">
        <v>-3321536</v>
      </c>
      <c r="M592" s="3">
        <v>3387310.99</v>
      </c>
      <c r="N592" s="3">
        <v>3104464.32</v>
      </c>
      <c r="O592" s="3">
        <v>-8258021</v>
      </c>
      <c r="P592" s="3">
        <v>1055631.08</v>
      </c>
      <c r="Q592" s="3">
        <v>407293.7</v>
      </c>
      <c r="R592" s="3">
        <v>-2145479</v>
      </c>
      <c r="S592" s="3">
        <f t="shared" si="9"/>
        <v>-4929832.419999999</v>
      </c>
    </row>
    <row r="593" spans="1:19" x14ac:dyDescent="0.2">
      <c r="A593" s="2" t="s">
        <v>606</v>
      </c>
      <c r="B593" s="2" t="s">
        <v>607</v>
      </c>
      <c r="C593" s="2" t="s">
        <v>82</v>
      </c>
      <c r="D593" t="s">
        <v>83</v>
      </c>
      <c r="E593" s="2" t="s">
        <v>86</v>
      </c>
      <c r="F593" t="s">
        <v>87</v>
      </c>
      <c r="G593" s="3">
        <v>84875.71</v>
      </c>
      <c r="H593" s="3">
        <v>11396.58</v>
      </c>
      <c r="I593" s="3">
        <v>-251971</v>
      </c>
      <c r="J593" s="3">
        <v>168389.21</v>
      </c>
      <c r="K593" s="3">
        <v>266042.18</v>
      </c>
      <c r="L593" s="3">
        <v>-491515</v>
      </c>
      <c r="M593" s="3">
        <v>418028.96</v>
      </c>
      <c r="N593" s="3">
        <v>383122.78</v>
      </c>
      <c r="O593" s="3">
        <v>-949177</v>
      </c>
      <c r="P593" s="3">
        <v>129159.57</v>
      </c>
      <c r="Q593" s="3">
        <v>49833.58</v>
      </c>
      <c r="R593" s="3">
        <v>-236222</v>
      </c>
      <c r="S593" s="3">
        <f t="shared" si="9"/>
        <v>-418036.42999999993</v>
      </c>
    </row>
    <row r="594" spans="1:19" x14ac:dyDescent="0.2">
      <c r="A594" s="2" t="s">
        <v>606</v>
      </c>
      <c r="B594" s="2" t="s">
        <v>607</v>
      </c>
      <c r="C594" s="2" t="s">
        <v>88</v>
      </c>
      <c r="D594" t="s">
        <v>89</v>
      </c>
      <c r="E594" s="2" t="s">
        <v>84</v>
      </c>
      <c r="F594" t="s">
        <v>85</v>
      </c>
      <c r="G594" s="3">
        <v>0</v>
      </c>
      <c r="H594" s="3">
        <v>0</v>
      </c>
      <c r="I594" s="3">
        <v>1754459</v>
      </c>
      <c r="J594" s="3">
        <v>0</v>
      </c>
      <c r="K594" s="3">
        <v>0</v>
      </c>
      <c r="L594" s="3">
        <v>514527</v>
      </c>
      <c r="M594" s="3">
        <v>0</v>
      </c>
      <c r="N594" s="3">
        <v>0</v>
      </c>
      <c r="O594" s="3">
        <v>1693352</v>
      </c>
      <c r="P594" s="3">
        <v>0</v>
      </c>
      <c r="Q594" s="3">
        <v>0</v>
      </c>
      <c r="R594" s="3">
        <v>653852</v>
      </c>
      <c r="S594" s="3">
        <f t="shared" si="9"/>
        <v>4616190</v>
      </c>
    </row>
    <row r="595" spans="1:19" x14ac:dyDescent="0.2">
      <c r="A595" s="2" t="s">
        <v>606</v>
      </c>
      <c r="B595" s="2" t="s">
        <v>607</v>
      </c>
      <c r="C595" s="2" t="s">
        <v>88</v>
      </c>
      <c r="D595" t="s">
        <v>89</v>
      </c>
      <c r="E595" s="2" t="s">
        <v>86</v>
      </c>
      <c r="F595" t="s">
        <v>87</v>
      </c>
      <c r="G595" s="3">
        <v>0</v>
      </c>
      <c r="H595" s="3">
        <v>0</v>
      </c>
      <c r="I595" s="3">
        <v>468554</v>
      </c>
      <c r="J595" s="3">
        <v>0</v>
      </c>
      <c r="K595" s="3">
        <v>0</v>
      </c>
      <c r="L595" s="3">
        <v>834102</v>
      </c>
      <c r="M595" s="3">
        <v>0</v>
      </c>
      <c r="N595" s="3">
        <v>0</v>
      </c>
      <c r="O595" s="3">
        <v>467977</v>
      </c>
      <c r="P595" s="3">
        <v>0</v>
      </c>
      <c r="Q595" s="3">
        <v>0</v>
      </c>
      <c r="R595" s="3">
        <v>181968</v>
      </c>
      <c r="S595" s="3">
        <f t="shared" si="9"/>
        <v>1952601</v>
      </c>
    </row>
    <row r="596" spans="1:19" x14ac:dyDescent="0.2">
      <c r="A596" s="2" t="s">
        <v>606</v>
      </c>
      <c r="B596" s="2" t="s">
        <v>607</v>
      </c>
      <c r="C596" s="2" t="s">
        <v>108</v>
      </c>
      <c r="D596" t="s">
        <v>109</v>
      </c>
      <c r="E596" s="2" t="s">
        <v>110</v>
      </c>
      <c r="F596" t="s">
        <v>111</v>
      </c>
      <c r="G596" s="3">
        <v>0</v>
      </c>
      <c r="H596" s="3">
        <v>0</v>
      </c>
      <c r="I596" s="3">
        <v>0</v>
      </c>
      <c r="J596" s="3">
        <v>0</v>
      </c>
      <c r="K596" s="3">
        <v>0</v>
      </c>
      <c r="L596" s="3">
        <v>0</v>
      </c>
      <c r="M596" s="3">
        <v>0</v>
      </c>
      <c r="N596" s="3">
        <v>0.02</v>
      </c>
      <c r="O596" s="3">
        <v>0</v>
      </c>
      <c r="P596" s="3">
        <v>0</v>
      </c>
      <c r="Q596" s="3">
        <v>0</v>
      </c>
      <c r="R596" s="3">
        <v>0</v>
      </c>
      <c r="S596" s="3">
        <f t="shared" si="9"/>
        <v>0.02</v>
      </c>
    </row>
    <row r="597" spans="1:19" x14ac:dyDescent="0.2">
      <c r="A597" s="2" t="s">
        <v>606</v>
      </c>
      <c r="B597" s="2" t="s">
        <v>607</v>
      </c>
      <c r="C597" s="2" t="s">
        <v>108</v>
      </c>
      <c r="D597" t="s">
        <v>109</v>
      </c>
      <c r="E597" s="2" t="s">
        <v>112</v>
      </c>
      <c r="F597" t="s">
        <v>113</v>
      </c>
      <c r="G597" s="3">
        <v>0</v>
      </c>
      <c r="H597" s="3">
        <v>0</v>
      </c>
      <c r="I597" s="3">
        <v>0</v>
      </c>
      <c r="J597" s="3">
        <v>0</v>
      </c>
      <c r="K597" s="3">
        <v>0</v>
      </c>
      <c r="L597" s="3">
        <v>0</v>
      </c>
      <c r="M597" s="3">
        <v>0</v>
      </c>
      <c r="N597" s="3">
        <v>-0.02</v>
      </c>
      <c r="O597" s="3">
        <v>0</v>
      </c>
      <c r="P597" s="3">
        <v>0</v>
      </c>
      <c r="Q597" s="3">
        <v>0</v>
      </c>
      <c r="R597" s="3">
        <v>0</v>
      </c>
      <c r="S597" s="3">
        <f t="shared" si="9"/>
        <v>-0.02</v>
      </c>
    </row>
    <row r="598" spans="1:19" x14ac:dyDescent="0.2">
      <c r="A598" s="2" t="s">
        <v>606</v>
      </c>
      <c r="B598" s="2" t="s">
        <v>607</v>
      </c>
      <c r="C598" s="2" t="s">
        <v>114</v>
      </c>
      <c r="D598" t="s">
        <v>115</v>
      </c>
      <c r="E598" s="2" t="s">
        <v>130</v>
      </c>
      <c r="F598" t="s">
        <v>131</v>
      </c>
      <c r="G598" s="3">
        <v>0</v>
      </c>
      <c r="H598" s="3">
        <v>0</v>
      </c>
      <c r="I598" s="3">
        <v>5000</v>
      </c>
      <c r="J598" s="3">
        <v>0</v>
      </c>
      <c r="K598" s="3">
        <v>-5000</v>
      </c>
      <c r="L598" s="3">
        <v>0</v>
      </c>
      <c r="M598" s="3">
        <v>0</v>
      </c>
      <c r="N598" s="3">
        <v>0</v>
      </c>
      <c r="O598" s="3">
        <v>0</v>
      </c>
      <c r="P598" s="3">
        <v>0</v>
      </c>
      <c r="Q598" s="3">
        <v>0</v>
      </c>
      <c r="R598" s="3">
        <v>637.98</v>
      </c>
      <c r="S598" s="3">
        <f t="shared" si="9"/>
        <v>637.98</v>
      </c>
    </row>
    <row r="599" spans="1:19" x14ac:dyDescent="0.2">
      <c r="A599" s="2" t="s">
        <v>606</v>
      </c>
      <c r="B599" s="2" t="s">
        <v>607</v>
      </c>
      <c r="C599" s="2" t="s">
        <v>114</v>
      </c>
      <c r="D599" t="s">
        <v>115</v>
      </c>
      <c r="E599" s="2" t="s">
        <v>112</v>
      </c>
      <c r="F599" t="s">
        <v>113</v>
      </c>
      <c r="G599" s="3">
        <v>0</v>
      </c>
      <c r="H599" s="3">
        <v>0</v>
      </c>
      <c r="I599" s="3">
        <v>-5000</v>
      </c>
      <c r="J599" s="3">
        <v>0</v>
      </c>
      <c r="K599" s="3">
        <v>5000</v>
      </c>
      <c r="L599" s="3">
        <v>0</v>
      </c>
      <c r="M599" s="3">
        <v>0</v>
      </c>
      <c r="N599" s="3">
        <v>0</v>
      </c>
      <c r="O599" s="3">
        <v>0</v>
      </c>
      <c r="P599" s="3">
        <v>0</v>
      </c>
      <c r="Q599" s="3">
        <v>0</v>
      </c>
      <c r="R599" s="3">
        <v>-637.99</v>
      </c>
      <c r="S599" s="3">
        <f t="shared" si="9"/>
        <v>-637.99</v>
      </c>
    </row>
    <row r="600" spans="1:19" x14ac:dyDescent="0.2">
      <c r="A600" s="2" t="s">
        <v>606</v>
      </c>
      <c r="B600" s="2" t="s">
        <v>607</v>
      </c>
      <c r="C600" s="2" t="s">
        <v>136</v>
      </c>
      <c r="D600" t="s">
        <v>137</v>
      </c>
      <c r="E600" s="2" t="s">
        <v>138</v>
      </c>
      <c r="F600" t="s">
        <v>139</v>
      </c>
      <c r="G600" s="3">
        <v>1232.67</v>
      </c>
      <c r="H600" s="3">
        <v>1232.6799999999998</v>
      </c>
      <c r="I600" s="3">
        <v>1232.67</v>
      </c>
      <c r="J600" s="3">
        <v>1247.68</v>
      </c>
      <c r="K600" s="3">
        <v>1262.6799999999998</v>
      </c>
      <c r="L600" s="3">
        <v>1894.02</v>
      </c>
      <c r="M600" s="3">
        <v>1262.6999999999998</v>
      </c>
      <c r="N600" s="3">
        <v>1268.2</v>
      </c>
      <c r="O600" s="3">
        <v>1262.6799999999998</v>
      </c>
      <c r="P600" s="3">
        <v>1262.69</v>
      </c>
      <c r="Q600" s="3">
        <v>1894.04</v>
      </c>
      <c r="R600" s="3">
        <v>1262.6799999999998</v>
      </c>
      <c r="S600" s="3">
        <f t="shared" si="9"/>
        <v>16315.39</v>
      </c>
    </row>
    <row r="601" spans="1:19" x14ac:dyDescent="0.2">
      <c r="A601" s="2" t="s">
        <v>606</v>
      </c>
      <c r="B601" s="2" t="s">
        <v>607</v>
      </c>
      <c r="C601" s="2" t="s">
        <v>136</v>
      </c>
      <c r="D601" t="s">
        <v>137</v>
      </c>
      <c r="E601" s="2" t="s">
        <v>140</v>
      </c>
      <c r="F601" t="s">
        <v>141</v>
      </c>
      <c r="G601" s="3">
        <v>61.63</v>
      </c>
      <c r="H601" s="3">
        <v>184.91</v>
      </c>
      <c r="I601" s="3">
        <v>61.63</v>
      </c>
      <c r="J601" s="3">
        <v>132.26</v>
      </c>
      <c r="K601" s="3">
        <v>135.27000000000001</v>
      </c>
      <c r="L601" s="3">
        <v>-568.20000000000005</v>
      </c>
      <c r="M601" s="3">
        <v>189.41</v>
      </c>
      <c r="N601" s="3">
        <v>65.61</v>
      </c>
      <c r="O601" s="3">
        <v>60.649999999999991</v>
      </c>
      <c r="P601" s="3">
        <v>126.27000000000001</v>
      </c>
      <c r="Q601" s="3">
        <v>-441.94</v>
      </c>
      <c r="R601" s="3">
        <v>0</v>
      </c>
      <c r="S601" s="3">
        <f t="shared" si="9"/>
        <v>7.4999999999999432</v>
      </c>
    </row>
    <row r="602" spans="1:19" x14ac:dyDescent="0.2">
      <c r="A602" s="2" t="s">
        <v>606</v>
      </c>
      <c r="B602" s="2" t="s">
        <v>607</v>
      </c>
      <c r="C602" s="2" t="s">
        <v>136</v>
      </c>
      <c r="D602" t="s">
        <v>137</v>
      </c>
      <c r="E602" s="2" t="s">
        <v>142</v>
      </c>
      <c r="F602" t="s">
        <v>143</v>
      </c>
      <c r="G602" s="3">
        <v>42.97</v>
      </c>
      <c r="H602" s="3">
        <v>47.06</v>
      </c>
      <c r="I602" s="3">
        <v>42.97</v>
      </c>
      <c r="J602" s="3">
        <v>35.880000000000003</v>
      </c>
      <c r="K602" s="3">
        <v>36.340000000000003</v>
      </c>
      <c r="L602" s="3">
        <v>34.479999999999997</v>
      </c>
      <c r="M602" s="3">
        <v>37.760000000000005</v>
      </c>
      <c r="N602" s="3">
        <v>34.67</v>
      </c>
      <c r="O602" s="3">
        <v>34.410000000000004</v>
      </c>
      <c r="P602" s="3">
        <v>36.119999999999997</v>
      </c>
      <c r="Q602" s="3">
        <v>37.760000000000005</v>
      </c>
      <c r="R602" s="3">
        <v>32.83</v>
      </c>
      <c r="S602" s="3">
        <f t="shared" si="9"/>
        <v>453.25</v>
      </c>
    </row>
    <row r="603" spans="1:19" x14ac:dyDescent="0.2">
      <c r="A603" s="2" t="s">
        <v>606</v>
      </c>
      <c r="B603" s="2" t="s">
        <v>607</v>
      </c>
      <c r="C603" s="2" t="s">
        <v>136</v>
      </c>
      <c r="D603" t="s">
        <v>137</v>
      </c>
      <c r="E603" s="2" t="s">
        <v>144</v>
      </c>
      <c r="F603" t="s">
        <v>145</v>
      </c>
      <c r="G603" s="3">
        <v>22.259999999999998</v>
      </c>
      <c r="H603" s="3">
        <v>24.380000000000003</v>
      </c>
      <c r="I603" s="3">
        <v>22.259999999999998</v>
      </c>
      <c r="J603" s="3">
        <v>18.350000000000001</v>
      </c>
      <c r="K603" s="3">
        <v>18.59</v>
      </c>
      <c r="L603" s="3">
        <v>17.64</v>
      </c>
      <c r="M603" s="3">
        <v>19.32</v>
      </c>
      <c r="N603" s="3">
        <v>17.740000000000002</v>
      </c>
      <c r="O603" s="3">
        <v>17.600000000000001</v>
      </c>
      <c r="P603" s="3">
        <v>18.479999999999997</v>
      </c>
      <c r="Q603" s="3">
        <v>19.32</v>
      </c>
      <c r="R603" s="3">
        <v>16.8</v>
      </c>
      <c r="S603" s="3">
        <f t="shared" si="9"/>
        <v>232.74</v>
      </c>
    </row>
    <row r="604" spans="1:19" x14ac:dyDescent="0.2">
      <c r="A604" s="2" t="s">
        <v>606</v>
      </c>
      <c r="B604" s="2" t="s">
        <v>607</v>
      </c>
      <c r="C604" s="2" t="s">
        <v>136</v>
      </c>
      <c r="D604" t="s">
        <v>137</v>
      </c>
      <c r="E604" s="2" t="s">
        <v>146</v>
      </c>
      <c r="F604" t="s">
        <v>147</v>
      </c>
      <c r="G604" s="3">
        <v>11.52</v>
      </c>
      <c r="H604" s="3">
        <v>12.61</v>
      </c>
      <c r="I604" s="3">
        <v>11.52</v>
      </c>
      <c r="J604" s="3">
        <v>9.52</v>
      </c>
      <c r="K604" s="3">
        <v>9.64</v>
      </c>
      <c r="L604" s="3">
        <v>9.1499999999999986</v>
      </c>
      <c r="M604" s="3">
        <v>10.02</v>
      </c>
      <c r="N604" s="3">
        <v>9.1999999999999993</v>
      </c>
      <c r="O604" s="3">
        <v>9.129999999999999</v>
      </c>
      <c r="P604" s="3">
        <v>9.58</v>
      </c>
      <c r="Q604" s="3">
        <v>10.02</v>
      </c>
      <c r="R604" s="3">
        <v>8.7100000000000009</v>
      </c>
      <c r="S604" s="3">
        <f t="shared" si="9"/>
        <v>120.62</v>
      </c>
    </row>
    <row r="605" spans="1:19" x14ac:dyDescent="0.2">
      <c r="A605" s="2" t="s">
        <v>606</v>
      </c>
      <c r="B605" s="2" t="s">
        <v>607</v>
      </c>
      <c r="C605" s="2" t="s">
        <v>136</v>
      </c>
      <c r="D605" t="s">
        <v>137</v>
      </c>
      <c r="E605" s="2" t="s">
        <v>148</v>
      </c>
      <c r="F605" t="s">
        <v>149</v>
      </c>
      <c r="G605" s="3">
        <v>233.49</v>
      </c>
      <c r="H605" s="3">
        <v>255.73000000000002</v>
      </c>
      <c r="I605" s="3">
        <v>233.49</v>
      </c>
      <c r="J605" s="3">
        <v>259.99</v>
      </c>
      <c r="K605" s="3">
        <v>263.37</v>
      </c>
      <c r="L605" s="3">
        <v>249.77999999999997</v>
      </c>
      <c r="M605" s="3">
        <v>273.58</v>
      </c>
      <c r="N605" s="3">
        <v>251.29000000000002</v>
      </c>
      <c r="O605" s="3">
        <v>249.31</v>
      </c>
      <c r="P605" s="3">
        <v>261.68</v>
      </c>
      <c r="Q605" s="3">
        <v>273.58</v>
      </c>
      <c r="R605" s="3">
        <v>237.88</v>
      </c>
      <c r="S605" s="3">
        <f t="shared" si="9"/>
        <v>3043.17</v>
      </c>
    </row>
    <row r="606" spans="1:19" x14ac:dyDescent="0.2">
      <c r="A606" s="2" t="s">
        <v>606</v>
      </c>
      <c r="B606" s="2" t="s">
        <v>607</v>
      </c>
      <c r="C606" s="2" t="s">
        <v>136</v>
      </c>
      <c r="D606" t="s">
        <v>137</v>
      </c>
      <c r="E606" s="2" t="s">
        <v>150</v>
      </c>
      <c r="F606" t="s">
        <v>151</v>
      </c>
      <c r="G606" s="3">
        <v>52.94</v>
      </c>
      <c r="H606" s="3">
        <v>57.98</v>
      </c>
      <c r="I606" s="3">
        <v>52.94</v>
      </c>
      <c r="J606" s="3">
        <v>51.47</v>
      </c>
      <c r="K606" s="3">
        <v>52.14</v>
      </c>
      <c r="L606" s="3">
        <v>49.46</v>
      </c>
      <c r="M606" s="3">
        <v>54.17</v>
      </c>
      <c r="N606" s="3">
        <v>49.75</v>
      </c>
      <c r="O606" s="3">
        <v>49.36</v>
      </c>
      <c r="P606" s="3">
        <v>51.81</v>
      </c>
      <c r="Q606" s="3">
        <v>54.17</v>
      </c>
      <c r="R606" s="3">
        <v>47.1</v>
      </c>
      <c r="S606" s="3">
        <f t="shared" si="9"/>
        <v>623.29</v>
      </c>
    </row>
    <row r="607" spans="1:19" x14ac:dyDescent="0.2">
      <c r="A607" s="2" t="s">
        <v>606</v>
      </c>
      <c r="B607" s="2" t="s">
        <v>607</v>
      </c>
      <c r="C607" s="2" t="s">
        <v>136</v>
      </c>
      <c r="D607" t="s">
        <v>137</v>
      </c>
      <c r="E607" s="2" t="s">
        <v>152</v>
      </c>
      <c r="F607" t="s">
        <v>153</v>
      </c>
      <c r="G607" s="3">
        <v>17.73</v>
      </c>
      <c r="H607" s="3">
        <v>19.420000000000002</v>
      </c>
      <c r="I607" s="3">
        <v>17.73</v>
      </c>
      <c r="J607" s="3">
        <v>19.87</v>
      </c>
      <c r="K607" s="3">
        <v>20.13</v>
      </c>
      <c r="L607" s="3">
        <v>19.09</v>
      </c>
      <c r="M607" s="3">
        <v>20.91</v>
      </c>
      <c r="N607" s="3">
        <v>19.21</v>
      </c>
      <c r="O607" s="3">
        <v>19.060000000000002</v>
      </c>
      <c r="P607" s="3">
        <v>20</v>
      </c>
      <c r="Q607" s="3">
        <v>20.91</v>
      </c>
      <c r="R607" s="3">
        <v>18.18</v>
      </c>
      <c r="S607" s="3">
        <f t="shared" si="9"/>
        <v>232.24000000000004</v>
      </c>
    </row>
    <row r="608" spans="1:19" x14ac:dyDescent="0.2">
      <c r="A608" s="2" t="s">
        <v>606</v>
      </c>
      <c r="B608" s="2" t="s">
        <v>607</v>
      </c>
      <c r="C608" s="2" t="s">
        <v>136</v>
      </c>
      <c r="D608" t="s">
        <v>137</v>
      </c>
      <c r="E608" s="2" t="s">
        <v>154</v>
      </c>
      <c r="F608" t="s">
        <v>155</v>
      </c>
      <c r="G608" s="3">
        <v>2.59</v>
      </c>
      <c r="H608" s="3">
        <v>2.84</v>
      </c>
      <c r="I608" s="3">
        <v>2.59</v>
      </c>
      <c r="J608" s="3">
        <v>3.31</v>
      </c>
      <c r="K608" s="3">
        <v>3.36</v>
      </c>
      <c r="L608" s="3">
        <v>3.1799999999999997</v>
      </c>
      <c r="M608" s="3">
        <v>3.48</v>
      </c>
      <c r="N608" s="3">
        <v>3.2</v>
      </c>
      <c r="O608" s="3">
        <v>3.1799999999999997</v>
      </c>
      <c r="P608" s="3">
        <v>3.33</v>
      </c>
      <c r="Q608" s="3">
        <v>3.48</v>
      </c>
      <c r="R608" s="3">
        <v>3.0300000000000002</v>
      </c>
      <c r="S608" s="3">
        <f t="shared" si="9"/>
        <v>37.569999999999993</v>
      </c>
    </row>
    <row r="609" spans="1:19" x14ac:dyDescent="0.2">
      <c r="A609" s="2" t="s">
        <v>606</v>
      </c>
      <c r="B609" s="2" t="s">
        <v>607</v>
      </c>
      <c r="C609" s="2" t="s">
        <v>136</v>
      </c>
      <c r="D609" t="s">
        <v>137</v>
      </c>
      <c r="E609" s="2" t="s">
        <v>156</v>
      </c>
      <c r="F609" t="s">
        <v>157</v>
      </c>
      <c r="G609" s="3">
        <v>8.2800000000000011</v>
      </c>
      <c r="H609" s="3">
        <v>9.07</v>
      </c>
      <c r="I609" s="3">
        <v>8.2800000000000011</v>
      </c>
      <c r="J609" s="3">
        <v>9.25</v>
      </c>
      <c r="K609" s="3">
        <v>9.370000000000001</v>
      </c>
      <c r="L609" s="3">
        <v>8.8800000000000008</v>
      </c>
      <c r="M609" s="3">
        <v>9.7199999999999989</v>
      </c>
      <c r="N609" s="3">
        <v>8.93</v>
      </c>
      <c r="O609" s="3">
        <v>8.86</v>
      </c>
      <c r="P609" s="3">
        <v>9.3099999999999987</v>
      </c>
      <c r="Q609" s="3">
        <v>9.7199999999999989</v>
      </c>
      <c r="R609" s="3">
        <v>8.4600000000000009</v>
      </c>
      <c r="S609" s="3">
        <f t="shared" si="9"/>
        <v>108.13</v>
      </c>
    </row>
    <row r="610" spans="1:19" x14ac:dyDescent="0.2">
      <c r="A610" s="2" t="s">
        <v>606</v>
      </c>
      <c r="B610" s="2" t="s">
        <v>607</v>
      </c>
      <c r="C610" s="2" t="s">
        <v>136</v>
      </c>
      <c r="D610" t="s">
        <v>137</v>
      </c>
      <c r="E610" s="2" t="s">
        <v>158</v>
      </c>
      <c r="F610" t="s">
        <v>159</v>
      </c>
      <c r="G610" s="3">
        <v>-221.06</v>
      </c>
      <c r="H610" s="3">
        <v>-242.13</v>
      </c>
      <c r="I610" s="3">
        <v>-221.06</v>
      </c>
      <c r="J610" s="3">
        <v>-219.55</v>
      </c>
      <c r="K610" s="3">
        <v>-222.41</v>
      </c>
      <c r="L610" s="3">
        <v>-210.94</v>
      </c>
      <c r="M610" s="3">
        <v>-231.03</v>
      </c>
      <c r="N610" s="3">
        <v>-212.21</v>
      </c>
      <c r="O610" s="3">
        <v>-210.55</v>
      </c>
      <c r="P610" s="3">
        <v>-220.98000000000002</v>
      </c>
      <c r="Q610" s="3">
        <v>-231.02</v>
      </c>
      <c r="R610" s="3">
        <v>-200.89</v>
      </c>
      <c r="S610" s="3">
        <f t="shared" si="9"/>
        <v>-2643.83</v>
      </c>
    </row>
    <row r="611" spans="1:19" x14ac:dyDescent="0.2">
      <c r="A611" s="2" t="s">
        <v>606</v>
      </c>
      <c r="B611" s="2" t="s">
        <v>607</v>
      </c>
      <c r="C611" s="2" t="s">
        <v>136</v>
      </c>
      <c r="D611" t="s">
        <v>137</v>
      </c>
      <c r="E611" s="2" t="s">
        <v>160</v>
      </c>
      <c r="F611" t="s">
        <v>161</v>
      </c>
      <c r="G611" s="3">
        <v>-24.46</v>
      </c>
      <c r="H611" s="3">
        <v>-26.8</v>
      </c>
      <c r="I611" s="3">
        <v>-24.46</v>
      </c>
      <c r="J611" s="3">
        <v>-16.7</v>
      </c>
      <c r="K611" s="3">
        <v>-16.91</v>
      </c>
      <c r="L611" s="3">
        <v>-16.04</v>
      </c>
      <c r="M611" s="3">
        <v>-17.57</v>
      </c>
      <c r="N611" s="3">
        <v>-16.14</v>
      </c>
      <c r="O611" s="3">
        <v>-16.010000000000002</v>
      </c>
      <c r="P611" s="3">
        <v>-16.8</v>
      </c>
      <c r="Q611" s="3">
        <v>-17.57</v>
      </c>
      <c r="R611" s="3">
        <v>-15.280000000000001</v>
      </c>
      <c r="S611" s="3">
        <f t="shared" si="9"/>
        <v>-224.73999999999998</v>
      </c>
    </row>
    <row r="612" spans="1:19" x14ac:dyDescent="0.2">
      <c r="A612" s="2" t="s">
        <v>606</v>
      </c>
      <c r="B612" s="2" t="s">
        <v>607</v>
      </c>
      <c r="C612" s="2" t="s">
        <v>136</v>
      </c>
      <c r="D612" t="s">
        <v>137</v>
      </c>
      <c r="E612" s="2" t="s">
        <v>414</v>
      </c>
      <c r="F612" t="s">
        <v>415</v>
      </c>
      <c r="G612" s="3">
        <v>0</v>
      </c>
      <c r="H612" s="3">
        <v>0</v>
      </c>
      <c r="I612" s="3">
        <v>0</v>
      </c>
      <c r="J612" s="3">
        <v>0</v>
      </c>
      <c r="K612" s="3">
        <v>0</v>
      </c>
      <c r="L612" s="3">
        <v>0</v>
      </c>
      <c r="M612" s="3">
        <v>0</v>
      </c>
      <c r="N612" s="3">
        <v>0</v>
      </c>
      <c r="O612" s="3">
        <v>0</v>
      </c>
      <c r="P612" s="3">
        <v>0</v>
      </c>
      <c r="Q612" s="3">
        <v>0</v>
      </c>
      <c r="R612" s="3">
        <v>14.09</v>
      </c>
      <c r="S612" s="3">
        <f t="shared" si="9"/>
        <v>14.09</v>
      </c>
    </row>
    <row r="613" spans="1:19" x14ac:dyDescent="0.2">
      <c r="A613" s="2" t="s">
        <v>606</v>
      </c>
      <c r="B613" s="2" t="s">
        <v>607</v>
      </c>
      <c r="C613" s="2" t="s">
        <v>136</v>
      </c>
      <c r="D613" t="s">
        <v>137</v>
      </c>
      <c r="E613" s="2" t="s">
        <v>166</v>
      </c>
      <c r="F613" t="s">
        <v>167</v>
      </c>
      <c r="G613" s="3">
        <v>0</v>
      </c>
      <c r="H613" s="3">
        <v>0</v>
      </c>
      <c r="I613" s="3">
        <v>0</v>
      </c>
      <c r="J613" s="3">
        <v>0</v>
      </c>
      <c r="K613" s="3">
        <v>0</v>
      </c>
      <c r="L613" s="3">
        <v>0</v>
      </c>
      <c r="M613" s="3">
        <v>0</v>
      </c>
      <c r="N613" s="3">
        <v>0</v>
      </c>
      <c r="O613" s="3">
        <v>14.63</v>
      </c>
      <c r="P613" s="3">
        <v>0</v>
      </c>
      <c r="Q613" s="3">
        <v>0</v>
      </c>
      <c r="R613" s="3">
        <v>0</v>
      </c>
      <c r="S613" s="3">
        <f t="shared" si="9"/>
        <v>14.63</v>
      </c>
    </row>
    <row r="614" spans="1:19" x14ac:dyDescent="0.2">
      <c r="A614" s="2" t="s">
        <v>606</v>
      </c>
      <c r="B614" s="2" t="s">
        <v>607</v>
      </c>
      <c r="C614" s="2" t="s">
        <v>136</v>
      </c>
      <c r="D614" t="s">
        <v>137</v>
      </c>
      <c r="E614" s="2" t="s">
        <v>364</v>
      </c>
      <c r="F614" t="s">
        <v>365</v>
      </c>
      <c r="G614" s="3">
        <v>0</v>
      </c>
      <c r="H614" s="3">
        <v>0</v>
      </c>
      <c r="I614" s="3">
        <v>0</v>
      </c>
      <c r="J614" s="3">
        <v>0</v>
      </c>
      <c r="K614" s="3">
        <v>0</v>
      </c>
      <c r="L614" s="3">
        <v>13.98</v>
      </c>
      <c r="M614" s="3">
        <v>0</v>
      </c>
      <c r="N614" s="3">
        <v>0</v>
      </c>
      <c r="O614" s="3">
        <v>9.15</v>
      </c>
      <c r="P614" s="3">
        <v>0</v>
      </c>
      <c r="Q614" s="3">
        <v>0</v>
      </c>
      <c r="R614" s="3">
        <v>0</v>
      </c>
      <c r="S614" s="3">
        <f t="shared" si="9"/>
        <v>23.130000000000003</v>
      </c>
    </row>
    <row r="615" spans="1:19" x14ac:dyDescent="0.2">
      <c r="A615" s="2" t="s">
        <v>606</v>
      </c>
      <c r="B615" s="2" t="s">
        <v>607</v>
      </c>
      <c r="C615" s="2" t="s">
        <v>136</v>
      </c>
      <c r="D615" t="s">
        <v>137</v>
      </c>
      <c r="E615" s="2" t="s">
        <v>168</v>
      </c>
      <c r="F615" t="s">
        <v>169</v>
      </c>
      <c r="G615" s="3">
        <v>102.68</v>
      </c>
      <c r="H615" s="3">
        <v>44.33</v>
      </c>
      <c r="I615" s="3">
        <v>27.72</v>
      </c>
      <c r="J615" s="3">
        <v>119.33</v>
      </c>
      <c r="K615" s="3">
        <v>62.830000000000005</v>
      </c>
      <c r="L615" s="3">
        <v>10.81</v>
      </c>
      <c r="M615" s="3">
        <v>22.03</v>
      </c>
      <c r="N615" s="3">
        <v>0.72</v>
      </c>
      <c r="O615" s="3">
        <v>36.14</v>
      </c>
      <c r="P615" s="3">
        <v>75.739999999999995</v>
      </c>
      <c r="Q615" s="3">
        <v>399.88</v>
      </c>
      <c r="R615" s="3">
        <v>25.17</v>
      </c>
      <c r="S615" s="3">
        <f t="shared" si="9"/>
        <v>927.38</v>
      </c>
    </row>
    <row r="616" spans="1:19" x14ac:dyDescent="0.2">
      <c r="A616" s="2" t="s">
        <v>606</v>
      </c>
      <c r="B616" s="2" t="s">
        <v>607</v>
      </c>
      <c r="C616" s="2" t="s">
        <v>136</v>
      </c>
      <c r="D616" t="s">
        <v>137</v>
      </c>
      <c r="E616" s="2" t="s">
        <v>434</v>
      </c>
      <c r="F616" t="s">
        <v>435</v>
      </c>
      <c r="G616" s="3">
        <v>0.54</v>
      </c>
      <c r="H616" s="3">
        <v>0</v>
      </c>
      <c r="I616" s="3">
        <v>0</v>
      </c>
      <c r="J616" s="3">
        <v>0</v>
      </c>
      <c r="K616" s="3">
        <v>0</v>
      </c>
      <c r="L616" s="3">
        <v>0</v>
      </c>
      <c r="M616" s="3">
        <v>1.35</v>
      </c>
      <c r="N616" s="3">
        <v>0</v>
      </c>
      <c r="O616" s="3">
        <v>0</v>
      </c>
      <c r="P616" s="3">
        <v>0</v>
      </c>
      <c r="Q616" s="3">
        <v>0</v>
      </c>
      <c r="R616" s="3">
        <v>0</v>
      </c>
      <c r="S616" s="3">
        <f t="shared" si="9"/>
        <v>1.8900000000000001</v>
      </c>
    </row>
    <row r="617" spans="1:19" x14ac:dyDescent="0.2">
      <c r="A617" s="2" t="s">
        <v>606</v>
      </c>
      <c r="B617" s="2" t="s">
        <v>607</v>
      </c>
      <c r="C617" s="2" t="s">
        <v>136</v>
      </c>
      <c r="D617" t="s">
        <v>137</v>
      </c>
      <c r="E617" s="2" t="s">
        <v>170</v>
      </c>
      <c r="F617" t="s">
        <v>171</v>
      </c>
      <c r="G617" s="3">
        <v>226.34</v>
      </c>
      <c r="H617" s="3">
        <v>210</v>
      </c>
      <c r="I617" s="3">
        <v>212.07</v>
      </c>
      <c r="J617" s="3">
        <v>468.05</v>
      </c>
      <c r="K617" s="3">
        <v>290.99</v>
      </c>
      <c r="L617" s="3">
        <v>5.57</v>
      </c>
      <c r="M617" s="3">
        <v>56.51</v>
      </c>
      <c r="N617" s="3">
        <v>115.28999999999999</v>
      </c>
      <c r="O617" s="3">
        <v>327.28999999999996</v>
      </c>
      <c r="P617" s="3">
        <v>20.39</v>
      </c>
      <c r="Q617" s="3">
        <v>94.699999999999989</v>
      </c>
      <c r="R617" s="3">
        <v>199.02</v>
      </c>
      <c r="S617" s="3">
        <f t="shared" si="9"/>
        <v>2226.2200000000003</v>
      </c>
    </row>
    <row r="618" spans="1:19" x14ac:dyDescent="0.2">
      <c r="A618" s="2" t="s">
        <v>606</v>
      </c>
      <c r="B618" s="2" t="s">
        <v>607</v>
      </c>
      <c r="C618" s="2" t="s">
        <v>136</v>
      </c>
      <c r="D618" t="s">
        <v>137</v>
      </c>
      <c r="E618" s="2" t="s">
        <v>172</v>
      </c>
      <c r="F618" t="s">
        <v>173</v>
      </c>
      <c r="G618" s="3">
        <v>205.35</v>
      </c>
      <c r="H618" s="3">
        <v>64.400000000000006</v>
      </c>
      <c r="I618" s="3">
        <v>42.3</v>
      </c>
      <c r="J618" s="3">
        <v>1071.43</v>
      </c>
      <c r="K618" s="3">
        <v>261.44</v>
      </c>
      <c r="L618" s="3">
        <v>0</v>
      </c>
      <c r="M618" s="3">
        <v>29.04</v>
      </c>
      <c r="N618" s="3">
        <v>9.52</v>
      </c>
      <c r="O618" s="3">
        <v>447.12</v>
      </c>
      <c r="P618" s="3">
        <v>106.13</v>
      </c>
      <c r="Q618" s="3">
        <v>50.730000000000004</v>
      </c>
      <c r="R618" s="3">
        <v>118.88</v>
      </c>
      <c r="S618" s="3">
        <f t="shared" si="9"/>
        <v>2406.34</v>
      </c>
    </row>
    <row r="619" spans="1:19" x14ac:dyDescent="0.2">
      <c r="A619" s="2" t="s">
        <v>606</v>
      </c>
      <c r="B619" s="2" t="s">
        <v>607</v>
      </c>
      <c r="C619" s="2" t="s">
        <v>136</v>
      </c>
      <c r="D619" t="s">
        <v>137</v>
      </c>
      <c r="E619" s="2" t="s">
        <v>174</v>
      </c>
      <c r="F619" t="s">
        <v>175</v>
      </c>
      <c r="G619" s="3">
        <v>0</v>
      </c>
      <c r="H619" s="3">
        <v>0</v>
      </c>
      <c r="I619" s="3">
        <v>0</v>
      </c>
      <c r="J619" s="3">
        <v>0</v>
      </c>
      <c r="K619" s="3">
        <v>0</v>
      </c>
      <c r="L619" s="3">
        <v>0</v>
      </c>
      <c r="M619" s="3">
        <v>0</v>
      </c>
      <c r="N619" s="3">
        <v>0</v>
      </c>
      <c r="O619" s="3">
        <v>0</v>
      </c>
      <c r="P619" s="3">
        <v>65</v>
      </c>
      <c r="Q619" s="3">
        <v>0</v>
      </c>
      <c r="R619" s="3">
        <v>0</v>
      </c>
      <c r="S619" s="3">
        <f t="shared" si="9"/>
        <v>65</v>
      </c>
    </row>
    <row r="620" spans="1:19" x14ac:dyDescent="0.2">
      <c r="A620" s="2" t="s">
        <v>606</v>
      </c>
      <c r="B620" s="2" t="s">
        <v>607</v>
      </c>
      <c r="C620" s="2" t="s">
        <v>136</v>
      </c>
      <c r="D620" t="s">
        <v>137</v>
      </c>
      <c r="E620" s="2" t="s">
        <v>306</v>
      </c>
      <c r="F620" t="s">
        <v>307</v>
      </c>
      <c r="G620" s="3">
        <v>124.71</v>
      </c>
      <c r="H620" s="3">
        <v>0</v>
      </c>
      <c r="I620" s="3">
        <v>87.21</v>
      </c>
      <c r="J620" s="3">
        <v>0</v>
      </c>
      <c r="K620" s="3">
        <v>74</v>
      </c>
      <c r="L620" s="3">
        <v>139</v>
      </c>
      <c r="M620" s="3">
        <v>0</v>
      </c>
      <c r="N620" s="3">
        <v>0</v>
      </c>
      <c r="O620" s="3">
        <v>0</v>
      </c>
      <c r="P620" s="3">
        <v>0</v>
      </c>
      <c r="Q620" s="3">
        <v>477</v>
      </c>
      <c r="R620" s="3">
        <v>0</v>
      </c>
      <c r="S620" s="3">
        <f t="shared" si="9"/>
        <v>901.92</v>
      </c>
    </row>
    <row r="621" spans="1:19" x14ac:dyDescent="0.2">
      <c r="A621" s="2" t="s">
        <v>606</v>
      </c>
      <c r="B621" s="2" t="s">
        <v>607</v>
      </c>
      <c r="C621" s="2" t="s">
        <v>136</v>
      </c>
      <c r="D621" t="s">
        <v>137</v>
      </c>
      <c r="E621" s="2" t="s">
        <v>184</v>
      </c>
      <c r="F621" t="s">
        <v>185</v>
      </c>
      <c r="G621" s="3">
        <v>0</v>
      </c>
      <c r="H621" s="3">
        <v>0</v>
      </c>
      <c r="I621" s="3">
        <v>0</v>
      </c>
      <c r="J621" s="3">
        <v>0</v>
      </c>
      <c r="K621" s="3">
        <v>13.44</v>
      </c>
      <c r="L621" s="3">
        <v>0</v>
      </c>
      <c r="M621" s="3">
        <v>0</v>
      </c>
      <c r="N621" s="3">
        <v>6.58</v>
      </c>
      <c r="O621" s="3">
        <v>0</v>
      </c>
      <c r="P621" s="3">
        <v>0</v>
      </c>
      <c r="Q621" s="3">
        <v>0</v>
      </c>
      <c r="R621" s="3">
        <v>0</v>
      </c>
      <c r="S621" s="3">
        <f t="shared" si="9"/>
        <v>20.02</v>
      </c>
    </row>
    <row r="622" spans="1:19" x14ac:dyDescent="0.2">
      <c r="A622" s="2" t="s">
        <v>606</v>
      </c>
      <c r="B622" s="2" t="s">
        <v>607</v>
      </c>
      <c r="C622" s="2" t="s">
        <v>136</v>
      </c>
      <c r="D622" t="s">
        <v>137</v>
      </c>
      <c r="E622" s="2" t="s">
        <v>176</v>
      </c>
      <c r="F622" t="s">
        <v>177</v>
      </c>
      <c r="G622" s="3">
        <v>0</v>
      </c>
      <c r="H622" s="3">
        <v>0</v>
      </c>
      <c r="I622" s="3">
        <v>0</v>
      </c>
      <c r="J622" s="3">
        <v>0</v>
      </c>
      <c r="K622" s="3">
        <v>0</v>
      </c>
      <c r="L622" s="3">
        <v>0</v>
      </c>
      <c r="M622" s="3">
        <v>256</v>
      </c>
      <c r="N622" s="3">
        <v>0</v>
      </c>
      <c r="O622" s="3">
        <v>0</v>
      </c>
      <c r="P622" s="3">
        <v>0</v>
      </c>
      <c r="Q622" s="3">
        <v>0</v>
      </c>
      <c r="R622" s="3">
        <v>265</v>
      </c>
      <c r="S622" s="3">
        <f t="shared" si="9"/>
        <v>521</v>
      </c>
    </row>
    <row r="623" spans="1:19" x14ac:dyDescent="0.2">
      <c r="A623" s="2" t="s">
        <v>606</v>
      </c>
      <c r="B623" s="2" t="s">
        <v>607</v>
      </c>
      <c r="C623" s="2" t="s">
        <v>136</v>
      </c>
      <c r="D623" t="s">
        <v>137</v>
      </c>
      <c r="E623" s="2" t="s">
        <v>112</v>
      </c>
      <c r="F623" t="s">
        <v>113</v>
      </c>
      <c r="G623" s="3">
        <v>-2100.1799999999998</v>
      </c>
      <c r="H623" s="3">
        <v>-1896.48</v>
      </c>
      <c r="I623" s="3">
        <v>-1809.87</v>
      </c>
      <c r="J623" s="3">
        <v>-3210.14</v>
      </c>
      <c r="K623" s="3">
        <v>-2274.27</v>
      </c>
      <c r="L623" s="3">
        <v>-1659.86</v>
      </c>
      <c r="M623" s="3">
        <v>-1997.4</v>
      </c>
      <c r="N623" s="3">
        <v>-1631.56</v>
      </c>
      <c r="O623" s="3">
        <v>-2322.0100000000002</v>
      </c>
      <c r="P623" s="3">
        <v>-1828.75</v>
      </c>
      <c r="Q623" s="3">
        <v>-2654.78</v>
      </c>
      <c r="R623" s="3">
        <v>-2041.66</v>
      </c>
      <c r="S623" s="3">
        <f t="shared" si="9"/>
        <v>-25426.960000000003</v>
      </c>
    </row>
    <row r="624" spans="1:19" x14ac:dyDescent="0.2">
      <c r="A624" s="2" t="s">
        <v>606</v>
      </c>
      <c r="B624" s="2" t="s">
        <v>607</v>
      </c>
      <c r="C624" s="2" t="s">
        <v>178</v>
      </c>
      <c r="D624" t="s">
        <v>179</v>
      </c>
      <c r="E624" s="2" t="s">
        <v>362</v>
      </c>
      <c r="F624" t="s">
        <v>363</v>
      </c>
      <c r="G624" s="3">
        <v>0</v>
      </c>
      <c r="H624" s="3">
        <v>0</v>
      </c>
      <c r="I624" s="3">
        <v>0</v>
      </c>
      <c r="J624" s="3">
        <v>0</v>
      </c>
      <c r="K624" s="3">
        <v>264</v>
      </c>
      <c r="L624" s="3">
        <v>0</v>
      </c>
      <c r="M624" s="3">
        <v>0</v>
      </c>
      <c r="N624" s="3">
        <v>0</v>
      </c>
      <c r="O624" s="3">
        <v>0</v>
      </c>
      <c r="P624" s="3">
        <v>0</v>
      </c>
      <c r="Q624" s="3">
        <v>0</v>
      </c>
      <c r="R624" s="3">
        <v>0</v>
      </c>
      <c r="S624" s="3">
        <f t="shared" si="9"/>
        <v>264</v>
      </c>
    </row>
    <row r="625" spans="1:19" x14ac:dyDescent="0.2">
      <c r="A625" s="2" t="s">
        <v>606</v>
      </c>
      <c r="B625" s="2" t="s">
        <v>607</v>
      </c>
      <c r="C625" s="2" t="s">
        <v>178</v>
      </c>
      <c r="D625" t="s">
        <v>179</v>
      </c>
      <c r="E625" s="2" t="s">
        <v>168</v>
      </c>
      <c r="F625" t="s">
        <v>169</v>
      </c>
      <c r="G625" s="3">
        <v>2392.04</v>
      </c>
      <c r="H625" s="3">
        <v>1795.1399999999999</v>
      </c>
      <c r="I625" s="3">
        <v>526.30999999999995</v>
      </c>
      <c r="J625" s="3">
        <v>356.57</v>
      </c>
      <c r="K625" s="3">
        <v>377.79</v>
      </c>
      <c r="L625" s="3">
        <v>910.46</v>
      </c>
      <c r="M625" s="3">
        <v>1108.8600000000001</v>
      </c>
      <c r="N625" s="3">
        <v>1077.6599999999999</v>
      </c>
      <c r="O625" s="3">
        <v>827.25</v>
      </c>
      <c r="P625" s="3">
        <v>513.38</v>
      </c>
      <c r="Q625" s="3">
        <v>3666.39</v>
      </c>
      <c r="R625" s="3">
        <v>1242.03</v>
      </c>
      <c r="S625" s="3">
        <f t="shared" si="9"/>
        <v>14793.88</v>
      </c>
    </row>
    <row r="626" spans="1:19" x14ac:dyDescent="0.2">
      <c r="A626" s="2" t="s">
        <v>606</v>
      </c>
      <c r="B626" s="2" t="s">
        <v>607</v>
      </c>
      <c r="C626" s="2" t="s">
        <v>178</v>
      </c>
      <c r="D626" t="s">
        <v>179</v>
      </c>
      <c r="E626" s="2" t="s">
        <v>434</v>
      </c>
      <c r="F626" t="s">
        <v>435</v>
      </c>
      <c r="G626" s="3">
        <v>0</v>
      </c>
      <c r="H626" s="3">
        <v>0</v>
      </c>
      <c r="I626" s="3">
        <v>0</v>
      </c>
      <c r="J626" s="3">
        <v>0</v>
      </c>
      <c r="K626" s="3">
        <v>0</v>
      </c>
      <c r="L626" s="3">
        <v>89</v>
      </c>
      <c r="M626" s="3">
        <v>209.05</v>
      </c>
      <c r="N626" s="3">
        <v>0</v>
      </c>
      <c r="O626" s="3">
        <v>0</v>
      </c>
      <c r="P626" s="3">
        <v>0</v>
      </c>
      <c r="Q626" s="3">
        <v>0</v>
      </c>
      <c r="R626" s="3">
        <v>0</v>
      </c>
      <c r="S626" s="3">
        <f t="shared" si="9"/>
        <v>298.05</v>
      </c>
    </row>
    <row r="627" spans="1:19" x14ac:dyDescent="0.2">
      <c r="A627" s="2" t="s">
        <v>606</v>
      </c>
      <c r="B627" s="2" t="s">
        <v>607</v>
      </c>
      <c r="C627" s="2" t="s">
        <v>178</v>
      </c>
      <c r="D627" t="s">
        <v>179</v>
      </c>
      <c r="E627" s="2" t="s">
        <v>170</v>
      </c>
      <c r="F627" t="s">
        <v>171</v>
      </c>
      <c r="G627" s="3">
        <v>0</v>
      </c>
      <c r="H627" s="3">
        <v>0</v>
      </c>
      <c r="I627" s="3">
        <v>0</v>
      </c>
      <c r="J627" s="3">
        <v>0</v>
      </c>
      <c r="K627" s="3">
        <v>0</v>
      </c>
      <c r="L627" s="3">
        <v>0</v>
      </c>
      <c r="M627" s="3">
        <v>0</v>
      </c>
      <c r="N627" s="3">
        <v>5865</v>
      </c>
      <c r="O627" s="3">
        <v>0</v>
      </c>
      <c r="P627" s="3">
        <v>0</v>
      </c>
      <c r="Q627" s="3">
        <v>0</v>
      </c>
      <c r="R627" s="3">
        <v>0</v>
      </c>
      <c r="S627" s="3">
        <f t="shared" si="9"/>
        <v>5865</v>
      </c>
    </row>
    <row r="628" spans="1:19" x14ac:dyDescent="0.2">
      <c r="A628" s="2" t="s">
        <v>606</v>
      </c>
      <c r="B628" s="2" t="s">
        <v>607</v>
      </c>
      <c r="C628" s="2" t="s">
        <v>178</v>
      </c>
      <c r="D628" t="s">
        <v>179</v>
      </c>
      <c r="E628" s="2" t="s">
        <v>182</v>
      </c>
      <c r="F628" t="s">
        <v>183</v>
      </c>
      <c r="G628" s="3">
        <v>431.2</v>
      </c>
      <c r="H628" s="3">
        <v>0</v>
      </c>
      <c r="I628" s="3">
        <v>0</v>
      </c>
      <c r="J628" s="3">
        <v>0</v>
      </c>
      <c r="K628" s="3">
        <v>0</v>
      </c>
      <c r="L628" s="3">
        <v>0</v>
      </c>
      <c r="M628" s="3">
        <v>0</v>
      </c>
      <c r="N628" s="3">
        <v>0</v>
      </c>
      <c r="O628" s="3">
        <v>0</v>
      </c>
      <c r="P628" s="3">
        <v>0</v>
      </c>
      <c r="Q628" s="3">
        <v>0</v>
      </c>
      <c r="R628" s="3">
        <v>0</v>
      </c>
      <c r="S628" s="3">
        <f t="shared" si="9"/>
        <v>431.2</v>
      </c>
    </row>
    <row r="629" spans="1:19" x14ac:dyDescent="0.2">
      <c r="A629" s="2" t="s">
        <v>606</v>
      </c>
      <c r="B629" s="2" t="s">
        <v>607</v>
      </c>
      <c r="C629" s="2" t="s">
        <v>178</v>
      </c>
      <c r="D629" t="s">
        <v>179</v>
      </c>
      <c r="E629" s="2" t="s">
        <v>184</v>
      </c>
      <c r="F629" t="s">
        <v>185</v>
      </c>
      <c r="G629" s="3">
        <v>0</v>
      </c>
      <c r="H629" s="3">
        <v>0</v>
      </c>
      <c r="I629" s="3">
        <v>292.13</v>
      </c>
      <c r="J629" s="3">
        <v>316.35000000000002</v>
      </c>
      <c r="K629" s="3">
        <v>0</v>
      </c>
      <c r="L629" s="3">
        <v>762.45</v>
      </c>
      <c r="M629" s="3">
        <v>0</v>
      </c>
      <c r="N629" s="3">
        <v>0</v>
      </c>
      <c r="O629" s="3">
        <v>0</v>
      </c>
      <c r="P629" s="3">
        <v>873.1</v>
      </c>
      <c r="Q629" s="3">
        <v>0</v>
      </c>
      <c r="R629" s="3">
        <v>819.29</v>
      </c>
      <c r="S629" s="3">
        <f t="shared" si="9"/>
        <v>3063.32</v>
      </c>
    </row>
    <row r="630" spans="1:19" x14ac:dyDescent="0.2">
      <c r="A630" s="2" t="s">
        <v>606</v>
      </c>
      <c r="B630" s="2" t="s">
        <v>607</v>
      </c>
      <c r="C630" s="2" t="s">
        <v>178</v>
      </c>
      <c r="D630" t="s">
        <v>179</v>
      </c>
      <c r="E630" s="2" t="s">
        <v>186</v>
      </c>
      <c r="F630" t="s">
        <v>187</v>
      </c>
      <c r="G630" s="3">
        <v>103.31</v>
      </c>
      <c r="H630" s="3">
        <v>0</v>
      </c>
      <c r="I630" s="3">
        <v>0</v>
      </c>
      <c r="J630" s="3">
        <v>0</v>
      </c>
      <c r="K630" s="3">
        <v>0</v>
      </c>
      <c r="L630" s="3">
        <v>102.66</v>
      </c>
      <c r="M630" s="3">
        <v>250</v>
      </c>
      <c r="N630" s="3">
        <v>0</v>
      </c>
      <c r="O630" s="3">
        <v>0</v>
      </c>
      <c r="P630" s="3">
        <v>0</v>
      </c>
      <c r="Q630" s="3">
        <v>0</v>
      </c>
      <c r="R630" s="3">
        <v>0</v>
      </c>
      <c r="S630" s="3">
        <f t="shared" si="9"/>
        <v>455.97</v>
      </c>
    </row>
    <row r="631" spans="1:19" x14ac:dyDescent="0.2">
      <c r="A631" s="2" t="s">
        <v>606</v>
      </c>
      <c r="B631" s="2" t="s">
        <v>607</v>
      </c>
      <c r="C631" s="2" t="s">
        <v>178</v>
      </c>
      <c r="D631" t="s">
        <v>179</v>
      </c>
      <c r="E631" s="2" t="s">
        <v>26</v>
      </c>
      <c r="F631" t="s">
        <v>27</v>
      </c>
      <c r="G631" s="3">
        <v>0</v>
      </c>
      <c r="H631" s="3">
        <v>499.55</v>
      </c>
      <c r="I631" s="3">
        <v>0</v>
      </c>
      <c r="J631" s="3">
        <v>0</v>
      </c>
      <c r="K631" s="3">
        <v>541.36</v>
      </c>
      <c r="L631" s="3">
        <v>0</v>
      </c>
      <c r="M631" s="3">
        <v>0</v>
      </c>
      <c r="N631" s="3">
        <v>0</v>
      </c>
      <c r="O631" s="3">
        <v>0</v>
      </c>
      <c r="P631" s="3">
        <v>0</v>
      </c>
      <c r="Q631" s="3">
        <v>493.94</v>
      </c>
      <c r="R631" s="3">
        <v>0</v>
      </c>
      <c r="S631" s="3">
        <f t="shared" si="9"/>
        <v>1534.8500000000001</v>
      </c>
    </row>
    <row r="632" spans="1:19" x14ac:dyDescent="0.2">
      <c r="A632" s="2" t="s">
        <v>606</v>
      </c>
      <c r="B632" s="2" t="s">
        <v>607</v>
      </c>
      <c r="C632" s="2" t="s">
        <v>178</v>
      </c>
      <c r="D632" t="s">
        <v>179</v>
      </c>
      <c r="E632" s="2" t="s">
        <v>188</v>
      </c>
      <c r="F632" t="s">
        <v>189</v>
      </c>
      <c r="G632" s="3">
        <v>578.65000000000009</v>
      </c>
      <c r="H632" s="3">
        <v>2270.85</v>
      </c>
      <c r="I632" s="3">
        <v>3106.69</v>
      </c>
      <c r="J632" s="3">
        <v>255.9</v>
      </c>
      <c r="K632" s="3">
        <v>956.91000000000008</v>
      </c>
      <c r="L632" s="3">
        <v>326.95999999999998</v>
      </c>
      <c r="M632" s="3">
        <v>577.58999999999992</v>
      </c>
      <c r="N632" s="3">
        <v>538.89</v>
      </c>
      <c r="O632" s="3">
        <v>100</v>
      </c>
      <c r="P632" s="3">
        <v>1300</v>
      </c>
      <c r="Q632" s="3">
        <v>454.94</v>
      </c>
      <c r="R632" s="3">
        <v>200</v>
      </c>
      <c r="S632" s="3">
        <f t="shared" si="9"/>
        <v>10667.380000000001</v>
      </c>
    </row>
    <row r="633" spans="1:19" x14ac:dyDescent="0.2">
      <c r="A633" s="2" t="s">
        <v>606</v>
      </c>
      <c r="B633" s="2" t="s">
        <v>607</v>
      </c>
      <c r="C633" s="2" t="s">
        <v>178</v>
      </c>
      <c r="D633" t="s">
        <v>179</v>
      </c>
      <c r="E633" s="2" t="s">
        <v>190</v>
      </c>
      <c r="F633" t="s">
        <v>191</v>
      </c>
      <c r="G633" s="3">
        <v>342.62</v>
      </c>
      <c r="H633" s="3">
        <v>360</v>
      </c>
      <c r="I633" s="3">
        <v>1770.6</v>
      </c>
      <c r="J633" s="3">
        <v>31878.78</v>
      </c>
      <c r="K633" s="3">
        <v>2666.88</v>
      </c>
      <c r="L633" s="3">
        <v>31827.55</v>
      </c>
      <c r="M633" s="3">
        <v>6193.22</v>
      </c>
      <c r="N633" s="3">
        <v>9977.9600000000009</v>
      </c>
      <c r="O633" s="3">
        <v>16372.59</v>
      </c>
      <c r="P633" s="3">
        <v>1620.71</v>
      </c>
      <c r="Q633" s="3">
        <v>8416.9399999999987</v>
      </c>
      <c r="R633" s="3">
        <v>0</v>
      </c>
      <c r="S633" s="3">
        <f t="shared" si="9"/>
        <v>111427.85</v>
      </c>
    </row>
    <row r="634" spans="1:19" x14ac:dyDescent="0.2">
      <c r="A634" s="2" t="s">
        <v>606</v>
      </c>
      <c r="B634" s="2" t="s">
        <v>607</v>
      </c>
      <c r="C634" s="2" t="s">
        <v>178</v>
      </c>
      <c r="D634" t="s">
        <v>179</v>
      </c>
      <c r="E634" s="2" t="s">
        <v>112</v>
      </c>
      <c r="F634" t="s">
        <v>113</v>
      </c>
      <c r="G634" s="3">
        <v>-3847.82</v>
      </c>
      <c r="H634" s="3">
        <v>-4925.53</v>
      </c>
      <c r="I634" s="3">
        <v>-5695.74</v>
      </c>
      <c r="J634" s="3">
        <v>-32807.599999999999</v>
      </c>
      <c r="K634" s="3">
        <v>-4806.93</v>
      </c>
      <c r="L634" s="3">
        <v>-34019.08</v>
      </c>
      <c r="M634" s="3">
        <v>-8338.7199999999993</v>
      </c>
      <c r="N634" s="3">
        <v>-17459.509999999998</v>
      </c>
      <c r="O634" s="3">
        <v>-17299.84</v>
      </c>
      <c r="P634" s="3">
        <v>-4307.2</v>
      </c>
      <c r="Q634" s="3">
        <v>-13032.21</v>
      </c>
      <c r="R634" s="3">
        <v>-2261.3200000000002</v>
      </c>
      <c r="S634" s="3">
        <f t="shared" si="9"/>
        <v>-148801.5</v>
      </c>
    </row>
    <row r="635" spans="1:19" x14ac:dyDescent="0.2">
      <c r="A635" s="2" t="s">
        <v>606</v>
      </c>
      <c r="B635" s="2" t="s">
        <v>607</v>
      </c>
      <c r="C635" s="2" t="s">
        <v>194</v>
      </c>
      <c r="D635" t="s">
        <v>195</v>
      </c>
      <c r="E635" s="2" t="s">
        <v>616</v>
      </c>
      <c r="F635" t="s">
        <v>617</v>
      </c>
      <c r="G635" s="3">
        <v>648.08000000000004</v>
      </c>
      <c r="H635" s="3">
        <v>648.08000000000004</v>
      </c>
      <c r="I635" s="3">
        <v>648.08000000000004</v>
      </c>
      <c r="J635" s="3">
        <v>648.08000000000004</v>
      </c>
      <c r="K635" s="3">
        <v>648.08000000000004</v>
      </c>
      <c r="L635" s="3">
        <v>648.08000000000004</v>
      </c>
      <c r="M635" s="3">
        <v>648.08000000000004</v>
      </c>
      <c r="N635" s="3">
        <v>648.08000000000004</v>
      </c>
      <c r="O635" s="3">
        <v>648.08000000000004</v>
      </c>
      <c r="P635" s="3">
        <v>648.08000000000004</v>
      </c>
      <c r="Q635" s="3">
        <v>648.08000000000004</v>
      </c>
      <c r="R635" s="3">
        <v>648.08000000000004</v>
      </c>
      <c r="S635" s="3">
        <f t="shared" si="9"/>
        <v>7776.96</v>
      </c>
    </row>
    <row r="636" spans="1:19" x14ac:dyDescent="0.2">
      <c r="A636" s="2" t="s">
        <v>606</v>
      </c>
      <c r="B636" s="2" t="s">
        <v>607</v>
      </c>
      <c r="C636" s="2" t="s">
        <v>194</v>
      </c>
      <c r="D636" t="s">
        <v>195</v>
      </c>
      <c r="E636" s="2" t="s">
        <v>112</v>
      </c>
      <c r="F636" t="s">
        <v>113</v>
      </c>
      <c r="G636" s="3">
        <v>-648.08000000000004</v>
      </c>
      <c r="H636" s="3">
        <v>-648.08000000000004</v>
      </c>
      <c r="I636" s="3">
        <v>-648.08000000000004</v>
      </c>
      <c r="J636" s="3">
        <v>-648.08000000000004</v>
      </c>
      <c r="K636" s="3">
        <v>-648.08000000000004</v>
      </c>
      <c r="L636" s="3">
        <v>-648.08000000000004</v>
      </c>
      <c r="M636" s="3">
        <v>-648.08000000000004</v>
      </c>
      <c r="N636" s="3">
        <v>-648.08000000000004</v>
      </c>
      <c r="O636" s="3">
        <v>-648.08000000000004</v>
      </c>
      <c r="P636" s="3">
        <v>-648.08000000000004</v>
      </c>
      <c r="Q636" s="3">
        <v>-648.08000000000004</v>
      </c>
      <c r="R636" s="3">
        <v>-648.08000000000004</v>
      </c>
      <c r="S636" s="3">
        <f t="shared" si="9"/>
        <v>-7776.96</v>
      </c>
    </row>
    <row r="637" spans="1:19" x14ac:dyDescent="0.2">
      <c r="A637" s="2" t="s">
        <v>606</v>
      </c>
      <c r="B637" s="2" t="s">
        <v>607</v>
      </c>
      <c r="C637" s="2" t="s">
        <v>302</v>
      </c>
      <c r="D637" t="s">
        <v>303</v>
      </c>
      <c r="E637" s="2" t="s">
        <v>314</v>
      </c>
      <c r="F637" t="s">
        <v>315</v>
      </c>
      <c r="G637" s="3">
        <v>0</v>
      </c>
      <c r="H637" s="3">
        <v>0</v>
      </c>
      <c r="I637" s="3">
        <v>0</v>
      </c>
      <c r="J637" s="3">
        <v>0</v>
      </c>
      <c r="K637" s="3">
        <v>0</v>
      </c>
      <c r="L637" s="3">
        <v>0</v>
      </c>
      <c r="M637" s="3">
        <v>0</v>
      </c>
      <c r="N637" s="3">
        <v>0</v>
      </c>
      <c r="O637" s="3">
        <v>0</v>
      </c>
      <c r="P637" s="3">
        <v>0</v>
      </c>
      <c r="Q637" s="3">
        <v>0</v>
      </c>
      <c r="R637" s="3">
        <v>0</v>
      </c>
      <c r="S637" s="3">
        <f t="shared" si="9"/>
        <v>0</v>
      </c>
    </row>
    <row r="638" spans="1:19" x14ac:dyDescent="0.2">
      <c r="A638" s="2" t="s">
        <v>606</v>
      </c>
      <c r="B638" s="2" t="s">
        <v>607</v>
      </c>
      <c r="C638" s="2" t="s">
        <v>310</v>
      </c>
      <c r="D638" t="s">
        <v>311</v>
      </c>
      <c r="E638" s="2" t="s">
        <v>314</v>
      </c>
      <c r="F638" t="s">
        <v>315</v>
      </c>
      <c r="G638" s="3">
        <v>0.96</v>
      </c>
      <c r="H638" s="3">
        <v>98.35</v>
      </c>
      <c r="I638" s="3">
        <v>1.94</v>
      </c>
      <c r="J638" s="3">
        <v>47.13</v>
      </c>
      <c r="K638" s="3">
        <v>95.5</v>
      </c>
      <c r="L638" s="3">
        <v>43.24</v>
      </c>
      <c r="M638" s="3">
        <v>45.38</v>
      </c>
      <c r="N638" s="3">
        <v>0.94</v>
      </c>
      <c r="O638" s="3">
        <v>70.83</v>
      </c>
      <c r="P638" s="3">
        <v>25</v>
      </c>
      <c r="Q638" s="3">
        <v>86.96</v>
      </c>
      <c r="R638" s="3">
        <v>47.2</v>
      </c>
      <c r="S638" s="3">
        <f t="shared" si="9"/>
        <v>563.43000000000006</v>
      </c>
    </row>
    <row r="639" spans="1:19" x14ac:dyDescent="0.2">
      <c r="A639" s="2" t="s">
        <v>606</v>
      </c>
      <c r="B639" s="2" t="s">
        <v>607</v>
      </c>
      <c r="C639" s="2" t="s">
        <v>316</v>
      </c>
      <c r="D639" t="s">
        <v>317</v>
      </c>
      <c r="E639" s="2" t="s">
        <v>314</v>
      </c>
      <c r="F639" t="s">
        <v>315</v>
      </c>
      <c r="G639" s="3">
        <v>6.74</v>
      </c>
      <c r="H639" s="3">
        <v>689.05</v>
      </c>
      <c r="I639" s="3">
        <v>13.59</v>
      </c>
      <c r="J639" s="3">
        <v>329.55</v>
      </c>
      <c r="K639" s="3">
        <v>668.32</v>
      </c>
      <c r="L639" s="3">
        <v>302.69</v>
      </c>
      <c r="M639" s="3">
        <v>317.94</v>
      </c>
      <c r="N639" s="3">
        <v>6.55</v>
      </c>
      <c r="O639" s="3">
        <v>496.07</v>
      </c>
      <c r="P639" s="3">
        <v>174.88</v>
      </c>
      <c r="Q639" s="3">
        <v>608.16</v>
      </c>
      <c r="R639" s="3">
        <v>330.37</v>
      </c>
      <c r="S639" s="3">
        <f t="shared" si="9"/>
        <v>3943.9100000000003</v>
      </c>
    </row>
    <row r="640" spans="1:19" x14ac:dyDescent="0.2">
      <c r="A640" s="2" t="s">
        <v>606</v>
      </c>
      <c r="B640" s="2" t="s">
        <v>607</v>
      </c>
      <c r="C640" s="2" t="s">
        <v>316</v>
      </c>
      <c r="D640" t="s">
        <v>317</v>
      </c>
      <c r="E640" s="2" t="s">
        <v>318</v>
      </c>
      <c r="F640" t="s">
        <v>319</v>
      </c>
      <c r="G640" s="3">
        <v>-6.07</v>
      </c>
      <c r="H640" s="3">
        <v>-620.15</v>
      </c>
      <c r="I640" s="3">
        <v>-12.23</v>
      </c>
      <c r="J640" s="3">
        <v>-95.57</v>
      </c>
      <c r="K640" s="3">
        <v>-193.81</v>
      </c>
      <c r="L640" s="3">
        <v>-87.78</v>
      </c>
      <c r="M640" s="3">
        <v>-260.70999999999998</v>
      </c>
      <c r="N640" s="3">
        <v>-5.37</v>
      </c>
      <c r="O640" s="3">
        <v>-406.78</v>
      </c>
      <c r="P640" s="3">
        <v>-143.4</v>
      </c>
      <c r="Q640" s="3">
        <v>-498.69</v>
      </c>
      <c r="R640" s="3">
        <v>-270.89999999999998</v>
      </c>
      <c r="S640" s="3">
        <f t="shared" si="9"/>
        <v>-2601.46</v>
      </c>
    </row>
    <row r="641" spans="1:19" x14ac:dyDescent="0.2">
      <c r="A641" s="2" t="s">
        <v>606</v>
      </c>
      <c r="B641" s="2" t="s">
        <v>607</v>
      </c>
      <c r="C641" s="2" t="s">
        <v>316</v>
      </c>
      <c r="D641" t="s">
        <v>317</v>
      </c>
      <c r="E641" s="2" t="s">
        <v>320</v>
      </c>
      <c r="F641" t="s">
        <v>321</v>
      </c>
      <c r="G641" s="3">
        <v>0</v>
      </c>
      <c r="H641" s="3">
        <v>0</v>
      </c>
      <c r="I641" s="3">
        <v>0</v>
      </c>
      <c r="J641" s="3">
        <v>0</v>
      </c>
      <c r="K641" s="3">
        <v>0</v>
      </c>
      <c r="L641" s="3">
        <v>0</v>
      </c>
      <c r="M641" s="3">
        <v>0</v>
      </c>
      <c r="N641" s="3">
        <v>0</v>
      </c>
      <c r="O641" s="3">
        <v>0</v>
      </c>
      <c r="P641" s="3">
        <v>0</v>
      </c>
      <c r="Q641" s="3">
        <v>0</v>
      </c>
      <c r="R641" s="3">
        <v>0</v>
      </c>
      <c r="S641" s="3">
        <f t="shared" si="9"/>
        <v>0</v>
      </c>
    </row>
    <row r="642" spans="1:19" x14ac:dyDescent="0.2">
      <c r="A642" s="2" t="s">
        <v>606</v>
      </c>
      <c r="B642" s="2" t="s">
        <v>607</v>
      </c>
      <c r="C642" s="2" t="s">
        <v>322</v>
      </c>
      <c r="D642" t="s">
        <v>323</v>
      </c>
      <c r="E642" s="2" t="s">
        <v>314</v>
      </c>
      <c r="F642" t="s">
        <v>315</v>
      </c>
      <c r="G642" s="3">
        <v>1321.71</v>
      </c>
      <c r="H642" s="3">
        <v>1114.47</v>
      </c>
      <c r="I642" s="3">
        <v>0</v>
      </c>
      <c r="J642" s="3">
        <v>0</v>
      </c>
      <c r="K642" s="3">
        <v>0</v>
      </c>
      <c r="L642" s="3">
        <v>0</v>
      </c>
      <c r="M642" s="3">
        <v>0</v>
      </c>
      <c r="N642" s="3">
        <v>0</v>
      </c>
      <c r="O642" s="3">
        <v>0</v>
      </c>
      <c r="P642" s="3">
        <v>0</v>
      </c>
      <c r="Q642" s="3">
        <v>0</v>
      </c>
      <c r="R642" s="3">
        <v>0</v>
      </c>
      <c r="S642" s="3">
        <f t="shared" si="9"/>
        <v>2436.1800000000003</v>
      </c>
    </row>
    <row r="643" spans="1:19" x14ac:dyDescent="0.2">
      <c r="A643" s="2" t="s">
        <v>606</v>
      </c>
      <c r="B643" s="2" t="s">
        <v>607</v>
      </c>
      <c r="C643" s="2" t="s">
        <v>326</v>
      </c>
      <c r="D643" t="s">
        <v>327</v>
      </c>
      <c r="E643" s="2" t="s">
        <v>314</v>
      </c>
      <c r="F643" t="s">
        <v>315</v>
      </c>
      <c r="G643" s="3">
        <v>92.35</v>
      </c>
      <c r="H643" s="3">
        <v>95.43</v>
      </c>
      <c r="I643" s="3">
        <v>96.03</v>
      </c>
      <c r="J643" s="3">
        <v>94.04</v>
      </c>
      <c r="K643" s="3">
        <v>95.57</v>
      </c>
      <c r="L643" s="3">
        <v>95.79</v>
      </c>
      <c r="M643" s="3">
        <v>99.58</v>
      </c>
      <c r="N643" s="3">
        <v>154.44999999999999</v>
      </c>
      <c r="O643" s="3">
        <v>115.3</v>
      </c>
      <c r="P643" s="3">
        <v>89.93</v>
      </c>
      <c r="Q643" s="3">
        <v>85.01</v>
      </c>
      <c r="R643" s="3">
        <v>80.34</v>
      </c>
      <c r="S643" s="3">
        <f t="shared" si="9"/>
        <v>1193.82</v>
      </c>
    </row>
    <row r="644" spans="1:19" x14ac:dyDescent="0.2">
      <c r="A644" s="2" t="s">
        <v>606</v>
      </c>
      <c r="B644" s="2" t="s">
        <v>607</v>
      </c>
      <c r="C644" s="2" t="s">
        <v>618</v>
      </c>
      <c r="D644" t="s">
        <v>619</v>
      </c>
      <c r="E644" s="2" t="s">
        <v>314</v>
      </c>
      <c r="F644" t="s">
        <v>315</v>
      </c>
      <c r="G644" s="3">
        <v>0</v>
      </c>
      <c r="H644" s="3">
        <v>0</v>
      </c>
      <c r="I644" s="3">
        <v>0</v>
      </c>
      <c r="J644" s="3">
        <v>0</v>
      </c>
      <c r="K644" s="3">
        <v>0</v>
      </c>
      <c r="L644" s="3">
        <v>0</v>
      </c>
      <c r="M644" s="3">
        <v>0</v>
      </c>
      <c r="N644" s="3">
        <v>0</v>
      </c>
      <c r="O644" s="3">
        <v>0</v>
      </c>
      <c r="P644" s="3">
        <v>0</v>
      </c>
      <c r="Q644" s="3">
        <v>0</v>
      </c>
      <c r="R644" s="3">
        <v>0</v>
      </c>
      <c r="S644" s="3">
        <f t="shared" si="9"/>
        <v>0</v>
      </c>
    </row>
    <row r="645" spans="1:19" x14ac:dyDescent="0.2">
      <c r="A645" s="2" t="s">
        <v>606</v>
      </c>
      <c r="B645" s="2" t="s">
        <v>607</v>
      </c>
      <c r="C645" s="2" t="s">
        <v>328</v>
      </c>
      <c r="D645" t="s">
        <v>329</v>
      </c>
      <c r="E645" s="2" t="s">
        <v>330</v>
      </c>
      <c r="F645" t="s">
        <v>331</v>
      </c>
      <c r="G645" s="3">
        <v>0</v>
      </c>
      <c r="H645" s="3">
        <v>0</v>
      </c>
      <c r="I645" s="3">
        <v>0</v>
      </c>
      <c r="J645" s="3">
        <v>-296.68</v>
      </c>
      <c r="K645" s="3">
        <v>0</v>
      </c>
      <c r="L645" s="3">
        <v>0</v>
      </c>
      <c r="M645" s="3">
        <v>-931.52</v>
      </c>
      <c r="N645" s="3">
        <v>-32.159999999999997</v>
      </c>
      <c r="O645" s="3">
        <v>0</v>
      </c>
      <c r="P645" s="3">
        <v>-1870.87</v>
      </c>
      <c r="Q645" s="3">
        <v>-223.1</v>
      </c>
      <c r="R645" s="3">
        <v>-292</v>
      </c>
      <c r="S645" s="3">
        <f t="shared" si="9"/>
        <v>-3646.33</v>
      </c>
    </row>
    <row r="646" spans="1:19" x14ac:dyDescent="0.2">
      <c r="A646" s="2" t="s">
        <v>606</v>
      </c>
      <c r="B646" s="2" t="s">
        <v>607</v>
      </c>
      <c r="C646" s="2" t="s">
        <v>328</v>
      </c>
      <c r="D646" t="s">
        <v>329</v>
      </c>
      <c r="E646" s="2" t="s">
        <v>332</v>
      </c>
      <c r="F646" t="s">
        <v>333</v>
      </c>
      <c r="G646" s="3">
        <v>0</v>
      </c>
      <c r="H646" s="3">
        <v>0</v>
      </c>
      <c r="I646" s="3">
        <v>0</v>
      </c>
      <c r="J646" s="3">
        <v>1023.02</v>
      </c>
      <c r="K646" s="3">
        <v>0</v>
      </c>
      <c r="L646" s="3">
        <v>0</v>
      </c>
      <c r="M646" s="3">
        <v>1136</v>
      </c>
      <c r="N646" s="3">
        <v>39.22</v>
      </c>
      <c r="O646" s="3">
        <v>0</v>
      </c>
      <c r="P646" s="3">
        <v>2281.5500000000002</v>
      </c>
      <c r="Q646" s="3">
        <v>272.07</v>
      </c>
      <c r="R646" s="3">
        <v>356.1</v>
      </c>
      <c r="S646" s="3">
        <f t="shared" si="9"/>
        <v>5107.96</v>
      </c>
    </row>
    <row r="647" spans="1:19" x14ac:dyDescent="0.2">
      <c r="A647" s="2" t="s">
        <v>606</v>
      </c>
      <c r="B647" s="2" t="s">
        <v>607</v>
      </c>
      <c r="C647" s="2" t="s">
        <v>328</v>
      </c>
      <c r="D647" t="s">
        <v>329</v>
      </c>
      <c r="E647" s="2" t="s">
        <v>314</v>
      </c>
      <c r="F647" t="s">
        <v>315</v>
      </c>
      <c r="G647" s="3">
        <v>114.58</v>
      </c>
      <c r="H647" s="3">
        <v>103.52</v>
      </c>
      <c r="I647" s="3">
        <v>54</v>
      </c>
      <c r="J647" s="3">
        <v>115.83</v>
      </c>
      <c r="K647" s="3">
        <v>251.52</v>
      </c>
      <c r="L647" s="3">
        <v>544.20000000000005</v>
      </c>
      <c r="M647" s="3">
        <v>530.66999999999996</v>
      </c>
      <c r="N647" s="3">
        <v>518.22</v>
      </c>
      <c r="O647" s="3">
        <v>506.4</v>
      </c>
      <c r="P647" s="3">
        <v>239.11</v>
      </c>
      <c r="Q647" s="3">
        <v>129.12</v>
      </c>
      <c r="R647" s="3">
        <v>65.849999999999994</v>
      </c>
      <c r="S647" s="3">
        <f t="shared" si="9"/>
        <v>3173.02</v>
      </c>
    </row>
    <row r="648" spans="1:19" x14ac:dyDescent="0.2">
      <c r="A648" s="2" t="s">
        <v>606</v>
      </c>
      <c r="B648" s="2" t="s">
        <v>607</v>
      </c>
      <c r="C648" s="2" t="s">
        <v>354</v>
      </c>
      <c r="D648" t="s">
        <v>355</v>
      </c>
      <c r="E648" s="2" t="s">
        <v>314</v>
      </c>
      <c r="F648" t="s">
        <v>315</v>
      </c>
      <c r="G648" s="3">
        <v>8.65</v>
      </c>
      <c r="H648" s="3">
        <v>885.84</v>
      </c>
      <c r="I648" s="3">
        <v>17.47</v>
      </c>
      <c r="J648" s="3">
        <v>423.55</v>
      </c>
      <c r="K648" s="3">
        <v>859.19</v>
      </c>
      <c r="L648" s="3">
        <v>389.05</v>
      </c>
      <c r="M648" s="3">
        <v>408.67</v>
      </c>
      <c r="N648" s="3">
        <v>8.41</v>
      </c>
      <c r="O648" s="3">
        <v>637.89</v>
      </c>
      <c r="P648" s="3">
        <v>224.8</v>
      </c>
      <c r="Q648" s="3">
        <v>781.69</v>
      </c>
      <c r="R648" s="3">
        <v>424.63</v>
      </c>
      <c r="S648" s="3">
        <f t="shared" ref="S648:S711" si="10">SUM(G648:R648)</f>
        <v>5069.84</v>
      </c>
    </row>
    <row r="649" spans="1:19" x14ac:dyDescent="0.2">
      <c r="A649" s="2" t="s">
        <v>606</v>
      </c>
      <c r="B649" s="2" t="s">
        <v>607</v>
      </c>
      <c r="C649" s="2" t="s">
        <v>354</v>
      </c>
      <c r="D649" t="s">
        <v>355</v>
      </c>
      <c r="E649" s="2" t="s">
        <v>318</v>
      </c>
      <c r="F649" t="s">
        <v>319</v>
      </c>
      <c r="G649" s="3">
        <v>-7.79</v>
      </c>
      <c r="H649" s="3">
        <v>-797.26</v>
      </c>
      <c r="I649" s="3">
        <v>-15.72</v>
      </c>
      <c r="J649" s="3">
        <v>-122.83</v>
      </c>
      <c r="K649" s="3">
        <v>-249.17</v>
      </c>
      <c r="L649" s="3">
        <v>-112.82</v>
      </c>
      <c r="M649" s="3">
        <v>-335.11</v>
      </c>
      <c r="N649" s="3">
        <v>-6.9</v>
      </c>
      <c r="O649" s="3">
        <v>-523.07000000000005</v>
      </c>
      <c r="P649" s="3">
        <v>-184.34</v>
      </c>
      <c r="Q649" s="3">
        <v>-640.99</v>
      </c>
      <c r="R649" s="3">
        <v>-348.2</v>
      </c>
      <c r="S649" s="3">
        <f t="shared" si="10"/>
        <v>-3344.2</v>
      </c>
    </row>
    <row r="650" spans="1:19" x14ac:dyDescent="0.2">
      <c r="A650" s="2" t="s">
        <v>606</v>
      </c>
      <c r="B650" s="2" t="s">
        <v>607</v>
      </c>
      <c r="C650" s="2" t="s">
        <v>354</v>
      </c>
      <c r="D650" t="s">
        <v>355</v>
      </c>
      <c r="E650" s="2" t="s">
        <v>308</v>
      </c>
      <c r="F650" t="s">
        <v>309</v>
      </c>
      <c r="G650" s="3">
        <v>0</v>
      </c>
      <c r="H650" s="3">
        <v>0</v>
      </c>
      <c r="I650" s="3">
        <v>0</v>
      </c>
      <c r="J650" s="3">
        <v>0</v>
      </c>
      <c r="K650" s="3">
        <v>0</v>
      </c>
      <c r="L650" s="3">
        <v>0</v>
      </c>
      <c r="M650" s="3">
        <v>0</v>
      </c>
      <c r="N650" s="3">
        <v>0</v>
      </c>
      <c r="O650" s="3">
        <v>0</v>
      </c>
      <c r="P650" s="3">
        <v>0</v>
      </c>
      <c r="Q650" s="3">
        <v>0</v>
      </c>
      <c r="R650" s="3">
        <v>0</v>
      </c>
      <c r="S650" s="3">
        <f t="shared" si="10"/>
        <v>0</v>
      </c>
    </row>
    <row r="651" spans="1:19" x14ac:dyDescent="0.2">
      <c r="A651" s="2" t="s">
        <v>606</v>
      </c>
      <c r="B651" s="2" t="s">
        <v>607</v>
      </c>
      <c r="C651" s="2" t="s">
        <v>354</v>
      </c>
      <c r="D651" t="s">
        <v>355</v>
      </c>
      <c r="E651" s="2" t="s">
        <v>320</v>
      </c>
      <c r="F651" t="s">
        <v>321</v>
      </c>
      <c r="G651" s="3">
        <v>0</v>
      </c>
      <c r="H651" s="3">
        <v>0</v>
      </c>
      <c r="I651" s="3">
        <v>0</v>
      </c>
      <c r="J651" s="3">
        <v>0</v>
      </c>
      <c r="K651" s="3">
        <v>0</v>
      </c>
      <c r="L651" s="3">
        <v>0</v>
      </c>
      <c r="M651" s="3">
        <v>0</v>
      </c>
      <c r="N651" s="3">
        <v>0</v>
      </c>
      <c r="O651" s="3">
        <v>0</v>
      </c>
      <c r="P651" s="3">
        <v>0</v>
      </c>
      <c r="Q651" s="3">
        <v>0</v>
      </c>
      <c r="R651" s="3">
        <v>0</v>
      </c>
      <c r="S651" s="3">
        <f t="shared" si="10"/>
        <v>0</v>
      </c>
    </row>
    <row r="652" spans="1:19" x14ac:dyDescent="0.2">
      <c r="A652" s="2" t="s">
        <v>606</v>
      </c>
      <c r="B652" s="2" t="s">
        <v>607</v>
      </c>
      <c r="C652" s="2" t="s">
        <v>378</v>
      </c>
      <c r="D652" t="s">
        <v>379</v>
      </c>
      <c r="E652" s="2" t="s">
        <v>314</v>
      </c>
      <c r="F652" t="s">
        <v>315</v>
      </c>
      <c r="G652" s="3">
        <v>1.94</v>
      </c>
      <c r="H652" s="3">
        <v>196.9</v>
      </c>
      <c r="I652" s="3">
        <v>3.89</v>
      </c>
      <c r="J652" s="3">
        <v>94.16</v>
      </c>
      <c r="K652" s="3">
        <v>190.92</v>
      </c>
      <c r="L652" s="3">
        <v>86.5</v>
      </c>
      <c r="M652" s="3">
        <v>90.9</v>
      </c>
      <c r="N652" s="3">
        <v>1.88</v>
      </c>
      <c r="O652" s="3">
        <v>141.83000000000001</v>
      </c>
      <c r="P652" s="3">
        <v>49.96</v>
      </c>
      <c r="Q652" s="3">
        <v>173.72</v>
      </c>
      <c r="R652" s="3">
        <v>94.38</v>
      </c>
      <c r="S652" s="3">
        <f t="shared" si="10"/>
        <v>1126.98</v>
      </c>
    </row>
    <row r="653" spans="1:19" x14ac:dyDescent="0.2">
      <c r="A653" s="2" t="s">
        <v>606</v>
      </c>
      <c r="B653" s="2" t="s">
        <v>607</v>
      </c>
      <c r="C653" s="2" t="s">
        <v>620</v>
      </c>
      <c r="D653" t="s">
        <v>621</v>
      </c>
      <c r="E653" s="2" t="s">
        <v>450</v>
      </c>
      <c r="F653" t="s">
        <v>451</v>
      </c>
      <c r="G653" s="3">
        <v>0</v>
      </c>
      <c r="H653" s="3">
        <v>0</v>
      </c>
      <c r="I653" s="3">
        <v>3999.7</v>
      </c>
      <c r="J653" s="3">
        <v>60.36</v>
      </c>
      <c r="K653" s="3">
        <v>1008.2</v>
      </c>
      <c r="L653" s="3">
        <v>0</v>
      </c>
      <c r="M653" s="3">
        <v>0</v>
      </c>
      <c r="N653" s="3">
        <v>0</v>
      </c>
      <c r="O653" s="3">
        <v>0</v>
      </c>
      <c r="P653" s="3">
        <v>0</v>
      </c>
      <c r="Q653" s="3">
        <v>554.5</v>
      </c>
      <c r="R653" s="3">
        <v>0</v>
      </c>
      <c r="S653" s="3">
        <f t="shared" si="10"/>
        <v>5622.76</v>
      </c>
    </row>
    <row r="654" spans="1:19" x14ac:dyDescent="0.2">
      <c r="A654" s="2" t="s">
        <v>606</v>
      </c>
      <c r="B654" s="2" t="s">
        <v>607</v>
      </c>
      <c r="C654" s="2" t="s">
        <v>390</v>
      </c>
      <c r="D654" t="s">
        <v>391</v>
      </c>
      <c r="E654" s="2" t="s">
        <v>138</v>
      </c>
      <c r="F654" t="s">
        <v>139</v>
      </c>
      <c r="G654" s="3">
        <v>109149.01999999999</v>
      </c>
      <c r="H654" s="3">
        <v>108793.01000000001</v>
      </c>
      <c r="I654" s="3">
        <v>107930.51000000001</v>
      </c>
      <c r="J654" s="3">
        <v>114163.26000000002</v>
      </c>
      <c r="K654" s="3">
        <v>122692.29000000001</v>
      </c>
      <c r="L654" s="3">
        <v>173225.72000000003</v>
      </c>
      <c r="M654" s="3">
        <v>109470.56</v>
      </c>
      <c r="N654" s="3">
        <v>109380.05</v>
      </c>
      <c r="O654" s="3">
        <v>109207.35</v>
      </c>
      <c r="P654" s="3">
        <v>114313.72000000002</v>
      </c>
      <c r="Q654" s="3">
        <v>167320.21000000002</v>
      </c>
      <c r="R654" s="3">
        <v>110406.59000000001</v>
      </c>
      <c r="S654" s="3">
        <f t="shared" si="10"/>
        <v>1456052.2900000003</v>
      </c>
    </row>
    <row r="655" spans="1:19" x14ac:dyDescent="0.2">
      <c r="A655" s="2" t="s">
        <v>606</v>
      </c>
      <c r="B655" s="2" t="s">
        <v>607</v>
      </c>
      <c r="C655" s="2" t="s">
        <v>390</v>
      </c>
      <c r="D655" t="s">
        <v>391</v>
      </c>
      <c r="E655" s="2" t="s">
        <v>392</v>
      </c>
      <c r="F655" t="s">
        <v>393</v>
      </c>
      <c r="G655" s="3">
        <v>251202.81999999998</v>
      </c>
      <c r="H655" s="3">
        <v>267019.76</v>
      </c>
      <c r="I655" s="3">
        <v>267483.18</v>
      </c>
      <c r="J655" s="3">
        <v>281996.56</v>
      </c>
      <c r="K655" s="3">
        <v>301383.36</v>
      </c>
      <c r="L655" s="3">
        <v>426560.16</v>
      </c>
      <c r="M655" s="3">
        <v>285931.53000000003</v>
      </c>
      <c r="N655" s="3">
        <v>317167.20999999996</v>
      </c>
      <c r="O655" s="3">
        <v>314042.64</v>
      </c>
      <c r="P655" s="3">
        <v>320402.21999999997</v>
      </c>
      <c r="Q655" s="3">
        <v>466446.00000000006</v>
      </c>
      <c r="R655" s="3">
        <v>313610.77</v>
      </c>
      <c r="S655" s="3">
        <f t="shared" si="10"/>
        <v>3813246.2100000004</v>
      </c>
    </row>
    <row r="656" spans="1:19" x14ac:dyDescent="0.2">
      <c r="A656" s="2" t="s">
        <v>606</v>
      </c>
      <c r="B656" s="2" t="s">
        <v>607</v>
      </c>
      <c r="C656" s="2" t="s">
        <v>390</v>
      </c>
      <c r="D656" t="s">
        <v>391</v>
      </c>
      <c r="E656" s="2" t="s">
        <v>394</v>
      </c>
      <c r="F656" t="s">
        <v>395</v>
      </c>
      <c r="G656" s="3">
        <v>-244680.22</v>
      </c>
      <c r="H656" s="3">
        <v>-255531.62000000002</v>
      </c>
      <c r="I656" s="3">
        <v>-257328.83000000002</v>
      </c>
      <c r="J656" s="3">
        <v>-270902.95999999996</v>
      </c>
      <c r="K656" s="3">
        <v>-289123.67000000004</v>
      </c>
      <c r="L656" s="3">
        <v>-410032.72</v>
      </c>
      <c r="M656" s="3">
        <v>-273405.44</v>
      </c>
      <c r="N656" s="3">
        <v>-292909.23</v>
      </c>
      <c r="O656" s="3">
        <v>-287319.57000000007</v>
      </c>
      <c r="P656" s="3">
        <v>-303155.41000000003</v>
      </c>
      <c r="Q656" s="3">
        <v>-442526.58999999997</v>
      </c>
      <c r="R656" s="3">
        <v>-299044.47999999998</v>
      </c>
      <c r="S656" s="3">
        <f t="shared" si="10"/>
        <v>-3625960.7399999998</v>
      </c>
    </row>
    <row r="657" spans="1:19" x14ac:dyDescent="0.2">
      <c r="A657" s="2" t="s">
        <v>606</v>
      </c>
      <c r="B657" s="2" t="s">
        <v>607</v>
      </c>
      <c r="C657" s="2" t="s">
        <v>390</v>
      </c>
      <c r="D657" t="s">
        <v>391</v>
      </c>
      <c r="E657" s="2" t="s">
        <v>396</v>
      </c>
      <c r="F657" t="s">
        <v>397</v>
      </c>
      <c r="G657" s="3">
        <v>0</v>
      </c>
      <c r="H657" s="3">
        <v>0</v>
      </c>
      <c r="I657" s="3">
        <v>0</v>
      </c>
      <c r="J657" s="3">
        <v>0</v>
      </c>
      <c r="K657" s="3">
        <v>0</v>
      </c>
      <c r="L657" s="3">
        <v>0</v>
      </c>
      <c r="M657" s="3">
        <v>0</v>
      </c>
      <c r="N657" s="3">
        <v>0</v>
      </c>
      <c r="O657" s="3">
        <v>2557.6400000000003</v>
      </c>
      <c r="P657" s="3">
        <v>0</v>
      </c>
      <c r="Q657" s="3">
        <v>0</v>
      </c>
      <c r="R657" s="3">
        <v>0</v>
      </c>
      <c r="S657" s="3">
        <f t="shared" si="10"/>
        <v>2557.6400000000003</v>
      </c>
    </row>
    <row r="658" spans="1:19" x14ac:dyDescent="0.2">
      <c r="A658" s="2" t="s">
        <v>606</v>
      </c>
      <c r="B658" s="2" t="s">
        <v>607</v>
      </c>
      <c r="C658" s="2" t="s">
        <v>390</v>
      </c>
      <c r="D658" t="s">
        <v>391</v>
      </c>
      <c r="E658" s="2" t="s">
        <v>140</v>
      </c>
      <c r="F658" t="s">
        <v>141</v>
      </c>
      <c r="G658" s="3">
        <v>5675.13</v>
      </c>
      <c r="H658" s="3">
        <v>16212.169999999998</v>
      </c>
      <c r="I658" s="3">
        <v>5008.41</v>
      </c>
      <c r="J658" s="3">
        <v>14532.69</v>
      </c>
      <c r="K658" s="3">
        <v>17386.660000000003</v>
      </c>
      <c r="L658" s="3">
        <v>-57013.67</v>
      </c>
      <c r="M658" s="3">
        <v>14917.259999999998</v>
      </c>
      <c r="N658" s="3">
        <v>5432.8400000000011</v>
      </c>
      <c r="O658" s="3">
        <v>5382.6500000000005</v>
      </c>
      <c r="P658" s="3">
        <v>13984.52</v>
      </c>
      <c r="Q658" s="3">
        <v>-40701.480000000003</v>
      </c>
      <c r="R658" s="3">
        <v>-285.08</v>
      </c>
      <c r="S658" s="3">
        <f t="shared" si="10"/>
        <v>532.10000000000036</v>
      </c>
    </row>
    <row r="659" spans="1:19" x14ac:dyDescent="0.2">
      <c r="A659" s="2" t="s">
        <v>606</v>
      </c>
      <c r="B659" s="2" t="s">
        <v>607</v>
      </c>
      <c r="C659" s="2" t="s">
        <v>390</v>
      </c>
      <c r="D659" t="s">
        <v>391</v>
      </c>
      <c r="E659" s="2" t="s">
        <v>398</v>
      </c>
      <c r="F659" t="s">
        <v>399</v>
      </c>
      <c r="G659" s="3">
        <v>182514.22</v>
      </c>
      <c r="H659" s="3">
        <v>178127.2</v>
      </c>
      <c r="I659" s="3">
        <v>181330.79</v>
      </c>
      <c r="J659" s="3">
        <v>195843.79</v>
      </c>
      <c r="K659" s="3">
        <v>210993.68</v>
      </c>
      <c r="L659" s="3">
        <v>317605.34000000003</v>
      </c>
      <c r="M659" s="3">
        <v>210341.53</v>
      </c>
      <c r="N659" s="3">
        <v>210157.64</v>
      </c>
      <c r="O659" s="3">
        <v>209632</v>
      </c>
      <c r="P659" s="3">
        <v>221450.61</v>
      </c>
      <c r="Q659" s="3">
        <v>312180.62</v>
      </c>
      <c r="R659" s="3">
        <v>207522.51</v>
      </c>
      <c r="S659" s="3">
        <f t="shared" si="10"/>
        <v>2637699.9300000006</v>
      </c>
    </row>
    <row r="660" spans="1:19" x14ac:dyDescent="0.2">
      <c r="A660" s="2" t="s">
        <v>606</v>
      </c>
      <c r="B660" s="2" t="s">
        <v>607</v>
      </c>
      <c r="C660" s="2" t="s">
        <v>390</v>
      </c>
      <c r="D660" t="s">
        <v>391</v>
      </c>
      <c r="E660" s="2" t="s">
        <v>400</v>
      </c>
      <c r="F660" t="s">
        <v>401</v>
      </c>
      <c r="G660" s="3">
        <v>-189036.82</v>
      </c>
      <c r="H660" s="3">
        <v>-189615.34</v>
      </c>
      <c r="I660" s="3">
        <v>-191485.14</v>
      </c>
      <c r="J660" s="3">
        <v>-206937.38999999996</v>
      </c>
      <c r="K660" s="3">
        <v>-223253.37</v>
      </c>
      <c r="L660" s="3">
        <v>-334132.77999999997</v>
      </c>
      <c r="M660" s="3">
        <v>-222867.61999999997</v>
      </c>
      <c r="N660" s="3">
        <v>-234415.62000000002</v>
      </c>
      <c r="O660" s="3">
        <v>-236355.07</v>
      </c>
      <c r="P660" s="3">
        <v>-238697.42</v>
      </c>
      <c r="Q660" s="3">
        <v>-336100.03</v>
      </c>
      <c r="R660" s="3">
        <v>-222088.8</v>
      </c>
      <c r="S660" s="3">
        <f t="shared" si="10"/>
        <v>-2824985.3999999994</v>
      </c>
    </row>
    <row r="661" spans="1:19" x14ac:dyDescent="0.2">
      <c r="A661" s="2" t="s">
        <v>606</v>
      </c>
      <c r="B661" s="2" t="s">
        <v>607</v>
      </c>
      <c r="C661" s="2" t="s">
        <v>390</v>
      </c>
      <c r="D661" t="s">
        <v>391</v>
      </c>
      <c r="E661" s="2" t="s">
        <v>402</v>
      </c>
      <c r="F661" t="s">
        <v>403</v>
      </c>
      <c r="G661" s="3">
        <v>0</v>
      </c>
      <c r="H661" s="3">
        <v>0</v>
      </c>
      <c r="I661" s="3">
        <v>0</v>
      </c>
      <c r="J661" s="3">
        <v>0</v>
      </c>
      <c r="K661" s="3">
        <v>0</v>
      </c>
      <c r="L661" s="3">
        <v>0</v>
      </c>
      <c r="M661" s="3">
        <v>0</v>
      </c>
      <c r="N661" s="3">
        <v>0</v>
      </c>
      <c r="O661" s="3">
        <v>-2557.6400000000003</v>
      </c>
      <c r="P661" s="3">
        <v>0</v>
      </c>
      <c r="Q661" s="3">
        <v>0</v>
      </c>
      <c r="R661" s="3">
        <v>0</v>
      </c>
      <c r="S661" s="3">
        <f t="shared" si="10"/>
        <v>-2557.6400000000003</v>
      </c>
    </row>
    <row r="662" spans="1:19" x14ac:dyDescent="0.2">
      <c r="A662" s="2" t="s">
        <v>606</v>
      </c>
      <c r="B662" s="2" t="s">
        <v>607</v>
      </c>
      <c r="C662" s="2" t="s">
        <v>390</v>
      </c>
      <c r="D662" t="s">
        <v>391</v>
      </c>
      <c r="E662" s="2" t="s">
        <v>304</v>
      </c>
      <c r="F662" t="s">
        <v>305</v>
      </c>
      <c r="G662" s="3">
        <v>52.95</v>
      </c>
      <c r="H662" s="3">
        <v>2493.1999999999998</v>
      </c>
      <c r="I662" s="3">
        <v>345.78</v>
      </c>
      <c r="J662" s="3">
        <v>73.91</v>
      </c>
      <c r="K662" s="3">
        <v>276.25</v>
      </c>
      <c r="L662" s="3">
        <v>170.02</v>
      </c>
      <c r="M662" s="3">
        <v>0</v>
      </c>
      <c r="N662" s="3">
        <v>265.12</v>
      </c>
      <c r="O662" s="3">
        <v>23.52</v>
      </c>
      <c r="P662" s="3">
        <v>91.63</v>
      </c>
      <c r="Q662" s="3">
        <v>524.04</v>
      </c>
      <c r="R662" s="3">
        <v>804.64</v>
      </c>
      <c r="S662" s="3">
        <f t="shared" si="10"/>
        <v>5121.0599999999995</v>
      </c>
    </row>
    <row r="663" spans="1:19" x14ac:dyDescent="0.2">
      <c r="A663" s="2" t="s">
        <v>606</v>
      </c>
      <c r="B663" s="2" t="s">
        <v>607</v>
      </c>
      <c r="C663" s="2" t="s">
        <v>390</v>
      </c>
      <c r="D663" t="s">
        <v>391</v>
      </c>
      <c r="E663" s="2" t="s">
        <v>346</v>
      </c>
      <c r="F663" t="s">
        <v>347</v>
      </c>
      <c r="G663" s="3">
        <v>-39.04</v>
      </c>
      <c r="H663" s="3">
        <v>-78.67</v>
      </c>
      <c r="I663" s="3">
        <v>-129.82</v>
      </c>
      <c r="J663" s="3">
        <v>-114.93</v>
      </c>
      <c r="K663" s="3">
        <v>-42.8</v>
      </c>
      <c r="L663" s="3">
        <v>-4.99</v>
      </c>
      <c r="M663" s="3">
        <v>-917.65</v>
      </c>
      <c r="N663" s="3">
        <v>0</v>
      </c>
      <c r="O663" s="3">
        <v>-108.50999999999999</v>
      </c>
      <c r="P663" s="3">
        <v>-34.020000000000003</v>
      </c>
      <c r="Q663" s="3">
        <v>-94.55</v>
      </c>
      <c r="R663" s="3">
        <v>-636.81999999999994</v>
      </c>
      <c r="S663" s="3">
        <f t="shared" si="10"/>
        <v>-2201.8000000000002</v>
      </c>
    </row>
    <row r="664" spans="1:19" x14ac:dyDescent="0.2">
      <c r="A664" s="2" t="s">
        <v>606</v>
      </c>
      <c r="B664" s="2" t="s">
        <v>607</v>
      </c>
      <c r="C664" s="2" t="s">
        <v>390</v>
      </c>
      <c r="D664" t="s">
        <v>391</v>
      </c>
      <c r="E664" s="2" t="s">
        <v>348</v>
      </c>
      <c r="F664" t="s">
        <v>349</v>
      </c>
      <c r="G664" s="3">
        <v>68.38</v>
      </c>
      <c r="H664" s="3">
        <v>119.92</v>
      </c>
      <c r="I664" s="3">
        <v>193.05</v>
      </c>
      <c r="J664" s="3">
        <v>127.36</v>
      </c>
      <c r="K664" s="3">
        <v>68.44</v>
      </c>
      <c r="L664" s="3">
        <v>8.74</v>
      </c>
      <c r="M664" s="3">
        <v>1117.28</v>
      </c>
      <c r="N664" s="3">
        <v>0</v>
      </c>
      <c r="O664" s="3">
        <v>136.21</v>
      </c>
      <c r="P664" s="3">
        <v>66</v>
      </c>
      <c r="Q664" s="3">
        <v>154.71</v>
      </c>
      <c r="R664" s="3">
        <v>905.4</v>
      </c>
      <c r="S664" s="3">
        <f t="shared" si="10"/>
        <v>2965.4900000000002</v>
      </c>
    </row>
    <row r="665" spans="1:19" x14ac:dyDescent="0.2">
      <c r="A665" s="2" t="s">
        <v>606</v>
      </c>
      <c r="B665" s="2" t="s">
        <v>607</v>
      </c>
      <c r="C665" s="2" t="s">
        <v>390</v>
      </c>
      <c r="D665" t="s">
        <v>391</v>
      </c>
      <c r="E665" s="2" t="s">
        <v>404</v>
      </c>
      <c r="F665" t="s">
        <v>405</v>
      </c>
      <c r="G665" s="3">
        <v>50068.92</v>
      </c>
      <c r="H665" s="3">
        <v>28076.91</v>
      </c>
      <c r="I665" s="3">
        <v>12042.220000000001</v>
      </c>
      <c r="J665" s="3">
        <v>60627.02</v>
      </c>
      <c r="K665" s="3">
        <v>23381.780000000002</v>
      </c>
      <c r="L665" s="3">
        <v>128.49</v>
      </c>
      <c r="M665" s="3">
        <v>77905.279999999999</v>
      </c>
      <c r="N665" s="3">
        <v>259424.54</v>
      </c>
      <c r="O665" s="3">
        <v>3192.58</v>
      </c>
      <c r="P665" s="3">
        <v>65727.61</v>
      </c>
      <c r="Q665" s="3">
        <v>2829.35</v>
      </c>
      <c r="R665" s="3">
        <v>5340.74</v>
      </c>
      <c r="S665" s="3">
        <f t="shared" si="10"/>
        <v>588745.44000000006</v>
      </c>
    </row>
    <row r="666" spans="1:19" x14ac:dyDescent="0.2">
      <c r="A666" s="2" t="s">
        <v>606</v>
      </c>
      <c r="B666" s="2" t="s">
        <v>607</v>
      </c>
      <c r="C666" s="2" t="s">
        <v>390</v>
      </c>
      <c r="D666" t="s">
        <v>391</v>
      </c>
      <c r="E666" s="2" t="s">
        <v>406</v>
      </c>
      <c r="F666" t="s">
        <v>407</v>
      </c>
      <c r="G666" s="3">
        <v>1870</v>
      </c>
      <c r="H666" s="3">
        <v>0</v>
      </c>
      <c r="I666" s="3">
        <v>0</v>
      </c>
      <c r="J666" s="3">
        <v>0</v>
      </c>
      <c r="K666" s="3">
        <v>0</v>
      </c>
      <c r="L666" s="3">
        <v>0</v>
      </c>
      <c r="M666" s="3">
        <v>170</v>
      </c>
      <c r="N666" s="3">
        <v>0</v>
      </c>
      <c r="O666" s="3">
        <v>0</v>
      </c>
      <c r="P666" s="3">
        <v>0</v>
      </c>
      <c r="Q666" s="3">
        <v>0</v>
      </c>
      <c r="R666" s="3">
        <v>0</v>
      </c>
      <c r="S666" s="3">
        <f t="shared" si="10"/>
        <v>2040</v>
      </c>
    </row>
    <row r="667" spans="1:19" x14ac:dyDescent="0.2">
      <c r="A667" s="2" t="s">
        <v>606</v>
      </c>
      <c r="B667" s="2" t="s">
        <v>607</v>
      </c>
      <c r="C667" s="2" t="s">
        <v>390</v>
      </c>
      <c r="D667" t="s">
        <v>391</v>
      </c>
      <c r="E667" s="2" t="s">
        <v>162</v>
      </c>
      <c r="F667" t="s">
        <v>163</v>
      </c>
      <c r="G667" s="3">
        <v>0</v>
      </c>
      <c r="H667" s="3">
        <v>0</v>
      </c>
      <c r="I667" s="3">
        <v>0</v>
      </c>
      <c r="J667" s="3">
        <v>0</v>
      </c>
      <c r="K667" s="3">
        <v>0</v>
      </c>
      <c r="L667" s="3">
        <v>0</v>
      </c>
      <c r="M667" s="3">
        <v>0</v>
      </c>
      <c r="N667" s="3">
        <v>0</v>
      </c>
      <c r="O667" s="3">
        <v>0</v>
      </c>
      <c r="P667" s="3">
        <v>0</v>
      </c>
      <c r="Q667" s="3">
        <v>0</v>
      </c>
      <c r="R667" s="3">
        <v>49.84</v>
      </c>
      <c r="S667" s="3">
        <f t="shared" si="10"/>
        <v>49.84</v>
      </c>
    </row>
    <row r="668" spans="1:19" x14ac:dyDescent="0.2">
      <c r="A668" s="2" t="s">
        <v>606</v>
      </c>
      <c r="B668" s="2" t="s">
        <v>607</v>
      </c>
      <c r="C668" s="2" t="s">
        <v>390</v>
      </c>
      <c r="D668" t="s">
        <v>391</v>
      </c>
      <c r="E668" s="2" t="s">
        <v>164</v>
      </c>
      <c r="F668" t="s">
        <v>165</v>
      </c>
      <c r="G668" s="3">
        <v>0</v>
      </c>
      <c r="H668" s="3">
        <v>147.36000000000001</v>
      </c>
      <c r="I668" s="3">
        <v>1138.44</v>
      </c>
      <c r="J668" s="3">
        <v>0</v>
      </c>
      <c r="K668" s="3">
        <v>0</v>
      </c>
      <c r="L668" s="3">
        <v>0</v>
      </c>
      <c r="M668" s="3">
        <v>0</v>
      </c>
      <c r="N668" s="3">
        <v>0</v>
      </c>
      <c r="O668" s="3">
        <v>0</v>
      </c>
      <c r="P668" s="3">
        <v>0</v>
      </c>
      <c r="Q668" s="3">
        <v>44.36</v>
      </c>
      <c r="R668" s="3">
        <v>0</v>
      </c>
      <c r="S668" s="3">
        <f t="shared" si="10"/>
        <v>1330.16</v>
      </c>
    </row>
    <row r="669" spans="1:19" x14ac:dyDescent="0.2">
      <c r="A669" s="2" t="s">
        <v>606</v>
      </c>
      <c r="B669" s="2" t="s">
        <v>607</v>
      </c>
      <c r="C669" s="2" t="s">
        <v>390</v>
      </c>
      <c r="D669" t="s">
        <v>391</v>
      </c>
      <c r="E669" s="2" t="s">
        <v>622</v>
      </c>
      <c r="F669" t="s">
        <v>623</v>
      </c>
      <c r="G669" s="3">
        <v>372</v>
      </c>
      <c r="H669" s="3">
        <v>360</v>
      </c>
      <c r="I669" s="3">
        <v>424</v>
      </c>
      <c r="J669" s="3">
        <v>332</v>
      </c>
      <c r="K669" s="3">
        <v>372</v>
      </c>
      <c r="L669" s="3">
        <v>372</v>
      </c>
      <c r="M669" s="3">
        <v>372</v>
      </c>
      <c r="N669" s="3">
        <v>372</v>
      </c>
      <c r="O669" s="3">
        <v>372</v>
      </c>
      <c r="P669" s="3">
        <v>372</v>
      </c>
      <c r="Q669" s="3">
        <v>372</v>
      </c>
      <c r="R669" s="3">
        <v>160</v>
      </c>
      <c r="S669" s="3">
        <f t="shared" si="10"/>
        <v>4252</v>
      </c>
    </row>
    <row r="670" spans="1:19" x14ac:dyDescent="0.2">
      <c r="A670" s="2" t="s">
        <v>606</v>
      </c>
      <c r="B670" s="2" t="s">
        <v>607</v>
      </c>
      <c r="C670" s="2" t="s">
        <v>390</v>
      </c>
      <c r="D670" t="s">
        <v>391</v>
      </c>
      <c r="E670" s="2" t="s">
        <v>408</v>
      </c>
      <c r="F670" t="s">
        <v>409</v>
      </c>
      <c r="G670" s="3">
        <v>0</v>
      </c>
      <c r="H670" s="3">
        <v>0</v>
      </c>
      <c r="I670" s="3">
        <v>147.66999999999999</v>
      </c>
      <c r="J670" s="3">
        <v>0</v>
      </c>
      <c r="K670" s="3">
        <v>0</v>
      </c>
      <c r="L670" s="3">
        <v>0</v>
      </c>
      <c r="M670" s="3">
        <v>0</v>
      </c>
      <c r="N670" s="3">
        <v>0</v>
      </c>
      <c r="O670" s="3">
        <v>0</v>
      </c>
      <c r="P670" s="3">
        <v>0</v>
      </c>
      <c r="Q670" s="3">
        <v>0</v>
      </c>
      <c r="R670" s="3">
        <v>0</v>
      </c>
      <c r="S670" s="3">
        <f t="shared" si="10"/>
        <v>147.66999999999999</v>
      </c>
    </row>
    <row r="671" spans="1:19" x14ac:dyDescent="0.2">
      <c r="A671" s="2" t="s">
        <v>606</v>
      </c>
      <c r="B671" s="2" t="s">
        <v>607</v>
      </c>
      <c r="C671" s="2" t="s">
        <v>390</v>
      </c>
      <c r="D671" t="s">
        <v>391</v>
      </c>
      <c r="E671" s="2" t="s">
        <v>412</v>
      </c>
      <c r="F671" t="s">
        <v>413</v>
      </c>
      <c r="G671" s="3">
        <v>16439.28</v>
      </c>
      <c r="H671" s="3">
        <v>13639.76</v>
      </c>
      <c r="I671" s="3">
        <v>13648.93</v>
      </c>
      <c r="J671" s="3">
        <v>16023.380000000001</v>
      </c>
      <c r="K671" s="3">
        <v>20011.93</v>
      </c>
      <c r="L671" s="3">
        <v>34575.279999999999</v>
      </c>
      <c r="M671" s="3">
        <v>15046.51</v>
      </c>
      <c r="N671" s="3">
        <v>17159.04</v>
      </c>
      <c r="O671" s="3">
        <v>15357.25</v>
      </c>
      <c r="P671" s="3">
        <v>16145.18</v>
      </c>
      <c r="Q671" s="3">
        <v>15310.59</v>
      </c>
      <c r="R671" s="3">
        <v>20609.18</v>
      </c>
      <c r="S671" s="3">
        <f t="shared" si="10"/>
        <v>213966.30999999997</v>
      </c>
    </row>
    <row r="672" spans="1:19" x14ac:dyDescent="0.2">
      <c r="A672" s="2" t="s">
        <v>606</v>
      </c>
      <c r="B672" s="2" t="s">
        <v>607</v>
      </c>
      <c r="C672" s="2" t="s">
        <v>390</v>
      </c>
      <c r="D672" t="s">
        <v>391</v>
      </c>
      <c r="E672" s="2" t="s">
        <v>414</v>
      </c>
      <c r="F672" t="s">
        <v>415</v>
      </c>
      <c r="G672" s="3">
        <v>1957.28</v>
      </c>
      <c r="H672" s="3">
        <v>1424.44</v>
      </c>
      <c r="I672" s="3">
        <v>279.14</v>
      </c>
      <c r="J672" s="3">
        <v>333.84999999999997</v>
      </c>
      <c r="K672" s="3">
        <v>497.23</v>
      </c>
      <c r="L672" s="3">
        <v>576.26</v>
      </c>
      <c r="M672" s="3">
        <v>951.61</v>
      </c>
      <c r="N672" s="3">
        <v>569.75</v>
      </c>
      <c r="O672" s="3">
        <v>69.87</v>
      </c>
      <c r="P672" s="3">
        <v>63.66</v>
      </c>
      <c r="Q672" s="3">
        <v>958.62</v>
      </c>
      <c r="R672" s="3">
        <v>927.75</v>
      </c>
      <c r="S672" s="3">
        <f t="shared" si="10"/>
        <v>8609.4599999999991</v>
      </c>
    </row>
    <row r="673" spans="1:20" x14ac:dyDescent="0.2">
      <c r="A673" s="2" t="s">
        <v>606</v>
      </c>
      <c r="B673" s="2" t="s">
        <v>607</v>
      </c>
      <c r="C673" s="2" t="s">
        <v>390</v>
      </c>
      <c r="D673" t="s">
        <v>391</v>
      </c>
      <c r="E673" s="2" t="s">
        <v>418</v>
      </c>
      <c r="F673" t="s">
        <v>419</v>
      </c>
      <c r="G673" s="3">
        <v>2.94</v>
      </c>
      <c r="H673" s="3">
        <v>7.2</v>
      </c>
      <c r="I673" s="3">
        <v>3.02</v>
      </c>
      <c r="J673" s="3">
        <v>2.2999999999999998</v>
      </c>
      <c r="K673" s="3">
        <v>0</v>
      </c>
      <c r="L673" s="3">
        <v>0</v>
      </c>
      <c r="M673" s="3">
        <v>0</v>
      </c>
      <c r="N673" s="3">
        <v>0</v>
      </c>
      <c r="O673" s="3">
        <v>0</v>
      </c>
      <c r="P673" s="3">
        <v>0</v>
      </c>
      <c r="Q673" s="3">
        <v>0</v>
      </c>
      <c r="R673" s="3">
        <v>0</v>
      </c>
      <c r="S673" s="3">
        <f t="shared" si="10"/>
        <v>15.46</v>
      </c>
    </row>
    <row r="674" spans="1:20" x14ac:dyDescent="0.2">
      <c r="A674" s="2" t="s">
        <v>606</v>
      </c>
      <c r="B674" s="2" t="s">
        <v>607</v>
      </c>
      <c r="C674" s="2" t="s">
        <v>390</v>
      </c>
      <c r="D674" t="s">
        <v>391</v>
      </c>
      <c r="E674" s="2" t="s">
        <v>314</v>
      </c>
      <c r="F674" t="s">
        <v>315</v>
      </c>
      <c r="G674" s="3">
        <v>1245.6600000000001</v>
      </c>
      <c r="H674" s="3">
        <v>1418.77</v>
      </c>
      <c r="I674" s="3">
        <v>1442.7800000000002</v>
      </c>
      <c r="J674" s="3">
        <v>1135.6399999999999</v>
      </c>
      <c r="K674" s="3">
        <v>1092.46</v>
      </c>
      <c r="L674" s="3">
        <v>1034.19</v>
      </c>
      <c r="M674" s="3">
        <v>1146.3399999999999</v>
      </c>
      <c r="N674" s="3">
        <v>1198.1799999999998</v>
      </c>
      <c r="O674" s="3">
        <v>1052.81</v>
      </c>
      <c r="P674" s="3">
        <v>1044.3800000000001</v>
      </c>
      <c r="Q674" s="3">
        <v>1370.96</v>
      </c>
      <c r="R674" s="3">
        <v>1344.94</v>
      </c>
      <c r="S674" s="3">
        <f t="shared" si="10"/>
        <v>14527.109999999999</v>
      </c>
    </row>
    <row r="675" spans="1:20" x14ac:dyDescent="0.2">
      <c r="A675" s="2" t="s">
        <v>606</v>
      </c>
      <c r="B675" s="2" t="s">
        <v>607</v>
      </c>
      <c r="C675" s="2" t="s">
        <v>390</v>
      </c>
      <c r="D675" t="s">
        <v>391</v>
      </c>
      <c r="E675" s="2" t="s">
        <v>624</v>
      </c>
      <c r="F675" t="s">
        <v>625</v>
      </c>
      <c r="G675" s="8">
        <v>76.83</v>
      </c>
      <c r="H675" s="8">
        <v>76.83</v>
      </c>
      <c r="I675" s="8">
        <v>3642.89</v>
      </c>
      <c r="J675" s="8">
        <v>76.83</v>
      </c>
      <c r="K675" s="8">
        <v>76.83</v>
      </c>
      <c r="L675" s="8">
        <v>76.83</v>
      </c>
      <c r="M675" s="8">
        <v>76.83</v>
      </c>
      <c r="N675" s="8">
        <v>76.83</v>
      </c>
      <c r="O675" s="8">
        <v>574.66</v>
      </c>
      <c r="P675" s="8">
        <v>76.83</v>
      </c>
      <c r="Q675" s="8">
        <v>76.83</v>
      </c>
      <c r="R675" s="8">
        <v>76.83</v>
      </c>
      <c r="S675" s="8">
        <f t="shared" si="10"/>
        <v>4985.8499999999995</v>
      </c>
    </row>
    <row r="676" spans="1:20" x14ac:dyDescent="0.2">
      <c r="A676" s="2" t="s">
        <v>606</v>
      </c>
      <c r="B676" s="2" t="s">
        <v>607</v>
      </c>
      <c r="C676" s="2" t="s">
        <v>390</v>
      </c>
      <c r="D676" t="s">
        <v>391</v>
      </c>
      <c r="E676" s="2" t="s">
        <v>318</v>
      </c>
      <c r="F676" t="s">
        <v>319</v>
      </c>
      <c r="G676" s="8">
        <v>-1081.18</v>
      </c>
      <c r="H676" s="8">
        <v>-1233.4000000000001</v>
      </c>
      <c r="I676" s="8">
        <v>-1258.1199999999999</v>
      </c>
      <c r="J676" s="8">
        <v>-329.34000000000003</v>
      </c>
      <c r="K676" s="8">
        <v>-316.81</v>
      </c>
      <c r="L676" s="8">
        <v>-299.90999999999997</v>
      </c>
      <c r="M676" s="8">
        <v>-940</v>
      </c>
      <c r="N676" s="8">
        <v>-982.51</v>
      </c>
      <c r="O676" s="8">
        <v>-863.3</v>
      </c>
      <c r="P676" s="8">
        <v>-856.3900000000001</v>
      </c>
      <c r="Q676" s="8">
        <v>-1124.18</v>
      </c>
      <c r="R676" s="8">
        <v>-1102.8499999999999</v>
      </c>
      <c r="S676" s="8">
        <f t="shared" si="10"/>
        <v>-10387.990000000002</v>
      </c>
      <c r="T676" s="9"/>
    </row>
    <row r="677" spans="1:20" x14ac:dyDescent="0.2">
      <c r="A677" s="2" t="s">
        <v>606</v>
      </c>
      <c r="B677" s="2" t="s">
        <v>607</v>
      </c>
      <c r="C677" s="2" t="s">
        <v>390</v>
      </c>
      <c r="D677" t="s">
        <v>391</v>
      </c>
      <c r="E677" s="2" t="s">
        <v>166</v>
      </c>
      <c r="F677" t="s">
        <v>167</v>
      </c>
      <c r="G677" s="8">
        <v>1107.2800000000002</v>
      </c>
      <c r="H677" s="8">
        <v>4677.670000000001</v>
      </c>
      <c r="I677" s="8">
        <v>1515.03</v>
      </c>
      <c r="J677" s="8">
        <v>2196.1299999999997</v>
      </c>
      <c r="K677" s="8">
        <v>740.22</v>
      </c>
      <c r="L677" s="8">
        <v>1250.69</v>
      </c>
      <c r="M677" s="8">
        <v>1765.1000000000001</v>
      </c>
      <c r="N677" s="8">
        <v>2663.2200000000003</v>
      </c>
      <c r="O677" s="8">
        <v>1279.28</v>
      </c>
      <c r="P677" s="8">
        <v>831.73</v>
      </c>
      <c r="Q677" s="8">
        <v>947.84999999999991</v>
      </c>
      <c r="R677" s="8">
        <v>3030.38</v>
      </c>
      <c r="S677" s="8">
        <f t="shared" si="10"/>
        <v>22004.579999999998</v>
      </c>
    </row>
    <row r="678" spans="1:20" x14ac:dyDescent="0.2">
      <c r="A678" s="2" t="s">
        <v>606</v>
      </c>
      <c r="B678" s="2" t="s">
        <v>607</v>
      </c>
      <c r="C678" s="2" t="s">
        <v>390</v>
      </c>
      <c r="D678" t="s">
        <v>391</v>
      </c>
      <c r="E678" s="2" t="s">
        <v>362</v>
      </c>
      <c r="F678" t="s">
        <v>363</v>
      </c>
      <c r="G678" s="8">
        <v>559.77</v>
      </c>
      <c r="H678" s="8">
        <v>420.37</v>
      </c>
      <c r="I678" s="8">
        <v>967.06999999999994</v>
      </c>
      <c r="J678" s="8">
        <v>1049.6300000000001</v>
      </c>
      <c r="K678" s="8">
        <v>216.51</v>
      </c>
      <c r="L678" s="8">
        <v>212.07</v>
      </c>
      <c r="M678" s="8">
        <v>656.44</v>
      </c>
      <c r="N678" s="8">
        <v>1180.56</v>
      </c>
      <c r="O678" s="8">
        <v>138.66999999999999</v>
      </c>
      <c r="P678" s="8">
        <v>967.81999999999994</v>
      </c>
      <c r="Q678" s="8">
        <v>738.26</v>
      </c>
      <c r="R678" s="8">
        <v>165.7</v>
      </c>
      <c r="S678" s="8">
        <f t="shared" si="10"/>
        <v>7272.87</v>
      </c>
    </row>
    <row r="679" spans="1:20" x14ac:dyDescent="0.2">
      <c r="A679" s="2" t="s">
        <v>606</v>
      </c>
      <c r="B679" s="2" t="s">
        <v>607</v>
      </c>
      <c r="C679" s="2" t="s">
        <v>390</v>
      </c>
      <c r="D679" t="s">
        <v>391</v>
      </c>
      <c r="E679" s="2" t="s">
        <v>420</v>
      </c>
      <c r="F679" t="s">
        <v>421</v>
      </c>
      <c r="G679" s="8">
        <v>712.55</v>
      </c>
      <c r="H679" s="8">
        <v>113.4</v>
      </c>
      <c r="I679" s="8">
        <v>-608.13</v>
      </c>
      <c r="J679" s="8">
        <v>0</v>
      </c>
      <c r="K679" s="8">
        <v>657.44</v>
      </c>
      <c r="L679" s="8">
        <v>623.45000000000005</v>
      </c>
      <c r="M679" s="8">
        <v>661.35</v>
      </c>
      <c r="N679" s="8">
        <v>663.36</v>
      </c>
      <c r="O679" s="8">
        <v>685.74</v>
      </c>
      <c r="P679" s="8">
        <v>545.70000000000005</v>
      </c>
      <c r="Q679" s="8">
        <v>549.79999999999995</v>
      </c>
      <c r="R679" s="8">
        <v>553.29</v>
      </c>
      <c r="S679" s="8">
        <f t="shared" si="10"/>
        <v>5157.95</v>
      </c>
    </row>
    <row r="680" spans="1:20" x14ac:dyDescent="0.2">
      <c r="A680" s="2" t="s">
        <v>606</v>
      </c>
      <c r="B680" s="2" t="s">
        <v>607</v>
      </c>
      <c r="C680" s="2" t="s">
        <v>390</v>
      </c>
      <c r="D680" t="s">
        <v>391</v>
      </c>
      <c r="E680" s="2" t="s">
        <v>422</v>
      </c>
      <c r="F680" t="s">
        <v>423</v>
      </c>
      <c r="G680" s="8">
        <v>-11134.740000000002</v>
      </c>
      <c r="H680" s="8">
        <v>-10441.15</v>
      </c>
      <c r="I680" s="8">
        <v>-10460.379999999999</v>
      </c>
      <c r="J680" s="8">
        <v>-8223.3599999999988</v>
      </c>
      <c r="K680" s="8">
        <v>-78.58</v>
      </c>
      <c r="L680" s="8">
        <v>-9625.8799999999992</v>
      </c>
      <c r="M680" s="8">
        <v>-3700.12</v>
      </c>
      <c r="N680" s="8">
        <v>-3693.43</v>
      </c>
      <c r="O680" s="8">
        <v>-3699.42</v>
      </c>
      <c r="P680" s="8">
        <v>-3717.72</v>
      </c>
      <c r="Q680" s="8">
        <v>-5087.4299999999994</v>
      </c>
      <c r="R680" s="8">
        <v>-5019.0800000000008</v>
      </c>
      <c r="S680" s="8">
        <f t="shared" si="10"/>
        <v>-74881.289999999994</v>
      </c>
    </row>
    <row r="681" spans="1:20" x14ac:dyDescent="0.2">
      <c r="A681" s="2" t="s">
        <v>606</v>
      </c>
      <c r="B681" s="2" t="s">
        <v>607</v>
      </c>
      <c r="C681" s="2" t="s">
        <v>390</v>
      </c>
      <c r="D681" t="s">
        <v>391</v>
      </c>
      <c r="E681" s="2" t="s">
        <v>424</v>
      </c>
      <c r="F681" t="s">
        <v>425</v>
      </c>
      <c r="G681" s="8">
        <v>0.83</v>
      </c>
      <c r="H681" s="8">
        <v>1.07</v>
      </c>
      <c r="I681" s="8">
        <v>1.27</v>
      </c>
      <c r="J681" s="8">
        <v>0.47</v>
      </c>
      <c r="K681" s="8">
        <v>2.06</v>
      </c>
      <c r="L681" s="8">
        <v>0.35</v>
      </c>
      <c r="M681" s="8">
        <v>0.2</v>
      </c>
      <c r="N681" s="8">
        <v>0.52</v>
      </c>
      <c r="O681" s="8">
        <v>1.3</v>
      </c>
      <c r="P681" s="8">
        <v>0.42</v>
      </c>
      <c r="Q681" s="8">
        <v>0.39</v>
      </c>
      <c r="R681" s="8">
        <v>1.73</v>
      </c>
      <c r="S681" s="8">
        <f t="shared" si="10"/>
        <v>10.610000000000001</v>
      </c>
    </row>
    <row r="682" spans="1:20" x14ac:dyDescent="0.2">
      <c r="A682" s="2" t="s">
        <v>606</v>
      </c>
      <c r="B682" s="2" t="s">
        <v>607</v>
      </c>
      <c r="C682" s="2" t="s">
        <v>390</v>
      </c>
      <c r="D682" t="s">
        <v>391</v>
      </c>
      <c r="E682" s="2" t="s">
        <v>426</v>
      </c>
      <c r="F682" t="s">
        <v>427</v>
      </c>
      <c r="G682" s="8">
        <v>112.69</v>
      </c>
      <c r="H682" s="8">
        <v>112.72</v>
      </c>
      <c r="I682" s="8">
        <v>112.37</v>
      </c>
      <c r="J682" s="8">
        <v>117.61</v>
      </c>
      <c r="K682" s="8">
        <v>115.76</v>
      </c>
      <c r="L682" s="8">
        <v>30.93</v>
      </c>
      <c r="M682" s="8">
        <v>30.96</v>
      </c>
      <c r="N682" s="8">
        <v>31.08</v>
      </c>
      <c r="O682" s="8">
        <v>31.05</v>
      </c>
      <c r="P682" s="8">
        <v>30.82</v>
      </c>
      <c r="Q682" s="8">
        <v>30.7</v>
      </c>
      <c r="R682" s="8">
        <v>30.1</v>
      </c>
      <c r="S682" s="8">
        <f t="shared" si="10"/>
        <v>786.79000000000008</v>
      </c>
    </row>
    <row r="683" spans="1:20" x14ac:dyDescent="0.2">
      <c r="A683" s="2" t="s">
        <v>606</v>
      </c>
      <c r="B683" s="2" t="s">
        <v>607</v>
      </c>
      <c r="C683" s="2" t="s">
        <v>390</v>
      </c>
      <c r="D683" t="s">
        <v>391</v>
      </c>
      <c r="E683" s="2" t="s">
        <v>626</v>
      </c>
      <c r="F683" t="s">
        <v>627</v>
      </c>
      <c r="G683" s="8">
        <v>12449.98</v>
      </c>
      <c r="H683" s="8">
        <v>5623.29</v>
      </c>
      <c r="I683" s="8">
        <v>11145.19</v>
      </c>
      <c r="J683" s="8">
        <v>2983.82</v>
      </c>
      <c r="K683" s="8">
        <v>7173.49</v>
      </c>
      <c r="L683" s="8">
        <v>4540.42</v>
      </c>
      <c r="M683" s="8">
        <v>7682.82</v>
      </c>
      <c r="N683" s="8">
        <v>8838.75</v>
      </c>
      <c r="O683" s="8">
        <v>6292.73</v>
      </c>
      <c r="P683" s="8">
        <v>6237.61</v>
      </c>
      <c r="Q683" s="8">
        <v>5441.07</v>
      </c>
      <c r="R683" s="8">
        <v>4952.62</v>
      </c>
      <c r="S683" s="8">
        <f t="shared" si="10"/>
        <v>83361.789999999979</v>
      </c>
    </row>
    <row r="684" spans="1:20" x14ac:dyDescent="0.2">
      <c r="A684" s="2" t="s">
        <v>606</v>
      </c>
      <c r="B684" s="2" t="s">
        <v>607</v>
      </c>
      <c r="C684" s="2" t="s">
        <v>390</v>
      </c>
      <c r="D684" t="s">
        <v>391</v>
      </c>
      <c r="E684" s="2" t="s">
        <v>628</v>
      </c>
      <c r="F684" t="s">
        <v>629</v>
      </c>
      <c r="G684" s="8">
        <v>2900.4700000000003</v>
      </c>
      <c r="H684" s="8">
        <v>2994.12</v>
      </c>
      <c r="I684" s="8">
        <v>2992.0099999999998</v>
      </c>
      <c r="J684" s="8">
        <v>3016.6</v>
      </c>
      <c r="K684" s="8">
        <v>2371.5300000000002</v>
      </c>
      <c r="L684" s="8">
        <v>3242.77</v>
      </c>
      <c r="M684" s="8">
        <v>2899.43</v>
      </c>
      <c r="N684" s="8">
        <v>2994.21</v>
      </c>
      <c r="O684" s="8">
        <v>2965.4100000000003</v>
      </c>
      <c r="P684" s="8">
        <v>2891.11</v>
      </c>
      <c r="Q684" s="8">
        <v>3108.9900000000002</v>
      </c>
      <c r="R684" s="8">
        <v>3078.72</v>
      </c>
      <c r="S684" s="8">
        <f t="shared" si="10"/>
        <v>35455.370000000003</v>
      </c>
    </row>
    <row r="685" spans="1:20" x14ac:dyDescent="0.2">
      <c r="A685" s="2" t="s">
        <v>606</v>
      </c>
      <c r="B685" s="2" t="s">
        <v>607</v>
      </c>
      <c r="C685" s="2" t="s">
        <v>390</v>
      </c>
      <c r="D685" t="s">
        <v>391</v>
      </c>
      <c r="E685" s="2" t="s">
        <v>428</v>
      </c>
      <c r="F685" t="s">
        <v>429</v>
      </c>
      <c r="G685" s="8">
        <v>9546.65</v>
      </c>
      <c r="H685" s="8">
        <v>9331.6099999999988</v>
      </c>
      <c r="I685" s="8">
        <v>9331.6099999999988</v>
      </c>
      <c r="J685" s="8">
        <v>9345.99</v>
      </c>
      <c r="K685" s="8">
        <v>9355.99</v>
      </c>
      <c r="L685" s="8">
        <v>9438.77</v>
      </c>
      <c r="M685" s="8">
        <v>8418.19</v>
      </c>
      <c r="N685" s="8">
        <v>8719.0400000000009</v>
      </c>
      <c r="O685" s="8">
        <v>9171.18</v>
      </c>
      <c r="P685" s="8">
        <v>10254.94</v>
      </c>
      <c r="Q685" s="8">
        <v>9313.1600000000017</v>
      </c>
      <c r="R685" s="8">
        <v>9225.51</v>
      </c>
      <c r="S685" s="8">
        <f t="shared" si="10"/>
        <v>111452.64</v>
      </c>
    </row>
    <row r="686" spans="1:20" x14ac:dyDescent="0.2">
      <c r="A686" s="2" t="s">
        <v>606</v>
      </c>
      <c r="B686" s="2" t="s">
        <v>607</v>
      </c>
      <c r="C686" s="2" t="s">
        <v>390</v>
      </c>
      <c r="D686" t="s">
        <v>391</v>
      </c>
      <c r="E686" s="2" t="s">
        <v>430</v>
      </c>
      <c r="F686" t="s">
        <v>431</v>
      </c>
      <c r="G686" s="8">
        <v>5097.130000000001</v>
      </c>
      <c r="H686" s="8">
        <v>5503.42</v>
      </c>
      <c r="I686" s="8">
        <v>5435.16</v>
      </c>
      <c r="J686" s="8">
        <v>5470.01</v>
      </c>
      <c r="K686" s="8">
        <v>5116.2</v>
      </c>
      <c r="L686" s="8">
        <v>5566.7099999999991</v>
      </c>
      <c r="M686" s="8">
        <v>5383.95</v>
      </c>
      <c r="N686" s="8">
        <v>5117.7400000000007</v>
      </c>
      <c r="O686" s="8">
        <v>8157.67</v>
      </c>
      <c r="P686" s="8">
        <v>7103.23</v>
      </c>
      <c r="Q686" s="8">
        <v>6294.9000000000005</v>
      </c>
      <c r="R686" s="8">
        <v>6487.39</v>
      </c>
      <c r="S686" s="8">
        <f t="shared" si="10"/>
        <v>70733.510000000009</v>
      </c>
    </row>
    <row r="687" spans="1:20" x14ac:dyDescent="0.2">
      <c r="A687" s="2" t="s">
        <v>606</v>
      </c>
      <c r="B687" s="2" t="s">
        <v>607</v>
      </c>
      <c r="C687" s="2" t="s">
        <v>390</v>
      </c>
      <c r="D687" t="s">
        <v>391</v>
      </c>
      <c r="E687" s="2" t="s">
        <v>432</v>
      </c>
      <c r="F687" t="s">
        <v>433</v>
      </c>
      <c r="G687" s="8">
        <v>13929.53</v>
      </c>
      <c r="H687" s="8">
        <v>13349.05</v>
      </c>
      <c r="I687" s="8">
        <v>14407.82</v>
      </c>
      <c r="J687" s="8">
        <v>14505.44</v>
      </c>
      <c r="K687" s="8">
        <v>13857.330000000002</v>
      </c>
      <c r="L687" s="8">
        <v>13085.02</v>
      </c>
      <c r="M687" s="8">
        <v>12401.44</v>
      </c>
      <c r="N687" s="8">
        <v>15283.42</v>
      </c>
      <c r="O687" s="8">
        <v>15183.32</v>
      </c>
      <c r="P687" s="8">
        <v>14667.02</v>
      </c>
      <c r="Q687" s="8">
        <v>16164.52</v>
      </c>
      <c r="R687" s="8">
        <v>17672.34</v>
      </c>
      <c r="S687" s="8">
        <f t="shared" si="10"/>
        <v>174506.25</v>
      </c>
    </row>
    <row r="688" spans="1:20" x14ac:dyDescent="0.2">
      <c r="A688" s="2" t="s">
        <v>606</v>
      </c>
      <c r="B688" s="2" t="s">
        <v>607</v>
      </c>
      <c r="C688" s="2" t="s">
        <v>390</v>
      </c>
      <c r="D688" t="s">
        <v>391</v>
      </c>
      <c r="E688" s="2" t="s">
        <v>364</v>
      </c>
      <c r="F688" t="s">
        <v>365</v>
      </c>
      <c r="G688" s="8">
        <v>2009.02</v>
      </c>
      <c r="H688" s="8">
        <v>436</v>
      </c>
      <c r="I688" s="8">
        <v>75.2</v>
      </c>
      <c r="J688" s="8">
        <v>819.72</v>
      </c>
      <c r="K688" s="8">
        <v>922.1</v>
      </c>
      <c r="L688" s="8">
        <v>229.08</v>
      </c>
      <c r="M688" s="8">
        <v>828.65</v>
      </c>
      <c r="N688" s="8">
        <v>24.08</v>
      </c>
      <c r="O688" s="8">
        <v>863.03</v>
      </c>
      <c r="P688" s="8">
        <v>537.64</v>
      </c>
      <c r="Q688" s="8">
        <v>893.96</v>
      </c>
      <c r="R688" s="8">
        <v>397.19</v>
      </c>
      <c r="S688" s="8">
        <f t="shared" si="10"/>
        <v>8035.6699999999992</v>
      </c>
    </row>
    <row r="689" spans="1:19" x14ac:dyDescent="0.2">
      <c r="A689" s="2" t="s">
        <v>606</v>
      </c>
      <c r="B689" s="2" t="s">
        <v>607</v>
      </c>
      <c r="C689" s="2" t="s">
        <v>390</v>
      </c>
      <c r="D689" t="s">
        <v>391</v>
      </c>
      <c r="E689" s="2" t="s">
        <v>366</v>
      </c>
      <c r="F689" t="s">
        <v>367</v>
      </c>
      <c r="G689" s="8">
        <v>-11866.529999999999</v>
      </c>
      <c r="H689" s="8">
        <v>-11035.630000000001</v>
      </c>
      <c r="I689" s="8">
        <v>-11375.28</v>
      </c>
      <c r="J689" s="8">
        <v>-6390.41</v>
      </c>
      <c r="K689" s="8">
        <v>-8494.3499999999985</v>
      </c>
      <c r="L689" s="8">
        <v>-5430.24</v>
      </c>
      <c r="M689" s="8">
        <v>-19157.88</v>
      </c>
      <c r="N689" s="8">
        <v>-20895.620000000003</v>
      </c>
      <c r="O689" s="8">
        <v>-24360.68</v>
      </c>
      <c r="P689" s="8">
        <v>-23678.62</v>
      </c>
      <c r="Q689" s="8">
        <v>-22640.37</v>
      </c>
      <c r="R689" s="8">
        <v>-23612.05</v>
      </c>
      <c r="S689" s="8">
        <f t="shared" si="10"/>
        <v>-188937.65999999997</v>
      </c>
    </row>
    <row r="690" spans="1:19" x14ac:dyDescent="0.2">
      <c r="A690" s="2" t="s">
        <v>606</v>
      </c>
      <c r="B690" s="2" t="s">
        <v>607</v>
      </c>
      <c r="C690" s="2" t="s">
        <v>390</v>
      </c>
      <c r="D690" t="s">
        <v>391</v>
      </c>
      <c r="E690" s="2" t="s">
        <v>168</v>
      </c>
      <c r="F690" t="s">
        <v>169</v>
      </c>
      <c r="G690" s="8">
        <v>6138.96</v>
      </c>
      <c r="H690" s="8">
        <v>10293.640000000001</v>
      </c>
      <c r="I690" s="8">
        <v>7921.09</v>
      </c>
      <c r="J690" s="8">
        <v>5878.3000000000011</v>
      </c>
      <c r="K690" s="8">
        <v>9978.85</v>
      </c>
      <c r="L690" s="8">
        <v>8387.4599999999991</v>
      </c>
      <c r="M690" s="8">
        <v>7323.4300000000021</v>
      </c>
      <c r="N690" s="8">
        <v>12377.869999999999</v>
      </c>
      <c r="O690" s="8">
        <v>6560.4400000000005</v>
      </c>
      <c r="P690" s="8">
        <v>7655.73</v>
      </c>
      <c r="Q690" s="8">
        <v>15306.619999999999</v>
      </c>
      <c r="R690" s="8">
        <v>9813.41</v>
      </c>
      <c r="S690" s="8">
        <f t="shared" si="10"/>
        <v>107635.8</v>
      </c>
    </row>
    <row r="691" spans="1:19" x14ac:dyDescent="0.2">
      <c r="A691" s="2" t="s">
        <v>606</v>
      </c>
      <c r="B691" s="2" t="s">
        <v>607</v>
      </c>
      <c r="C691" s="2" t="s">
        <v>390</v>
      </c>
      <c r="D691" t="s">
        <v>391</v>
      </c>
      <c r="E691" s="2" t="s">
        <v>434</v>
      </c>
      <c r="F691" t="s">
        <v>435</v>
      </c>
      <c r="G691" s="8">
        <v>34.979999999999997</v>
      </c>
      <c r="H691" s="8">
        <v>69.5</v>
      </c>
      <c r="I691" s="8">
        <v>0</v>
      </c>
      <c r="J691" s="8">
        <v>0</v>
      </c>
      <c r="K691" s="8">
        <v>0</v>
      </c>
      <c r="L691" s="8">
        <v>756.31000000000006</v>
      </c>
      <c r="M691" s="8">
        <v>0</v>
      </c>
      <c r="N691" s="8">
        <v>253.13</v>
      </c>
      <c r="O691" s="8">
        <v>116.51</v>
      </c>
      <c r="P691" s="8">
        <v>114.78</v>
      </c>
      <c r="Q691" s="8">
        <v>0</v>
      </c>
      <c r="R691" s="8">
        <v>106.71000000000001</v>
      </c>
      <c r="S691" s="8">
        <f t="shared" si="10"/>
        <v>1451.92</v>
      </c>
    </row>
    <row r="692" spans="1:19" x14ac:dyDescent="0.2">
      <c r="A692" s="2" t="s">
        <v>606</v>
      </c>
      <c r="B692" s="2" t="s">
        <v>607</v>
      </c>
      <c r="C692" s="2" t="s">
        <v>390</v>
      </c>
      <c r="D692" t="s">
        <v>391</v>
      </c>
      <c r="E692" s="2" t="s">
        <v>170</v>
      </c>
      <c r="F692" t="s">
        <v>171</v>
      </c>
      <c r="G692" s="8">
        <v>4851.78</v>
      </c>
      <c r="H692" s="8">
        <v>9365.49</v>
      </c>
      <c r="I692" s="8">
        <v>8279.42</v>
      </c>
      <c r="J692" s="8">
        <v>5208.18</v>
      </c>
      <c r="K692" s="8">
        <v>8711.25</v>
      </c>
      <c r="L692" s="8">
        <v>6537.9600000000009</v>
      </c>
      <c r="M692" s="8">
        <v>4770.5599999999995</v>
      </c>
      <c r="N692" s="8">
        <v>5394.9700000000012</v>
      </c>
      <c r="O692" s="8">
        <v>6921.3099999999995</v>
      </c>
      <c r="P692" s="8">
        <v>8523.6</v>
      </c>
      <c r="Q692" s="8">
        <v>16973.399999999998</v>
      </c>
      <c r="R692" s="8">
        <v>9400.8900000000012</v>
      </c>
      <c r="S692" s="8">
        <f t="shared" si="10"/>
        <v>94938.81</v>
      </c>
    </row>
    <row r="693" spans="1:19" x14ac:dyDescent="0.2">
      <c r="A693" s="2" t="s">
        <v>606</v>
      </c>
      <c r="B693" s="2" t="s">
        <v>607</v>
      </c>
      <c r="C693" s="2" t="s">
        <v>390</v>
      </c>
      <c r="D693" t="s">
        <v>391</v>
      </c>
      <c r="E693" s="2" t="s">
        <v>172</v>
      </c>
      <c r="F693" t="s">
        <v>173</v>
      </c>
      <c r="G693" s="8">
        <v>3911.6900000000005</v>
      </c>
      <c r="H693" s="8">
        <v>8102.2300000000005</v>
      </c>
      <c r="I693" s="8">
        <v>6610.68</v>
      </c>
      <c r="J693" s="8">
        <v>6763.91</v>
      </c>
      <c r="K693" s="8">
        <v>7972.2800000000007</v>
      </c>
      <c r="L693" s="8">
        <v>4492.2</v>
      </c>
      <c r="M693" s="8">
        <v>3947.7</v>
      </c>
      <c r="N693" s="8">
        <v>13418.77</v>
      </c>
      <c r="O693" s="8">
        <v>5986.7800000000007</v>
      </c>
      <c r="P693" s="8">
        <v>10661.73</v>
      </c>
      <c r="Q693" s="8">
        <v>27604.899999999998</v>
      </c>
      <c r="R693" s="8">
        <v>10173.530000000001</v>
      </c>
      <c r="S693" s="8">
        <f t="shared" si="10"/>
        <v>109646.39999999998</v>
      </c>
    </row>
    <row r="694" spans="1:19" x14ac:dyDescent="0.2">
      <c r="A694" s="2" t="s">
        <v>606</v>
      </c>
      <c r="B694" s="2" t="s">
        <v>607</v>
      </c>
      <c r="C694" s="2" t="s">
        <v>390</v>
      </c>
      <c r="D694" t="s">
        <v>391</v>
      </c>
      <c r="E694" s="2" t="s">
        <v>174</v>
      </c>
      <c r="F694" t="s">
        <v>175</v>
      </c>
      <c r="G694" s="8">
        <v>244</v>
      </c>
      <c r="H694" s="8">
        <v>139</v>
      </c>
      <c r="I694" s="8">
        <v>503</v>
      </c>
      <c r="J694" s="8">
        <v>25</v>
      </c>
      <c r="K694" s="8">
        <v>17</v>
      </c>
      <c r="L694" s="8">
        <v>0</v>
      </c>
      <c r="M694" s="8">
        <v>25</v>
      </c>
      <c r="N694" s="8">
        <v>5</v>
      </c>
      <c r="O694" s="8">
        <v>16.41</v>
      </c>
      <c r="P694" s="8">
        <v>260</v>
      </c>
      <c r="Q694" s="8">
        <v>0</v>
      </c>
      <c r="R694" s="8">
        <v>44.9</v>
      </c>
      <c r="S694" s="8">
        <f t="shared" si="10"/>
        <v>1279.31</v>
      </c>
    </row>
    <row r="695" spans="1:19" x14ac:dyDescent="0.2">
      <c r="A695" s="2" t="s">
        <v>606</v>
      </c>
      <c r="B695" s="2" t="s">
        <v>607</v>
      </c>
      <c r="C695" s="2" t="s">
        <v>390</v>
      </c>
      <c r="D695" t="s">
        <v>391</v>
      </c>
      <c r="E695" s="2" t="s">
        <v>436</v>
      </c>
      <c r="F695" t="s">
        <v>437</v>
      </c>
      <c r="G695" s="8">
        <v>32.82</v>
      </c>
      <c r="H695" s="8">
        <v>32.82</v>
      </c>
      <c r="I695" s="8">
        <v>32.82</v>
      </c>
      <c r="J695" s="8">
        <v>32.82</v>
      </c>
      <c r="K695" s="8">
        <v>32.82</v>
      </c>
      <c r="L695" s="8">
        <v>32.82</v>
      </c>
      <c r="M695" s="8">
        <v>32.82</v>
      </c>
      <c r="N695" s="8">
        <v>16.41</v>
      </c>
      <c r="O695" s="8">
        <v>0</v>
      </c>
      <c r="P695" s="8">
        <v>16.41</v>
      </c>
      <c r="Q695" s="8">
        <v>16.41</v>
      </c>
      <c r="R695" s="8">
        <v>16.41</v>
      </c>
      <c r="S695" s="8">
        <f t="shared" si="10"/>
        <v>295.38000000000005</v>
      </c>
    </row>
    <row r="696" spans="1:19" x14ac:dyDescent="0.2">
      <c r="A696" s="2" t="s">
        <v>606</v>
      </c>
      <c r="B696" s="2" t="s">
        <v>607</v>
      </c>
      <c r="C696" s="2" t="s">
        <v>390</v>
      </c>
      <c r="D696" t="s">
        <v>391</v>
      </c>
      <c r="E696" s="2" t="s">
        <v>368</v>
      </c>
      <c r="F696" t="s">
        <v>369</v>
      </c>
      <c r="G696" s="8">
        <v>13495.7</v>
      </c>
      <c r="H696" s="8">
        <v>671.1</v>
      </c>
      <c r="I696" s="8">
        <v>9</v>
      </c>
      <c r="J696" s="8">
        <v>9</v>
      </c>
      <c r="K696" s="8">
        <v>642.77</v>
      </c>
      <c r="L696" s="8">
        <v>5865</v>
      </c>
      <c r="M696" s="8">
        <v>0</v>
      </c>
      <c r="N696" s="8">
        <v>6405</v>
      </c>
      <c r="O696" s="8">
        <v>67849.509999999995</v>
      </c>
      <c r="P696" s="8">
        <v>46.85</v>
      </c>
      <c r="Q696" s="8">
        <v>0</v>
      </c>
      <c r="R696" s="8">
        <v>0</v>
      </c>
      <c r="S696" s="8">
        <f t="shared" si="10"/>
        <v>94993.93</v>
      </c>
    </row>
    <row r="697" spans="1:19" x14ac:dyDescent="0.2">
      <c r="A697" s="2" t="s">
        <v>606</v>
      </c>
      <c r="B697" s="2" t="s">
        <v>607</v>
      </c>
      <c r="C697" s="2" t="s">
        <v>390</v>
      </c>
      <c r="D697" t="s">
        <v>391</v>
      </c>
      <c r="E697" s="2" t="s">
        <v>306</v>
      </c>
      <c r="F697" t="s">
        <v>307</v>
      </c>
      <c r="G697" s="8">
        <v>708.79</v>
      </c>
      <c r="H697" s="8">
        <v>7449.5</v>
      </c>
      <c r="I697" s="8">
        <v>2086.79</v>
      </c>
      <c r="J697" s="8">
        <v>553</v>
      </c>
      <c r="K697" s="8">
        <v>214.38</v>
      </c>
      <c r="L697" s="8">
        <v>882.5</v>
      </c>
      <c r="M697" s="8">
        <v>350</v>
      </c>
      <c r="N697" s="8">
        <v>6044.57</v>
      </c>
      <c r="O697" s="8">
        <v>179</v>
      </c>
      <c r="P697" s="8">
        <v>50</v>
      </c>
      <c r="Q697" s="8">
        <v>18411.059999999998</v>
      </c>
      <c r="R697" s="8">
        <v>0</v>
      </c>
      <c r="S697" s="8">
        <f t="shared" si="10"/>
        <v>36929.589999999997</v>
      </c>
    </row>
    <row r="698" spans="1:19" x14ac:dyDescent="0.2">
      <c r="A698" s="2" t="s">
        <v>606</v>
      </c>
      <c r="B698" s="2" t="s">
        <v>607</v>
      </c>
      <c r="C698" s="2" t="s">
        <v>390</v>
      </c>
      <c r="D698" t="s">
        <v>391</v>
      </c>
      <c r="E698" s="2" t="s">
        <v>440</v>
      </c>
      <c r="F698" t="s">
        <v>441</v>
      </c>
      <c r="G698" s="8">
        <v>2148.75</v>
      </c>
      <c r="H698" s="8">
        <v>118.72</v>
      </c>
      <c r="I698" s="8">
        <v>2148.75</v>
      </c>
      <c r="J698" s="8">
        <v>0</v>
      </c>
      <c r="K698" s="8">
        <v>0</v>
      </c>
      <c r="L698" s="8">
        <v>0</v>
      </c>
      <c r="M698" s="8">
        <v>1125</v>
      </c>
      <c r="N698" s="8">
        <v>411.56</v>
      </c>
      <c r="O698" s="8">
        <v>4086.41</v>
      </c>
      <c r="P698" s="8">
        <v>3417.27</v>
      </c>
      <c r="Q698" s="8">
        <v>0</v>
      </c>
      <c r="R698" s="8">
        <v>175</v>
      </c>
      <c r="S698" s="8">
        <f t="shared" si="10"/>
        <v>13631.46</v>
      </c>
    </row>
    <row r="699" spans="1:19" x14ac:dyDescent="0.2">
      <c r="A699" s="2" t="s">
        <v>606</v>
      </c>
      <c r="B699" s="2" t="s">
        <v>607</v>
      </c>
      <c r="C699" s="2" t="s">
        <v>390</v>
      </c>
      <c r="D699" t="s">
        <v>391</v>
      </c>
      <c r="E699" s="2" t="s">
        <v>444</v>
      </c>
      <c r="F699" t="s">
        <v>445</v>
      </c>
      <c r="G699" s="8">
        <v>124.02</v>
      </c>
      <c r="H699" s="8">
        <v>5830</v>
      </c>
      <c r="I699" s="8">
        <v>0</v>
      </c>
      <c r="J699" s="8">
        <v>0</v>
      </c>
      <c r="K699" s="8">
        <v>5830</v>
      </c>
      <c r="L699" s="8">
        <v>0</v>
      </c>
      <c r="M699" s="8">
        <v>0</v>
      </c>
      <c r="N699" s="8">
        <v>0</v>
      </c>
      <c r="O699" s="8">
        <v>0</v>
      </c>
      <c r="P699" s="8">
        <v>0</v>
      </c>
      <c r="Q699" s="8">
        <v>0</v>
      </c>
      <c r="R699" s="8">
        <v>0</v>
      </c>
      <c r="S699" s="8">
        <f t="shared" si="10"/>
        <v>11784.02</v>
      </c>
    </row>
    <row r="700" spans="1:19" x14ac:dyDescent="0.2">
      <c r="A700" s="2" t="s">
        <v>606</v>
      </c>
      <c r="B700" s="2" t="s">
        <v>607</v>
      </c>
      <c r="C700" s="2" t="s">
        <v>390</v>
      </c>
      <c r="D700" t="s">
        <v>391</v>
      </c>
      <c r="E700" s="2" t="s">
        <v>446</v>
      </c>
      <c r="F700" t="s">
        <v>447</v>
      </c>
      <c r="G700" s="8">
        <v>43.55</v>
      </c>
      <c r="H700" s="8">
        <v>4599.92</v>
      </c>
      <c r="I700" s="8">
        <v>559.73</v>
      </c>
      <c r="J700" s="8">
        <v>465.38</v>
      </c>
      <c r="K700" s="8">
        <v>0</v>
      </c>
      <c r="L700" s="8">
        <v>546.28</v>
      </c>
      <c r="M700" s="8">
        <v>419.65</v>
      </c>
      <c r="N700" s="8">
        <v>959.9</v>
      </c>
      <c r="O700" s="8">
        <v>1402.04</v>
      </c>
      <c r="P700" s="8">
        <v>1223.28</v>
      </c>
      <c r="Q700" s="8">
        <v>1764</v>
      </c>
      <c r="R700" s="8">
        <v>514.04</v>
      </c>
      <c r="S700" s="8">
        <f t="shared" si="10"/>
        <v>12497.77</v>
      </c>
    </row>
    <row r="701" spans="1:19" x14ac:dyDescent="0.2">
      <c r="A701" s="2" t="s">
        <v>606</v>
      </c>
      <c r="B701" s="2" t="s">
        <v>607</v>
      </c>
      <c r="C701" s="2" t="s">
        <v>390</v>
      </c>
      <c r="D701" t="s">
        <v>391</v>
      </c>
      <c r="E701" s="2" t="s">
        <v>478</v>
      </c>
      <c r="F701" t="s">
        <v>479</v>
      </c>
      <c r="G701" s="8">
        <v>0</v>
      </c>
      <c r="H701" s="8">
        <v>0</v>
      </c>
      <c r="I701" s="8">
        <v>0</v>
      </c>
      <c r="J701" s="8">
        <v>0</v>
      </c>
      <c r="K701" s="8">
        <v>0</v>
      </c>
      <c r="L701" s="8">
        <v>0</v>
      </c>
      <c r="M701" s="8">
        <v>0</v>
      </c>
      <c r="N701" s="8">
        <v>0</v>
      </c>
      <c r="O701" s="8">
        <v>95</v>
      </c>
      <c r="P701" s="8">
        <v>0</v>
      </c>
      <c r="Q701" s="8">
        <v>0</v>
      </c>
      <c r="R701" s="8">
        <v>0</v>
      </c>
      <c r="S701" s="8">
        <f t="shared" si="10"/>
        <v>95</v>
      </c>
    </row>
    <row r="702" spans="1:19" x14ac:dyDescent="0.2">
      <c r="A702" s="2" t="s">
        <v>606</v>
      </c>
      <c r="B702" s="2" t="s">
        <v>607</v>
      </c>
      <c r="C702" s="2" t="s">
        <v>390</v>
      </c>
      <c r="D702" t="s">
        <v>391</v>
      </c>
      <c r="E702" s="2" t="s">
        <v>480</v>
      </c>
      <c r="F702" t="s">
        <v>481</v>
      </c>
      <c r="G702" s="8">
        <v>0</v>
      </c>
      <c r="H702" s="8">
        <v>0</v>
      </c>
      <c r="I702" s="8">
        <v>0</v>
      </c>
      <c r="J702" s="8">
        <v>0</v>
      </c>
      <c r="K702" s="8">
        <v>0</v>
      </c>
      <c r="L702" s="8">
        <v>0</v>
      </c>
      <c r="M702" s="8">
        <v>0</v>
      </c>
      <c r="N702" s="8">
        <v>0</v>
      </c>
      <c r="O702" s="8">
        <v>690</v>
      </c>
      <c r="P702" s="8">
        <v>0</v>
      </c>
      <c r="Q702" s="8">
        <v>0</v>
      </c>
      <c r="R702" s="8">
        <v>0</v>
      </c>
      <c r="S702" s="8">
        <f t="shared" si="10"/>
        <v>690</v>
      </c>
    </row>
    <row r="703" spans="1:19" x14ac:dyDescent="0.2">
      <c r="A703" s="2" t="s">
        <v>606</v>
      </c>
      <c r="B703" s="2" t="s">
        <v>607</v>
      </c>
      <c r="C703" s="2" t="s">
        <v>390</v>
      </c>
      <c r="D703" t="s">
        <v>391</v>
      </c>
      <c r="E703" s="2" t="s">
        <v>308</v>
      </c>
      <c r="F703" t="s">
        <v>309</v>
      </c>
      <c r="G703" s="8">
        <v>63.53</v>
      </c>
      <c r="H703" s="8">
        <v>0</v>
      </c>
      <c r="I703" s="8">
        <v>235016.44</v>
      </c>
      <c r="J703" s="8">
        <v>-210616.44</v>
      </c>
      <c r="K703" s="8">
        <v>0</v>
      </c>
      <c r="L703" s="8">
        <v>139506.85</v>
      </c>
      <c r="M703" s="8">
        <v>-139006.85</v>
      </c>
      <c r="N703" s="8">
        <v>0</v>
      </c>
      <c r="O703" s="8">
        <v>0</v>
      </c>
      <c r="P703" s="8">
        <v>0</v>
      </c>
      <c r="Q703" s="8">
        <v>0</v>
      </c>
      <c r="R703" s="8">
        <v>0</v>
      </c>
      <c r="S703" s="8">
        <f t="shared" si="10"/>
        <v>24963.53</v>
      </c>
    </row>
    <row r="704" spans="1:19" x14ac:dyDescent="0.2">
      <c r="A704" s="2" t="s">
        <v>606</v>
      </c>
      <c r="B704" s="2" t="s">
        <v>607</v>
      </c>
      <c r="C704" s="2" t="s">
        <v>390</v>
      </c>
      <c r="D704" t="s">
        <v>391</v>
      </c>
      <c r="E704" s="2" t="s">
        <v>450</v>
      </c>
      <c r="F704" t="s">
        <v>451</v>
      </c>
      <c r="G704" s="8">
        <v>12408.97</v>
      </c>
      <c r="H704" s="8">
        <v>10439.200000000001</v>
      </c>
      <c r="I704" s="8">
        <v>4355.24</v>
      </c>
      <c r="J704" s="8">
        <v>0</v>
      </c>
      <c r="K704" s="8">
        <v>0</v>
      </c>
      <c r="L704" s="8">
        <v>656</v>
      </c>
      <c r="M704" s="8">
        <v>0</v>
      </c>
      <c r="N704" s="8">
        <v>337.04</v>
      </c>
      <c r="O704" s="8">
        <v>0</v>
      </c>
      <c r="P704" s="8">
        <v>0</v>
      </c>
      <c r="Q704" s="8">
        <v>0</v>
      </c>
      <c r="R704" s="8">
        <v>1777.85</v>
      </c>
      <c r="S704" s="8">
        <f t="shared" si="10"/>
        <v>29974.299999999996</v>
      </c>
    </row>
    <row r="705" spans="1:19" x14ac:dyDescent="0.2">
      <c r="A705" s="2" t="s">
        <v>606</v>
      </c>
      <c r="B705" s="2" t="s">
        <v>607</v>
      </c>
      <c r="C705" s="2" t="s">
        <v>390</v>
      </c>
      <c r="D705" t="s">
        <v>391</v>
      </c>
      <c r="E705" s="2" t="s">
        <v>452</v>
      </c>
      <c r="F705" t="s">
        <v>453</v>
      </c>
      <c r="G705" s="8">
        <v>0</v>
      </c>
      <c r="H705" s="8">
        <v>6150</v>
      </c>
      <c r="I705" s="8">
        <v>1647.8</v>
      </c>
      <c r="J705" s="8">
        <v>0</v>
      </c>
      <c r="K705" s="8">
        <v>1200</v>
      </c>
      <c r="L705" s="8">
        <v>0</v>
      </c>
      <c r="M705" s="8">
        <v>0</v>
      </c>
      <c r="N705" s="8">
        <v>0</v>
      </c>
      <c r="O705" s="8">
        <v>0</v>
      </c>
      <c r="P705" s="8">
        <v>0</v>
      </c>
      <c r="Q705" s="8">
        <v>0</v>
      </c>
      <c r="R705" s="8">
        <v>0</v>
      </c>
      <c r="S705" s="8">
        <f t="shared" si="10"/>
        <v>8997.7999999999993</v>
      </c>
    </row>
    <row r="706" spans="1:19" x14ac:dyDescent="0.2">
      <c r="A706" s="2" t="s">
        <v>606</v>
      </c>
      <c r="B706" s="2" t="s">
        <v>607</v>
      </c>
      <c r="C706" s="2" t="s">
        <v>390</v>
      </c>
      <c r="D706" t="s">
        <v>391</v>
      </c>
      <c r="E706" s="2" t="s">
        <v>370</v>
      </c>
      <c r="F706" t="s">
        <v>371</v>
      </c>
      <c r="G706" s="8">
        <v>0</v>
      </c>
      <c r="H706" s="8">
        <v>0</v>
      </c>
      <c r="I706" s="8">
        <v>0</v>
      </c>
      <c r="J706" s="8">
        <v>0</v>
      </c>
      <c r="K706" s="8">
        <v>0</v>
      </c>
      <c r="L706" s="8">
        <v>0</v>
      </c>
      <c r="M706" s="8">
        <v>0</v>
      </c>
      <c r="N706" s="8">
        <v>0</v>
      </c>
      <c r="O706" s="8">
        <v>0</v>
      </c>
      <c r="P706" s="8">
        <v>0</v>
      </c>
      <c r="Q706" s="8">
        <v>296.73</v>
      </c>
      <c r="R706" s="8">
        <v>251.98</v>
      </c>
      <c r="S706" s="8">
        <f t="shared" si="10"/>
        <v>548.71</v>
      </c>
    </row>
    <row r="707" spans="1:19" x14ac:dyDescent="0.2">
      <c r="A707" s="2" t="s">
        <v>606</v>
      </c>
      <c r="B707" s="2" t="s">
        <v>607</v>
      </c>
      <c r="C707" s="2" t="s">
        <v>390</v>
      </c>
      <c r="D707" t="s">
        <v>391</v>
      </c>
      <c r="E707" s="2" t="s">
        <v>372</v>
      </c>
      <c r="F707" t="s">
        <v>373</v>
      </c>
      <c r="G707" s="8">
        <v>0</v>
      </c>
      <c r="H707" s="8">
        <v>0</v>
      </c>
      <c r="I707" s="8">
        <v>0</v>
      </c>
      <c r="J707" s="8">
        <v>0</v>
      </c>
      <c r="K707" s="8">
        <v>0</v>
      </c>
      <c r="L707" s="8">
        <v>0</v>
      </c>
      <c r="M707" s="8">
        <v>0</v>
      </c>
      <c r="N707" s="8">
        <v>0</v>
      </c>
      <c r="O707" s="8">
        <v>0</v>
      </c>
      <c r="P707" s="8">
        <v>0</v>
      </c>
      <c r="Q707" s="8">
        <v>-266.95999999999998</v>
      </c>
      <c r="R707" s="8">
        <v>-226.68</v>
      </c>
      <c r="S707" s="8">
        <f t="shared" si="10"/>
        <v>-493.64</v>
      </c>
    </row>
    <row r="708" spans="1:19" x14ac:dyDescent="0.2">
      <c r="A708" s="2" t="s">
        <v>606</v>
      </c>
      <c r="B708" s="2" t="s">
        <v>607</v>
      </c>
      <c r="C708" s="2" t="s">
        <v>390</v>
      </c>
      <c r="D708" t="s">
        <v>391</v>
      </c>
      <c r="E708" s="2" t="s">
        <v>184</v>
      </c>
      <c r="F708" t="s">
        <v>185</v>
      </c>
      <c r="G708" s="8">
        <v>542.79999999999995</v>
      </c>
      <c r="H708" s="8">
        <v>897.09</v>
      </c>
      <c r="I708" s="8">
        <v>4953.0200000000004</v>
      </c>
      <c r="J708" s="8">
        <v>860.99</v>
      </c>
      <c r="K708" s="8">
        <v>2422.56</v>
      </c>
      <c r="L708" s="8">
        <v>3789.4900000000002</v>
      </c>
      <c r="M708" s="8">
        <v>1315.19</v>
      </c>
      <c r="N708" s="8">
        <v>2220.7600000000002</v>
      </c>
      <c r="O708" s="8">
        <v>1369.49</v>
      </c>
      <c r="P708" s="8">
        <v>4352.7199999999993</v>
      </c>
      <c r="Q708" s="8">
        <v>1826.6</v>
      </c>
      <c r="R708" s="8">
        <v>1911.0800000000002</v>
      </c>
      <c r="S708" s="8">
        <f t="shared" si="10"/>
        <v>26461.79</v>
      </c>
    </row>
    <row r="709" spans="1:19" x14ac:dyDescent="0.2">
      <c r="A709" s="2" t="s">
        <v>606</v>
      </c>
      <c r="B709" s="2" t="s">
        <v>607</v>
      </c>
      <c r="C709" s="2" t="s">
        <v>390</v>
      </c>
      <c r="D709" t="s">
        <v>391</v>
      </c>
      <c r="E709" s="2" t="s">
        <v>26</v>
      </c>
      <c r="F709" t="s">
        <v>27</v>
      </c>
      <c r="G709" s="8">
        <v>0</v>
      </c>
      <c r="H709" s="8">
        <v>0</v>
      </c>
      <c r="I709" s="8">
        <v>0</v>
      </c>
      <c r="J709" s="8">
        <v>0</v>
      </c>
      <c r="K709" s="8">
        <v>1642.96</v>
      </c>
      <c r="L709" s="8">
        <v>0</v>
      </c>
      <c r="M709" s="8">
        <v>0</v>
      </c>
      <c r="N709" s="8">
        <v>0</v>
      </c>
      <c r="O709" s="8">
        <v>0</v>
      </c>
      <c r="P709" s="8">
        <v>0</v>
      </c>
      <c r="Q709" s="8">
        <v>0</v>
      </c>
      <c r="R709" s="8">
        <v>52.89</v>
      </c>
      <c r="S709" s="8">
        <f t="shared" si="10"/>
        <v>1695.8500000000001</v>
      </c>
    </row>
    <row r="710" spans="1:19" x14ac:dyDescent="0.2">
      <c r="A710" s="2" t="s">
        <v>606</v>
      </c>
      <c r="B710" s="2" t="s">
        <v>607</v>
      </c>
      <c r="C710" s="2" t="s">
        <v>390</v>
      </c>
      <c r="D710" t="s">
        <v>391</v>
      </c>
      <c r="E710" s="2" t="s">
        <v>350</v>
      </c>
      <c r="F710" t="s">
        <v>351</v>
      </c>
      <c r="G710" s="8">
        <v>0</v>
      </c>
      <c r="H710" s="8">
        <v>0</v>
      </c>
      <c r="I710" s="8">
        <v>0</v>
      </c>
      <c r="J710" s="8">
        <v>0</v>
      </c>
      <c r="K710" s="8">
        <v>0</v>
      </c>
      <c r="L710" s="8">
        <v>0</v>
      </c>
      <c r="M710" s="8">
        <v>0</v>
      </c>
      <c r="N710" s="8">
        <v>0</v>
      </c>
      <c r="O710" s="8">
        <v>0</v>
      </c>
      <c r="P710" s="8">
        <v>0</v>
      </c>
      <c r="Q710" s="8">
        <v>0</v>
      </c>
      <c r="R710" s="8">
        <v>0</v>
      </c>
      <c r="S710" s="8">
        <f t="shared" si="10"/>
        <v>0</v>
      </c>
    </row>
    <row r="711" spans="1:19" x14ac:dyDescent="0.2">
      <c r="A711" s="2" t="s">
        <v>606</v>
      </c>
      <c r="B711" s="2" t="s">
        <v>607</v>
      </c>
      <c r="C711" s="2" t="s">
        <v>390</v>
      </c>
      <c r="D711" t="s">
        <v>391</v>
      </c>
      <c r="E711" s="2" t="s">
        <v>374</v>
      </c>
      <c r="F711" t="s">
        <v>375</v>
      </c>
      <c r="G711" s="8">
        <v>0</v>
      </c>
      <c r="H711" s="8">
        <v>0</v>
      </c>
      <c r="I711" s="8">
        <v>0</v>
      </c>
      <c r="J711" s="8">
        <v>0</v>
      </c>
      <c r="K711" s="8">
        <v>0</v>
      </c>
      <c r="L711" s="8">
        <v>0</v>
      </c>
      <c r="M711" s="8">
        <v>0</v>
      </c>
      <c r="N711" s="8">
        <v>0</v>
      </c>
      <c r="O711" s="8">
        <v>0</v>
      </c>
      <c r="P711" s="8">
        <v>0</v>
      </c>
      <c r="Q711" s="8">
        <v>0</v>
      </c>
      <c r="R711" s="8">
        <v>0</v>
      </c>
      <c r="S711" s="8">
        <f t="shared" si="10"/>
        <v>0</v>
      </c>
    </row>
    <row r="712" spans="1:19" x14ac:dyDescent="0.2">
      <c r="A712" s="2" t="s">
        <v>606</v>
      </c>
      <c r="B712" s="2" t="s">
        <v>607</v>
      </c>
      <c r="C712" s="2" t="s">
        <v>390</v>
      </c>
      <c r="D712" t="s">
        <v>391</v>
      </c>
      <c r="E712" s="2" t="s">
        <v>376</v>
      </c>
      <c r="F712" t="s">
        <v>377</v>
      </c>
      <c r="G712" s="8">
        <v>0</v>
      </c>
      <c r="H712" s="8">
        <v>0</v>
      </c>
      <c r="I712" s="8">
        <v>0</v>
      </c>
      <c r="J712" s="8">
        <v>0</v>
      </c>
      <c r="K712" s="8">
        <v>0</v>
      </c>
      <c r="L712" s="8">
        <v>0</v>
      </c>
      <c r="M712" s="8">
        <v>0</v>
      </c>
      <c r="N712" s="8">
        <v>0</v>
      </c>
      <c r="O712" s="8">
        <v>0</v>
      </c>
      <c r="P712" s="8">
        <v>0</v>
      </c>
      <c r="Q712" s="8">
        <v>0</v>
      </c>
      <c r="R712" s="8">
        <v>0</v>
      </c>
      <c r="S712" s="8">
        <f t="shared" ref="S712:S775" si="11">SUM(G712:R712)</f>
        <v>0</v>
      </c>
    </row>
    <row r="713" spans="1:19" x14ac:dyDescent="0.2">
      <c r="A713" s="2" t="s">
        <v>606</v>
      </c>
      <c r="B713" s="2" t="s">
        <v>607</v>
      </c>
      <c r="C713" s="2" t="s">
        <v>390</v>
      </c>
      <c r="D713" t="s">
        <v>391</v>
      </c>
      <c r="E713" s="2" t="s">
        <v>320</v>
      </c>
      <c r="F713" t="s">
        <v>321</v>
      </c>
      <c r="G713" s="8">
        <v>0</v>
      </c>
      <c r="H713" s="8">
        <v>0</v>
      </c>
      <c r="I713" s="8">
        <v>0</v>
      </c>
      <c r="J713" s="8">
        <v>0</v>
      </c>
      <c r="K713" s="8">
        <v>0</v>
      </c>
      <c r="L713" s="8">
        <v>0</v>
      </c>
      <c r="M713" s="8">
        <v>0</v>
      </c>
      <c r="N713" s="8">
        <v>0</v>
      </c>
      <c r="O713" s="8">
        <v>0</v>
      </c>
      <c r="P713" s="8">
        <v>0</v>
      </c>
      <c r="Q713" s="8">
        <v>0</v>
      </c>
      <c r="R713" s="8">
        <v>0</v>
      </c>
      <c r="S713" s="8">
        <f t="shared" si="11"/>
        <v>0</v>
      </c>
    </row>
    <row r="714" spans="1:19" x14ac:dyDescent="0.2">
      <c r="A714" s="2" t="s">
        <v>606</v>
      </c>
      <c r="B714" s="2" t="s">
        <v>607</v>
      </c>
      <c r="C714" s="2" t="s">
        <v>462</v>
      </c>
      <c r="D714" t="s">
        <v>463</v>
      </c>
      <c r="E714" s="2" t="s">
        <v>138</v>
      </c>
      <c r="F714" t="s">
        <v>139</v>
      </c>
      <c r="G714" s="8">
        <v>15684.460000000001</v>
      </c>
      <c r="H714" s="8">
        <v>16923.02</v>
      </c>
      <c r="I714" s="8">
        <v>14167.54</v>
      </c>
      <c r="J714" s="8">
        <v>15633.28</v>
      </c>
      <c r="K714" s="8">
        <v>19429.25</v>
      </c>
      <c r="L714" s="8">
        <v>26973.49</v>
      </c>
      <c r="M714" s="8">
        <v>23097.29</v>
      </c>
      <c r="N714" s="8">
        <v>18665.91</v>
      </c>
      <c r="O714" s="8">
        <v>16569.489999999998</v>
      </c>
      <c r="P714" s="8">
        <v>26491.86</v>
      </c>
      <c r="Q714" s="8">
        <v>29509.230000000003</v>
      </c>
      <c r="R714" s="8">
        <v>12258.34</v>
      </c>
      <c r="S714" s="8">
        <f t="shared" si="11"/>
        <v>235403.16000000003</v>
      </c>
    </row>
    <row r="715" spans="1:19" x14ac:dyDescent="0.2">
      <c r="A715" s="2" t="s">
        <v>606</v>
      </c>
      <c r="B715" s="2" t="s">
        <v>607</v>
      </c>
      <c r="C715" s="2" t="s">
        <v>462</v>
      </c>
      <c r="D715" t="s">
        <v>463</v>
      </c>
      <c r="E715" s="2" t="s">
        <v>140</v>
      </c>
      <c r="F715" t="s">
        <v>141</v>
      </c>
      <c r="G715" s="8">
        <v>986.29</v>
      </c>
      <c r="H715" s="8">
        <v>2910.03</v>
      </c>
      <c r="I715" s="8">
        <v>-531.56999999999994</v>
      </c>
      <c r="J715" s="8">
        <v>2296.17</v>
      </c>
      <c r="K715" s="8">
        <v>4220.53</v>
      </c>
      <c r="L715" s="8">
        <v>-9104.91</v>
      </c>
      <c r="M715" s="8">
        <v>4743.34</v>
      </c>
      <c r="N715" s="8">
        <v>-839.25999999999988</v>
      </c>
      <c r="O715" s="8">
        <v>-114.91000000000003</v>
      </c>
      <c r="P715" s="8">
        <v>7610.38</v>
      </c>
      <c r="Q715" s="8">
        <v>-10976.92</v>
      </c>
      <c r="R715" s="8">
        <v>-1853.6200000000001</v>
      </c>
      <c r="S715" s="8">
        <f t="shared" si="11"/>
        <v>-654.45000000000005</v>
      </c>
    </row>
    <row r="716" spans="1:19" x14ac:dyDescent="0.2">
      <c r="A716" s="2" t="s">
        <v>606</v>
      </c>
      <c r="B716" s="2" t="s">
        <v>607</v>
      </c>
      <c r="C716" s="2" t="s">
        <v>462</v>
      </c>
      <c r="D716" t="s">
        <v>463</v>
      </c>
      <c r="E716" s="2" t="s">
        <v>466</v>
      </c>
      <c r="F716" t="s">
        <v>467</v>
      </c>
      <c r="G716" s="8">
        <v>8296.52</v>
      </c>
      <c r="H716" s="8">
        <v>8296.5199999999986</v>
      </c>
      <c r="I716" s="8">
        <v>9443.41</v>
      </c>
      <c r="J716" s="8">
        <v>9443.42</v>
      </c>
      <c r="K716" s="8">
        <v>0</v>
      </c>
      <c r="L716" s="8">
        <v>-8555.5499999999993</v>
      </c>
      <c r="M716" s="8">
        <v>691</v>
      </c>
      <c r="N716" s="8">
        <v>-291.51</v>
      </c>
      <c r="O716" s="8">
        <v>64</v>
      </c>
      <c r="P716" s="8">
        <v>0</v>
      </c>
      <c r="Q716" s="8">
        <v>0</v>
      </c>
      <c r="R716" s="8">
        <v>0</v>
      </c>
      <c r="S716" s="8">
        <f t="shared" si="11"/>
        <v>27387.810000000005</v>
      </c>
    </row>
    <row r="717" spans="1:19" x14ac:dyDescent="0.2">
      <c r="A717" s="2" t="s">
        <v>606</v>
      </c>
      <c r="B717" s="2" t="s">
        <v>607</v>
      </c>
      <c r="C717" s="2" t="s">
        <v>462</v>
      </c>
      <c r="D717" t="s">
        <v>463</v>
      </c>
      <c r="E717" s="2" t="s">
        <v>346</v>
      </c>
      <c r="F717" t="s">
        <v>347</v>
      </c>
      <c r="G717" s="8">
        <v>-11223.71</v>
      </c>
      <c r="H717" s="8">
        <v>-10174.33</v>
      </c>
      <c r="I717" s="8">
        <v>-16277.330000000002</v>
      </c>
      <c r="J717" s="8">
        <v>-13378.230000000001</v>
      </c>
      <c r="K717" s="8">
        <v>-17433.560000000001</v>
      </c>
      <c r="L717" s="8">
        <v>-12590.5</v>
      </c>
      <c r="M717" s="8">
        <v>-11596.49</v>
      </c>
      <c r="N717" s="8">
        <v>-13689.63</v>
      </c>
      <c r="O717" s="8">
        <v>-10841.380000000001</v>
      </c>
      <c r="P717" s="8">
        <v>-16862.11</v>
      </c>
      <c r="Q717" s="8">
        <v>-11733.279999999999</v>
      </c>
      <c r="R717" s="8">
        <v>-15846.199999999999</v>
      </c>
      <c r="S717" s="8">
        <f t="shared" si="11"/>
        <v>-161646.75000000003</v>
      </c>
    </row>
    <row r="718" spans="1:19" x14ac:dyDescent="0.2">
      <c r="A718" s="2" t="s">
        <v>606</v>
      </c>
      <c r="B718" s="2" t="s">
        <v>607</v>
      </c>
      <c r="C718" s="2" t="s">
        <v>462</v>
      </c>
      <c r="D718" t="s">
        <v>463</v>
      </c>
      <c r="E718" s="2" t="s">
        <v>348</v>
      </c>
      <c r="F718" t="s">
        <v>349</v>
      </c>
      <c r="G718" s="8">
        <v>10283.219999999999</v>
      </c>
      <c r="H718" s="8">
        <v>8423.67</v>
      </c>
      <c r="I718" s="8">
        <v>14261.31</v>
      </c>
      <c r="J718" s="8">
        <v>11054.75</v>
      </c>
      <c r="K718" s="8">
        <v>16337.079999999998</v>
      </c>
      <c r="L718" s="8">
        <v>10413.709999999999</v>
      </c>
      <c r="M718" s="8">
        <v>8945.43</v>
      </c>
      <c r="N718" s="8">
        <v>11869.12</v>
      </c>
      <c r="O718" s="8">
        <v>7739.3</v>
      </c>
      <c r="P718" s="8">
        <v>19976.73</v>
      </c>
      <c r="Q718" s="8">
        <v>9715.7000000000007</v>
      </c>
      <c r="R718" s="8">
        <v>11939.74</v>
      </c>
      <c r="S718" s="8">
        <f t="shared" si="11"/>
        <v>140959.75999999998</v>
      </c>
    </row>
    <row r="719" spans="1:19" x14ac:dyDescent="0.2">
      <c r="A719" s="2" t="s">
        <v>606</v>
      </c>
      <c r="B719" s="2" t="s">
        <v>607</v>
      </c>
      <c r="C719" s="2" t="s">
        <v>462</v>
      </c>
      <c r="D719" t="s">
        <v>463</v>
      </c>
      <c r="E719" s="2" t="s">
        <v>468</v>
      </c>
      <c r="F719" t="s">
        <v>469</v>
      </c>
      <c r="G719" s="8">
        <v>0</v>
      </c>
      <c r="H719" s="8">
        <v>0</v>
      </c>
      <c r="I719" s="8">
        <v>0</v>
      </c>
      <c r="J719" s="8">
        <v>0</v>
      </c>
      <c r="K719" s="8">
        <v>10638.650000000001</v>
      </c>
      <c r="L719" s="8">
        <v>17691.540000000005</v>
      </c>
      <c r="M719" s="8">
        <v>9443.4</v>
      </c>
      <c r="N719" s="8">
        <v>9443.4499999999989</v>
      </c>
      <c r="O719" s="8">
        <v>7250.14</v>
      </c>
      <c r="P719" s="8">
        <v>7750.96</v>
      </c>
      <c r="Q719" s="8">
        <v>7205.69</v>
      </c>
      <c r="R719" s="8">
        <v>8095.9600000000009</v>
      </c>
      <c r="S719" s="8">
        <f t="shared" si="11"/>
        <v>77519.790000000008</v>
      </c>
    </row>
    <row r="720" spans="1:19" x14ac:dyDescent="0.2">
      <c r="A720" s="2" t="s">
        <v>606</v>
      </c>
      <c r="B720" s="2" t="s">
        <v>607</v>
      </c>
      <c r="C720" s="2" t="s">
        <v>462</v>
      </c>
      <c r="D720" t="s">
        <v>463</v>
      </c>
      <c r="E720" s="2" t="s">
        <v>470</v>
      </c>
      <c r="F720" t="s">
        <v>471</v>
      </c>
      <c r="G720" s="8">
        <v>0</v>
      </c>
      <c r="H720" s="8">
        <v>0</v>
      </c>
      <c r="I720" s="8">
        <v>-621.58000000000004</v>
      </c>
      <c r="J720" s="8">
        <v>2986.98</v>
      </c>
      <c r="K720" s="8">
        <v>63.11</v>
      </c>
      <c r="L720" s="8">
        <v>0</v>
      </c>
      <c r="M720" s="8">
        <v>63.11</v>
      </c>
      <c r="N720" s="8">
        <v>63.11</v>
      </c>
      <c r="O720" s="8">
        <v>-4.5</v>
      </c>
      <c r="P720" s="8">
        <v>63.1</v>
      </c>
      <c r="Q720" s="8">
        <v>5.47</v>
      </c>
      <c r="R720" s="8">
        <v>59.36</v>
      </c>
      <c r="S720" s="8">
        <f t="shared" si="11"/>
        <v>2678.1600000000003</v>
      </c>
    </row>
    <row r="721" spans="1:19" x14ac:dyDescent="0.2">
      <c r="A721" s="2" t="s">
        <v>606</v>
      </c>
      <c r="B721" s="2" t="s">
        <v>607</v>
      </c>
      <c r="C721" s="2" t="s">
        <v>462</v>
      </c>
      <c r="D721" t="s">
        <v>463</v>
      </c>
      <c r="E721" s="2" t="s">
        <v>416</v>
      </c>
      <c r="F721" t="s">
        <v>417</v>
      </c>
      <c r="G721" s="8">
        <v>0</v>
      </c>
      <c r="H721" s="8">
        <v>0</v>
      </c>
      <c r="I721" s="8">
        <v>1195.26</v>
      </c>
      <c r="J721" s="8">
        <v>1195.26</v>
      </c>
      <c r="K721" s="8">
        <v>0</v>
      </c>
      <c r="L721" s="8">
        <v>2444.63</v>
      </c>
      <c r="M721" s="8">
        <v>1204.26</v>
      </c>
      <c r="N721" s="8">
        <v>1195.26</v>
      </c>
      <c r="O721" s="8">
        <v>1258.3699999999999</v>
      </c>
      <c r="P721" s="8">
        <v>1195.27</v>
      </c>
      <c r="Q721" s="8">
        <v>1252.9000000000001</v>
      </c>
      <c r="R721" s="8">
        <v>1195.26</v>
      </c>
      <c r="S721" s="8">
        <f t="shared" si="11"/>
        <v>12136.470000000001</v>
      </c>
    </row>
    <row r="722" spans="1:19" x14ac:dyDescent="0.2">
      <c r="A722" s="2" t="s">
        <v>606</v>
      </c>
      <c r="B722" s="2" t="s">
        <v>607</v>
      </c>
      <c r="C722" s="2" t="s">
        <v>462</v>
      </c>
      <c r="D722" t="s">
        <v>463</v>
      </c>
      <c r="E722" s="2" t="s">
        <v>356</v>
      </c>
      <c r="F722" t="s">
        <v>357</v>
      </c>
      <c r="G722" s="8">
        <v>0</v>
      </c>
      <c r="H722" s="8">
        <v>0</v>
      </c>
      <c r="I722" s="8">
        <v>-4.5</v>
      </c>
      <c r="J722" s="8">
        <v>18.440000000000001</v>
      </c>
      <c r="K722" s="8">
        <v>4.5</v>
      </c>
      <c r="L722" s="8">
        <v>23.5</v>
      </c>
      <c r="M722" s="8">
        <v>-4</v>
      </c>
      <c r="N722" s="8">
        <v>9.5</v>
      </c>
      <c r="O722" s="8">
        <v>9.5</v>
      </c>
      <c r="P722" s="8">
        <v>14.5</v>
      </c>
      <c r="Q722" s="8">
        <v>5</v>
      </c>
      <c r="R722" s="8">
        <v>8.75</v>
      </c>
      <c r="S722" s="8">
        <f t="shared" si="11"/>
        <v>85.19</v>
      </c>
    </row>
    <row r="723" spans="1:19" x14ac:dyDescent="0.2">
      <c r="A723" s="2" t="s">
        <v>606</v>
      </c>
      <c r="B723" s="2" t="s">
        <v>607</v>
      </c>
      <c r="C723" s="2" t="s">
        <v>462</v>
      </c>
      <c r="D723" t="s">
        <v>463</v>
      </c>
      <c r="E723" s="2" t="s">
        <v>358</v>
      </c>
      <c r="F723" t="s">
        <v>359</v>
      </c>
      <c r="G723" s="8">
        <v>0</v>
      </c>
      <c r="H723" s="8">
        <v>0</v>
      </c>
      <c r="I723" s="8">
        <v>-557.79999999999995</v>
      </c>
      <c r="J723" s="8">
        <v>-4116.67</v>
      </c>
      <c r="K723" s="8">
        <v>-66.260000000000005</v>
      </c>
      <c r="L723" s="8">
        <v>-2418.77</v>
      </c>
      <c r="M723" s="8">
        <v>-1238.1000000000001</v>
      </c>
      <c r="N723" s="8">
        <v>-1242.51</v>
      </c>
      <c r="O723" s="8">
        <v>-1238.0999999999999</v>
      </c>
      <c r="P723" s="8">
        <v>-1247.4100000000001</v>
      </c>
      <c r="Q723" s="8">
        <v>-1238.0999999999999</v>
      </c>
      <c r="R723" s="8">
        <v>-1238.0999999999999</v>
      </c>
      <c r="S723" s="8">
        <f t="shared" si="11"/>
        <v>-14601.820000000002</v>
      </c>
    </row>
    <row r="724" spans="1:19" x14ac:dyDescent="0.2">
      <c r="A724" s="2" t="s">
        <v>606</v>
      </c>
      <c r="B724" s="2" t="s">
        <v>607</v>
      </c>
      <c r="C724" s="2" t="s">
        <v>462</v>
      </c>
      <c r="D724" t="s">
        <v>463</v>
      </c>
      <c r="E724" s="2" t="s">
        <v>474</v>
      </c>
      <c r="F724" t="s">
        <v>475</v>
      </c>
      <c r="G724" s="8">
        <v>533</v>
      </c>
      <c r="H724" s="8">
        <v>533</v>
      </c>
      <c r="I724" s="8">
        <v>793.07999999999993</v>
      </c>
      <c r="J724" s="8">
        <v>533</v>
      </c>
      <c r="K724" s="8">
        <v>533</v>
      </c>
      <c r="L724" s="8">
        <v>533</v>
      </c>
      <c r="M724" s="8">
        <v>0</v>
      </c>
      <c r="N724" s="8">
        <v>1449.1100000000001</v>
      </c>
      <c r="O724" s="8">
        <v>952.06999999999994</v>
      </c>
      <c r="P724" s="8">
        <v>1082.8800000000001</v>
      </c>
      <c r="Q724" s="8">
        <v>587</v>
      </c>
      <c r="R724" s="8">
        <v>613.75</v>
      </c>
      <c r="S724" s="8">
        <f t="shared" si="11"/>
        <v>8142.89</v>
      </c>
    </row>
    <row r="725" spans="1:19" x14ac:dyDescent="0.2">
      <c r="A725" s="2" t="s">
        <v>606</v>
      </c>
      <c r="B725" s="2" t="s">
        <v>607</v>
      </c>
      <c r="C725" s="2" t="s">
        <v>462</v>
      </c>
      <c r="D725" t="s">
        <v>463</v>
      </c>
      <c r="E725" s="2" t="s">
        <v>476</v>
      </c>
      <c r="F725" t="s">
        <v>477</v>
      </c>
      <c r="G725" s="8">
        <v>571.5</v>
      </c>
      <c r="H725" s="8">
        <v>571.51</v>
      </c>
      <c r="I725" s="8">
        <v>1860.52</v>
      </c>
      <c r="J725" s="8">
        <v>641.18000000000006</v>
      </c>
      <c r="K725" s="8">
        <v>2012.38</v>
      </c>
      <c r="L725" s="8">
        <v>0</v>
      </c>
      <c r="M725" s="8">
        <v>1022.86</v>
      </c>
      <c r="N725" s="8">
        <v>422.47999999999996</v>
      </c>
      <c r="O725" s="8">
        <v>811.71</v>
      </c>
      <c r="P725" s="8">
        <v>1036.48</v>
      </c>
      <c r="Q725" s="8">
        <v>2024.65</v>
      </c>
      <c r="R725" s="8">
        <v>3847.96</v>
      </c>
      <c r="S725" s="8">
        <f t="shared" si="11"/>
        <v>14823.23</v>
      </c>
    </row>
    <row r="726" spans="1:19" x14ac:dyDescent="0.2">
      <c r="A726" s="2" t="s">
        <v>606</v>
      </c>
      <c r="B726" s="2" t="s">
        <v>607</v>
      </c>
      <c r="C726" s="2" t="s">
        <v>462</v>
      </c>
      <c r="D726" t="s">
        <v>463</v>
      </c>
      <c r="E726" s="2" t="s">
        <v>314</v>
      </c>
      <c r="F726" t="s">
        <v>315</v>
      </c>
      <c r="G726" s="8">
        <v>295.55</v>
      </c>
      <c r="H726" s="8">
        <v>183.08</v>
      </c>
      <c r="I726" s="8">
        <v>166.01</v>
      </c>
      <c r="J726" s="8">
        <v>228.12</v>
      </c>
      <c r="K726" s="8">
        <v>206.77</v>
      </c>
      <c r="L726" s="8">
        <v>103.26</v>
      </c>
      <c r="M726" s="8">
        <v>103.18</v>
      </c>
      <c r="N726" s="8">
        <v>100.14</v>
      </c>
      <c r="O726" s="8">
        <v>99.92</v>
      </c>
      <c r="P726" s="8">
        <v>105.64</v>
      </c>
      <c r="Q726" s="8">
        <v>128.93</v>
      </c>
      <c r="R726" s="8">
        <v>117.66</v>
      </c>
      <c r="S726" s="8">
        <f t="shared" si="11"/>
        <v>1838.2600000000004</v>
      </c>
    </row>
    <row r="727" spans="1:19" x14ac:dyDescent="0.2">
      <c r="A727" s="2" t="s">
        <v>606</v>
      </c>
      <c r="B727" s="2" t="s">
        <v>607</v>
      </c>
      <c r="C727" s="2" t="s">
        <v>462</v>
      </c>
      <c r="D727" t="s">
        <v>463</v>
      </c>
      <c r="E727" s="2" t="s">
        <v>166</v>
      </c>
      <c r="F727" t="s">
        <v>167</v>
      </c>
      <c r="G727" s="8">
        <v>0</v>
      </c>
      <c r="H727" s="8">
        <v>0</v>
      </c>
      <c r="I727" s="8">
        <v>0</v>
      </c>
      <c r="J727" s="8">
        <v>0</v>
      </c>
      <c r="K727" s="8">
        <v>38.409999999999997</v>
      </c>
      <c r="L727" s="8">
        <v>0</v>
      </c>
      <c r="M727" s="8">
        <v>0</v>
      </c>
      <c r="N727" s="8">
        <v>0</v>
      </c>
      <c r="O727" s="8">
        <v>0</v>
      </c>
      <c r="P727" s="8">
        <v>0</v>
      </c>
      <c r="Q727" s="8">
        <v>0</v>
      </c>
      <c r="R727" s="8">
        <v>0</v>
      </c>
      <c r="S727" s="8">
        <f t="shared" si="11"/>
        <v>38.409999999999997</v>
      </c>
    </row>
    <row r="728" spans="1:19" x14ac:dyDescent="0.2">
      <c r="A728" s="2" t="s">
        <v>606</v>
      </c>
      <c r="B728" s="2" t="s">
        <v>607</v>
      </c>
      <c r="C728" s="2" t="s">
        <v>462</v>
      </c>
      <c r="D728" t="s">
        <v>463</v>
      </c>
      <c r="E728" s="2" t="s">
        <v>422</v>
      </c>
      <c r="F728" t="s">
        <v>423</v>
      </c>
      <c r="G728" s="8">
        <v>47.24</v>
      </c>
      <c r="H728" s="8">
        <v>39.33</v>
      </c>
      <c r="I728" s="8">
        <v>57.14</v>
      </c>
      <c r="J728" s="8">
        <v>41.98</v>
      </c>
      <c r="K728" s="8">
        <v>42.62</v>
      </c>
      <c r="L728" s="8">
        <v>42.51</v>
      </c>
      <c r="M728" s="8">
        <v>42.52</v>
      </c>
      <c r="N728" s="8">
        <v>42.53</v>
      </c>
      <c r="O728" s="8">
        <v>42.53</v>
      </c>
      <c r="P728" s="8">
        <v>24.75</v>
      </c>
      <c r="Q728" s="8">
        <v>57.84</v>
      </c>
      <c r="R728" s="8">
        <v>34.200000000000003</v>
      </c>
      <c r="S728" s="8">
        <f t="shared" si="11"/>
        <v>515.19000000000005</v>
      </c>
    </row>
    <row r="729" spans="1:19" x14ac:dyDescent="0.2">
      <c r="A729" s="2" t="s">
        <v>606</v>
      </c>
      <c r="B729" s="2" t="s">
        <v>607</v>
      </c>
      <c r="C729" s="2" t="s">
        <v>462</v>
      </c>
      <c r="D729" t="s">
        <v>463</v>
      </c>
      <c r="E729" s="2" t="s">
        <v>366</v>
      </c>
      <c r="F729" t="s">
        <v>367</v>
      </c>
      <c r="G729" s="8">
        <v>-28.66</v>
      </c>
      <c r="H729" s="8">
        <v>-23.73</v>
      </c>
      <c r="I729" s="8">
        <v>-34.39</v>
      </c>
      <c r="J729" s="8">
        <v>-12.17</v>
      </c>
      <c r="K729" s="8">
        <v>-12.36</v>
      </c>
      <c r="L729" s="8">
        <v>-12.33</v>
      </c>
      <c r="M729" s="8">
        <v>-34.869999999999997</v>
      </c>
      <c r="N729" s="8">
        <v>-34.869999999999997</v>
      </c>
      <c r="O729" s="8">
        <v>-34.869999999999997</v>
      </c>
      <c r="P729" s="8">
        <v>-20.3</v>
      </c>
      <c r="Q729" s="8">
        <v>-47.43</v>
      </c>
      <c r="R729" s="8">
        <v>-28.04</v>
      </c>
      <c r="S729" s="8">
        <f t="shared" si="11"/>
        <v>-324.02000000000004</v>
      </c>
    </row>
    <row r="730" spans="1:19" x14ac:dyDescent="0.2">
      <c r="A730" s="2" t="s">
        <v>606</v>
      </c>
      <c r="B730" s="2" t="s">
        <v>607</v>
      </c>
      <c r="C730" s="2" t="s">
        <v>462</v>
      </c>
      <c r="D730" t="s">
        <v>463</v>
      </c>
      <c r="E730" s="2" t="s">
        <v>168</v>
      </c>
      <c r="F730" t="s">
        <v>169</v>
      </c>
      <c r="G730" s="8">
        <v>0</v>
      </c>
      <c r="H730" s="8">
        <v>0</v>
      </c>
      <c r="I730" s="8">
        <v>0</v>
      </c>
      <c r="J730" s="8">
        <v>0</v>
      </c>
      <c r="K730" s="8">
        <v>0</v>
      </c>
      <c r="L730" s="8">
        <v>0</v>
      </c>
      <c r="M730" s="8">
        <v>0</v>
      </c>
      <c r="N730" s="8">
        <v>0</v>
      </c>
      <c r="O730" s="8">
        <v>0</v>
      </c>
      <c r="P730" s="8">
        <v>0</v>
      </c>
      <c r="Q730" s="8">
        <v>0</v>
      </c>
      <c r="R730" s="8">
        <v>0</v>
      </c>
      <c r="S730" s="8">
        <f t="shared" si="11"/>
        <v>0</v>
      </c>
    </row>
    <row r="731" spans="1:19" x14ac:dyDescent="0.2">
      <c r="A731" s="2" t="s">
        <v>606</v>
      </c>
      <c r="B731" s="2" t="s">
        <v>607</v>
      </c>
      <c r="C731" s="2" t="s">
        <v>462</v>
      </c>
      <c r="D731" t="s">
        <v>463</v>
      </c>
      <c r="E731" s="2" t="s">
        <v>170</v>
      </c>
      <c r="F731" t="s">
        <v>171</v>
      </c>
      <c r="G731" s="8">
        <v>0</v>
      </c>
      <c r="H731" s="8">
        <v>0</v>
      </c>
      <c r="I731" s="8">
        <v>0</v>
      </c>
      <c r="J731" s="8">
        <v>0</v>
      </c>
      <c r="K731" s="8">
        <v>0</v>
      </c>
      <c r="L731" s="8">
        <v>0</v>
      </c>
      <c r="M731" s="8">
        <v>0</v>
      </c>
      <c r="N731" s="8">
        <v>0</v>
      </c>
      <c r="O731" s="8">
        <v>0</v>
      </c>
      <c r="P731" s="8">
        <v>0</v>
      </c>
      <c r="Q731" s="8">
        <v>0</v>
      </c>
      <c r="R731" s="8">
        <v>0</v>
      </c>
      <c r="S731" s="8">
        <f t="shared" si="11"/>
        <v>0</v>
      </c>
    </row>
    <row r="732" spans="1:19" x14ac:dyDescent="0.2">
      <c r="A732" s="2" t="s">
        <v>606</v>
      </c>
      <c r="B732" s="2" t="s">
        <v>607</v>
      </c>
      <c r="C732" s="2" t="s">
        <v>462</v>
      </c>
      <c r="D732" t="s">
        <v>463</v>
      </c>
      <c r="E732" s="2" t="s">
        <v>172</v>
      </c>
      <c r="F732" t="s">
        <v>173</v>
      </c>
      <c r="G732" s="8">
        <v>0</v>
      </c>
      <c r="H732" s="8">
        <v>0</v>
      </c>
      <c r="I732" s="8">
        <v>0</v>
      </c>
      <c r="J732" s="8">
        <v>0</v>
      </c>
      <c r="K732" s="8">
        <v>0</v>
      </c>
      <c r="L732" s="8">
        <v>0</v>
      </c>
      <c r="M732" s="8">
        <v>0</v>
      </c>
      <c r="N732" s="8">
        <v>0</v>
      </c>
      <c r="O732" s="8">
        <v>0</v>
      </c>
      <c r="P732" s="8">
        <v>0</v>
      </c>
      <c r="Q732" s="8">
        <v>1428</v>
      </c>
      <c r="R732" s="8">
        <v>0</v>
      </c>
      <c r="S732" s="8">
        <f t="shared" si="11"/>
        <v>1428</v>
      </c>
    </row>
    <row r="733" spans="1:19" x14ac:dyDescent="0.2">
      <c r="A733" s="2" t="s">
        <v>606</v>
      </c>
      <c r="B733" s="2" t="s">
        <v>607</v>
      </c>
      <c r="C733" s="2" t="s">
        <v>462</v>
      </c>
      <c r="D733" t="s">
        <v>463</v>
      </c>
      <c r="E733" s="2" t="s">
        <v>440</v>
      </c>
      <c r="F733" t="s">
        <v>441</v>
      </c>
      <c r="G733" s="8">
        <v>0</v>
      </c>
      <c r="H733" s="8">
        <v>0</v>
      </c>
      <c r="I733" s="8">
        <v>0</v>
      </c>
      <c r="J733" s="8">
        <v>0</v>
      </c>
      <c r="K733" s="8">
        <v>0</v>
      </c>
      <c r="L733" s="8">
        <v>0</v>
      </c>
      <c r="M733" s="8">
        <v>0</v>
      </c>
      <c r="N733" s="8">
        <v>0</v>
      </c>
      <c r="O733" s="8">
        <v>0</v>
      </c>
      <c r="P733" s="8">
        <v>0</v>
      </c>
      <c r="Q733" s="8">
        <v>121.87</v>
      </c>
      <c r="R733" s="8">
        <v>0</v>
      </c>
      <c r="S733" s="8">
        <f t="shared" si="11"/>
        <v>121.87</v>
      </c>
    </row>
    <row r="734" spans="1:19" x14ac:dyDescent="0.2">
      <c r="A734" s="2" t="s">
        <v>606</v>
      </c>
      <c r="B734" s="2" t="s">
        <v>607</v>
      </c>
      <c r="C734" s="2" t="s">
        <v>462</v>
      </c>
      <c r="D734" t="s">
        <v>463</v>
      </c>
      <c r="E734" s="2" t="s">
        <v>446</v>
      </c>
      <c r="F734" t="s">
        <v>447</v>
      </c>
      <c r="G734" s="8">
        <v>773.16</v>
      </c>
      <c r="H734" s="8">
        <v>524.79</v>
      </c>
      <c r="I734" s="8">
        <v>524.79</v>
      </c>
      <c r="J734" s="8">
        <v>524.79</v>
      </c>
      <c r="K734" s="8">
        <v>524.79</v>
      </c>
      <c r="L734" s="8">
        <v>524.77</v>
      </c>
      <c r="M734" s="8">
        <v>5790</v>
      </c>
      <c r="N734" s="8">
        <v>-4745.3900000000003</v>
      </c>
      <c r="O734" s="8">
        <v>522.30999999999995</v>
      </c>
      <c r="P734" s="8">
        <v>522.30999999999995</v>
      </c>
      <c r="Q734" s="8">
        <v>522.30999999999995</v>
      </c>
      <c r="R734" s="8">
        <v>522.30999999999995</v>
      </c>
      <c r="S734" s="8">
        <f t="shared" si="11"/>
        <v>6530.9399999999987</v>
      </c>
    </row>
    <row r="735" spans="1:19" x14ac:dyDescent="0.2">
      <c r="A735" s="2" t="s">
        <v>606</v>
      </c>
      <c r="B735" s="2" t="s">
        <v>607</v>
      </c>
      <c r="C735" s="2" t="s">
        <v>462</v>
      </c>
      <c r="D735" t="s">
        <v>463</v>
      </c>
      <c r="E735" s="2" t="s">
        <v>308</v>
      </c>
      <c r="F735" t="s">
        <v>309</v>
      </c>
      <c r="G735" s="8">
        <v>0</v>
      </c>
      <c r="H735" s="8">
        <v>0</v>
      </c>
      <c r="I735" s="8">
        <v>0</v>
      </c>
      <c r="J735" s="8">
        <v>9848.11</v>
      </c>
      <c r="K735" s="8">
        <v>0</v>
      </c>
      <c r="L735" s="8">
        <v>0</v>
      </c>
      <c r="M735" s="8">
        <v>0</v>
      </c>
      <c r="N735" s="8">
        <v>0</v>
      </c>
      <c r="O735" s="8">
        <v>0</v>
      </c>
      <c r="P735" s="8">
        <v>0</v>
      </c>
      <c r="Q735" s="8">
        <v>0</v>
      </c>
      <c r="R735" s="8">
        <v>0</v>
      </c>
      <c r="S735" s="8">
        <f t="shared" si="11"/>
        <v>9848.11</v>
      </c>
    </row>
    <row r="736" spans="1:19" x14ac:dyDescent="0.2">
      <c r="A736" s="2" t="s">
        <v>606</v>
      </c>
      <c r="B736" s="2" t="s">
        <v>607</v>
      </c>
      <c r="C736" s="2" t="s">
        <v>462</v>
      </c>
      <c r="D736" t="s">
        <v>463</v>
      </c>
      <c r="E736" s="2" t="s">
        <v>370</v>
      </c>
      <c r="F736" t="s">
        <v>371</v>
      </c>
      <c r="G736" s="8">
        <v>99.36</v>
      </c>
      <c r="H736" s="8">
        <v>0</v>
      </c>
      <c r="I736" s="8">
        <v>0</v>
      </c>
      <c r="J736" s="8">
        <v>214.36</v>
      </c>
      <c r="K736" s="8">
        <v>300.8</v>
      </c>
      <c r="L736" s="8">
        <v>217.08</v>
      </c>
      <c r="M736" s="8">
        <v>864.26</v>
      </c>
      <c r="N736" s="8">
        <v>393.34000000000003</v>
      </c>
      <c r="O736" s="8">
        <v>1038.0899999999999</v>
      </c>
      <c r="P736" s="8">
        <v>325.41000000000003</v>
      </c>
      <c r="Q736" s="8">
        <v>0</v>
      </c>
      <c r="R736" s="8">
        <v>0</v>
      </c>
      <c r="S736" s="8">
        <f t="shared" si="11"/>
        <v>3452.7</v>
      </c>
    </row>
    <row r="737" spans="1:19" x14ac:dyDescent="0.2">
      <c r="A737" s="2" t="s">
        <v>606</v>
      </c>
      <c r="B737" s="2" t="s">
        <v>607</v>
      </c>
      <c r="C737" s="2" t="s">
        <v>462</v>
      </c>
      <c r="D737" t="s">
        <v>463</v>
      </c>
      <c r="E737" s="2" t="s">
        <v>372</v>
      </c>
      <c r="F737" t="s">
        <v>373</v>
      </c>
      <c r="G737" s="8">
        <v>-56.72</v>
      </c>
      <c r="H737" s="8">
        <v>0</v>
      </c>
      <c r="I737" s="8">
        <v>0</v>
      </c>
      <c r="J737" s="8">
        <v>-62.16</v>
      </c>
      <c r="K737" s="8">
        <v>-87.23</v>
      </c>
      <c r="L737" s="8">
        <v>-62.95</v>
      </c>
      <c r="M737" s="8">
        <v>-708.69</v>
      </c>
      <c r="N737" s="8">
        <v>-344.45</v>
      </c>
      <c r="O737" s="8">
        <v>-917.63</v>
      </c>
      <c r="P737" s="8">
        <v>-215.65</v>
      </c>
      <c r="Q737" s="8">
        <v>0</v>
      </c>
      <c r="R737" s="8">
        <v>0</v>
      </c>
      <c r="S737" s="8">
        <f t="shared" si="11"/>
        <v>-2455.48</v>
      </c>
    </row>
    <row r="738" spans="1:19" x14ac:dyDescent="0.2">
      <c r="A738" s="2" t="s">
        <v>606</v>
      </c>
      <c r="B738" s="2" t="s">
        <v>607</v>
      </c>
      <c r="C738" s="2" t="s">
        <v>462</v>
      </c>
      <c r="D738" t="s">
        <v>463</v>
      </c>
      <c r="E738" s="2" t="s">
        <v>350</v>
      </c>
      <c r="F738" t="s">
        <v>351</v>
      </c>
      <c r="G738" s="8">
        <v>0</v>
      </c>
      <c r="H738" s="8">
        <v>0</v>
      </c>
      <c r="I738" s="8">
        <v>0</v>
      </c>
      <c r="J738" s="8">
        <v>0</v>
      </c>
      <c r="K738" s="8">
        <v>0</v>
      </c>
      <c r="L738" s="8">
        <v>0</v>
      </c>
      <c r="M738" s="8">
        <v>0</v>
      </c>
      <c r="N738" s="8">
        <v>0</v>
      </c>
      <c r="O738" s="8">
        <v>0</v>
      </c>
      <c r="P738" s="8">
        <v>0</v>
      </c>
      <c r="Q738" s="8">
        <v>0</v>
      </c>
      <c r="R738" s="8">
        <v>0</v>
      </c>
      <c r="S738" s="8">
        <f t="shared" si="11"/>
        <v>0</v>
      </c>
    </row>
    <row r="739" spans="1:19" x14ac:dyDescent="0.2">
      <c r="A739" s="2" t="s">
        <v>606</v>
      </c>
      <c r="B739" s="2" t="s">
        <v>607</v>
      </c>
      <c r="C739" s="2" t="s">
        <v>462</v>
      </c>
      <c r="D739" t="s">
        <v>463</v>
      </c>
      <c r="E739" s="2" t="s">
        <v>374</v>
      </c>
      <c r="F739" t="s">
        <v>375</v>
      </c>
      <c r="G739" s="8">
        <v>0</v>
      </c>
      <c r="H739" s="8">
        <v>0</v>
      </c>
      <c r="I739" s="8">
        <v>0</v>
      </c>
      <c r="J739" s="8">
        <v>0</v>
      </c>
      <c r="K739" s="8">
        <v>0</v>
      </c>
      <c r="L739" s="8">
        <v>0</v>
      </c>
      <c r="M739" s="8">
        <v>0</v>
      </c>
      <c r="N739" s="8">
        <v>0</v>
      </c>
      <c r="O739" s="8">
        <v>0</v>
      </c>
      <c r="P739" s="8">
        <v>0</v>
      </c>
      <c r="Q739" s="8">
        <v>0</v>
      </c>
      <c r="R739" s="8">
        <v>0</v>
      </c>
      <c r="S739" s="8">
        <f t="shared" si="11"/>
        <v>0</v>
      </c>
    </row>
    <row r="740" spans="1:19" x14ac:dyDescent="0.2">
      <c r="A740" s="2" t="s">
        <v>606</v>
      </c>
      <c r="B740" s="2" t="s">
        <v>607</v>
      </c>
      <c r="C740" s="2" t="s">
        <v>462</v>
      </c>
      <c r="D740" t="s">
        <v>463</v>
      </c>
      <c r="E740" s="2" t="s">
        <v>376</v>
      </c>
      <c r="F740" t="s">
        <v>377</v>
      </c>
      <c r="G740" s="8">
        <v>0</v>
      </c>
      <c r="H740" s="8">
        <v>0</v>
      </c>
      <c r="I740" s="8">
        <v>0</v>
      </c>
      <c r="J740" s="8">
        <v>0</v>
      </c>
      <c r="K740" s="8">
        <v>0</v>
      </c>
      <c r="L740" s="8">
        <v>0</v>
      </c>
      <c r="M740" s="8">
        <v>0</v>
      </c>
      <c r="N740" s="8">
        <v>0</v>
      </c>
      <c r="O740" s="8">
        <v>0</v>
      </c>
      <c r="P740" s="8">
        <v>0</v>
      </c>
      <c r="Q740" s="8">
        <v>0</v>
      </c>
      <c r="R740" s="8">
        <v>0</v>
      </c>
      <c r="S740" s="8">
        <f t="shared" si="11"/>
        <v>0</v>
      </c>
    </row>
    <row r="741" spans="1:19" x14ac:dyDescent="0.2">
      <c r="A741" s="2" t="s">
        <v>606</v>
      </c>
      <c r="B741" s="2" t="s">
        <v>607</v>
      </c>
      <c r="C741" s="2" t="s">
        <v>482</v>
      </c>
      <c r="D741" t="s">
        <v>483</v>
      </c>
      <c r="E741" s="2" t="s">
        <v>138</v>
      </c>
      <c r="F741" t="s">
        <v>139</v>
      </c>
      <c r="G741" s="8">
        <v>7261.29</v>
      </c>
      <c r="H741" s="8">
        <v>7460.6900000000005</v>
      </c>
      <c r="I741" s="8">
        <v>7486.66</v>
      </c>
      <c r="J741" s="8">
        <v>7399.64</v>
      </c>
      <c r="K741" s="8">
        <v>7886.81</v>
      </c>
      <c r="L741" s="8">
        <v>11981.75</v>
      </c>
      <c r="M741" s="8">
        <v>8212.39</v>
      </c>
      <c r="N741" s="8">
        <v>8277.75</v>
      </c>
      <c r="O741" s="8">
        <v>7847.86</v>
      </c>
      <c r="P741" s="8">
        <v>7824.01</v>
      </c>
      <c r="Q741" s="8">
        <v>11735.1</v>
      </c>
      <c r="R741" s="8">
        <v>8016.36</v>
      </c>
      <c r="S741" s="8">
        <f t="shared" si="11"/>
        <v>101390.31</v>
      </c>
    </row>
    <row r="742" spans="1:19" x14ac:dyDescent="0.2">
      <c r="A742" s="2" t="s">
        <v>606</v>
      </c>
      <c r="B742" s="2" t="s">
        <v>607</v>
      </c>
      <c r="C742" s="2" t="s">
        <v>482</v>
      </c>
      <c r="D742" t="s">
        <v>483</v>
      </c>
      <c r="E742" s="2" t="s">
        <v>140</v>
      </c>
      <c r="F742" t="s">
        <v>141</v>
      </c>
      <c r="G742" s="8">
        <v>361.26</v>
      </c>
      <c r="H742" s="8">
        <v>1178.92</v>
      </c>
      <c r="I742" s="8">
        <v>386.02</v>
      </c>
      <c r="J742" s="8">
        <v>696.45</v>
      </c>
      <c r="K742" s="8">
        <v>1080.99</v>
      </c>
      <c r="L742" s="8">
        <v>-3523.81</v>
      </c>
      <c r="M742" s="8">
        <v>1287.9999999999998</v>
      </c>
      <c r="N742" s="8">
        <v>440.03000000000003</v>
      </c>
      <c r="O742" s="8">
        <v>198.94</v>
      </c>
      <c r="P742" s="8">
        <v>770.48</v>
      </c>
      <c r="Q742" s="8">
        <v>-2738.56</v>
      </c>
      <c r="R742" s="8">
        <v>48.24</v>
      </c>
      <c r="S742" s="8">
        <f t="shared" si="11"/>
        <v>186.96000000000026</v>
      </c>
    </row>
    <row r="743" spans="1:19" x14ac:dyDescent="0.2">
      <c r="A743" s="2" t="s">
        <v>606</v>
      </c>
      <c r="B743" s="2" t="s">
        <v>607</v>
      </c>
      <c r="C743" s="2" t="s">
        <v>482</v>
      </c>
      <c r="D743" t="s">
        <v>483</v>
      </c>
      <c r="E743" s="2" t="s">
        <v>342</v>
      </c>
      <c r="F743" t="s">
        <v>343</v>
      </c>
      <c r="G743" s="8">
        <v>0</v>
      </c>
      <c r="H743" s="8">
        <v>0</v>
      </c>
      <c r="I743" s="8">
        <v>0</v>
      </c>
      <c r="J743" s="8">
        <v>0</v>
      </c>
      <c r="K743" s="8">
        <v>0</v>
      </c>
      <c r="L743" s="8">
        <v>0</v>
      </c>
      <c r="M743" s="8">
        <v>927.03</v>
      </c>
      <c r="N743" s="8">
        <v>0</v>
      </c>
      <c r="O743" s="8">
        <v>0</v>
      </c>
      <c r="P743" s="8">
        <v>0</v>
      </c>
      <c r="Q743" s="8">
        <v>0</v>
      </c>
      <c r="R743" s="8">
        <v>0</v>
      </c>
      <c r="S743" s="8">
        <f t="shared" si="11"/>
        <v>927.03</v>
      </c>
    </row>
    <row r="744" spans="1:19" x14ac:dyDescent="0.2">
      <c r="A744" s="2" t="s">
        <v>606</v>
      </c>
      <c r="B744" s="2" t="s">
        <v>607</v>
      </c>
      <c r="C744" s="2" t="s">
        <v>482</v>
      </c>
      <c r="D744" t="s">
        <v>483</v>
      </c>
      <c r="E744" s="2" t="s">
        <v>344</v>
      </c>
      <c r="F744" t="s">
        <v>345</v>
      </c>
      <c r="G744" s="8">
        <v>0</v>
      </c>
      <c r="H744" s="8">
        <v>0</v>
      </c>
      <c r="I744" s="8">
        <v>0</v>
      </c>
      <c r="J744" s="8">
        <v>0</v>
      </c>
      <c r="K744" s="8">
        <v>0</v>
      </c>
      <c r="L744" s="8">
        <v>0</v>
      </c>
      <c r="M744" s="8">
        <v>9.27</v>
      </c>
      <c r="N744" s="8">
        <v>0</v>
      </c>
      <c r="O744" s="8">
        <v>0</v>
      </c>
      <c r="P744" s="8">
        <v>0</v>
      </c>
      <c r="Q744" s="8">
        <v>0</v>
      </c>
      <c r="R744" s="8">
        <v>0</v>
      </c>
      <c r="S744" s="8">
        <f t="shared" si="11"/>
        <v>9.27</v>
      </c>
    </row>
    <row r="745" spans="1:19" x14ac:dyDescent="0.2">
      <c r="A745" s="2" t="s">
        <v>606</v>
      </c>
      <c r="B745" s="2" t="s">
        <v>607</v>
      </c>
      <c r="C745" s="2" t="s">
        <v>482</v>
      </c>
      <c r="D745" t="s">
        <v>483</v>
      </c>
      <c r="E745" s="2" t="s">
        <v>304</v>
      </c>
      <c r="F745" t="s">
        <v>305</v>
      </c>
      <c r="G745" s="8">
        <v>0</v>
      </c>
      <c r="H745" s="8">
        <v>0</v>
      </c>
      <c r="I745" s="8">
        <v>27.95</v>
      </c>
      <c r="J745" s="8">
        <v>0</v>
      </c>
      <c r="K745" s="8">
        <v>0</v>
      </c>
      <c r="L745" s="8">
        <v>0</v>
      </c>
      <c r="M745" s="8">
        <v>1106.93</v>
      </c>
      <c r="N745" s="8">
        <v>465.01000000000005</v>
      </c>
      <c r="O745" s="8">
        <v>-51.46</v>
      </c>
      <c r="P745" s="8">
        <v>0</v>
      </c>
      <c r="Q745" s="8">
        <v>0</v>
      </c>
      <c r="R745" s="8">
        <v>0</v>
      </c>
      <c r="S745" s="8">
        <f t="shared" si="11"/>
        <v>1548.43</v>
      </c>
    </row>
    <row r="746" spans="1:19" x14ac:dyDescent="0.2">
      <c r="A746" s="2" t="s">
        <v>606</v>
      </c>
      <c r="B746" s="2" t="s">
        <v>607</v>
      </c>
      <c r="C746" s="2" t="s">
        <v>482</v>
      </c>
      <c r="D746" t="s">
        <v>483</v>
      </c>
      <c r="E746" s="2" t="s">
        <v>346</v>
      </c>
      <c r="F746" t="s">
        <v>347</v>
      </c>
      <c r="G746" s="8">
        <v>0</v>
      </c>
      <c r="H746" s="8">
        <v>-283.52999999999997</v>
      </c>
      <c r="I746" s="8">
        <v>0</v>
      </c>
      <c r="J746" s="8">
        <v>0</v>
      </c>
      <c r="K746" s="8">
        <v>0</v>
      </c>
      <c r="L746" s="8">
        <v>0</v>
      </c>
      <c r="M746" s="8">
        <v>-26.14</v>
      </c>
      <c r="N746" s="8">
        <v>-1.54</v>
      </c>
      <c r="O746" s="8">
        <v>0</v>
      </c>
      <c r="P746" s="8">
        <v>-4.12</v>
      </c>
      <c r="Q746" s="8">
        <v>0</v>
      </c>
      <c r="R746" s="8">
        <v>0</v>
      </c>
      <c r="S746" s="8">
        <f t="shared" si="11"/>
        <v>-315.33</v>
      </c>
    </row>
    <row r="747" spans="1:19" x14ac:dyDescent="0.2">
      <c r="A747" s="2" t="s">
        <v>606</v>
      </c>
      <c r="B747" s="2" t="s">
        <v>607</v>
      </c>
      <c r="C747" s="2" t="s">
        <v>482</v>
      </c>
      <c r="D747" t="s">
        <v>483</v>
      </c>
      <c r="E747" s="2" t="s">
        <v>348</v>
      </c>
      <c r="F747" t="s">
        <v>349</v>
      </c>
      <c r="G747" s="8">
        <v>0</v>
      </c>
      <c r="H747" s="8">
        <v>1071.26</v>
      </c>
      <c r="I747" s="8">
        <v>0</v>
      </c>
      <c r="J747" s="8">
        <v>0</v>
      </c>
      <c r="K747" s="8">
        <v>0</v>
      </c>
      <c r="L747" s="8">
        <v>0</v>
      </c>
      <c r="M747" s="8">
        <v>102.78</v>
      </c>
      <c r="N747" s="8">
        <v>6.03</v>
      </c>
      <c r="O747" s="8">
        <v>0</v>
      </c>
      <c r="P747" s="8">
        <v>15.9</v>
      </c>
      <c r="Q747" s="8">
        <v>0</v>
      </c>
      <c r="R747" s="8">
        <v>0</v>
      </c>
      <c r="S747" s="8">
        <f t="shared" si="11"/>
        <v>1195.97</v>
      </c>
    </row>
    <row r="748" spans="1:19" x14ac:dyDescent="0.2">
      <c r="A748" s="2" t="s">
        <v>606</v>
      </c>
      <c r="B748" s="2" t="s">
        <v>607</v>
      </c>
      <c r="C748" s="2" t="s">
        <v>482</v>
      </c>
      <c r="D748" t="s">
        <v>483</v>
      </c>
      <c r="E748" s="2" t="s">
        <v>166</v>
      </c>
      <c r="F748" t="s">
        <v>167</v>
      </c>
      <c r="G748" s="8">
        <v>0</v>
      </c>
      <c r="H748" s="8">
        <v>0</v>
      </c>
      <c r="I748" s="8">
        <v>0</v>
      </c>
      <c r="J748" s="8">
        <v>48.16</v>
      </c>
      <c r="K748" s="8">
        <v>-9.14</v>
      </c>
      <c r="L748" s="8">
        <v>52.64</v>
      </c>
      <c r="M748" s="8">
        <v>6.57</v>
      </c>
      <c r="N748" s="8">
        <v>24.11</v>
      </c>
      <c r="O748" s="8">
        <v>10</v>
      </c>
      <c r="P748" s="8">
        <v>72.19</v>
      </c>
      <c r="Q748" s="8">
        <v>0</v>
      </c>
      <c r="R748" s="8">
        <v>30.72</v>
      </c>
      <c r="S748" s="8">
        <f t="shared" si="11"/>
        <v>235.24999999999997</v>
      </c>
    </row>
    <row r="749" spans="1:19" x14ac:dyDescent="0.2">
      <c r="A749" s="2" t="s">
        <v>606</v>
      </c>
      <c r="B749" s="2" t="s">
        <v>607</v>
      </c>
      <c r="C749" s="2" t="s">
        <v>482</v>
      </c>
      <c r="D749" t="s">
        <v>483</v>
      </c>
      <c r="E749" s="2" t="s">
        <v>362</v>
      </c>
      <c r="F749" t="s">
        <v>363</v>
      </c>
      <c r="G749" s="8">
        <v>12.87</v>
      </c>
      <c r="H749" s="8">
        <v>0</v>
      </c>
      <c r="I749" s="8">
        <v>0</v>
      </c>
      <c r="J749" s="8">
        <v>0</v>
      </c>
      <c r="K749" s="8">
        <v>12.59</v>
      </c>
      <c r="L749" s="8">
        <v>0</v>
      </c>
      <c r="M749" s="8">
        <v>0</v>
      </c>
      <c r="N749" s="8">
        <v>0</v>
      </c>
      <c r="O749" s="8">
        <v>71.709999999999994</v>
      </c>
      <c r="P749" s="8">
        <v>0</v>
      </c>
      <c r="Q749" s="8">
        <v>0</v>
      </c>
      <c r="R749" s="8">
        <v>0</v>
      </c>
      <c r="S749" s="8">
        <f t="shared" si="11"/>
        <v>97.169999999999987</v>
      </c>
    </row>
    <row r="750" spans="1:19" x14ac:dyDescent="0.2">
      <c r="A750" s="2" t="s">
        <v>606</v>
      </c>
      <c r="B750" s="2" t="s">
        <v>607</v>
      </c>
      <c r="C750" s="2" t="s">
        <v>482</v>
      </c>
      <c r="D750" t="s">
        <v>483</v>
      </c>
      <c r="E750" s="2" t="s">
        <v>628</v>
      </c>
      <c r="F750" t="s">
        <v>629</v>
      </c>
      <c r="G750" s="8">
        <v>0</v>
      </c>
      <c r="H750" s="8">
        <v>0</v>
      </c>
      <c r="I750" s="8">
        <v>0</v>
      </c>
      <c r="J750" s="8">
        <v>0</v>
      </c>
      <c r="K750" s="8">
        <v>0</v>
      </c>
      <c r="L750" s="8">
        <v>40.270000000000003</v>
      </c>
      <c r="M750" s="8">
        <v>9.5</v>
      </c>
      <c r="N750" s="8">
        <v>0</v>
      </c>
      <c r="O750" s="8">
        <v>0</v>
      </c>
      <c r="P750" s="8">
        <v>0</v>
      </c>
      <c r="Q750" s="8">
        <v>0</v>
      </c>
      <c r="R750" s="8">
        <v>0</v>
      </c>
      <c r="S750" s="8">
        <f t="shared" si="11"/>
        <v>49.77</v>
      </c>
    </row>
    <row r="751" spans="1:19" x14ac:dyDescent="0.2">
      <c r="A751" s="2" t="s">
        <v>606</v>
      </c>
      <c r="B751" s="2" t="s">
        <v>607</v>
      </c>
      <c r="C751" s="2" t="s">
        <v>482</v>
      </c>
      <c r="D751" t="s">
        <v>483</v>
      </c>
      <c r="E751" s="2" t="s">
        <v>364</v>
      </c>
      <c r="F751" t="s">
        <v>365</v>
      </c>
      <c r="G751" s="8">
        <v>0</v>
      </c>
      <c r="H751" s="8">
        <v>0</v>
      </c>
      <c r="I751" s="8">
        <v>0</v>
      </c>
      <c r="J751" s="8">
        <v>0</v>
      </c>
      <c r="K751" s="8">
        <v>0</v>
      </c>
      <c r="L751" s="8">
        <v>0</v>
      </c>
      <c r="M751" s="8">
        <v>0</v>
      </c>
      <c r="N751" s="8">
        <v>0</v>
      </c>
      <c r="O751" s="8">
        <v>10.96</v>
      </c>
      <c r="P751" s="8">
        <v>14.8</v>
      </c>
      <c r="Q751" s="8">
        <v>0</v>
      </c>
      <c r="R751" s="8">
        <v>0</v>
      </c>
      <c r="S751" s="8">
        <f t="shared" si="11"/>
        <v>25.76</v>
      </c>
    </row>
    <row r="752" spans="1:19" x14ac:dyDescent="0.2">
      <c r="A752" s="2" t="s">
        <v>606</v>
      </c>
      <c r="B752" s="2" t="s">
        <v>607</v>
      </c>
      <c r="C752" s="2" t="s">
        <v>482</v>
      </c>
      <c r="D752" t="s">
        <v>483</v>
      </c>
      <c r="E752" s="2" t="s">
        <v>366</v>
      </c>
      <c r="F752" t="s">
        <v>367</v>
      </c>
      <c r="G752" s="8">
        <v>0</v>
      </c>
      <c r="H752" s="8">
        <v>0</v>
      </c>
      <c r="I752" s="8">
        <v>0</v>
      </c>
      <c r="J752" s="8">
        <v>0</v>
      </c>
      <c r="K752" s="8">
        <v>0</v>
      </c>
      <c r="L752" s="8">
        <v>0</v>
      </c>
      <c r="M752" s="8">
        <v>0</v>
      </c>
      <c r="N752" s="8">
        <v>0</v>
      </c>
      <c r="O752" s="8">
        <v>-8.99</v>
      </c>
      <c r="P752" s="8">
        <v>-12.14</v>
      </c>
      <c r="Q752" s="8">
        <v>0</v>
      </c>
      <c r="R752" s="8">
        <v>0</v>
      </c>
      <c r="S752" s="8">
        <f t="shared" si="11"/>
        <v>-21.130000000000003</v>
      </c>
    </row>
    <row r="753" spans="1:19" x14ac:dyDescent="0.2">
      <c r="A753" s="2" t="s">
        <v>606</v>
      </c>
      <c r="B753" s="2" t="s">
        <v>607</v>
      </c>
      <c r="C753" s="2" t="s">
        <v>482</v>
      </c>
      <c r="D753" t="s">
        <v>483</v>
      </c>
      <c r="E753" s="2" t="s">
        <v>168</v>
      </c>
      <c r="F753" t="s">
        <v>169</v>
      </c>
      <c r="G753" s="8">
        <v>0</v>
      </c>
      <c r="H753" s="8">
        <v>439.19</v>
      </c>
      <c r="I753" s="8">
        <v>1196.8599999999999</v>
      </c>
      <c r="J753" s="8">
        <v>0</v>
      </c>
      <c r="K753" s="8">
        <v>0</v>
      </c>
      <c r="L753" s="8">
        <v>419.09</v>
      </c>
      <c r="M753" s="8">
        <v>76.010000000000005</v>
      </c>
      <c r="N753" s="8">
        <v>2086.61</v>
      </c>
      <c r="O753" s="8">
        <v>0</v>
      </c>
      <c r="P753" s="8">
        <v>1447.27</v>
      </c>
      <c r="Q753" s="8">
        <v>81.16</v>
      </c>
      <c r="R753" s="8">
        <v>636.64</v>
      </c>
      <c r="S753" s="8">
        <f t="shared" si="11"/>
        <v>6382.8300000000008</v>
      </c>
    </row>
    <row r="754" spans="1:19" x14ac:dyDescent="0.2">
      <c r="A754" s="2" t="s">
        <v>606</v>
      </c>
      <c r="B754" s="2" t="s">
        <v>607</v>
      </c>
      <c r="C754" s="2" t="s">
        <v>482</v>
      </c>
      <c r="D754" t="s">
        <v>483</v>
      </c>
      <c r="E754" s="2" t="s">
        <v>434</v>
      </c>
      <c r="F754" t="s">
        <v>435</v>
      </c>
      <c r="G754" s="8">
        <v>0</v>
      </c>
      <c r="H754" s="8">
        <v>0</v>
      </c>
      <c r="I754" s="8">
        <v>0</v>
      </c>
      <c r="J754" s="8">
        <v>0</v>
      </c>
      <c r="K754" s="8">
        <v>0</v>
      </c>
      <c r="L754" s="8">
        <v>68.16</v>
      </c>
      <c r="M754" s="8">
        <v>0</v>
      </c>
      <c r="N754" s="8">
        <v>0</v>
      </c>
      <c r="O754" s="8">
        <v>0</v>
      </c>
      <c r="P754" s="8">
        <v>0</v>
      </c>
      <c r="Q754" s="8">
        <v>0</v>
      </c>
      <c r="R754" s="8">
        <v>0</v>
      </c>
      <c r="S754" s="8">
        <f t="shared" si="11"/>
        <v>68.16</v>
      </c>
    </row>
    <row r="755" spans="1:19" x14ac:dyDescent="0.2">
      <c r="A755" s="2" t="s">
        <v>606</v>
      </c>
      <c r="B755" s="2" t="s">
        <v>607</v>
      </c>
      <c r="C755" s="2" t="s">
        <v>482</v>
      </c>
      <c r="D755" t="s">
        <v>483</v>
      </c>
      <c r="E755" s="2" t="s">
        <v>170</v>
      </c>
      <c r="F755" t="s">
        <v>171</v>
      </c>
      <c r="G755" s="8">
        <v>0</v>
      </c>
      <c r="H755" s="8">
        <v>1517.6</v>
      </c>
      <c r="I755" s="8">
        <v>0</v>
      </c>
      <c r="J755" s="8">
        <v>0</v>
      </c>
      <c r="K755" s="8">
        <v>0</v>
      </c>
      <c r="L755" s="8">
        <v>829.38</v>
      </c>
      <c r="M755" s="8">
        <v>0</v>
      </c>
      <c r="N755" s="8">
        <v>752.61</v>
      </c>
      <c r="O755" s="8">
        <v>0</v>
      </c>
      <c r="P755" s="8">
        <v>0</v>
      </c>
      <c r="Q755" s="8">
        <v>0</v>
      </c>
      <c r="R755" s="8">
        <v>865.44</v>
      </c>
      <c r="S755" s="8">
        <f t="shared" si="11"/>
        <v>3965.03</v>
      </c>
    </row>
    <row r="756" spans="1:19" x14ac:dyDescent="0.2">
      <c r="A756" s="2" t="s">
        <v>606</v>
      </c>
      <c r="B756" s="2" t="s">
        <v>607</v>
      </c>
      <c r="C756" s="2" t="s">
        <v>482</v>
      </c>
      <c r="D756" t="s">
        <v>483</v>
      </c>
      <c r="E756" s="2" t="s">
        <v>172</v>
      </c>
      <c r="F756" t="s">
        <v>173</v>
      </c>
      <c r="G756" s="8">
        <v>0</v>
      </c>
      <c r="H756" s="8">
        <v>0</v>
      </c>
      <c r="I756" s="8">
        <v>613.33000000000004</v>
      </c>
      <c r="J756" s="8">
        <v>0</v>
      </c>
      <c r="K756" s="8">
        <v>0</v>
      </c>
      <c r="L756" s="8">
        <v>434.81</v>
      </c>
      <c r="M756" s="8">
        <v>0</v>
      </c>
      <c r="N756" s="8">
        <v>0</v>
      </c>
      <c r="O756" s="8">
        <v>603.16</v>
      </c>
      <c r="P756" s="8">
        <v>299.45999999999998</v>
      </c>
      <c r="Q756" s="8">
        <v>191.47</v>
      </c>
      <c r="R756" s="8">
        <v>913.14</v>
      </c>
      <c r="S756" s="8">
        <f t="shared" si="11"/>
        <v>3055.37</v>
      </c>
    </row>
    <row r="757" spans="1:19" x14ac:dyDescent="0.2">
      <c r="A757" s="2" t="s">
        <v>606</v>
      </c>
      <c r="B757" s="2" t="s">
        <v>607</v>
      </c>
      <c r="C757" s="2" t="s">
        <v>482</v>
      </c>
      <c r="D757" t="s">
        <v>483</v>
      </c>
      <c r="E757" s="2" t="s">
        <v>440</v>
      </c>
      <c r="F757" t="s">
        <v>441</v>
      </c>
      <c r="G757" s="8">
        <v>0</v>
      </c>
      <c r="H757" s="8">
        <v>0</v>
      </c>
      <c r="I757" s="8">
        <v>0</v>
      </c>
      <c r="J757" s="8">
        <v>0</v>
      </c>
      <c r="K757" s="8">
        <v>0</v>
      </c>
      <c r="L757" s="8">
        <v>1500</v>
      </c>
      <c r="M757" s="8">
        <v>0</v>
      </c>
      <c r="N757" s="8">
        <v>0</v>
      </c>
      <c r="O757" s="8">
        <v>0</v>
      </c>
      <c r="P757" s="8">
        <v>0</v>
      </c>
      <c r="Q757" s="8">
        <v>0</v>
      </c>
      <c r="R757" s="8">
        <v>0</v>
      </c>
      <c r="S757" s="8">
        <f t="shared" si="11"/>
        <v>1500</v>
      </c>
    </row>
    <row r="758" spans="1:19" x14ac:dyDescent="0.2">
      <c r="A758" s="2" t="s">
        <v>606</v>
      </c>
      <c r="B758" s="2" t="s">
        <v>607</v>
      </c>
      <c r="C758" s="2" t="s">
        <v>482</v>
      </c>
      <c r="D758" t="s">
        <v>483</v>
      </c>
      <c r="E758" s="2" t="s">
        <v>370</v>
      </c>
      <c r="F758" t="s">
        <v>371</v>
      </c>
      <c r="G758" s="8">
        <v>0</v>
      </c>
      <c r="H758" s="8">
        <v>0</v>
      </c>
      <c r="I758" s="8">
        <v>0</v>
      </c>
      <c r="J758" s="8">
        <v>160.79</v>
      </c>
      <c r="K758" s="8">
        <v>445.64</v>
      </c>
      <c r="L758" s="8">
        <v>0</v>
      </c>
      <c r="M758" s="8">
        <v>0</v>
      </c>
      <c r="N758" s="8">
        <v>0</v>
      </c>
      <c r="O758" s="8">
        <v>0</v>
      </c>
      <c r="P758" s="8">
        <v>0</v>
      </c>
      <c r="Q758" s="8">
        <v>377.36</v>
      </c>
      <c r="R758" s="8">
        <v>0</v>
      </c>
      <c r="S758" s="8">
        <f t="shared" si="11"/>
        <v>983.79</v>
      </c>
    </row>
    <row r="759" spans="1:19" x14ac:dyDescent="0.2">
      <c r="A759" s="2" t="s">
        <v>606</v>
      </c>
      <c r="B759" s="2" t="s">
        <v>607</v>
      </c>
      <c r="C759" s="2" t="s">
        <v>482</v>
      </c>
      <c r="D759" t="s">
        <v>483</v>
      </c>
      <c r="E759" s="2" t="s">
        <v>372</v>
      </c>
      <c r="F759" t="s">
        <v>373</v>
      </c>
      <c r="G759" s="8">
        <v>0</v>
      </c>
      <c r="H759" s="8">
        <v>0</v>
      </c>
      <c r="I759" s="8">
        <v>0</v>
      </c>
      <c r="J759" s="8">
        <v>-46.63</v>
      </c>
      <c r="K759" s="8">
        <v>-129.24</v>
      </c>
      <c r="L759" s="8">
        <v>0</v>
      </c>
      <c r="M759" s="8">
        <v>0</v>
      </c>
      <c r="N759" s="8">
        <v>0</v>
      </c>
      <c r="O759" s="8">
        <v>0</v>
      </c>
      <c r="P759" s="8">
        <v>0</v>
      </c>
      <c r="Q759" s="8">
        <v>-97.3</v>
      </c>
      <c r="R759" s="8">
        <v>0</v>
      </c>
      <c r="S759" s="8">
        <f t="shared" si="11"/>
        <v>-273.17</v>
      </c>
    </row>
    <row r="760" spans="1:19" x14ac:dyDescent="0.2">
      <c r="A760" s="2" t="s">
        <v>606</v>
      </c>
      <c r="B760" s="2" t="s">
        <v>607</v>
      </c>
      <c r="C760" s="2" t="s">
        <v>482</v>
      </c>
      <c r="D760" t="s">
        <v>483</v>
      </c>
      <c r="E760" s="2" t="s">
        <v>184</v>
      </c>
      <c r="F760" t="s">
        <v>185</v>
      </c>
      <c r="G760" s="8">
        <v>0</v>
      </c>
      <c r="H760" s="8">
        <v>0</v>
      </c>
      <c r="I760" s="8">
        <v>0</v>
      </c>
      <c r="J760" s="8">
        <v>0</v>
      </c>
      <c r="K760" s="8">
        <v>0</v>
      </c>
      <c r="L760" s="8">
        <v>0</v>
      </c>
      <c r="M760" s="8">
        <v>0</v>
      </c>
      <c r="N760" s="8">
        <v>0</v>
      </c>
      <c r="O760" s="8">
        <v>88.64</v>
      </c>
      <c r="P760" s="8">
        <v>0</v>
      </c>
      <c r="Q760" s="8">
        <v>0</v>
      </c>
      <c r="R760" s="8">
        <v>0</v>
      </c>
      <c r="S760" s="8">
        <f t="shared" si="11"/>
        <v>88.64</v>
      </c>
    </row>
    <row r="761" spans="1:19" x14ac:dyDescent="0.2">
      <c r="A761" s="2" t="s">
        <v>606</v>
      </c>
      <c r="B761" s="2" t="s">
        <v>607</v>
      </c>
      <c r="C761" s="2" t="s">
        <v>482</v>
      </c>
      <c r="D761" t="s">
        <v>483</v>
      </c>
      <c r="E761" s="2" t="s">
        <v>350</v>
      </c>
      <c r="F761" t="s">
        <v>351</v>
      </c>
      <c r="G761" s="8">
        <v>0</v>
      </c>
      <c r="H761" s="8">
        <v>0</v>
      </c>
      <c r="I761" s="8">
        <v>0</v>
      </c>
      <c r="J761" s="8">
        <v>0</v>
      </c>
      <c r="K761" s="8">
        <v>0</v>
      </c>
      <c r="L761" s="8">
        <v>0</v>
      </c>
      <c r="M761" s="8">
        <v>0</v>
      </c>
      <c r="N761" s="8">
        <v>0</v>
      </c>
      <c r="O761" s="8">
        <v>0</v>
      </c>
      <c r="P761" s="8">
        <v>0</v>
      </c>
      <c r="Q761" s="8">
        <v>0</v>
      </c>
      <c r="R761" s="8">
        <v>0</v>
      </c>
      <c r="S761" s="8">
        <f t="shared" si="11"/>
        <v>0</v>
      </c>
    </row>
    <row r="762" spans="1:19" x14ac:dyDescent="0.2">
      <c r="A762" s="2" t="s">
        <v>606</v>
      </c>
      <c r="B762" s="2" t="s">
        <v>607</v>
      </c>
      <c r="C762" s="2" t="s">
        <v>482</v>
      </c>
      <c r="D762" t="s">
        <v>483</v>
      </c>
      <c r="E762" s="2" t="s">
        <v>376</v>
      </c>
      <c r="F762" t="s">
        <v>377</v>
      </c>
      <c r="G762" s="8">
        <v>0</v>
      </c>
      <c r="H762" s="8">
        <v>0</v>
      </c>
      <c r="I762" s="8">
        <v>0</v>
      </c>
      <c r="J762" s="8">
        <v>0</v>
      </c>
      <c r="K762" s="8">
        <v>0</v>
      </c>
      <c r="L762" s="8">
        <v>0</v>
      </c>
      <c r="M762" s="8">
        <v>0</v>
      </c>
      <c r="N762" s="8">
        <v>0</v>
      </c>
      <c r="O762" s="8">
        <v>0</v>
      </c>
      <c r="P762" s="8">
        <v>0</v>
      </c>
      <c r="Q762" s="8">
        <v>0</v>
      </c>
      <c r="R762" s="8">
        <v>0</v>
      </c>
      <c r="S762" s="8">
        <f t="shared" si="11"/>
        <v>0</v>
      </c>
    </row>
    <row r="763" spans="1:19" x14ac:dyDescent="0.2">
      <c r="A763" s="2" t="s">
        <v>606</v>
      </c>
      <c r="B763" s="2" t="s">
        <v>607</v>
      </c>
      <c r="C763" s="2" t="s">
        <v>488</v>
      </c>
      <c r="D763" t="s">
        <v>489</v>
      </c>
      <c r="E763" s="2" t="s">
        <v>138</v>
      </c>
      <c r="F763" t="s">
        <v>139</v>
      </c>
      <c r="G763" s="8">
        <v>6498.6699999999992</v>
      </c>
      <c r="H763" s="8">
        <v>10817.17</v>
      </c>
      <c r="I763" s="8">
        <v>7576.25</v>
      </c>
      <c r="J763" s="8">
        <v>13646.44</v>
      </c>
      <c r="K763" s="8">
        <v>21347.73</v>
      </c>
      <c r="L763" s="8">
        <v>15732.530000000002</v>
      </c>
      <c r="M763" s="8">
        <v>10170.36</v>
      </c>
      <c r="N763" s="8">
        <v>7256.03</v>
      </c>
      <c r="O763" s="8">
        <v>6671.7899999999991</v>
      </c>
      <c r="P763" s="8">
        <v>7209.9500000000007</v>
      </c>
      <c r="Q763" s="8">
        <v>13125.79</v>
      </c>
      <c r="R763" s="8">
        <v>10660.599999999999</v>
      </c>
      <c r="S763" s="8">
        <f t="shared" si="11"/>
        <v>130713.31</v>
      </c>
    </row>
    <row r="764" spans="1:19" x14ac:dyDescent="0.2">
      <c r="A764" s="2" t="s">
        <v>606</v>
      </c>
      <c r="B764" s="2" t="s">
        <v>607</v>
      </c>
      <c r="C764" s="2" t="s">
        <v>488</v>
      </c>
      <c r="D764" t="s">
        <v>489</v>
      </c>
      <c r="E764" s="2" t="s">
        <v>140</v>
      </c>
      <c r="F764" t="s">
        <v>141</v>
      </c>
      <c r="G764" s="8">
        <v>-148.76</v>
      </c>
      <c r="H764" s="8">
        <v>2918.13</v>
      </c>
      <c r="I764" s="8">
        <v>-1079.5999999999999</v>
      </c>
      <c r="J764" s="8">
        <v>4399.7299999999996</v>
      </c>
      <c r="K764" s="8">
        <v>6755.55</v>
      </c>
      <c r="L764" s="8">
        <v>-12321.32</v>
      </c>
      <c r="M764" s="8">
        <v>1446.0500000000002</v>
      </c>
      <c r="N764" s="8">
        <v>-802.92000000000007</v>
      </c>
      <c r="O764" s="8">
        <v>70.689999999999941</v>
      </c>
      <c r="P764" s="8">
        <v>990.05</v>
      </c>
      <c r="Q764" s="8">
        <v>-2138.3199999999997</v>
      </c>
      <c r="R764" s="8">
        <v>477.51</v>
      </c>
      <c r="S764" s="8">
        <f t="shared" si="11"/>
        <v>566.78999999999974</v>
      </c>
    </row>
    <row r="765" spans="1:19" x14ac:dyDescent="0.2">
      <c r="A765" s="2" t="s">
        <v>606</v>
      </c>
      <c r="B765" s="2" t="s">
        <v>607</v>
      </c>
      <c r="C765" s="2" t="s">
        <v>492</v>
      </c>
      <c r="D765" t="s">
        <v>493</v>
      </c>
      <c r="E765" s="2" t="s">
        <v>362</v>
      </c>
      <c r="F765" t="s">
        <v>363</v>
      </c>
      <c r="G765" s="8">
        <v>0</v>
      </c>
      <c r="H765" s="8">
        <v>109.77</v>
      </c>
      <c r="I765" s="8">
        <v>69.19</v>
      </c>
      <c r="J765" s="8">
        <v>0</v>
      </c>
      <c r="K765" s="8">
        <v>72.52</v>
      </c>
      <c r="L765" s="8">
        <v>56.86</v>
      </c>
      <c r="M765" s="8">
        <v>27.28</v>
      </c>
      <c r="N765" s="8">
        <v>0</v>
      </c>
      <c r="O765" s="8">
        <v>0</v>
      </c>
      <c r="P765" s="8">
        <v>0</v>
      </c>
      <c r="Q765" s="8">
        <v>36.29</v>
      </c>
      <c r="R765" s="8">
        <v>0</v>
      </c>
      <c r="S765" s="8">
        <f t="shared" si="11"/>
        <v>371.91</v>
      </c>
    </row>
    <row r="766" spans="1:19" x14ac:dyDescent="0.2">
      <c r="A766" s="2" t="s">
        <v>606</v>
      </c>
      <c r="B766" s="2" t="s">
        <v>607</v>
      </c>
      <c r="C766" s="2" t="s">
        <v>492</v>
      </c>
      <c r="D766" t="s">
        <v>493</v>
      </c>
      <c r="E766" s="2" t="s">
        <v>308</v>
      </c>
      <c r="F766" t="s">
        <v>309</v>
      </c>
      <c r="G766" s="8">
        <v>106203.38</v>
      </c>
      <c r="H766" s="8">
        <v>75493.05</v>
      </c>
      <c r="I766" s="8">
        <v>61610.16</v>
      </c>
      <c r="J766" s="8">
        <v>37082.97</v>
      </c>
      <c r="K766" s="8">
        <v>51797.94</v>
      </c>
      <c r="L766" s="8">
        <v>34260.370000000003</v>
      </c>
      <c r="M766" s="8">
        <v>36000.93</v>
      </c>
      <c r="N766" s="8">
        <v>36794.639999999999</v>
      </c>
      <c r="O766" s="8">
        <v>42386.2</v>
      </c>
      <c r="P766" s="8">
        <v>40149.43</v>
      </c>
      <c r="Q766" s="8">
        <v>61532.83</v>
      </c>
      <c r="R766" s="8">
        <v>15458.35</v>
      </c>
      <c r="S766" s="8">
        <f t="shared" si="11"/>
        <v>598770.25</v>
      </c>
    </row>
    <row r="767" spans="1:19" x14ac:dyDescent="0.2">
      <c r="A767" s="2" t="s">
        <v>606</v>
      </c>
      <c r="B767" s="2" t="s">
        <v>607</v>
      </c>
      <c r="C767" s="2" t="s">
        <v>494</v>
      </c>
      <c r="D767" t="s">
        <v>495</v>
      </c>
      <c r="E767" s="2" t="s">
        <v>358</v>
      </c>
      <c r="F767" t="s">
        <v>359</v>
      </c>
      <c r="G767" s="8">
        <v>0</v>
      </c>
      <c r="H767" s="8">
        <v>0</v>
      </c>
      <c r="I767" s="8">
        <v>0</v>
      </c>
      <c r="J767" s="8">
        <v>0</v>
      </c>
      <c r="K767" s="8">
        <v>0</v>
      </c>
      <c r="L767" s="8">
        <v>-1483.58</v>
      </c>
      <c r="M767" s="8">
        <v>0</v>
      </c>
      <c r="N767" s="8">
        <v>0</v>
      </c>
      <c r="O767" s="8">
        <v>0</v>
      </c>
      <c r="P767" s="8">
        <v>0</v>
      </c>
      <c r="Q767" s="8">
        <v>0</v>
      </c>
      <c r="R767" s="8">
        <v>0</v>
      </c>
      <c r="S767" s="8">
        <f t="shared" si="11"/>
        <v>-1483.58</v>
      </c>
    </row>
    <row r="768" spans="1:19" x14ac:dyDescent="0.2">
      <c r="A768" s="2" t="s">
        <v>606</v>
      </c>
      <c r="B768" s="2" t="s">
        <v>607</v>
      </c>
      <c r="C768" s="2" t="s">
        <v>494</v>
      </c>
      <c r="D768" t="s">
        <v>495</v>
      </c>
      <c r="E768" s="2" t="s">
        <v>496</v>
      </c>
      <c r="F768" t="s">
        <v>497</v>
      </c>
      <c r="G768" s="8">
        <v>0</v>
      </c>
      <c r="H768" s="8">
        <v>0</v>
      </c>
      <c r="I768" s="8">
        <v>0</v>
      </c>
      <c r="J768" s="8">
        <v>0</v>
      </c>
      <c r="K768" s="8">
        <v>0</v>
      </c>
      <c r="L768" s="8">
        <v>1513.86</v>
      </c>
      <c r="M768" s="8">
        <v>0</v>
      </c>
      <c r="N768" s="8">
        <v>0</v>
      </c>
      <c r="O768" s="8">
        <v>0</v>
      </c>
      <c r="P768" s="8">
        <v>0</v>
      </c>
      <c r="Q768" s="8">
        <v>0</v>
      </c>
      <c r="R768" s="8">
        <v>0</v>
      </c>
      <c r="S768" s="8">
        <f t="shared" si="11"/>
        <v>1513.86</v>
      </c>
    </row>
    <row r="769" spans="1:19" x14ac:dyDescent="0.2">
      <c r="A769" s="2" t="s">
        <v>606</v>
      </c>
      <c r="B769" s="2" t="s">
        <v>607</v>
      </c>
      <c r="C769" s="2" t="s">
        <v>494</v>
      </c>
      <c r="D769" t="s">
        <v>495</v>
      </c>
      <c r="E769" s="2" t="s">
        <v>498</v>
      </c>
      <c r="F769" t="s">
        <v>499</v>
      </c>
      <c r="G769" s="8">
        <v>1563.6600000000003</v>
      </c>
      <c r="H769" s="8">
        <v>0</v>
      </c>
      <c r="I769" s="8">
        <v>0</v>
      </c>
      <c r="J769" s="8">
        <v>366.71</v>
      </c>
      <c r="K769" s="8">
        <v>0</v>
      </c>
      <c r="L769" s="8">
        <v>4602.8900000000003</v>
      </c>
      <c r="M769" s="8">
        <v>4664.6499999999996</v>
      </c>
      <c r="N769" s="8">
        <v>952.32999999999993</v>
      </c>
      <c r="O769" s="8">
        <v>61.65</v>
      </c>
      <c r="P769" s="8">
        <v>11050.610000000002</v>
      </c>
      <c r="Q769" s="8">
        <v>5599.18</v>
      </c>
      <c r="R769" s="8">
        <v>16263.470000000001</v>
      </c>
      <c r="S769" s="8">
        <f t="shared" si="11"/>
        <v>45125.15</v>
      </c>
    </row>
    <row r="770" spans="1:19" x14ac:dyDescent="0.2">
      <c r="A770" s="2" t="s">
        <v>606</v>
      </c>
      <c r="B770" s="2" t="s">
        <v>607</v>
      </c>
      <c r="C770" s="2" t="s">
        <v>494</v>
      </c>
      <c r="D770" t="s">
        <v>495</v>
      </c>
      <c r="E770" s="2" t="s">
        <v>500</v>
      </c>
      <c r="F770" t="s">
        <v>501</v>
      </c>
      <c r="G770" s="8">
        <v>74006.509999999995</v>
      </c>
      <c r="H770" s="8">
        <v>74054.460000000006</v>
      </c>
      <c r="I770" s="8">
        <v>74053.06</v>
      </c>
      <c r="J770" s="8">
        <v>88044.56</v>
      </c>
      <c r="K770" s="8">
        <v>88043.930000000008</v>
      </c>
      <c r="L770" s="8">
        <v>88043.06</v>
      </c>
      <c r="M770" s="8">
        <v>87980.450000000012</v>
      </c>
      <c r="N770" s="8">
        <v>89386.650000000023</v>
      </c>
      <c r="O770" s="8">
        <v>89386.610000000015</v>
      </c>
      <c r="P770" s="8">
        <v>89386.62000000001</v>
      </c>
      <c r="Q770" s="8">
        <v>89386.659999999989</v>
      </c>
      <c r="R770" s="8">
        <v>63311.170000000006</v>
      </c>
      <c r="S770" s="8">
        <f t="shared" si="11"/>
        <v>995083.74000000011</v>
      </c>
    </row>
    <row r="771" spans="1:19" x14ac:dyDescent="0.2">
      <c r="A771" s="2" t="s">
        <v>606</v>
      </c>
      <c r="B771" s="2" t="s">
        <v>607</v>
      </c>
      <c r="C771" s="2" t="s">
        <v>494</v>
      </c>
      <c r="D771" t="s">
        <v>495</v>
      </c>
      <c r="E771" s="2" t="s">
        <v>330</v>
      </c>
      <c r="F771" t="s">
        <v>331</v>
      </c>
      <c r="G771" s="8">
        <v>-48647.29</v>
      </c>
      <c r="H771" s="8">
        <v>-47928.160000000003</v>
      </c>
      <c r="I771" s="8">
        <v>-48002.05</v>
      </c>
      <c r="J771" s="8">
        <v>-25514.36</v>
      </c>
      <c r="K771" s="8">
        <v>-25514.309999999998</v>
      </c>
      <c r="L771" s="8">
        <v>-26849.18</v>
      </c>
      <c r="M771" s="8">
        <v>-75918.37</v>
      </c>
      <c r="N771" s="8">
        <v>-74028.029999999984</v>
      </c>
      <c r="O771" s="8">
        <v>-73297.03</v>
      </c>
      <c r="P771" s="8">
        <v>-82309.149999999994</v>
      </c>
      <c r="Q771" s="8">
        <v>-77803.12999999999</v>
      </c>
      <c r="R771" s="8">
        <v>-65183.499999999993</v>
      </c>
      <c r="S771" s="8">
        <f t="shared" si="11"/>
        <v>-670994.55999999994</v>
      </c>
    </row>
    <row r="772" spans="1:19" x14ac:dyDescent="0.2">
      <c r="A772" s="2" t="s">
        <v>606</v>
      </c>
      <c r="B772" s="2" t="s">
        <v>607</v>
      </c>
      <c r="C772" s="2" t="s">
        <v>494</v>
      </c>
      <c r="D772" t="s">
        <v>495</v>
      </c>
      <c r="E772" s="2" t="s">
        <v>624</v>
      </c>
      <c r="F772" t="s">
        <v>625</v>
      </c>
      <c r="G772" s="8">
        <v>0</v>
      </c>
      <c r="H772" s="8">
        <v>0</v>
      </c>
      <c r="I772" s="8">
        <v>0</v>
      </c>
      <c r="J772" s="8">
        <v>0</v>
      </c>
      <c r="K772" s="8">
        <v>0</v>
      </c>
      <c r="L772" s="8">
        <v>0</v>
      </c>
      <c r="M772" s="8">
        <v>3158.8</v>
      </c>
      <c r="N772" s="8">
        <v>332.84</v>
      </c>
      <c r="O772" s="8">
        <v>0</v>
      </c>
      <c r="P772" s="8">
        <v>0</v>
      </c>
      <c r="Q772" s="8">
        <v>0</v>
      </c>
      <c r="R772" s="8">
        <v>0</v>
      </c>
      <c r="S772" s="8">
        <f t="shared" si="11"/>
        <v>3491.6400000000003</v>
      </c>
    </row>
    <row r="773" spans="1:19" x14ac:dyDescent="0.2">
      <c r="A773" s="2" t="s">
        <v>606</v>
      </c>
      <c r="B773" s="2" t="s">
        <v>607</v>
      </c>
      <c r="C773" s="2" t="s">
        <v>494</v>
      </c>
      <c r="D773" t="s">
        <v>495</v>
      </c>
      <c r="E773" s="2" t="s">
        <v>334</v>
      </c>
      <c r="F773" t="s">
        <v>335</v>
      </c>
      <c r="G773" s="8">
        <v>0</v>
      </c>
      <c r="H773" s="8">
        <v>0</v>
      </c>
      <c r="I773" s="8">
        <v>0</v>
      </c>
      <c r="J773" s="8">
        <v>0</v>
      </c>
      <c r="K773" s="8">
        <v>0</v>
      </c>
      <c r="L773" s="8">
        <v>0</v>
      </c>
      <c r="M773" s="8">
        <v>0</v>
      </c>
      <c r="N773" s="8">
        <v>0</v>
      </c>
      <c r="O773" s="8">
        <v>0</v>
      </c>
      <c r="P773" s="8">
        <v>0</v>
      </c>
      <c r="Q773" s="8">
        <v>0</v>
      </c>
      <c r="R773" s="8">
        <v>0</v>
      </c>
      <c r="S773" s="8">
        <f t="shared" si="11"/>
        <v>0</v>
      </c>
    </row>
    <row r="774" spans="1:19" x14ac:dyDescent="0.2">
      <c r="A774" s="2" t="s">
        <v>606</v>
      </c>
      <c r="B774" s="2" t="s">
        <v>607</v>
      </c>
      <c r="C774" s="2" t="s">
        <v>502</v>
      </c>
      <c r="D774" t="s">
        <v>503</v>
      </c>
      <c r="E774" s="2" t="s">
        <v>138</v>
      </c>
      <c r="F774" t="s">
        <v>139</v>
      </c>
      <c r="G774" s="8">
        <v>0</v>
      </c>
      <c r="H774" s="8">
        <v>0</v>
      </c>
      <c r="I774" s="8">
        <v>40.590000000000003</v>
      </c>
      <c r="J774" s="8">
        <v>0</v>
      </c>
      <c r="K774" s="8">
        <v>0</v>
      </c>
      <c r="L774" s="8">
        <v>0</v>
      </c>
      <c r="M774" s="8">
        <v>0</v>
      </c>
      <c r="N774" s="8">
        <v>0</v>
      </c>
      <c r="O774" s="8">
        <v>0</v>
      </c>
      <c r="P774" s="8">
        <v>350.4</v>
      </c>
      <c r="Q774" s="8">
        <v>0</v>
      </c>
      <c r="R774" s="8">
        <v>0</v>
      </c>
      <c r="S774" s="8">
        <f t="shared" si="11"/>
        <v>390.99</v>
      </c>
    </row>
    <row r="775" spans="1:19" x14ac:dyDescent="0.2">
      <c r="A775" s="2" t="s">
        <v>606</v>
      </c>
      <c r="B775" s="2" t="s">
        <v>607</v>
      </c>
      <c r="C775" s="2" t="s">
        <v>502</v>
      </c>
      <c r="D775" t="s">
        <v>503</v>
      </c>
      <c r="E775" s="2" t="s">
        <v>140</v>
      </c>
      <c r="F775" t="s">
        <v>141</v>
      </c>
      <c r="G775" s="8">
        <v>0</v>
      </c>
      <c r="H775" s="8">
        <v>0</v>
      </c>
      <c r="I775" s="8">
        <v>20.3</v>
      </c>
      <c r="J775" s="8">
        <v>-20.3</v>
      </c>
      <c r="K775" s="8">
        <v>0</v>
      </c>
      <c r="L775" s="8">
        <v>0</v>
      </c>
      <c r="M775" s="8">
        <v>0</v>
      </c>
      <c r="N775" s="8">
        <v>0</v>
      </c>
      <c r="O775" s="8">
        <v>0</v>
      </c>
      <c r="P775" s="8">
        <v>210.24</v>
      </c>
      <c r="Q775" s="8">
        <v>-210.24</v>
      </c>
      <c r="R775" s="8">
        <v>0</v>
      </c>
      <c r="S775" s="8">
        <f t="shared" si="11"/>
        <v>0</v>
      </c>
    </row>
    <row r="776" spans="1:19" x14ac:dyDescent="0.2">
      <c r="A776" s="2" t="s">
        <v>606</v>
      </c>
      <c r="B776" s="2" t="s">
        <v>607</v>
      </c>
      <c r="C776" s="2" t="s">
        <v>506</v>
      </c>
      <c r="D776" t="s">
        <v>507</v>
      </c>
      <c r="E776" s="2" t="s">
        <v>138</v>
      </c>
      <c r="F776" t="s">
        <v>139</v>
      </c>
      <c r="G776" s="8">
        <v>0</v>
      </c>
      <c r="H776" s="8">
        <v>0</v>
      </c>
      <c r="I776" s="8">
        <v>0</v>
      </c>
      <c r="J776" s="8">
        <v>0</v>
      </c>
      <c r="K776" s="8">
        <v>0</v>
      </c>
      <c r="L776" s="8">
        <v>0</v>
      </c>
      <c r="M776" s="8">
        <v>0</v>
      </c>
      <c r="N776" s="8">
        <v>0</v>
      </c>
      <c r="O776" s="8">
        <v>0</v>
      </c>
      <c r="P776" s="8">
        <v>0</v>
      </c>
      <c r="Q776" s="8">
        <v>0</v>
      </c>
      <c r="R776" s="8">
        <v>79</v>
      </c>
      <c r="S776" s="8">
        <f t="shared" ref="S776:S839" si="12">SUM(G776:R776)</f>
        <v>79</v>
      </c>
    </row>
    <row r="777" spans="1:19" x14ac:dyDescent="0.2">
      <c r="A777" s="2" t="s">
        <v>606</v>
      </c>
      <c r="B777" s="2" t="s">
        <v>607</v>
      </c>
      <c r="C777" s="2" t="s">
        <v>506</v>
      </c>
      <c r="D777" t="s">
        <v>507</v>
      </c>
      <c r="E777" s="2" t="s">
        <v>140</v>
      </c>
      <c r="F777" t="s">
        <v>141</v>
      </c>
      <c r="G777" s="8">
        <v>0</v>
      </c>
      <c r="H777" s="8">
        <v>0</v>
      </c>
      <c r="I777" s="8">
        <v>0</v>
      </c>
      <c r="J777" s="8">
        <v>0</v>
      </c>
      <c r="K777" s="8">
        <v>0</v>
      </c>
      <c r="L777" s="8">
        <v>0</v>
      </c>
      <c r="M777" s="8">
        <v>0</v>
      </c>
      <c r="N777" s="8">
        <v>0</v>
      </c>
      <c r="O777" s="8">
        <v>0</v>
      </c>
      <c r="P777" s="8">
        <v>0</v>
      </c>
      <c r="Q777" s="8">
        <v>0</v>
      </c>
      <c r="R777" s="8">
        <v>19.75</v>
      </c>
      <c r="S777" s="8">
        <f t="shared" si="12"/>
        <v>19.75</v>
      </c>
    </row>
    <row r="778" spans="1:19" x14ac:dyDescent="0.2">
      <c r="A778" s="2" t="s">
        <v>606</v>
      </c>
      <c r="B778" s="2" t="s">
        <v>607</v>
      </c>
      <c r="C778" s="2" t="s">
        <v>508</v>
      </c>
      <c r="D778" t="s">
        <v>509</v>
      </c>
      <c r="E778" s="2" t="s">
        <v>138</v>
      </c>
      <c r="F778" t="s">
        <v>139</v>
      </c>
      <c r="G778" s="8">
        <v>1896.92</v>
      </c>
      <c r="H778" s="8">
        <v>523.62</v>
      </c>
      <c r="I778" s="8">
        <v>0</v>
      </c>
      <c r="J778" s="8">
        <v>0</v>
      </c>
      <c r="K778" s="8">
        <v>0</v>
      </c>
      <c r="L778" s="8">
        <v>0</v>
      </c>
      <c r="M778" s="8">
        <v>0</v>
      </c>
      <c r="N778" s="8">
        <v>0</v>
      </c>
      <c r="O778" s="8">
        <v>0</v>
      </c>
      <c r="P778" s="8">
        <v>0</v>
      </c>
      <c r="Q778" s="8">
        <v>0</v>
      </c>
      <c r="R778" s="8">
        <v>0</v>
      </c>
      <c r="S778" s="8">
        <f t="shared" si="12"/>
        <v>2420.54</v>
      </c>
    </row>
    <row r="779" spans="1:19" x14ac:dyDescent="0.2">
      <c r="A779" s="2" t="s">
        <v>606</v>
      </c>
      <c r="B779" s="2" t="s">
        <v>607</v>
      </c>
      <c r="C779" s="2" t="s">
        <v>508</v>
      </c>
      <c r="D779" t="s">
        <v>509</v>
      </c>
      <c r="E779" s="2" t="s">
        <v>140</v>
      </c>
      <c r="F779" t="s">
        <v>141</v>
      </c>
      <c r="G779" s="8">
        <v>3.5800000000000018</v>
      </c>
      <c r="H779" s="8">
        <v>-333.45</v>
      </c>
      <c r="I779" s="8">
        <v>-235.63</v>
      </c>
      <c r="J779" s="8">
        <v>0</v>
      </c>
      <c r="K779" s="8">
        <v>0</v>
      </c>
      <c r="L779" s="8">
        <v>0</v>
      </c>
      <c r="M779" s="8">
        <v>0</v>
      </c>
      <c r="N779" s="8">
        <v>0</v>
      </c>
      <c r="O779" s="8">
        <v>0</v>
      </c>
      <c r="P779" s="8">
        <v>0</v>
      </c>
      <c r="Q779" s="8">
        <v>0</v>
      </c>
      <c r="R779" s="8">
        <v>0</v>
      </c>
      <c r="S779" s="8">
        <f t="shared" si="12"/>
        <v>-565.5</v>
      </c>
    </row>
    <row r="780" spans="1:19" x14ac:dyDescent="0.2">
      <c r="A780" s="2" t="s">
        <v>606</v>
      </c>
      <c r="B780" s="2" t="s">
        <v>607</v>
      </c>
      <c r="C780" s="2" t="s">
        <v>630</v>
      </c>
      <c r="D780" t="s">
        <v>631</v>
      </c>
      <c r="E780" s="2" t="s">
        <v>138</v>
      </c>
      <c r="F780" t="s">
        <v>139</v>
      </c>
      <c r="G780" s="8">
        <v>8415.74</v>
      </c>
      <c r="H780" s="8">
        <v>8415.7199999999993</v>
      </c>
      <c r="I780" s="8">
        <v>8415.73</v>
      </c>
      <c r="J780" s="8">
        <v>8552.49</v>
      </c>
      <c r="K780" s="8">
        <v>8689.24</v>
      </c>
      <c r="L780" s="8">
        <v>13033.86</v>
      </c>
      <c r="M780" s="8">
        <v>8689.25</v>
      </c>
      <c r="N780" s="8">
        <v>8689.24</v>
      </c>
      <c r="O780" s="8">
        <v>8689.24</v>
      </c>
      <c r="P780" s="8">
        <v>8689.24</v>
      </c>
      <c r="Q780" s="8">
        <v>13033.87</v>
      </c>
      <c r="R780" s="8">
        <v>8819.57</v>
      </c>
      <c r="S780" s="8">
        <f t="shared" si="12"/>
        <v>112133.19</v>
      </c>
    </row>
    <row r="781" spans="1:19" x14ac:dyDescent="0.2">
      <c r="A781" s="2" t="s">
        <v>606</v>
      </c>
      <c r="B781" s="2" t="s">
        <v>607</v>
      </c>
      <c r="C781" s="2" t="s">
        <v>630</v>
      </c>
      <c r="D781" t="s">
        <v>631</v>
      </c>
      <c r="E781" s="2" t="s">
        <v>140</v>
      </c>
      <c r="F781" t="s">
        <v>141</v>
      </c>
      <c r="G781" s="8">
        <v>420.79</v>
      </c>
      <c r="H781" s="8">
        <v>1262.3499999999999</v>
      </c>
      <c r="I781" s="8">
        <v>420.8</v>
      </c>
      <c r="J781" s="8">
        <v>923.62</v>
      </c>
      <c r="K781" s="8">
        <v>950.98</v>
      </c>
      <c r="L781" s="8">
        <v>-3910.16</v>
      </c>
      <c r="M781" s="8">
        <v>1303.3900000000001</v>
      </c>
      <c r="N781" s="8">
        <v>434.46</v>
      </c>
      <c r="O781" s="8">
        <v>434.46</v>
      </c>
      <c r="P781" s="8">
        <v>868.92</v>
      </c>
      <c r="Q781" s="8">
        <v>-3041.23</v>
      </c>
      <c r="R781" s="8">
        <v>32.58</v>
      </c>
      <c r="S781" s="8">
        <f t="shared" si="12"/>
        <v>100.96000000000011</v>
      </c>
    </row>
    <row r="782" spans="1:19" x14ac:dyDescent="0.2">
      <c r="A782" s="2" t="s">
        <v>606</v>
      </c>
      <c r="B782" s="2" t="s">
        <v>607</v>
      </c>
      <c r="C782" s="2" t="s">
        <v>630</v>
      </c>
      <c r="D782" t="s">
        <v>631</v>
      </c>
      <c r="E782" s="2" t="s">
        <v>168</v>
      </c>
      <c r="F782" t="s">
        <v>169</v>
      </c>
      <c r="G782" s="8">
        <v>0</v>
      </c>
      <c r="H782" s="8">
        <v>184.71</v>
      </c>
      <c r="I782" s="8">
        <v>199.37</v>
      </c>
      <c r="J782" s="8">
        <v>0</v>
      </c>
      <c r="K782" s="8">
        <v>0</v>
      </c>
      <c r="L782" s="8">
        <v>0</v>
      </c>
      <c r="M782" s="8">
        <v>0</v>
      </c>
      <c r="N782" s="8">
        <v>462.6</v>
      </c>
      <c r="O782" s="8">
        <v>0</v>
      </c>
      <c r="P782" s="8">
        <v>68.41</v>
      </c>
      <c r="Q782" s="8">
        <v>0</v>
      </c>
      <c r="R782" s="8">
        <v>342.25</v>
      </c>
      <c r="S782" s="8">
        <f t="shared" si="12"/>
        <v>1257.3400000000001</v>
      </c>
    </row>
    <row r="783" spans="1:19" x14ac:dyDescent="0.2">
      <c r="A783" s="2" t="s">
        <v>606</v>
      </c>
      <c r="B783" s="2" t="s">
        <v>607</v>
      </c>
      <c r="C783" s="2" t="s">
        <v>630</v>
      </c>
      <c r="D783" t="s">
        <v>631</v>
      </c>
      <c r="E783" s="2" t="s">
        <v>170</v>
      </c>
      <c r="F783" t="s">
        <v>171</v>
      </c>
      <c r="G783" s="8">
        <v>0</v>
      </c>
      <c r="H783" s="8">
        <v>0</v>
      </c>
      <c r="I783" s="8">
        <v>54.1</v>
      </c>
      <c r="J783" s="8">
        <v>0</v>
      </c>
      <c r="K783" s="8">
        <v>0</v>
      </c>
      <c r="L783" s="8">
        <v>0</v>
      </c>
      <c r="M783" s="8">
        <v>0</v>
      </c>
      <c r="N783" s="8">
        <v>132</v>
      </c>
      <c r="O783" s="8">
        <v>0</v>
      </c>
      <c r="P783" s="8">
        <v>0</v>
      </c>
      <c r="Q783" s="8">
        <v>0</v>
      </c>
      <c r="R783" s="8">
        <v>132</v>
      </c>
      <c r="S783" s="8">
        <f t="shared" si="12"/>
        <v>318.10000000000002</v>
      </c>
    </row>
    <row r="784" spans="1:19" x14ac:dyDescent="0.2">
      <c r="A784" s="2" t="s">
        <v>606</v>
      </c>
      <c r="B784" s="2" t="s">
        <v>607</v>
      </c>
      <c r="C784" s="2" t="s">
        <v>630</v>
      </c>
      <c r="D784" t="s">
        <v>631</v>
      </c>
      <c r="E784" s="2" t="s">
        <v>172</v>
      </c>
      <c r="F784" t="s">
        <v>173</v>
      </c>
      <c r="G784" s="8">
        <v>0</v>
      </c>
      <c r="H784" s="8">
        <v>1182.19</v>
      </c>
      <c r="I784" s="8">
        <v>0</v>
      </c>
      <c r="J784" s="8">
        <v>0</v>
      </c>
      <c r="K784" s="8">
        <v>0</v>
      </c>
      <c r="L784" s="8">
        <v>0</v>
      </c>
      <c r="M784" s="8">
        <v>0</v>
      </c>
      <c r="N784" s="8">
        <v>376.27</v>
      </c>
      <c r="O784" s="8">
        <v>0</v>
      </c>
      <c r="P784" s="8">
        <v>0</v>
      </c>
      <c r="Q784" s="8">
        <v>0</v>
      </c>
      <c r="R784" s="8">
        <v>378.45</v>
      </c>
      <c r="S784" s="8">
        <f t="shared" si="12"/>
        <v>1936.91</v>
      </c>
    </row>
    <row r="785" spans="1:19" x14ac:dyDescent="0.2">
      <c r="A785" s="2" t="s">
        <v>606</v>
      </c>
      <c r="B785" s="2" t="s">
        <v>607</v>
      </c>
      <c r="C785" s="2" t="s">
        <v>512</v>
      </c>
      <c r="D785" t="s">
        <v>513</v>
      </c>
      <c r="E785" s="2" t="s">
        <v>138</v>
      </c>
      <c r="F785" t="s">
        <v>139</v>
      </c>
      <c r="G785" s="8">
        <v>2612.4600000000005</v>
      </c>
      <c r="H785" s="8">
        <v>4251.0300000000007</v>
      </c>
      <c r="I785" s="8">
        <v>4023.88</v>
      </c>
      <c r="J785" s="8">
        <v>3477.98</v>
      </c>
      <c r="K785" s="8">
        <v>2460.0699999999997</v>
      </c>
      <c r="L785" s="8">
        <v>3019.13</v>
      </c>
      <c r="M785" s="8">
        <v>2927.62</v>
      </c>
      <c r="N785" s="8">
        <v>3152.87</v>
      </c>
      <c r="O785" s="8">
        <v>3571.19</v>
      </c>
      <c r="P785" s="8">
        <v>2615.04</v>
      </c>
      <c r="Q785" s="8">
        <v>5107.91</v>
      </c>
      <c r="R785" s="8">
        <v>4882.03</v>
      </c>
      <c r="S785" s="8">
        <f t="shared" si="12"/>
        <v>42101.21</v>
      </c>
    </row>
    <row r="786" spans="1:19" x14ac:dyDescent="0.2">
      <c r="A786" s="2" t="s">
        <v>606</v>
      </c>
      <c r="B786" s="2" t="s">
        <v>607</v>
      </c>
      <c r="C786" s="2" t="s">
        <v>512</v>
      </c>
      <c r="D786" t="s">
        <v>513</v>
      </c>
      <c r="E786" s="2" t="s">
        <v>140</v>
      </c>
      <c r="F786" t="s">
        <v>141</v>
      </c>
      <c r="G786" s="8">
        <v>-167.95000000000002</v>
      </c>
      <c r="H786" s="8">
        <v>1129.22</v>
      </c>
      <c r="I786" s="8">
        <v>98.990000000000009</v>
      </c>
      <c r="J786" s="8">
        <v>74.84</v>
      </c>
      <c r="K786" s="8">
        <v>-364.74999999999994</v>
      </c>
      <c r="L786" s="8">
        <v>-1218.8399999999999</v>
      </c>
      <c r="M786" s="8">
        <v>667.85</v>
      </c>
      <c r="N786" s="8">
        <v>247.74</v>
      </c>
      <c r="O786" s="8">
        <v>366.82</v>
      </c>
      <c r="P786" s="8">
        <v>-216.59000000000003</v>
      </c>
      <c r="Q786" s="8">
        <v>-717.69999999999982</v>
      </c>
      <c r="R786" s="8">
        <v>369.18999999999994</v>
      </c>
      <c r="S786" s="8">
        <f t="shared" si="12"/>
        <v>268.82000000000016</v>
      </c>
    </row>
    <row r="787" spans="1:19" x14ac:dyDescent="0.2">
      <c r="A787" s="2" t="s">
        <v>606</v>
      </c>
      <c r="B787" s="2" t="s">
        <v>607</v>
      </c>
      <c r="C787" s="2" t="s">
        <v>520</v>
      </c>
      <c r="D787" t="s">
        <v>521</v>
      </c>
      <c r="E787" s="2" t="s">
        <v>138</v>
      </c>
      <c r="F787" t="s">
        <v>139</v>
      </c>
      <c r="G787" s="8">
        <v>55700.810000000005</v>
      </c>
      <c r="H787" s="8">
        <v>53760.68</v>
      </c>
      <c r="I787" s="8">
        <v>54664.89</v>
      </c>
      <c r="J787" s="8">
        <v>52172.61</v>
      </c>
      <c r="K787" s="8">
        <v>56029.25</v>
      </c>
      <c r="L787" s="8">
        <v>84168.59</v>
      </c>
      <c r="M787" s="8">
        <v>76294.63</v>
      </c>
      <c r="N787" s="8">
        <v>73137.159999999989</v>
      </c>
      <c r="O787" s="8">
        <v>69813.3</v>
      </c>
      <c r="P787" s="8">
        <v>72837.630000000019</v>
      </c>
      <c r="Q787" s="8">
        <v>104086.49</v>
      </c>
      <c r="R787" s="8">
        <v>52494.58</v>
      </c>
      <c r="S787" s="8">
        <f t="shared" si="12"/>
        <v>805160.61999999988</v>
      </c>
    </row>
    <row r="788" spans="1:19" x14ac:dyDescent="0.2">
      <c r="A788" s="2" t="s">
        <v>606</v>
      </c>
      <c r="B788" s="2" t="s">
        <v>607</v>
      </c>
      <c r="C788" s="2" t="s">
        <v>520</v>
      </c>
      <c r="D788" t="s">
        <v>521</v>
      </c>
      <c r="E788" s="2" t="s">
        <v>140</v>
      </c>
      <c r="F788" t="s">
        <v>141</v>
      </c>
      <c r="G788" s="8">
        <v>3628.04</v>
      </c>
      <c r="H788" s="8">
        <v>7482.06</v>
      </c>
      <c r="I788" s="8">
        <v>3140.15</v>
      </c>
      <c r="J788" s="8">
        <v>3971.12</v>
      </c>
      <c r="K788" s="8">
        <v>7916.9099999999989</v>
      </c>
      <c r="L788" s="8">
        <v>-25192.390000000003</v>
      </c>
      <c r="M788" s="8">
        <v>16489.77</v>
      </c>
      <c r="N788" s="8">
        <v>2393.8700000000003</v>
      </c>
      <c r="O788" s="8">
        <v>1994.94</v>
      </c>
      <c r="P788" s="8">
        <v>8795.91</v>
      </c>
      <c r="Q788" s="8">
        <v>-26354.830000000005</v>
      </c>
      <c r="R788" s="8">
        <v>-4224.0899999999992</v>
      </c>
      <c r="S788" s="8">
        <f t="shared" si="12"/>
        <v>41.459999999989122</v>
      </c>
    </row>
    <row r="789" spans="1:19" x14ac:dyDescent="0.2">
      <c r="A789" s="2" t="s">
        <v>606</v>
      </c>
      <c r="B789" s="2" t="s">
        <v>607</v>
      </c>
      <c r="C789" s="2" t="s">
        <v>520</v>
      </c>
      <c r="D789" t="s">
        <v>521</v>
      </c>
      <c r="E789" s="2" t="s">
        <v>166</v>
      </c>
      <c r="F789" t="s">
        <v>167</v>
      </c>
      <c r="G789" s="8">
        <v>0</v>
      </c>
      <c r="H789" s="8">
        <v>0</v>
      </c>
      <c r="I789" s="8">
        <v>0</v>
      </c>
      <c r="J789" s="8">
        <v>0</v>
      </c>
      <c r="K789" s="8">
        <v>0</v>
      </c>
      <c r="L789" s="8">
        <v>0</v>
      </c>
      <c r="M789" s="8">
        <v>82.3</v>
      </c>
      <c r="N789" s="8">
        <v>0</v>
      </c>
      <c r="O789" s="8">
        <v>0</v>
      </c>
      <c r="P789" s="8">
        <v>0</v>
      </c>
      <c r="Q789" s="8">
        <v>0</v>
      </c>
      <c r="R789" s="8">
        <v>0</v>
      </c>
      <c r="S789" s="8">
        <f t="shared" si="12"/>
        <v>82.3</v>
      </c>
    </row>
    <row r="790" spans="1:19" x14ac:dyDescent="0.2">
      <c r="A790" s="2" t="s">
        <v>606</v>
      </c>
      <c r="B790" s="2" t="s">
        <v>607</v>
      </c>
      <c r="C790" s="2" t="s">
        <v>520</v>
      </c>
      <c r="D790" t="s">
        <v>521</v>
      </c>
      <c r="E790" s="2" t="s">
        <v>168</v>
      </c>
      <c r="F790" t="s">
        <v>169</v>
      </c>
      <c r="G790" s="8">
        <v>0</v>
      </c>
      <c r="H790" s="8">
        <v>88.44</v>
      </c>
      <c r="I790" s="8">
        <v>0</v>
      </c>
      <c r="J790" s="8">
        <v>0</v>
      </c>
      <c r="K790" s="8">
        <v>14.5</v>
      </c>
      <c r="L790" s="8">
        <v>43.3</v>
      </c>
      <c r="M790" s="8">
        <v>0</v>
      </c>
      <c r="N790" s="8">
        <v>0</v>
      </c>
      <c r="O790" s="8">
        <v>0</v>
      </c>
      <c r="P790" s="8">
        <v>0</v>
      </c>
      <c r="Q790" s="8">
        <v>3510.12</v>
      </c>
      <c r="R790" s="8">
        <v>0</v>
      </c>
      <c r="S790" s="8">
        <f t="shared" si="12"/>
        <v>3656.3599999999997</v>
      </c>
    </row>
    <row r="791" spans="1:19" x14ac:dyDescent="0.2">
      <c r="A791" s="2" t="s">
        <v>606</v>
      </c>
      <c r="B791" s="2" t="s">
        <v>607</v>
      </c>
      <c r="C791" s="2" t="s">
        <v>520</v>
      </c>
      <c r="D791" t="s">
        <v>521</v>
      </c>
      <c r="E791" s="2" t="s">
        <v>170</v>
      </c>
      <c r="F791" t="s">
        <v>171</v>
      </c>
      <c r="G791" s="8">
        <v>0</v>
      </c>
      <c r="H791" s="8">
        <v>274.45</v>
      </c>
      <c r="I791" s="8">
        <v>0</v>
      </c>
      <c r="J791" s="8">
        <v>0</v>
      </c>
      <c r="K791" s="8">
        <v>0</v>
      </c>
      <c r="L791" s="8">
        <v>0</v>
      </c>
      <c r="M791" s="8">
        <v>0</v>
      </c>
      <c r="N791" s="8">
        <v>0</v>
      </c>
      <c r="O791" s="8">
        <v>0</v>
      </c>
      <c r="P791" s="8">
        <v>0</v>
      </c>
      <c r="Q791" s="8">
        <v>0</v>
      </c>
      <c r="R791" s="8">
        <v>0</v>
      </c>
      <c r="S791" s="8">
        <f t="shared" si="12"/>
        <v>274.45</v>
      </c>
    </row>
    <row r="792" spans="1:19" x14ac:dyDescent="0.2">
      <c r="A792" s="2" t="s">
        <v>606</v>
      </c>
      <c r="B792" s="2" t="s">
        <v>607</v>
      </c>
      <c r="C792" s="2" t="s">
        <v>520</v>
      </c>
      <c r="D792" t="s">
        <v>521</v>
      </c>
      <c r="E792" s="2" t="s">
        <v>308</v>
      </c>
      <c r="F792" t="s">
        <v>309</v>
      </c>
      <c r="G792" s="8">
        <v>1215.42</v>
      </c>
      <c r="H792" s="8">
        <v>1232.27</v>
      </c>
      <c r="I792" s="8">
        <v>1252.3</v>
      </c>
      <c r="J792" s="8">
        <v>1269.69</v>
      </c>
      <c r="K792" s="8">
        <v>1296.8</v>
      </c>
      <c r="L792" s="8">
        <v>1318.77</v>
      </c>
      <c r="M792" s="8">
        <v>1333.63</v>
      </c>
      <c r="N792" s="8">
        <v>1359.54</v>
      </c>
      <c r="O792" s="8">
        <v>1384.6</v>
      </c>
      <c r="P792" s="8">
        <v>1405.51</v>
      </c>
      <c r="Q792" s="8">
        <v>1422.05</v>
      </c>
      <c r="R792" s="8">
        <v>1436.53</v>
      </c>
      <c r="S792" s="8">
        <f t="shared" si="12"/>
        <v>15927.110000000002</v>
      </c>
    </row>
    <row r="793" spans="1:19" x14ac:dyDescent="0.2">
      <c r="A793" s="2" t="s">
        <v>606</v>
      </c>
      <c r="B793" s="2" t="s">
        <v>607</v>
      </c>
      <c r="C793" s="2" t="s">
        <v>520</v>
      </c>
      <c r="D793" t="s">
        <v>521</v>
      </c>
      <c r="E793" s="2" t="s">
        <v>632</v>
      </c>
      <c r="F793" t="s">
        <v>633</v>
      </c>
      <c r="G793" s="8">
        <v>98748.94</v>
      </c>
      <c r="H793" s="8">
        <v>111507.36</v>
      </c>
      <c r="I793" s="8">
        <v>108862.36</v>
      </c>
      <c r="J793" s="8">
        <v>103252.73</v>
      </c>
      <c r="K793" s="8">
        <v>105509.06</v>
      </c>
      <c r="L793" s="8">
        <v>105756.32</v>
      </c>
      <c r="M793" s="8">
        <v>114932.45</v>
      </c>
      <c r="N793" s="8">
        <v>129367.17</v>
      </c>
      <c r="O793" s="8">
        <v>139080.49</v>
      </c>
      <c r="P793" s="8">
        <v>137552.01</v>
      </c>
      <c r="Q793" s="8">
        <v>133225.06</v>
      </c>
      <c r="R793" s="8">
        <v>131152.53</v>
      </c>
      <c r="S793" s="8">
        <f t="shared" si="12"/>
        <v>1418946.4800000002</v>
      </c>
    </row>
    <row r="794" spans="1:19" x14ac:dyDescent="0.2">
      <c r="A794" s="2" t="s">
        <v>606</v>
      </c>
      <c r="B794" s="2" t="s">
        <v>607</v>
      </c>
      <c r="C794" s="2" t="s">
        <v>520</v>
      </c>
      <c r="D794" t="s">
        <v>521</v>
      </c>
      <c r="E794" s="2" t="s">
        <v>524</v>
      </c>
      <c r="F794" t="s">
        <v>525</v>
      </c>
      <c r="G794" s="8">
        <v>1986.12</v>
      </c>
      <c r="H794" s="8">
        <v>2003.01</v>
      </c>
      <c r="I794" s="8">
        <v>1929.85</v>
      </c>
      <c r="J794" s="8">
        <v>1906.22</v>
      </c>
      <c r="K794" s="8">
        <v>1947.4</v>
      </c>
      <c r="L794" s="8">
        <v>1832.45</v>
      </c>
      <c r="M794" s="8">
        <v>1929.73</v>
      </c>
      <c r="N794" s="8">
        <v>1861.67</v>
      </c>
      <c r="O794" s="8">
        <v>2331.17</v>
      </c>
      <c r="P794" s="8">
        <v>2962.53</v>
      </c>
      <c r="Q794" s="8">
        <v>2511.06</v>
      </c>
      <c r="R794" s="8">
        <v>1937.4</v>
      </c>
      <c r="S794" s="8">
        <f t="shared" si="12"/>
        <v>25138.610000000004</v>
      </c>
    </row>
    <row r="795" spans="1:19" x14ac:dyDescent="0.2">
      <c r="A795" s="2" t="s">
        <v>606</v>
      </c>
      <c r="B795" s="2" t="s">
        <v>607</v>
      </c>
      <c r="C795" s="2" t="s">
        <v>520</v>
      </c>
      <c r="D795" t="s">
        <v>521</v>
      </c>
      <c r="E795" s="2" t="s">
        <v>184</v>
      </c>
      <c r="F795" t="s">
        <v>185</v>
      </c>
      <c r="G795" s="8">
        <v>0</v>
      </c>
      <c r="H795" s="8">
        <v>0</v>
      </c>
      <c r="I795" s="8">
        <v>0</v>
      </c>
      <c r="J795" s="8">
        <v>0</v>
      </c>
      <c r="K795" s="8">
        <v>0</v>
      </c>
      <c r="L795" s="8">
        <v>161.97999999999999</v>
      </c>
      <c r="M795" s="8">
        <v>0</v>
      </c>
      <c r="N795" s="8">
        <v>0</v>
      </c>
      <c r="O795" s="8">
        <v>0</v>
      </c>
      <c r="P795" s="8">
        <v>0</v>
      </c>
      <c r="Q795" s="8">
        <v>0</v>
      </c>
      <c r="R795" s="8">
        <v>0</v>
      </c>
      <c r="S795" s="8">
        <f t="shared" si="12"/>
        <v>161.97999999999999</v>
      </c>
    </row>
    <row r="796" spans="1:19" x14ac:dyDescent="0.2">
      <c r="A796" s="2" t="s">
        <v>606</v>
      </c>
      <c r="B796" s="2" t="s">
        <v>607</v>
      </c>
      <c r="C796" s="2" t="s">
        <v>526</v>
      </c>
      <c r="D796" t="s">
        <v>527</v>
      </c>
      <c r="E796" s="2" t="s">
        <v>634</v>
      </c>
      <c r="F796" t="s">
        <v>635</v>
      </c>
      <c r="G796" s="8">
        <v>0</v>
      </c>
      <c r="H796" s="8">
        <v>0</v>
      </c>
      <c r="I796" s="8">
        <v>0</v>
      </c>
      <c r="J796" s="8">
        <v>0</v>
      </c>
      <c r="K796" s="8">
        <v>0</v>
      </c>
      <c r="L796" s="8">
        <v>0</v>
      </c>
      <c r="M796" s="8">
        <v>0</v>
      </c>
      <c r="N796" s="8">
        <v>0</v>
      </c>
      <c r="O796" s="8">
        <v>0</v>
      </c>
      <c r="P796" s="8">
        <v>0</v>
      </c>
      <c r="Q796" s="8">
        <v>0</v>
      </c>
      <c r="R796" s="8">
        <v>1358.48</v>
      </c>
      <c r="S796" s="8">
        <f t="shared" si="12"/>
        <v>1358.48</v>
      </c>
    </row>
    <row r="797" spans="1:19" x14ac:dyDescent="0.2">
      <c r="A797" s="2" t="s">
        <v>606</v>
      </c>
      <c r="B797" s="2" t="s">
        <v>607</v>
      </c>
      <c r="C797" s="2" t="s">
        <v>530</v>
      </c>
      <c r="D797" t="s">
        <v>531</v>
      </c>
      <c r="E797" s="2" t="s">
        <v>138</v>
      </c>
      <c r="F797" t="s">
        <v>139</v>
      </c>
      <c r="G797" s="8">
        <v>13186.8</v>
      </c>
      <c r="H797" s="8">
        <v>13186.8</v>
      </c>
      <c r="I797" s="8">
        <v>13186.8</v>
      </c>
      <c r="J797" s="8">
        <v>13318.66</v>
      </c>
      <c r="K797" s="8">
        <v>13450.56</v>
      </c>
      <c r="L797" s="8">
        <v>20175.830000000002</v>
      </c>
      <c r="M797" s="8">
        <v>13450.54</v>
      </c>
      <c r="N797" s="8">
        <v>13555.58</v>
      </c>
      <c r="O797" s="8">
        <v>13450.56</v>
      </c>
      <c r="P797" s="8">
        <v>13450.53</v>
      </c>
      <c r="Q797" s="8">
        <v>20175.84</v>
      </c>
      <c r="R797" s="8">
        <v>13450.54</v>
      </c>
      <c r="S797" s="8">
        <f t="shared" si="12"/>
        <v>174039.04000000001</v>
      </c>
    </row>
    <row r="798" spans="1:19" x14ac:dyDescent="0.2">
      <c r="A798" s="2" t="s">
        <v>606</v>
      </c>
      <c r="B798" s="2" t="s">
        <v>607</v>
      </c>
      <c r="C798" s="2" t="s">
        <v>530</v>
      </c>
      <c r="D798" t="s">
        <v>531</v>
      </c>
      <c r="E798" s="2" t="s">
        <v>140</v>
      </c>
      <c r="F798" t="s">
        <v>141</v>
      </c>
      <c r="G798" s="8">
        <v>659.34</v>
      </c>
      <c r="H798" s="8">
        <v>1978.02</v>
      </c>
      <c r="I798" s="8">
        <v>659.34</v>
      </c>
      <c r="J798" s="8">
        <v>1397.8</v>
      </c>
      <c r="K798" s="8">
        <v>1424.19</v>
      </c>
      <c r="L798" s="8">
        <v>-6052.75</v>
      </c>
      <c r="M798" s="8">
        <v>2017.58</v>
      </c>
      <c r="N798" s="8">
        <v>719.79</v>
      </c>
      <c r="O798" s="8">
        <v>625.27</v>
      </c>
      <c r="P798" s="8">
        <v>1345.04</v>
      </c>
      <c r="Q798" s="8">
        <v>-4707.68</v>
      </c>
      <c r="R798" s="8">
        <v>0</v>
      </c>
      <c r="S798" s="8">
        <f t="shared" si="12"/>
        <v>65.940000000000509</v>
      </c>
    </row>
    <row r="799" spans="1:19" x14ac:dyDescent="0.2">
      <c r="A799" s="2" t="s">
        <v>606</v>
      </c>
      <c r="B799" s="2" t="s">
        <v>607</v>
      </c>
      <c r="C799" s="2" t="s">
        <v>530</v>
      </c>
      <c r="D799" t="s">
        <v>531</v>
      </c>
      <c r="E799" s="2" t="s">
        <v>414</v>
      </c>
      <c r="F799" t="s">
        <v>415</v>
      </c>
      <c r="G799" s="8">
        <v>0</v>
      </c>
      <c r="H799" s="8">
        <v>0</v>
      </c>
      <c r="I799" s="8">
        <v>0</v>
      </c>
      <c r="J799" s="8">
        <v>0</v>
      </c>
      <c r="K799" s="8">
        <v>0</v>
      </c>
      <c r="L799" s="8">
        <v>0</v>
      </c>
      <c r="M799" s="8">
        <v>0</v>
      </c>
      <c r="N799" s="8">
        <v>0</v>
      </c>
      <c r="O799" s="8">
        <v>0</v>
      </c>
      <c r="P799" s="8">
        <v>0</v>
      </c>
      <c r="Q799" s="8">
        <v>0</v>
      </c>
      <c r="R799" s="8">
        <v>267.67</v>
      </c>
      <c r="S799" s="8">
        <f t="shared" si="12"/>
        <v>267.67</v>
      </c>
    </row>
    <row r="800" spans="1:19" x14ac:dyDescent="0.2">
      <c r="A800" s="2" t="s">
        <v>606</v>
      </c>
      <c r="B800" s="2" t="s">
        <v>607</v>
      </c>
      <c r="C800" s="2" t="s">
        <v>530</v>
      </c>
      <c r="D800" t="s">
        <v>531</v>
      </c>
      <c r="E800" s="2" t="s">
        <v>168</v>
      </c>
      <c r="F800" t="s">
        <v>169</v>
      </c>
      <c r="G800" s="8">
        <v>1195.3499999999999</v>
      </c>
      <c r="H800" s="8">
        <v>545.46</v>
      </c>
      <c r="I800" s="8">
        <v>140.66</v>
      </c>
      <c r="J800" s="8">
        <v>185.35</v>
      </c>
      <c r="K800" s="8">
        <v>78.28</v>
      </c>
      <c r="L800" s="8">
        <v>130.93</v>
      </c>
      <c r="M800" s="8">
        <v>13.69</v>
      </c>
      <c r="N800" s="8">
        <v>13.69</v>
      </c>
      <c r="O800" s="8">
        <v>138.44</v>
      </c>
      <c r="P800" s="8">
        <v>0</v>
      </c>
      <c r="Q800" s="8">
        <v>0</v>
      </c>
      <c r="R800" s="8">
        <v>0</v>
      </c>
      <c r="S800" s="8">
        <f t="shared" si="12"/>
        <v>2441.8500000000004</v>
      </c>
    </row>
    <row r="801" spans="1:19" x14ac:dyDescent="0.2">
      <c r="A801" s="2" t="s">
        <v>606</v>
      </c>
      <c r="B801" s="2" t="s">
        <v>607</v>
      </c>
      <c r="C801" s="2" t="s">
        <v>530</v>
      </c>
      <c r="D801" t="s">
        <v>531</v>
      </c>
      <c r="E801" s="2" t="s">
        <v>434</v>
      </c>
      <c r="F801" t="s">
        <v>435</v>
      </c>
      <c r="G801" s="8">
        <v>10.31</v>
      </c>
      <c r="H801" s="8">
        <v>0</v>
      </c>
      <c r="I801" s="8">
        <v>0</v>
      </c>
      <c r="J801" s="8">
        <v>0</v>
      </c>
      <c r="K801" s="8">
        <v>0</v>
      </c>
      <c r="L801" s="8">
        <v>25.6</v>
      </c>
      <c r="M801" s="8">
        <v>0</v>
      </c>
      <c r="N801" s="8">
        <v>0</v>
      </c>
      <c r="O801" s="8">
        <v>0</v>
      </c>
      <c r="P801" s="8">
        <v>0</v>
      </c>
      <c r="Q801" s="8">
        <v>0</v>
      </c>
      <c r="R801" s="8">
        <v>0</v>
      </c>
      <c r="S801" s="8">
        <f t="shared" si="12"/>
        <v>35.910000000000004</v>
      </c>
    </row>
    <row r="802" spans="1:19" x14ac:dyDescent="0.2">
      <c r="A802" s="2" t="s">
        <v>606</v>
      </c>
      <c r="B802" s="2" t="s">
        <v>607</v>
      </c>
      <c r="C802" s="2" t="s">
        <v>530</v>
      </c>
      <c r="D802" t="s">
        <v>531</v>
      </c>
      <c r="E802" s="2" t="s">
        <v>170</v>
      </c>
      <c r="F802" t="s">
        <v>171</v>
      </c>
      <c r="G802" s="8">
        <v>1107.52</v>
      </c>
      <c r="H802" s="8">
        <v>1617.56</v>
      </c>
      <c r="I802" s="8">
        <v>2678.24</v>
      </c>
      <c r="J802" s="8">
        <v>212.77</v>
      </c>
      <c r="K802" s="8">
        <v>1772.29</v>
      </c>
      <c r="L802" s="8">
        <v>546.33000000000004</v>
      </c>
      <c r="M802" s="8">
        <v>633.14</v>
      </c>
      <c r="N802" s="8">
        <v>217.68</v>
      </c>
      <c r="O802" s="8">
        <v>397.01</v>
      </c>
      <c r="P802" s="8">
        <v>57.09</v>
      </c>
      <c r="Q802" s="8">
        <v>103.11</v>
      </c>
      <c r="R802" s="8">
        <v>650.70000000000005</v>
      </c>
      <c r="S802" s="8">
        <f t="shared" si="12"/>
        <v>9993.4400000000023</v>
      </c>
    </row>
    <row r="803" spans="1:19" x14ac:dyDescent="0.2">
      <c r="A803" s="2" t="s">
        <v>606</v>
      </c>
      <c r="B803" s="2" t="s">
        <v>607</v>
      </c>
      <c r="C803" s="2" t="s">
        <v>530</v>
      </c>
      <c r="D803" t="s">
        <v>531</v>
      </c>
      <c r="E803" s="2" t="s">
        <v>172</v>
      </c>
      <c r="F803" t="s">
        <v>173</v>
      </c>
      <c r="G803" s="8">
        <v>801.14</v>
      </c>
      <c r="H803" s="8">
        <v>379.96</v>
      </c>
      <c r="I803" s="8">
        <v>803.65</v>
      </c>
      <c r="J803" s="8">
        <v>859.42</v>
      </c>
      <c r="K803" s="8">
        <v>643.69000000000005</v>
      </c>
      <c r="L803" s="8">
        <v>326.06</v>
      </c>
      <c r="M803" s="8">
        <v>225.75</v>
      </c>
      <c r="N803" s="8">
        <v>180.88</v>
      </c>
      <c r="O803" s="8">
        <v>338.69</v>
      </c>
      <c r="P803" s="8">
        <v>0</v>
      </c>
      <c r="Q803" s="8">
        <v>171.32</v>
      </c>
      <c r="R803" s="8">
        <v>0</v>
      </c>
      <c r="S803" s="8">
        <f t="shared" si="12"/>
        <v>4730.5599999999995</v>
      </c>
    </row>
    <row r="804" spans="1:19" x14ac:dyDescent="0.2">
      <c r="A804" s="2" t="s">
        <v>606</v>
      </c>
      <c r="B804" s="2" t="s">
        <v>607</v>
      </c>
      <c r="C804" s="2" t="s">
        <v>530</v>
      </c>
      <c r="D804" t="s">
        <v>531</v>
      </c>
      <c r="E804" s="2" t="s">
        <v>306</v>
      </c>
      <c r="F804" t="s">
        <v>307</v>
      </c>
      <c r="G804" s="8">
        <v>712.5</v>
      </c>
      <c r="H804" s="8">
        <v>0</v>
      </c>
      <c r="I804" s="8">
        <v>0</v>
      </c>
      <c r="J804" s="8">
        <v>0</v>
      </c>
      <c r="K804" s="8">
        <v>0</v>
      </c>
      <c r="L804" s="8">
        <v>0</v>
      </c>
      <c r="M804" s="8">
        <v>0</v>
      </c>
      <c r="N804" s="8">
        <v>0</v>
      </c>
      <c r="O804" s="8">
        <v>0</v>
      </c>
      <c r="P804" s="8">
        <v>0</v>
      </c>
      <c r="Q804" s="8">
        <v>0</v>
      </c>
      <c r="R804" s="8">
        <v>0</v>
      </c>
      <c r="S804" s="8">
        <f t="shared" si="12"/>
        <v>712.5</v>
      </c>
    </row>
    <row r="805" spans="1:19" x14ac:dyDescent="0.2">
      <c r="A805" s="2" t="s">
        <v>606</v>
      </c>
      <c r="B805" s="2" t="s">
        <v>607</v>
      </c>
      <c r="C805" s="2" t="s">
        <v>636</v>
      </c>
      <c r="D805" t="s">
        <v>637</v>
      </c>
      <c r="E805" s="2" t="s">
        <v>164</v>
      </c>
      <c r="F805" t="s">
        <v>165</v>
      </c>
      <c r="G805" s="8">
        <v>0</v>
      </c>
      <c r="H805" s="8">
        <v>0</v>
      </c>
      <c r="I805" s="8">
        <v>0</v>
      </c>
      <c r="J805" s="8">
        <v>0</v>
      </c>
      <c r="K805" s="8">
        <v>0</v>
      </c>
      <c r="L805" s="8">
        <v>0</v>
      </c>
      <c r="M805" s="8">
        <v>1809.94</v>
      </c>
      <c r="N805" s="8">
        <v>0</v>
      </c>
      <c r="O805" s="8">
        <v>0</v>
      </c>
      <c r="P805" s="8">
        <v>0</v>
      </c>
      <c r="Q805" s="8">
        <v>0</v>
      </c>
      <c r="R805" s="8">
        <v>0</v>
      </c>
      <c r="S805" s="8">
        <f t="shared" si="12"/>
        <v>1809.94</v>
      </c>
    </row>
    <row r="806" spans="1:19" x14ac:dyDescent="0.2">
      <c r="A806" s="2" t="s">
        <v>606</v>
      </c>
      <c r="B806" s="2" t="s">
        <v>607</v>
      </c>
      <c r="C806" s="2" t="s">
        <v>636</v>
      </c>
      <c r="D806" t="s">
        <v>637</v>
      </c>
      <c r="E806" s="2" t="s">
        <v>180</v>
      </c>
      <c r="F806" t="s">
        <v>181</v>
      </c>
      <c r="G806" s="8">
        <v>31.54</v>
      </c>
      <c r="H806" s="8">
        <v>0</v>
      </c>
      <c r="I806" s="8">
        <v>28.97</v>
      </c>
      <c r="J806" s="8">
        <v>2589.3000000000002</v>
      </c>
      <c r="K806" s="8">
        <v>25.3</v>
      </c>
      <c r="L806" s="8">
        <v>2.4700000000000002</v>
      </c>
      <c r="M806" s="8">
        <v>79.73</v>
      </c>
      <c r="N806" s="8">
        <v>32.65</v>
      </c>
      <c r="O806" s="8">
        <v>0</v>
      </c>
      <c r="P806" s="8">
        <v>27.6</v>
      </c>
      <c r="Q806" s="8">
        <v>2.69</v>
      </c>
      <c r="R806" s="8">
        <v>0</v>
      </c>
      <c r="S806" s="8">
        <f t="shared" si="12"/>
        <v>2820.2500000000005</v>
      </c>
    </row>
    <row r="807" spans="1:19" x14ac:dyDescent="0.2">
      <c r="A807" s="2" t="s">
        <v>606</v>
      </c>
      <c r="B807" s="2" t="s">
        <v>607</v>
      </c>
      <c r="C807" s="2" t="s">
        <v>532</v>
      </c>
      <c r="D807" t="s">
        <v>533</v>
      </c>
      <c r="E807" s="2" t="s">
        <v>138</v>
      </c>
      <c r="F807" t="s">
        <v>139</v>
      </c>
      <c r="G807" s="8">
        <v>12793.2</v>
      </c>
      <c r="H807" s="8">
        <v>12639.02</v>
      </c>
      <c r="I807" s="8">
        <v>12588.72</v>
      </c>
      <c r="J807" s="8">
        <v>12807.64</v>
      </c>
      <c r="K807" s="8">
        <v>13186.18</v>
      </c>
      <c r="L807" s="8">
        <v>19494.670000000002</v>
      </c>
      <c r="M807" s="8">
        <v>12980.220000000001</v>
      </c>
      <c r="N807" s="8">
        <v>12992.04</v>
      </c>
      <c r="O807" s="8">
        <v>13047.75</v>
      </c>
      <c r="P807" s="8">
        <v>13219.94</v>
      </c>
      <c r="Q807" s="8">
        <v>19667.84</v>
      </c>
      <c r="R807" s="8">
        <v>13073.98</v>
      </c>
      <c r="S807" s="8">
        <f t="shared" si="12"/>
        <v>168491.2</v>
      </c>
    </row>
    <row r="808" spans="1:19" x14ac:dyDescent="0.2">
      <c r="A808" s="2" t="s">
        <v>606</v>
      </c>
      <c r="B808" s="2" t="s">
        <v>607</v>
      </c>
      <c r="C808" s="2" t="s">
        <v>532</v>
      </c>
      <c r="D808" t="s">
        <v>533</v>
      </c>
      <c r="E808" s="2" t="s">
        <v>140</v>
      </c>
      <c r="F808" t="s">
        <v>141</v>
      </c>
      <c r="G808" s="8">
        <v>588.63</v>
      </c>
      <c r="H808" s="8">
        <v>1849.6000000000001</v>
      </c>
      <c r="I808" s="8">
        <v>606.79999999999995</v>
      </c>
      <c r="J808" s="8">
        <v>1390.23</v>
      </c>
      <c r="K808" s="8">
        <v>1545.73</v>
      </c>
      <c r="L808" s="8">
        <v>-5981.21</v>
      </c>
      <c r="M808" s="8">
        <v>1942.9699999999998</v>
      </c>
      <c r="N808" s="8">
        <v>654.34</v>
      </c>
      <c r="O808" s="8">
        <v>677.46</v>
      </c>
      <c r="P808" s="8">
        <v>1408.09</v>
      </c>
      <c r="Q808" s="8">
        <v>-4654</v>
      </c>
      <c r="R808" s="8">
        <v>-9.4699999999999989</v>
      </c>
      <c r="S808" s="8">
        <f t="shared" si="12"/>
        <v>19.169999999999419</v>
      </c>
    </row>
    <row r="809" spans="1:19" x14ac:dyDescent="0.2">
      <c r="A809" s="2" t="s">
        <v>606</v>
      </c>
      <c r="B809" s="2" t="s">
        <v>607</v>
      </c>
      <c r="C809" s="2" t="s">
        <v>532</v>
      </c>
      <c r="D809" t="s">
        <v>533</v>
      </c>
      <c r="E809" s="2" t="s">
        <v>346</v>
      </c>
      <c r="F809" t="s">
        <v>347</v>
      </c>
      <c r="G809" s="8">
        <v>0</v>
      </c>
      <c r="H809" s="8">
        <v>0</v>
      </c>
      <c r="I809" s="8">
        <v>-6</v>
      </c>
      <c r="J809" s="8">
        <v>0</v>
      </c>
      <c r="K809" s="8">
        <v>0</v>
      </c>
      <c r="L809" s="8">
        <v>0</v>
      </c>
      <c r="M809" s="8">
        <v>0</v>
      </c>
      <c r="N809" s="8">
        <v>0</v>
      </c>
      <c r="O809" s="8">
        <v>0</v>
      </c>
      <c r="P809" s="8">
        <v>0</v>
      </c>
      <c r="Q809" s="8">
        <v>0</v>
      </c>
      <c r="R809" s="8">
        <v>0</v>
      </c>
      <c r="S809" s="8">
        <f t="shared" si="12"/>
        <v>-6</v>
      </c>
    </row>
    <row r="810" spans="1:19" x14ac:dyDescent="0.2">
      <c r="A810" s="2" t="s">
        <v>606</v>
      </c>
      <c r="B810" s="2" t="s">
        <v>607</v>
      </c>
      <c r="C810" s="2" t="s">
        <v>532</v>
      </c>
      <c r="D810" t="s">
        <v>533</v>
      </c>
      <c r="E810" s="2" t="s">
        <v>348</v>
      </c>
      <c r="F810" t="s">
        <v>349</v>
      </c>
      <c r="G810" s="8">
        <v>0</v>
      </c>
      <c r="H810" s="8">
        <v>0</v>
      </c>
      <c r="I810" s="8">
        <v>24</v>
      </c>
      <c r="J810" s="8">
        <v>0</v>
      </c>
      <c r="K810" s="8">
        <v>0</v>
      </c>
      <c r="L810" s="8">
        <v>0</v>
      </c>
      <c r="M810" s="8">
        <v>0</v>
      </c>
      <c r="N810" s="8">
        <v>0</v>
      </c>
      <c r="O810" s="8">
        <v>0</v>
      </c>
      <c r="P810" s="8">
        <v>0</v>
      </c>
      <c r="Q810" s="8">
        <v>0</v>
      </c>
      <c r="R810" s="8">
        <v>0</v>
      </c>
      <c r="S810" s="8">
        <f t="shared" si="12"/>
        <v>24</v>
      </c>
    </row>
    <row r="811" spans="1:19" x14ac:dyDescent="0.2">
      <c r="A811" s="2" t="s">
        <v>606</v>
      </c>
      <c r="B811" s="2" t="s">
        <v>607</v>
      </c>
      <c r="C811" s="2" t="s">
        <v>532</v>
      </c>
      <c r="D811" t="s">
        <v>533</v>
      </c>
      <c r="E811" s="2" t="s">
        <v>162</v>
      </c>
      <c r="F811" t="s">
        <v>163</v>
      </c>
      <c r="G811" s="8">
        <v>0</v>
      </c>
      <c r="H811" s="8">
        <v>2627.42</v>
      </c>
      <c r="I811" s="8">
        <v>0</v>
      </c>
      <c r="J811" s="8">
        <v>0</v>
      </c>
      <c r="K811" s="8">
        <v>0</v>
      </c>
      <c r="L811" s="8">
        <v>0</v>
      </c>
      <c r="M811" s="8">
        <v>0</v>
      </c>
      <c r="N811" s="8">
        <v>0</v>
      </c>
      <c r="O811" s="8">
        <v>0</v>
      </c>
      <c r="P811" s="8">
        <v>0</v>
      </c>
      <c r="Q811" s="8">
        <v>0</v>
      </c>
      <c r="R811" s="8">
        <v>0</v>
      </c>
      <c r="S811" s="8">
        <f t="shared" si="12"/>
        <v>2627.42</v>
      </c>
    </row>
    <row r="812" spans="1:19" x14ac:dyDescent="0.2">
      <c r="A812" s="2" t="s">
        <v>606</v>
      </c>
      <c r="B812" s="2" t="s">
        <v>607</v>
      </c>
      <c r="C812" s="2" t="s">
        <v>532</v>
      </c>
      <c r="D812" t="s">
        <v>533</v>
      </c>
      <c r="E812" s="2" t="s">
        <v>408</v>
      </c>
      <c r="F812" t="s">
        <v>409</v>
      </c>
      <c r="G812" s="8">
        <v>0</v>
      </c>
      <c r="H812" s="8">
        <v>0</v>
      </c>
      <c r="I812" s="8">
        <v>0</v>
      </c>
      <c r="J812" s="8">
        <v>0</v>
      </c>
      <c r="K812" s="8">
        <v>0</v>
      </c>
      <c r="L812" s="8">
        <v>0</v>
      </c>
      <c r="M812" s="8">
        <v>0</v>
      </c>
      <c r="N812" s="8">
        <v>0</v>
      </c>
      <c r="O812" s="8">
        <v>0</v>
      </c>
      <c r="P812" s="8">
        <v>2330.1799999999998</v>
      </c>
      <c r="Q812" s="8">
        <v>0</v>
      </c>
      <c r="R812" s="8">
        <v>0</v>
      </c>
      <c r="S812" s="8">
        <f t="shared" si="12"/>
        <v>2330.1799999999998</v>
      </c>
    </row>
    <row r="813" spans="1:19" x14ac:dyDescent="0.2">
      <c r="A813" s="2" t="s">
        <v>606</v>
      </c>
      <c r="B813" s="2" t="s">
        <v>607</v>
      </c>
      <c r="C813" s="2" t="s">
        <v>532</v>
      </c>
      <c r="D813" t="s">
        <v>533</v>
      </c>
      <c r="E813" s="2" t="s">
        <v>166</v>
      </c>
      <c r="F813" t="s">
        <v>167</v>
      </c>
      <c r="G813" s="8">
        <v>0</v>
      </c>
      <c r="H813" s="8">
        <v>0</v>
      </c>
      <c r="I813" s="8">
        <v>0</v>
      </c>
      <c r="J813" s="8">
        <v>0</v>
      </c>
      <c r="K813" s="8">
        <v>0</v>
      </c>
      <c r="L813" s="8">
        <v>0</v>
      </c>
      <c r="M813" s="8">
        <v>0</v>
      </c>
      <c r="N813" s="8">
        <v>51.94</v>
      </c>
      <c r="O813" s="8">
        <v>0</v>
      </c>
      <c r="P813" s="8">
        <v>301.81</v>
      </c>
      <c r="Q813" s="8">
        <v>0</v>
      </c>
      <c r="R813" s="8">
        <v>0</v>
      </c>
      <c r="S813" s="8">
        <f t="shared" si="12"/>
        <v>353.75</v>
      </c>
    </row>
    <row r="814" spans="1:19" x14ac:dyDescent="0.2">
      <c r="A814" s="2" t="s">
        <v>606</v>
      </c>
      <c r="B814" s="2" t="s">
        <v>607</v>
      </c>
      <c r="C814" s="2" t="s">
        <v>532</v>
      </c>
      <c r="D814" t="s">
        <v>533</v>
      </c>
      <c r="E814" s="2" t="s">
        <v>168</v>
      </c>
      <c r="F814" t="s">
        <v>169</v>
      </c>
      <c r="G814" s="8">
        <v>113.58</v>
      </c>
      <c r="H814" s="8">
        <v>775.1</v>
      </c>
      <c r="I814" s="8">
        <v>631.55999999999995</v>
      </c>
      <c r="J814" s="8">
        <v>59.49</v>
      </c>
      <c r="K814" s="8">
        <v>650.27</v>
      </c>
      <c r="L814" s="8">
        <v>0</v>
      </c>
      <c r="M814" s="8">
        <v>269.40999999999997</v>
      </c>
      <c r="N814" s="8">
        <v>771.78</v>
      </c>
      <c r="O814" s="8">
        <v>1329.25</v>
      </c>
      <c r="P814" s="8">
        <v>344.3</v>
      </c>
      <c r="Q814" s="8">
        <v>843.72</v>
      </c>
      <c r="R814" s="8">
        <v>696.91000000000008</v>
      </c>
      <c r="S814" s="8">
        <f t="shared" si="12"/>
        <v>6485.37</v>
      </c>
    </row>
    <row r="815" spans="1:19" x14ac:dyDescent="0.2">
      <c r="A815" s="2" t="s">
        <v>606</v>
      </c>
      <c r="B815" s="2" t="s">
        <v>607</v>
      </c>
      <c r="C815" s="2" t="s">
        <v>532</v>
      </c>
      <c r="D815" t="s">
        <v>533</v>
      </c>
      <c r="E815" s="2" t="s">
        <v>434</v>
      </c>
      <c r="F815" t="s">
        <v>435</v>
      </c>
      <c r="G815" s="8">
        <v>0</v>
      </c>
      <c r="H815" s="8">
        <v>0</v>
      </c>
      <c r="I815" s="8">
        <v>0</v>
      </c>
      <c r="J815" s="8">
        <v>0</v>
      </c>
      <c r="K815" s="8">
        <v>0</v>
      </c>
      <c r="L815" s="8">
        <v>0</v>
      </c>
      <c r="M815" s="8">
        <v>0</v>
      </c>
      <c r="N815" s="8">
        <v>0</v>
      </c>
      <c r="O815" s="8">
        <v>0</v>
      </c>
      <c r="P815" s="8">
        <v>0</v>
      </c>
      <c r="Q815" s="8">
        <v>1150.5999999999999</v>
      </c>
      <c r="R815" s="8">
        <v>0</v>
      </c>
      <c r="S815" s="8">
        <f t="shared" si="12"/>
        <v>1150.5999999999999</v>
      </c>
    </row>
    <row r="816" spans="1:19" x14ac:dyDescent="0.2">
      <c r="A816" s="2" t="s">
        <v>606</v>
      </c>
      <c r="B816" s="2" t="s">
        <v>607</v>
      </c>
      <c r="C816" s="2" t="s">
        <v>532</v>
      </c>
      <c r="D816" t="s">
        <v>533</v>
      </c>
      <c r="E816" s="2" t="s">
        <v>170</v>
      </c>
      <c r="F816" t="s">
        <v>171</v>
      </c>
      <c r="G816" s="8">
        <v>135.59</v>
      </c>
      <c r="H816" s="8">
        <v>2001.21</v>
      </c>
      <c r="I816" s="8">
        <v>653.98</v>
      </c>
      <c r="J816" s="8">
        <v>16.38</v>
      </c>
      <c r="K816" s="8">
        <v>471.37</v>
      </c>
      <c r="L816" s="8">
        <v>31.44</v>
      </c>
      <c r="M816" s="8">
        <v>405.37</v>
      </c>
      <c r="N816" s="8">
        <v>998.77</v>
      </c>
      <c r="O816" s="8">
        <v>367.86</v>
      </c>
      <c r="P816" s="8">
        <v>1750.26</v>
      </c>
      <c r="Q816" s="8">
        <v>546.64</v>
      </c>
      <c r="R816" s="8">
        <v>1145.3600000000001</v>
      </c>
      <c r="S816" s="8">
        <f t="shared" si="12"/>
        <v>8524.2300000000014</v>
      </c>
    </row>
    <row r="817" spans="1:19" x14ac:dyDescent="0.2">
      <c r="A817" s="2" t="s">
        <v>606</v>
      </c>
      <c r="B817" s="2" t="s">
        <v>607</v>
      </c>
      <c r="C817" s="2" t="s">
        <v>532</v>
      </c>
      <c r="D817" t="s">
        <v>533</v>
      </c>
      <c r="E817" s="2" t="s">
        <v>172</v>
      </c>
      <c r="F817" t="s">
        <v>173</v>
      </c>
      <c r="G817" s="8">
        <v>347.67</v>
      </c>
      <c r="H817" s="8">
        <v>1542.38</v>
      </c>
      <c r="I817" s="8">
        <v>574.94000000000005</v>
      </c>
      <c r="J817" s="8">
        <v>424.24</v>
      </c>
      <c r="K817" s="8">
        <v>510.34</v>
      </c>
      <c r="L817" s="8">
        <v>324.61</v>
      </c>
      <c r="M817" s="8">
        <v>324.61</v>
      </c>
      <c r="N817" s="8">
        <v>712.96</v>
      </c>
      <c r="O817" s="8">
        <v>1208.0999999999999</v>
      </c>
      <c r="P817" s="8">
        <v>1098.3699999999999</v>
      </c>
      <c r="Q817" s="8">
        <v>303.35000000000002</v>
      </c>
      <c r="R817" s="8">
        <v>445.74</v>
      </c>
      <c r="S817" s="8">
        <f t="shared" si="12"/>
        <v>7817.31</v>
      </c>
    </row>
    <row r="818" spans="1:19" x14ac:dyDescent="0.2">
      <c r="A818" s="2" t="s">
        <v>606</v>
      </c>
      <c r="B818" s="2" t="s">
        <v>607</v>
      </c>
      <c r="C818" s="2" t="s">
        <v>532</v>
      </c>
      <c r="D818" t="s">
        <v>533</v>
      </c>
      <c r="E818" s="2" t="s">
        <v>184</v>
      </c>
      <c r="F818" t="s">
        <v>185</v>
      </c>
      <c r="G818" s="8">
        <v>0</v>
      </c>
      <c r="H818" s="8">
        <v>0</v>
      </c>
      <c r="I818" s="8">
        <v>0</v>
      </c>
      <c r="J818" s="8">
        <v>0</v>
      </c>
      <c r="K818" s="8">
        <v>0</v>
      </c>
      <c r="L818" s="8">
        <v>391.93</v>
      </c>
      <c r="M818" s="8">
        <v>146.83000000000001</v>
      </c>
      <c r="N818" s="8">
        <v>343.62</v>
      </c>
      <c r="O818" s="8">
        <v>0</v>
      </c>
      <c r="P818" s="8">
        <v>0</v>
      </c>
      <c r="Q818" s="8">
        <v>0</v>
      </c>
      <c r="R818" s="8">
        <v>0</v>
      </c>
      <c r="S818" s="8">
        <f t="shared" si="12"/>
        <v>882.38</v>
      </c>
    </row>
    <row r="819" spans="1:19" x14ac:dyDescent="0.2">
      <c r="A819" s="2" t="s">
        <v>606</v>
      </c>
      <c r="B819" s="2" t="s">
        <v>607</v>
      </c>
      <c r="C819" s="2" t="s">
        <v>532</v>
      </c>
      <c r="D819" t="s">
        <v>533</v>
      </c>
      <c r="E819" s="2" t="s">
        <v>350</v>
      </c>
      <c r="F819" t="s">
        <v>351</v>
      </c>
      <c r="G819" s="8">
        <v>0</v>
      </c>
      <c r="H819" s="8">
        <v>0</v>
      </c>
      <c r="I819" s="8">
        <v>0</v>
      </c>
      <c r="J819" s="8">
        <v>0</v>
      </c>
      <c r="K819" s="8">
        <v>0</v>
      </c>
      <c r="L819" s="8">
        <v>0</v>
      </c>
      <c r="M819" s="8">
        <v>0</v>
      </c>
      <c r="N819" s="8">
        <v>0</v>
      </c>
      <c r="O819" s="8">
        <v>0</v>
      </c>
      <c r="P819" s="8">
        <v>0</v>
      </c>
      <c r="Q819" s="8">
        <v>0</v>
      </c>
      <c r="R819" s="8">
        <v>0</v>
      </c>
      <c r="S819" s="8">
        <f t="shared" si="12"/>
        <v>0</v>
      </c>
    </row>
    <row r="820" spans="1:19" x14ac:dyDescent="0.2">
      <c r="A820" s="2" t="s">
        <v>606</v>
      </c>
      <c r="B820" s="2" t="s">
        <v>607</v>
      </c>
      <c r="C820" s="2" t="s">
        <v>534</v>
      </c>
      <c r="D820" t="s">
        <v>535</v>
      </c>
      <c r="E820" s="2" t="s">
        <v>180</v>
      </c>
      <c r="F820" t="s">
        <v>181</v>
      </c>
      <c r="G820" s="8">
        <v>0</v>
      </c>
      <c r="H820" s="8">
        <v>0</v>
      </c>
      <c r="I820" s="8">
        <v>331.36</v>
      </c>
      <c r="J820" s="8">
        <v>0</v>
      </c>
      <c r="K820" s="8">
        <v>0</v>
      </c>
      <c r="L820" s="8">
        <v>0</v>
      </c>
      <c r="M820" s="8">
        <v>1797.92</v>
      </c>
      <c r="N820" s="8">
        <v>0</v>
      </c>
      <c r="O820" s="8">
        <v>569.82000000000005</v>
      </c>
      <c r="P820" s="8">
        <v>2600.62</v>
      </c>
      <c r="Q820" s="8">
        <v>0</v>
      </c>
      <c r="R820" s="8">
        <v>0</v>
      </c>
      <c r="S820" s="8">
        <f t="shared" si="12"/>
        <v>5299.72</v>
      </c>
    </row>
    <row r="821" spans="1:19" x14ac:dyDescent="0.2">
      <c r="A821" s="2" t="s">
        <v>606</v>
      </c>
      <c r="B821" s="2" t="s">
        <v>607</v>
      </c>
      <c r="C821" s="2" t="s">
        <v>538</v>
      </c>
      <c r="D821" t="s">
        <v>539</v>
      </c>
      <c r="E821" s="2" t="s">
        <v>540</v>
      </c>
      <c r="F821" t="s">
        <v>541</v>
      </c>
      <c r="G821" s="8">
        <v>0</v>
      </c>
      <c r="H821" s="8">
        <v>0</v>
      </c>
      <c r="I821" s="8">
        <v>384.92</v>
      </c>
      <c r="J821" s="8">
        <v>5614</v>
      </c>
      <c r="K821" s="8">
        <v>0</v>
      </c>
      <c r="L821" s="8">
        <v>0</v>
      </c>
      <c r="M821" s="8">
        <v>0</v>
      </c>
      <c r="N821" s="8">
        <v>0</v>
      </c>
      <c r="O821" s="8">
        <v>0</v>
      </c>
      <c r="P821" s="8">
        <v>0</v>
      </c>
      <c r="Q821" s="8">
        <v>0</v>
      </c>
      <c r="R821" s="8">
        <v>0</v>
      </c>
      <c r="S821" s="8">
        <f t="shared" si="12"/>
        <v>5998.92</v>
      </c>
    </row>
    <row r="822" spans="1:19" x14ac:dyDescent="0.2">
      <c r="A822" s="2" t="s">
        <v>606</v>
      </c>
      <c r="B822" s="2" t="s">
        <v>607</v>
      </c>
      <c r="C822" s="2" t="s">
        <v>538</v>
      </c>
      <c r="D822" t="s">
        <v>539</v>
      </c>
      <c r="E822" s="2" t="s">
        <v>164</v>
      </c>
      <c r="F822" t="s">
        <v>165</v>
      </c>
      <c r="G822" s="8">
        <v>0</v>
      </c>
      <c r="H822" s="8">
        <v>0</v>
      </c>
      <c r="I822" s="8">
        <v>0</v>
      </c>
      <c r="J822" s="8">
        <v>0</v>
      </c>
      <c r="K822" s="8">
        <v>7129.53</v>
      </c>
      <c r="L822" s="8">
        <v>587.07000000000005</v>
      </c>
      <c r="M822" s="8">
        <v>0</v>
      </c>
      <c r="N822" s="8">
        <v>0</v>
      </c>
      <c r="O822" s="8">
        <v>0</v>
      </c>
      <c r="P822" s="8">
        <v>112.82</v>
      </c>
      <c r="Q822" s="8">
        <v>0</v>
      </c>
      <c r="R822" s="8">
        <v>0</v>
      </c>
      <c r="S822" s="8">
        <f t="shared" si="12"/>
        <v>7829.4199999999992</v>
      </c>
    </row>
    <row r="823" spans="1:19" x14ac:dyDescent="0.2">
      <c r="A823" s="2" t="s">
        <v>606</v>
      </c>
      <c r="B823" s="2" t="s">
        <v>607</v>
      </c>
      <c r="C823" s="2" t="s">
        <v>544</v>
      </c>
      <c r="D823" t="s">
        <v>545</v>
      </c>
      <c r="E823" s="2" t="s">
        <v>638</v>
      </c>
      <c r="F823" t="s">
        <v>639</v>
      </c>
      <c r="G823" s="8">
        <v>-6832.78</v>
      </c>
      <c r="H823" s="8">
        <v>-30018.27</v>
      </c>
      <c r="I823" s="8">
        <v>-19069.07</v>
      </c>
      <c r="J823" s="8">
        <v>-6712.25</v>
      </c>
      <c r="K823" s="8">
        <v>-23165.31</v>
      </c>
      <c r="L823" s="8">
        <v>-8587.26</v>
      </c>
      <c r="M823" s="8">
        <v>-8201.84</v>
      </c>
      <c r="N823" s="8">
        <v>-28148.29</v>
      </c>
      <c r="O823" s="8">
        <v>-83718.84</v>
      </c>
      <c r="P823" s="8">
        <v>-5656.08</v>
      </c>
      <c r="Q823" s="8">
        <v>-25190.09</v>
      </c>
      <c r="R823" s="8">
        <v>-6051.93</v>
      </c>
      <c r="S823" s="8">
        <f t="shared" si="12"/>
        <v>-251352.00999999998</v>
      </c>
    </row>
    <row r="824" spans="1:19" x14ac:dyDescent="0.2">
      <c r="A824" s="2" t="s">
        <v>606</v>
      </c>
      <c r="B824" s="2" t="s">
        <v>607</v>
      </c>
      <c r="C824" s="2" t="s">
        <v>546</v>
      </c>
      <c r="D824" t="s">
        <v>547</v>
      </c>
      <c r="E824" s="2" t="s">
        <v>342</v>
      </c>
      <c r="F824" t="s">
        <v>343</v>
      </c>
      <c r="G824" s="8">
        <v>0</v>
      </c>
      <c r="H824" s="8">
        <v>0</v>
      </c>
      <c r="I824" s="8">
        <v>151250</v>
      </c>
      <c r="J824" s="8">
        <v>-151250</v>
      </c>
      <c r="K824" s="8">
        <v>0</v>
      </c>
      <c r="L824" s="8">
        <v>0</v>
      </c>
      <c r="M824" s="8">
        <v>0</v>
      </c>
      <c r="N824" s="8">
        <v>0</v>
      </c>
      <c r="O824" s="8">
        <v>0</v>
      </c>
      <c r="P824" s="8">
        <v>0</v>
      </c>
      <c r="Q824" s="8">
        <v>0</v>
      </c>
      <c r="R824" s="8">
        <v>0</v>
      </c>
      <c r="S824" s="8">
        <f t="shared" si="12"/>
        <v>0</v>
      </c>
    </row>
    <row r="825" spans="1:19" x14ac:dyDescent="0.2">
      <c r="A825" s="2" t="s">
        <v>606</v>
      </c>
      <c r="B825" s="2" t="s">
        <v>607</v>
      </c>
      <c r="C825" s="2" t="s">
        <v>546</v>
      </c>
      <c r="D825" t="s">
        <v>547</v>
      </c>
      <c r="E825" s="2" t="s">
        <v>344</v>
      </c>
      <c r="F825" t="s">
        <v>345</v>
      </c>
      <c r="G825" s="8">
        <v>0</v>
      </c>
      <c r="H825" s="8">
        <v>0</v>
      </c>
      <c r="I825" s="8">
        <v>1512.5</v>
      </c>
      <c r="J825" s="8">
        <v>-7562.5</v>
      </c>
      <c r="K825" s="8">
        <v>0</v>
      </c>
      <c r="L825" s="8">
        <v>0</v>
      </c>
      <c r="M825" s="8">
        <v>0</v>
      </c>
      <c r="N825" s="8">
        <v>0</v>
      </c>
      <c r="O825" s="8">
        <v>0</v>
      </c>
      <c r="P825" s="8">
        <v>0</v>
      </c>
      <c r="Q825" s="8">
        <v>0</v>
      </c>
      <c r="R825" s="8">
        <v>0</v>
      </c>
      <c r="S825" s="8">
        <f t="shared" si="12"/>
        <v>-6050</v>
      </c>
    </row>
    <row r="826" spans="1:19" x14ac:dyDescent="0.2">
      <c r="A826" s="2" t="s">
        <v>606</v>
      </c>
      <c r="B826" s="2" t="s">
        <v>607</v>
      </c>
      <c r="C826" s="2" t="s">
        <v>546</v>
      </c>
      <c r="D826" t="s">
        <v>547</v>
      </c>
      <c r="E826" s="2" t="s">
        <v>312</v>
      </c>
      <c r="F826" t="s">
        <v>313</v>
      </c>
      <c r="G826" s="8">
        <v>0</v>
      </c>
      <c r="H826" s="8">
        <v>0</v>
      </c>
      <c r="I826" s="8">
        <v>0</v>
      </c>
      <c r="J826" s="8">
        <v>0</v>
      </c>
      <c r="K826" s="8">
        <v>0</v>
      </c>
      <c r="L826" s="8">
        <v>0</v>
      </c>
      <c r="M826" s="8">
        <v>0</v>
      </c>
      <c r="N826" s="8">
        <v>0</v>
      </c>
      <c r="O826" s="8">
        <v>3249.7</v>
      </c>
      <c r="P826" s="8">
        <v>0</v>
      </c>
      <c r="Q826" s="8">
        <v>0</v>
      </c>
      <c r="R826" s="8">
        <v>0</v>
      </c>
      <c r="S826" s="8">
        <f t="shared" si="12"/>
        <v>3249.7</v>
      </c>
    </row>
    <row r="827" spans="1:19" x14ac:dyDescent="0.2">
      <c r="A827" s="2" t="s">
        <v>606</v>
      </c>
      <c r="B827" s="2" t="s">
        <v>607</v>
      </c>
      <c r="C827" s="2" t="s">
        <v>546</v>
      </c>
      <c r="D827" t="s">
        <v>547</v>
      </c>
      <c r="E827" s="2" t="s">
        <v>166</v>
      </c>
      <c r="F827" t="s">
        <v>167</v>
      </c>
      <c r="G827" s="8">
        <v>0</v>
      </c>
      <c r="H827" s="8">
        <v>0</v>
      </c>
      <c r="I827" s="8">
        <v>0</v>
      </c>
      <c r="J827" s="8">
        <v>0</v>
      </c>
      <c r="K827" s="8">
        <v>0</v>
      </c>
      <c r="L827" s="8">
        <v>0</v>
      </c>
      <c r="M827" s="8">
        <v>57.1</v>
      </c>
      <c r="N827" s="8">
        <v>-3.99</v>
      </c>
      <c r="O827" s="8">
        <v>0</v>
      </c>
      <c r="P827" s="8">
        <v>0</v>
      </c>
      <c r="Q827" s="8">
        <v>0</v>
      </c>
      <c r="R827" s="8">
        <v>0</v>
      </c>
      <c r="S827" s="8">
        <f t="shared" si="12"/>
        <v>53.11</v>
      </c>
    </row>
    <row r="828" spans="1:19" x14ac:dyDescent="0.2">
      <c r="A828" s="2" t="s">
        <v>606</v>
      </c>
      <c r="B828" s="2" t="s">
        <v>607</v>
      </c>
      <c r="C828" s="2" t="s">
        <v>546</v>
      </c>
      <c r="D828" t="s">
        <v>547</v>
      </c>
      <c r="E828" s="2" t="s">
        <v>362</v>
      </c>
      <c r="F828" t="s">
        <v>363</v>
      </c>
      <c r="G828" s="8">
        <v>0</v>
      </c>
      <c r="H828" s="8">
        <v>0</v>
      </c>
      <c r="I828" s="8">
        <v>0</v>
      </c>
      <c r="J828" s="8">
        <v>0</v>
      </c>
      <c r="K828" s="8">
        <v>0</v>
      </c>
      <c r="L828" s="8">
        <v>0</v>
      </c>
      <c r="M828" s="8">
        <v>0</v>
      </c>
      <c r="N828" s="8">
        <v>0</v>
      </c>
      <c r="O828" s="8">
        <v>0</v>
      </c>
      <c r="P828" s="8">
        <v>44.86</v>
      </c>
      <c r="Q828" s="8">
        <v>0</v>
      </c>
      <c r="R828" s="8">
        <v>0</v>
      </c>
      <c r="S828" s="8">
        <f t="shared" si="12"/>
        <v>44.86</v>
      </c>
    </row>
    <row r="829" spans="1:19" x14ac:dyDescent="0.2">
      <c r="A829" s="2" t="s">
        <v>606</v>
      </c>
      <c r="B829" s="2" t="s">
        <v>607</v>
      </c>
      <c r="C829" s="2" t="s">
        <v>546</v>
      </c>
      <c r="D829" t="s">
        <v>547</v>
      </c>
      <c r="E829" s="2" t="s">
        <v>440</v>
      </c>
      <c r="F829" t="s">
        <v>441</v>
      </c>
      <c r="G829" s="8">
        <v>0</v>
      </c>
      <c r="H829" s="8">
        <v>0</v>
      </c>
      <c r="I829" s="8">
        <v>0</v>
      </c>
      <c r="J829" s="8">
        <v>0</v>
      </c>
      <c r="K829" s="8">
        <v>0</v>
      </c>
      <c r="L829" s="8">
        <v>0</v>
      </c>
      <c r="M829" s="8">
        <v>0</v>
      </c>
      <c r="N829" s="8">
        <v>0</v>
      </c>
      <c r="O829" s="8">
        <v>0</v>
      </c>
      <c r="P829" s="8">
        <v>0</v>
      </c>
      <c r="Q829" s="8">
        <v>0</v>
      </c>
      <c r="R829" s="8">
        <v>0</v>
      </c>
      <c r="S829" s="8">
        <f t="shared" si="12"/>
        <v>0</v>
      </c>
    </row>
    <row r="830" spans="1:19" x14ac:dyDescent="0.2">
      <c r="A830" s="2" t="s">
        <v>606</v>
      </c>
      <c r="B830" s="2" t="s">
        <v>607</v>
      </c>
      <c r="C830" s="2" t="s">
        <v>546</v>
      </c>
      <c r="D830" t="s">
        <v>547</v>
      </c>
      <c r="E830" s="2" t="s">
        <v>308</v>
      </c>
      <c r="F830" t="s">
        <v>309</v>
      </c>
      <c r="G830" s="8">
        <v>0</v>
      </c>
      <c r="H830" s="8">
        <v>0</v>
      </c>
      <c r="I830" s="8">
        <v>0</v>
      </c>
      <c r="J830" s="8">
        <v>0</v>
      </c>
      <c r="K830" s="8">
        <v>0</v>
      </c>
      <c r="L830" s="8">
        <v>0</v>
      </c>
      <c r="M830" s="8">
        <v>0</v>
      </c>
      <c r="N830" s="8">
        <v>0</v>
      </c>
      <c r="O830" s="8">
        <v>-175400</v>
      </c>
      <c r="P830" s="8">
        <v>0</v>
      </c>
      <c r="Q830" s="8">
        <v>3492</v>
      </c>
      <c r="R830" s="8">
        <v>0</v>
      </c>
      <c r="S830" s="8">
        <f t="shared" si="12"/>
        <v>-171908</v>
      </c>
    </row>
    <row r="831" spans="1:19" x14ac:dyDescent="0.2">
      <c r="A831" s="2" t="s">
        <v>606</v>
      </c>
      <c r="B831" s="2" t="s">
        <v>607</v>
      </c>
      <c r="C831" s="2" t="s">
        <v>546</v>
      </c>
      <c r="D831" t="s">
        <v>547</v>
      </c>
      <c r="E831" s="2" t="s">
        <v>26</v>
      </c>
      <c r="F831" t="s">
        <v>27</v>
      </c>
      <c r="G831" s="8">
        <v>0</v>
      </c>
      <c r="H831" s="8">
        <v>0</v>
      </c>
      <c r="I831" s="8">
        <v>0</v>
      </c>
      <c r="J831" s="8">
        <v>0</v>
      </c>
      <c r="K831" s="8">
        <v>0</v>
      </c>
      <c r="L831" s="8">
        <v>0</v>
      </c>
      <c r="M831" s="8">
        <v>0</v>
      </c>
      <c r="N831" s="8">
        <v>-511.32</v>
      </c>
      <c r="O831" s="8">
        <v>0</v>
      </c>
      <c r="P831" s="8">
        <v>0</v>
      </c>
      <c r="Q831" s="8">
        <v>0</v>
      </c>
      <c r="R831" s="8">
        <v>0</v>
      </c>
      <c r="S831" s="8">
        <f t="shared" si="12"/>
        <v>-511.32</v>
      </c>
    </row>
    <row r="832" spans="1:19" x14ac:dyDescent="0.2">
      <c r="A832" s="2" t="s">
        <v>606</v>
      </c>
      <c r="B832" s="2" t="s">
        <v>607</v>
      </c>
      <c r="C832" s="2" t="s">
        <v>552</v>
      </c>
      <c r="D832" t="s">
        <v>553</v>
      </c>
      <c r="E832" s="2" t="s">
        <v>554</v>
      </c>
      <c r="F832" t="s">
        <v>555</v>
      </c>
      <c r="G832" s="8">
        <v>-999611.37</v>
      </c>
      <c r="H832" s="8">
        <v>-1020944.71</v>
      </c>
      <c r="I832" s="8">
        <v>-1061692.01</v>
      </c>
      <c r="J832" s="8">
        <v>-423580.67</v>
      </c>
      <c r="K832" s="8">
        <v>-752824.04</v>
      </c>
      <c r="L832" s="8">
        <v>-777398.5</v>
      </c>
      <c r="M832" s="8">
        <v>-647845.76</v>
      </c>
      <c r="N832" s="8">
        <v>-867131.62</v>
      </c>
      <c r="O832" s="8">
        <v>-441297.27</v>
      </c>
      <c r="P832" s="8">
        <v>-726777.9</v>
      </c>
      <c r="Q832" s="8">
        <v>-826783.05</v>
      </c>
      <c r="R832" s="8">
        <v>-545382.23</v>
      </c>
      <c r="S832" s="8">
        <f t="shared" si="12"/>
        <v>-9091269.1300000008</v>
      </c>
    </row>
    <row r="833" spans="1:19" x14ac:dyDescent="0.2">
      <c r="A833" s="2" t="s">
        <v>606</v>
      </c>
      <c r="B833" s="2" t="s">
        <v>607</v>
      </c>
      <c r="C833" s="2" t="s">
        <v>552</v>
      </c>
      <c r="D833" t="s">
        <v>553</v>
      </c>
      <c r="E833" s="2" t="s">
        <v>640</v>
      </c>
      <c r="F833" t="s">
        <v>641</v>
      </c>
      <c r="G833" s="8">
        <v>172028.25</v>
      </c>
      <c r="H833" s="8">
        <v>171866.6</v>
      </c>
      <c r="I833" s="8">
        <v>175770.44</v>
      </c>
      <c r="J833" s="8">
        <v>170933.53</v>
      </c>
      <c r="K833" s="8">
        <v>165031.58000000002</v>
      </c>
      <c r="L833" s="8">
        <v>191091.25</v>
      </c>
      <c r="M833" s="8">
        <v>208332.38</v>
      </c>
      <c r="N833" s="8">
        <v>128723.20999999999</v>
      </c>
      <c r="O833" s="8">
        <v>161490.37</v>
      </c>
      <c r="P833" s="8">
        <v>171035.25999999998</v>
      </c>
      <c r="Q833" s="8">
        <v>196409.8</v>
      </c>
      <c r="R833" s="8">
        <v>173037.41999999998</v>
      </c>
      <c r="S833" s="8">
        <f t="shared" si="12"/>
        <v>2085750.0899999999</v>
      </c>
    </row>
    <row r="834" spans="1:19" x14ac:dyDescent="0.2">
      <c r="A834" s="2" t="s">
        <v>606</v>
      </c>
      <c r="B834" s="2" t="s">
        <v>607</v>
      </c>
      <c r="C834" s="2" t="s">
        <v>552</v>
      </c>
      <c r="D834" t="s">
        <v>553</v>
      </c>
      <c r="E834" s="2" t="s">
        <v>642</v>
      </c>
      <c r="F834" t="s">
        <v>643</v>
      </c>
      <c r="G834" s="8">
        <v>371741.16000000003</v>
      </c>
      <c r="H834" s="8">
        <v>391886.77999999997</v>
      </c>
      <c r="I834" s="8">
        <v>358954.69</v>
      </c>
      <c r="J834" s="8">
        <v>391995.06999999995</v>
      </c>
      <c r="K834" s="8">
        <v>404735.12</v>
      </c>
      <c r="L834" s="8">
        <v>373417.95999999996</v>
      </c>
      <c r="M834" s="8">
        <v>452424.98</v>
      </c>
      <c r="N834" s="8">
        <v>392543.33999999997</v>
      </c>
      <c r="O834" s="8">
        <v>382050.46</v>
      </c>
      <c r="P834" s="8">
        <v>412577.14</v>
      </c>
      <c r="Q834" s="8">
        <v>427962.55000000005</v>
      </c>
      <c r="R834" s="8">
        <v>371391.35</v>
      </c>
      <c r="S834" s="8">
        <f t="shared" si="12"/>
        <v>4731680.5999999996</v>
      </c>
    </row>
    <row r="835" spans="1:19" x14ac:dyDescent="0.2">
      <c r="A835" s="2" t="s">
        <v>606</v>
      </c>
      <c r="B835" s="2" t="s">
        <v>607</v>
      </c>
      <c r="C835" s="2" t="s">
        <v>552</v>
      </c>
      <c r="D835" t="s">
        <v>553</v>
      </c>
      <c r="E835" s="2" t="s">
        <v>644</v>
      </c>
      <c r="F835" t="s">
        <v>645</v>
      </c>
      <c r="G835" s="8">
        <v>11465.17</v>
      </c>
      <c r="H835" s="8">
        <v>12036.17</v>
      </c>
      <c r="I835" s="8">
        <v>11044.47</v>
      </c>
      <c r="J835" s="8">
        <v>16378.33</v>
      </c>
      <c r="K835" s="8">
        <v>62848.1</v>
      </c>
      <c r="L835" s="8">
        <v>27299.53</v>
      </c>
      <c r="M835" s="8">
        <v>50738.87</v>
      </c>
      <c r="N835" s="8">
        <v>39582.990000000005</v>
      </c>
      <c r="O835" s="8">
        <v>40736.990000000005</v>
      </c>
      <c r="P835" s="8">
        <v>52782.07</v>
      </c>
      <c r="Q835" s="8">
        <v>68995.7</v>
      </c>
      <c r="R835" s="8">
        <v>70044.240000000005</v>
      </c>
      <c r="S835" s="8">
        <f t="shared" si="12"/>
        <v>463952.63</v>
      </c>
    </row>
    <row r="836" spans="1:19" x14ac:dyDescent="0.2">
      <c r="A836" s="2" t="s">
        <v>606</v>
      </c>
      <c r="B836" s="2" t="s">
        <v>607</v>
      </c>
      <c r="C836" s="2" t="s">
        <v>552</v>
      </c>
      <c r="D836" t="s">
        <v>553</v>
      </c>
      <c r="E836" s="2" t="s">
        <v>646</v>
      </c>
      <c r="F836" t="s">
        <v>647</v>
      </c>
      <c r="G836" s="8">
        <v>132521.79999999999</v>
      </c>
      <c r="H836" s="8">
        <v>134735.81</v>
      </c>
      <c r="I836" s="8">
        <v>132828.24</v>
      </c>
      <c r="J836" s="8">
        <v>155837.10999999999</v>
      </c>
      <c r="K836" s="8">
        <v>139937.46</v>
      </c>
      <c r="L836" s="8">
        <v>138300.28999999998</v>
      </c>
      <c r="M836" s="8">
        <v>139988.79999999999</v>
      </c>
      <c r="N836" s="8">
        <v>137914.62</v>
      </c>
      <c r="O836" s="8">
        <v>135648.63999999998</v>
      </c>
      <c r="P836" s="8">
        <v>132233.69</v>
      </c>
      <c r="Q836" s="8">
        <v>170020.67</v>
      </c>
      <c r="R836" s="8">
        <v>148082.60999999999</v>
      </c>
      <c r="S836" s="8">
        <f t="shared" si="12"/>
        <v>1698049.7399999998</v>
      </c>
    </row>
    <row r="837" spans="1:19" x14ac:dyDescent="0.2">
      <c r="A837" s="2" t="s">
        <v>606</v>
      </c>
      <c r="B837" s="2" t="s">
        <v>607</v>
      </c>
      <c r="C837" s="2" t="s">
        <v>552</v>
      </c>
      <c r="D837" t="s">
        <v>553</v>
      </c>
      <c r="E837" s="2" t="s">
        <v>648</v>
      </c>
      <c r="F837" t="s">
        <v>649</v>
      </c>
      <c r="G837" s="8">
        <v>341839.11</v>
      </c>
      <c r="H837" s="8">
        <v>399292.71</v>
      </c>
      <c r="I837" s="8">
        <v>78963.63</v>
      </c>
      <c r="J837" s="8">
        <v>117996.84</v>
      </c>
      <c r="K837" s="8">
        <v>82565.929999999993</v>
      </c>
      <c r="L837" s="8">
        <v>221024.34</v>
      </c>
      <c r="M837" s="8">
        <v>159659.96</v>
      </c>
      <c r="N837" s="8">
        <v>145905.13</v>
      </c>
      <c r="O837" s="8">
        <v>127061.75999999999</v>
      </c>
      <c r="P837" s="8">
        <v>85636.24</v>
      </c>
      <c r="Q837" s="8">
        <v>783359.9</v>
      </c>
      <c r="R837" s="8">
        <v>-31889.120000000003</v>
      </c>
      <c r="S837" s="8">
        <f t="shared" si="12"/>
        <v>2511416.4299999997</v>
      </c>
    </row>
    <row r="838" spans="1:19" x14ac:dyDescent="0.2">
      <c r="A838" s="2" t="s">
        <v>606</v>
      </c>
      <c r="B838" s="2" t="s">
        <v>607</v>
      </c>
      <c r="C838" s="2" t="s">
        <v>552</v>
      </c>
      <c r="D838" t="s">
        <v>553</v>
      </c>
      <c r="E838" s="2" t="s">
        <v>650</v>
      </c>
      <c r="F838" t="s">
        <v>651</v>
      </c>
      <c r="G838" s="8">
        <v>547717.46</v>
      </c>
      <c r="H838" s="8">
        <v>578273.65</v>
      </c>
      <c r="I838" s="8">
        <v>558275.61</v>
      </c>
      <c r="J838" s="8">
        <v>538149.83000000007</v>
      </c>
      <c r="K838" s="8">
        <v>517829.76</v>
      </c>
      <c r="L838" s="8">
        <v>527147.07000000007</v>
      </c>
      <c r="M838" s="8">
        <v>568954.04</v>
      </c>
      <c r="N838" s="8">
        <v>537573.44999999995</v>
      </c>
      <c r="O838" s="8">
        <v>515708.06</v>
      </c>
      <c r="P838" s="8">
        <v>557578.03999999992</v>
      </c>
      <c r="Q838" s="8">
        <v>585948.27</v>
      </c>
      <c r="R838" s="8">
        <v>557824.57999999996</v>
      </c>
      <c r="S838" s="8">
        <f t="shared" si="12"/>
        <v>6590979.8200000003</v>
      </c>
    </row>
    <row r="839" spans="1:19" x14ac:dyDescent="0.2">
      <c r="A839" s="2" t="s">
        <v>606</v>
      </c>
      <c r="B839" s="2" t="s">
        <v>607</v>
      </c>
      <c r="C839" s="2" t="s">
        <v>552</v>
      </c>
      <c r="D839" t="s">
        <v>553</v>
      </c>
      <c r="E839" s="2" t="s">
        <v>652</v>
      </c>
      <c r="F839" t="s">
        <v>653</v>
      </c>
      <c r="G839" s="8">
        <v>170022.3</v>
      </c>
      <c r="H839" s="8">
        <v>114510.19</v>
      </c>
      <c r="I839" s="8">
        <v>114167.45999999999</v>
      </c>
      <c r="J839" s="8">
        <v>147710.22999999998</v>
      </c>
      <c r="K839" s="8">
        <v>89047.959999999992</v>
      </c>
      <c r="L839" s="8">
        <v>110085.13</v>
      </c>
      <c r="M839" s="8">
        <v>148558.25</v>
      </c>
      <c r="N839" s="8">
        <v>77878.780000000013</v>
      </c>
      <c r="O839" s="8">
        <v>232429.74</v>
      </c>
      <c r="P839" s="8">
        <v>144939.31</v>
      </c>
      <c r="Q839" s="8">
        <v>115775.01000000001</v>
      </c>
      <c r="R839" s="8">
        <v>144731.24</v>
      </c>
      <c r="S839" s="8">
        <f t="shared" si="12"/>
        <v>1609855.6</v>
      </c>
    </row>
    <row r="840" spans="1:19" x14ac:dyDescent="0.2">
      <c r="A840" s="2" t="s">
        <v>606</v>
      </c>
      <c r="B840" s="2" t="s">
        <v>607</v>
      </c>
      <c r="C840" s="2" t="s">
        <v>552</v>
      </c>
      <c r="D840" t="s">
        <v>553</v>
      </c>
      <c r="E840" s="2" t="s">
        <v>654</v>
      </c>
      <c r="F840" t="s">
        <v>655</v>
      </c>
      <c r="G840" s="8">
        <v>55122.49</v>
      </c>
      <c r="H840" s="8">
        <v>55516.39</v>
      </c>
      <c r="I840" s="8">
        <v>48013.53</v>
      </c>
      <c r="J840" s="8">
        <v>50882.79</v>
      </c>
      <c r="K840" s="8">
        <v>50324.84</v>
      </c>
      <c r="L840" s="8">
        <v>49698.7</v>
      </c>
      <c r="M840" s="8">
        <v>52762.09</v>
      </c>
      <c r="N840" s="8">
        <v>48421.36</v>
      </c>
      <c r="O840" s="8">
        <v>47410.49</v>
      </c>
      <c r="P840" s="8">
        <v>46801.81</v>
      </c>
      <c r="Q840" s="8">
        <v>87983.25</v>
      </c>
      <c r="R840" s="8">
        <v>51185.81</v>
      </c>
      <c r="S840" s="8">
        <f t="shared" ref="S840:S903" si="13">SUM(G840:R840)</f>
        <v>644123.55000000005</v>
      </c>
    </row>
    <row r="841" spans="1:19" x14ac:dyDescent="0.2">
      <c r="A841" s="2" t="s">
        <v>606</v>
      </c>
      <c r="B841" s="2" t="s">
        <v>607</v>
      </c>
      <c r="C841" s="2" t="s">
        <v>552</v>
      </c>
      <c r="D841" t="s">
        <v>553</v>
      </c>
      <c r="E841" s="2" t="s">
        <v>656</v>
      </c>
      <c r="F841" t="s">
        <v>657</v>
      </c>
      <c r="G841" s="8">
        <v>29342.13</v>
      </c>
      <c r="H841" s="8">
        <v>29558.83</v>
      </c>
      <c r="I841" s="8">
        <v>33265.949999999997</v>
      </c>
      <c r="J841" s="8">
        <v>34973.26</v>
      </c>
      <c r="K841" s="8">
        <v>33918.83</v>
      </c>
      <c r="L841" s="8">
        <v>24299.3</v>
      </c>
      <c r="M841" s="8">
        <v>34429.72</v>
      </c>
      <c r="N841" s="8">
        <v>27924.18</v>
      </c>
      <c r="O841" s="8">
        <v>15656.41</v>
      </c>
      <c r="P841" s="8">
        <v>30932.98</v>
      </c>
      <c r="Q841" s="8">
        <v>43879.55</v>
      </c>
      <c r="R841" s="8">
        <v>28614.25</v>
      </c>
      <c r="S841" s="8">
        <f t="shared" si="13"/>
        <v>366795.38999999996</v>
      </c>
    </row>
    <row r="842" spans="1:19" x14ac:dyDescent="0.2">
      <c r="A842" s="2" t="s">
        <v>606</v>
      </c>
      <c r="B842" s="2" t="s">
        <v>607</v>
      </c>
      <c r="C842" s="2" t="s">
        <v>552</v>
      </c>
      <c r="D842" t="s">
        <v>553</v>
      </c>
      <c r="E842" s="2" t="s">
        <v>658</v>
      </c>
      <c r="F842" t="s">
        <v>659</v>
      </c>
      <c r="G842" s="8">
        <v>367593.8</v>
      </c>
      <c r="H842" s="8">
        <v>335837.44</v>
      </c>
      <c r="I842" s="8">
        <v>365452.97</v>
      </c>
      <c r="J842" s="8">
        <v>417412.27</v>
      </c>
      <c r="K842" s="8">
        <v>418764.57</v>
      </c>
      <c r="L842" s="8">
        <v>419829.08</v>
      </c>
      <c r="M842" s="8">
        <v>418863.57</v>
      </c>
      <c r="N842" s="8">
        <v>417332.7</v>
      </c>
      <c r="O842" s="8">
        <v>417408.57</v>
      </c>
      <c r="P842" s="8">
        <v>417805.84</v>
      </c>
      <c r="Q842" s="8">
        <v>423557.45</v>
      </c>
      <c r="R842" s="8">
        <v>421001.72</v>
      </c>
      <c r="S842" s="8">
        <f t="shared" si="13"/>
        <v>4840859.9799999995</v>
      </c>
    </row>
    <row r="843" spans="1:19" x14ac:dyDescent="0.2">
      <c r="A843" s="2" t="s">
        <v>606</v>
      </c>
      <c r="B843" s="2" t="s">
        <v>607</v>
      </c>
      <c r="C843" s="2" t="s">
        <v>552</v>
      </c>
      <c r="D843" t="s">
        <v>553</v>
      </c>
      <c r="E843" s="2" t="s">
        <v>660</v>
      </c>
      <c r="F843" t="s">
        <v>661</v>
      </c>
      <c r="G843" s="8">
        <v>113094.73</v>
      </c>
      <c r="H843" s="8">
        <v>70107.03</v>
      </c>
      <c r="I843" s="8">
        <v>23129.439999999999</v>
      </c>
      <c r="J843" s="8">
        <v>79852.350000000006</v>
      </c>
      <c r="K843" s="8">
        <v>44021.59</v>
      </c>
      <c r="L843" s="8">
        <v>44060.05</v>
      </c>
      <c r="M843" s="8">
        <v>65859.540000000008</v>
      </c>
      <c r="N843" s="8">
        <v>60013.37</v>
      </c>
      <c r="O843" s="8">
        <v>61878.5</v>
      </c>
      <c r="P843" s="8">
        <v>67029.67</v>
      </c>
      <c r="Q843" s="8">
        <v>398143.09</v>
      </c>
      <c r="R843" s="8">
        <v>85836.239999999991</v>
      </c>
      <c r="S843" s="8">
        <f t="shared" si="13"/>
        <v>1113025.6000000001</v>
      </c>
    </row>
    <row r="844" spans="1:19" x14ac:dyDescent="0.2">
      <c r="A844" s="2" t="s">
        <v>606</v>
      </c>
      <c r="B844" s="2" t="s">
        <v>607</v>
      </c>
      <c r="C844" s="2" t="s">
        <v>552</v>
      </c>
      <c r="D844" t="s">
        <v>553</v>
      </c>
      <c r="E844" s="2" t="s">
        <v>662</v>
      </c>
      <c r="F844" t="s">
        <v>663</v>
      </c>
      <c r="G844" s="8">
        <v>-865571.8</v>
      </c>
      <c r="H844" s="8">
        <v>-983585.48</v>
      </c>
      <c r="I844" s="8">
        <v>-1082786.53</v>
      </c>
      <c r="J844" s="8">
        <v>-745368.75</v>
      </c>
      <c r="K844" s="8">
        <v>-853479.76</v>
      </c>
      <c r="L844" s="8">
        <v>-811626.43</v>
      </c>
      <c r="M844" s="8">
        <v>-839962.72</v>
      </c>
      <c r="N844" s="8">
        <v>-866274.95</v>
      </c>
      <c r="O844" s="8">
        <v>-821916.6</v>
      </c>
      <c r="P844" s="8">
        <v>-806200.56</v>
      </c>
      <c r="Q844" s="8">
        <v>-842825.3</v>
      </c>
      <c r="R844" s="8">
        <v>-1401000.34</v>
      </c>
      <c r="S844" s="8">
        <f t="shared" si="13"/>
        <v>-10920599.220000001</v>
      </c>
    </row>
    <row r="845" spans="1:19" x14ac:dyDescent="0.2">
      <c r="A845" s="2" t="s">
        <v>606</v>
      </c>
      <c r="B845" s="2" t="s">
        <v>607</v>
      </c>
      <c r="C845" s="2" t="s">
        <v>552</v>
      </c>
      <c r="D845" t="s">
        <v>553</v>
      </c>
      <c r="E845" s="2" t="s">
        <v>664</v>
      </c>
      <c r="F845" t="s">
        <v>665</v>
      </c>
      <c r="G845" s="8">
        <v>107.24</v>
      </c>
      <c r="H845" s="8">
        <v>35.159999999999997</v>
      </c>
      <c r="I845" s="8">
        <v>0</v>
      </c>
      <c r="J845" s="8">
        <v>0</v>
      </c>
      <c r="K845" s="8">
        <v>0</v>
      </c>
      <c r="L845" s="8">
        <v>0</v>
      </c>
      <c r="M845" s="8">
        <v>0</v>
      </c>
      <c r="N845" s="8">
        <v>0</v>
      </c>
      <c r="O845" s="8">
        <v>0</v>
      </c>
      <c r="P845" s="8">
        <v>84.65</v>
      </c>
      <c r="Q845" s="8">
        <v>0</v>
      </c>
      <c r="R845" s="8">
        <v>0</v>
      </c>
      <c r="S845" s="8">
        <f t="shared" si="13"/>
        <v>227.04999999999998</v>
      </c>
    </row>
    <row r="846" spans="1:19" x14ac:dyDescent="0.2">
      <c r="A846" s="2" t="s">
        <v>606</v>
      </c>
      <c r="B846" s="2" t="s">
        <v>607</v>
      </c>
      <c r="C846" s="2" t="s">
        <v>552</v>
      </c>
      <c r="D846" t="s">
        <v>553</v>
      </c>
      <c r="E846" s="2" t="s">
        <v>556</v>
      </c>
      <c r="F846" t="s">
        <v>557</v>
      </c>
      <c r="G846" s="8">
        <v>-371741.16</v>
      </c>
      <c r="H846" s="8">
        <v>-391886.78</v>
      </c>
      <c r="I846" s="8">
        <v>-358954.69</v>
      </c>
      <c r="J846" s="8">
        <v>-391995.06</v>
      </c>
      <c r="K846" s="8">
        <v>-404735.11</v>
      </c>
      <c r="L846" s="8">
        <v>-373417.96</v>
      </c>
      <c r="M846" s="8">
        <v>-452424.98</v>
      </c>
      <c r="N846" s="8">
        <v>-392543.34</v>
      </c>
      <c r="O846" s="8">
        <v>-382050.46</v>
      </c>
      <c r="P846" s="8">
        <v>-412577.14</v>
      </c>
      <c r="Q846" s="8">
        <v>-427962.55</v>
      </c>
      <c r="R846" s="8">
        <v>-371391.35</v>
      </c>
      <c r="S846" s="8">
        <f t="shared" si="13"/>
        <v>-4731680.5799999991</v>
      </c>
    </row>
    <row r="847" spans="1:19" x14ac:dyDescent="0.2">
      <c r="A847" s="2" t="s">
        <v>606</v>
      </c>
      <c r="B847" s="2" t="s">
        <v>607</v>
      </c>
      <c r="C847" s="2" t="s">
        <v>552</v>
      </c>
      <c r="D847" t="s">
        <v>553</v>
      </c>
      <c r="E847" s="2" t="s">
        <v>558</v>
      </c>
      <c r="F847" t="s">
        <v>559</v>
      </c>
      <c r="G847" s="8">
        <v>-1234774.95</v>
      </c>
      <c r="H847" s="8">
        <v>-1081239.96</v>
      </c>
      <c r="I847" s="8">
        <v>-613642</v>
      </c>
      <c r="J847" s="8">
        <v>-1177801.92</v>
      </c>
      <c r="K847" s="8">
        <v>-931305.41</v>
      </c>
      <c r="L847" s="8">
        <v>-1165841.58</v>
      </c>
      <c r="M847" s="8">
        <v>-1189398.23</v>
      </c>
      <c r="N847" s="8">
        <v>-934869.25</v>
      </c>
      <c r="O847" s="8">
        <v>-1095328.06</v>
      </c>
      <c r="P847" s="8">
        <v>-1085754.17</v>
      </c>
      <c r="Q847" s="8">
        <v>-2255504.5099999998</v>
      </c>
      <c r="R847" s="8">
        <v>-403745.05</v>
      </c>
      <c r="S847" s="8">
        <f t="shared" si="13"/>
        <v>-13169205.090000002</v>
      </c>
    </row>
    <row r="848" spans="1:19" x14ac:dyDescent="0.2">
      <c r="A848" s="2" t="s">
        <v>606</v>
      </c>
      <c r="B848" s="2" t="s">
        <v>607</v>
      </c>
      <c r="C848" s="2" t="s">
        <v>552</v>
      </c>
      <c r="D848" t="s">
        <v>553</v>
      </c>
      <c r="E848" s="2" t="s">
        <v>666</v>
      </c>
      <c r="F848" t="s">
        <v>667</v>
      </c>
      <c r="G848" s="8">
        <v>123570.78</v>
      </c>
      <c r="H848" s="8">
        <v>127406.59999999999</v>
      </c>
      <c r="I848" s="8">
        <v>119241.03</v>
      </c>
      <c r="J848" s="8">
        <v>163349.46</v>
      </c>
      <c r="K848" s="8">
        <v>137899.46</v>
      </c>
      <c r="L848" s="8">
        <v>183397.7</v>
      </c>
      <c r="M848" s="8">
        <v>135469.79</v>
      </c>
      <c r="N848" s="8">
        <v>146300.88</v>
      </c>
      <c r="O848" s="8">
        <v>126415.25</v>
      </c>
      <c r="P848" s="8">
        <v>144960.04999999999</v>
      </c>
      <c r="Q848" s="8">
        <v>182985.40000000002</v>
      </c>
      <c r="R848" s="8">
        <v>121211.2</v>
      </c>
      <c r="S848" s="8">
        <f t="shared" si="13"/>
        <v>1712207.6000000003</v>
      </c>
    </row>
    <row r="849" spans="1:19" x14ac:dyDescent="0.2">
      <c r="A849" s="2" t="s">
        <v>606</v>
      </c>
      <c r="B849" s="2" t="s">
        <v>607</v>
      </c>
      <c r="C849" s="2" t="s">
        <v>552</v>
      </c>
      <c r="D849" t="s">
        <v>553</v>
      </c>
      <c r="E849" s="2" t="s">
        <v>668</v>
      </c>
      <c r="F849" t="s">
        <v>669</v>
      </c>
      <c r="G849" s="8">
        <v>35921.5</v>
      </c>
      <c r="H849" s="8">
        <v>35648.870000000003</v>
      </c>
      <c r="I849" s="8">
        <v>36275.75</v>
      </c>
      <c r="J849" s="8">
        <v>29694.67</v>
      </c>
      <c r="K849" s="8">
        <v>42595.09</v>
      </c>
      <c r="L849" s="8">
        <v>41235.57</v>
      </c>
      <c r="M849" s="8">
        <v>45743.94</v>
      </c>
      <c r="N849" s="8">
        <v>33573.519999999997</v>
      </c>
      <c r="O849" s="8">
        <v>35399.879999999997</v>
      </c>
      <c r="P849" s="8">
        <v>40135.120000000003</v>
      </c>
      <c r="Q849" s="8">
        <v>41271.72</v>
      </c>
      <c r="R849" s="8">
        <v>35065.19</v>
      </c>
      <c r="S849" s="8">
        <f t="shared" si="13"/>
        <v>452560.82</v>
      </c>
    </row>
    <row r="850" spans="1:19" x14ac:dyDescent="0.2">
      <c r="A850" s="2" t="s">
        <v>606</v>
      </c>
      <c r="B850" s="2" t="s">
        <v>607</v>
      </c>
      <c r="C850" s="2" t="s">
        <v>560</v>
      </c>
      <c r="D850" t="s">
        <v>561</v>
      </c>
      <c r="E850" s="2" t="s">
        <v>308</v>
      </c>
      <c r="F850" t="s">
        <v>309</v>
      </c>
      <c r="G850" s="8">
        <v>2282.5300000000002</v>
      </c>
      <c r="H850" s="8">
        <v>2820.75</v>
      </c>
      <c r="I850" s="8">
        <v>1668.95</v>
      </c>
      <c r="J850" s="8">
        <v>4753.37</v>
      </c>
      <c r="K850" s="8">
        <v>2510.9</v>
      </c>
      <c r="L850" s="8">
        <v>2480.6400000000003</v>
      </c>
      <c r="M850" s="8">
        <v>1891.26</v>
      </c>
      <c r="N850" s="8">
        <v>3472.95</v>
      </c>
      <c r="O850" s="8">
        <v>2195</v>
      </c>
      <c r="P850" s="8">
        <v>15435.17</v>
      </c>
      <c r="Q850" s="8">
        <v>10333.9</v>
      </c>
      <c r="R850" s="8">
        <v>5386.73</v>
      </c>
      <c r="S850" s="8">
        <f t="shared" si="13"/>
        <v>55232.149999999994</v>
      </c>
    </row>
    <row r="851" spans="1:19" x14ac:dyDescent="0.2">
      <c r="A851" s="2" t="s">
        <v>606</v>
      </c>
      <c r="B851" s="2" t="s">
        <v>607</v>
      </c>
      <c r="C851" s="2" t="s">
        <v>560</v>
      </c>
      <c r="D851" t="s">
        <v>561</v>
      </c>
      <c r="E851" s="2" t="s">
        <v>448</v>
      </c>
      <c r="F851" t="s">
        <v>449</v>
      </c>
      <c r="G851" s="8">
        <v>28382.5</v>
      </c>
      <c r="H851" s="8">
        <v>32272.5</v>
      </c>
      <c r="I851" s="8">
        <v>9955</v>
      </c>
      <c r="J851" s="8">
        <v>52344.12</v>
      </c>
      <c r="K851" s="8">
        <v>24206.2</v>
      </c>
      <c r="L851" s="8">
        <v>23802.5</v>
      </c>
      <c r="M851" s="8">
        <v>0</v>
      </c>
      <c r="N851" s="8">
        <v>19390.02</v>
      </c>
      <c r="O851" s="8">
        <v>0</v>
      </c>
      <c r="P851" s="8">
        <v>-19390.02</v>
      </c>
      <c r="Q851" s="8">
        <v>-100352.82</v>
      </c>
      <c r="R851" s="8">
        <v>0</v>
      </c>
      <c r="S851" s="8">
        <f t="shared" si="13"/>
        <v>70610</v>
      </c>
    </row>
    <row r="852" spans="1:19" x14ac:dyDescent="0.2">
      <c r="A852" s="2" t="s">
        <v>606</v>
      </c>
      <c r="B852" s="2" t="s">
        <v>607</v>
      </c>
      <c r="C852" s="2" t="s">
        <v>562</v>
      </c>
      <c r="D852" t="s">
        <v>563</v>
      </c>
      <c r="E852" s="2" t="s">
        <v>564</v>
      </c>
      <c r="F852" t="s">
        <v>565</v>
      </c>
      <c r="G852" s="8">
        <v>244.57</v>
      </c>
      <c r="H852" s="8">
        <v>244.57</v>
      </c>
      <c r="I852" s="8">
        <v>244.57</v>
      </c>
      <c r="J852" s="8">
        <v>244.57</v>
      </c>
      <c r="K852" s="8">
        <v>244.57</v>
      </c>
      <c r="L852" s="8">
        <v>244.57</v>
      </c>
      <c r="M852" s="8">
        <v>244.57</v>
      </c>
      <c r="N852" s="8">
        <v>244.57</v>
      </c>
      <c r="O852" s="8">
        <v>260.92</v>
      </c>
      <c r="P852" s="8">
        <v>260.92</v>
      </c>
      <c r="Q852" s="8">
        <v>260.92</v>
      </c>
      <c r="R852" s="8">
        <v>260.92</v>
      </c>
      <c r="S852" s="8">
        <f t="shared" si="13"/>
        <v>3000.24</v>
      </c>
    </row>
    <row r="853" spans="1:19" x14ac:dyDescent="0.2">
      <c r="A853" s="2" t="s">
        <v>606</v>
      </c>
      <c r="B853" s="2" t="s">
        <v>607</v>
      </c>
      <c r="C853" s="2" t="s">
        <v>562</v>
      </c>
      <c r="D853" t="s">
        <v>563</v>
      </c>
      <c r="E853" s="2" t="s">
        <v>566</v>
      </c>
      <c r="F853" t="s">
        <v>567</v>
      </c>
      <c r="G853" s="8">
        <v>-398.97</v>
      </c>
      <c r="H853" s="8">
        <v>-396.76</v>
      </c>
      <c r="I853" s="8">
        <v>-395.77</v>
      </c>
      <c r="J853" s="8">
        <v>-190.72</v>
      </c>
      <c r="K853" s="8">
        <v>-190.72</v>
      </c>
      <c r="L853" s="8">
        <v>-266.75</v>
      </c>
      <c r="M853" s="8">
        <v>-539.29</v>
      </c>
      <c r="N853" s="8">
        <v>-539.29</v>
      </c>
      <c r="O853" s="8">
        <v>-552.70000000000005</v>
      </c>
      <c r="P853" s="8">
        <v>-607.65</v>
      </c>
      <c r="Q853" s="8">
        <v>-607.54</v>
      </c>
      <c r="R853" s="8">
        <v>-607.54</v>
      </c>
      <c r="S853" s="8">
        <f t="shared" si="13"/>
        <v>-5293.7</v>
      </c>
    </row>
    <row r="854" spans="1:19" x14ac:dyDescent="0.2">
      <c r="A854" s="2" t="s">
        <v>606</v>
      </c>
      <c r="B854" s="2" t="s">
        <v>607</v>
      </c>
      <c r="C854" s="2" t="s">
        <v>568</v>
      </c>
      <c r="D854" t="s">
        <v>569</v>
      </c>
      <c r="E854" s="2" t="s">
        <v>670</v>
      </c>
      <c r="F854" t="s">
        <v>671</v>
      </c>
      <c r="G854" s="8">
        <v>-906.63</v>
      </c>
      <c r="H854" s="8">
        <v>3043.63</v>
      </c>
      <c r="I854" s="8">
        <v>1886.36</v>
      </c>
      <c r="J854" s="8">
        <v>8157.44</v>
      </c>
      <c r="K854" s="8">
        <v>-847.52</v>
      </c>
      <c r="L854" s="8">
        <v>-36743.96</v>
      </c>
      <c r="M854" s="8">
        <v>-1365.97</v>
      </c>
      <c r="N854" s="8">
        <v>-256.38</v>
      </c>
      <c r="O854" s="8">
        <v>1909.6</v>
      </c>
      <c r="P854" s="8">
        <v>77.36</v>
      </c>
      <c r="Q854" s="8">
        <v>-332.45</v>
      </c>
      <c r="R854" s="8">
        <v>783.64</v>
      </c>
      <c r="S854" s="8">
        <f t="shared" si="13"/>
        <v>-24594.880000000005</v>
      </c>
    </row>
    <row r="855" spans="1:19" x14ac:dyDescent="0.2">
      <c r="A855" s="2" t="s">
        <v>606</v>
      </c>
      <c r="B855" s="2" t="s">
        <v>607</v>
      </c>
      <c r="C855" s="2" t="s">
        <v>568</v>
      </c>
      <c r="D855" t="s">
        <v>569</v>
      </c>
      <c r="E855" s="2" t="s">
        <v>146</v>
      </c>
      <c r="F855" t="s">
        <v>147</v>
      </c>
      <c r="G855" s="8">
        <v>8719.9499999999989</v>
      </c>
      <c r="H855" s="8">
        <v>9850.2999999999993</v>
      </c>
      <c r="I855" s="8">
        <v>8938.880000000001</v>
      </c>
      <c r="J855" s="8">
        <v>7711.2800000000007</v>
      </c>
      <c r="K855" s="8">
        <v>7672.86</v>
      </c>
      <c r="L855" s="8">
        <v>7372.0599999999995</v>
      </c>
      <c r="M855" s="8">
        <v>8326.48</v>
      </c>
      <c r="N855" s="8">
        <v>7138.31</v>
      </c>
      <c r="O855" s="8">
        <v>6927.8799999999992</v>
      </c>
      <c r="P855" s="8">
        <v>7273.43</v>
      </c>
      <c r="Q855" s="8">
        <v>7883.8099999999995</v>
      </c>
      <c r="R855" s="8">
        <v>7167.9</v>
      </c>
      <c r="S855" s="8">
        <f t="shared" si="13"/>
        <v>94983.139999999985</v>
      </c>
    </row>
    <row r="856" spans="1:19" x14ac:dyDescent="0.2">
      <c r="A856" s="2" t="s">
        <v>606</v>
      </c>
      <c r="B856" s="2" t="s">
        <v>607</v>
      </c>
      <c r="C856" s="2" t="s">
        <v>568</v>
      </c>
      <c r="D856" t="s">
        <v>569</v>
      </c>
      <c r="E856" s="2" t="s">
        <v>548</v>
      </c>
      <c r="F856" t="s">
        <v>549</v>
      </c>
      <c r="G856" s="8">
        <v>413.1</v>
      </c>
      <c r="H856" s="8">
        <v>413.1</v>
      </c>
      <c r="I856" s="8">
        <v>413.1</v>
      </c>
      <c r="J856" s="8">
        <v>413.1</v>
      </c>
      <c r="K856" s="8">
        <v>413.1</v>
      </c>
      <c r="L856" s="8">
        <v>675.27</v>
      </c>
      <c r="M856" s="8">
        <v>413.1</v>
      </c>
      <c r="N856" s="8">
        <v>413.1</v>
      </c>
      <c r="O856" s="8">
        <v>413.1</v>
      </c>
      <c r="P856" s="8">
        <v>480.12</v>
      </c>
      <c r="Q856" s="8">
        <v>479.98</v>
      </c>
      <c r="R856" s="8">
        <v>479.98</v>
      </c>
      <c r="S856" s="8">
        <f t="shared" si="13"/>
        <v>5420.15</v>
      </c>
    </row>
    <row r="857" spans="1:19" x14ac:dyDescent="0.2">
      <c r="A857" s="2" t="s">
        <v>606</v>
      </c>
      <c r="B857" s="2" t="s">
        <v>607</v>
      </c>
      <c r="C857" s="2" t="s">
        <v>574</v>
      </c>
      <c r="D857" t="s">
        <v>575</v>
      </c>
      <c r="E857" s="2" t="s">
        <v>142</v>
      </c>
      <c r="F857" t="s">
        <v>143</v>
      </c>
      <c r="G857" s="8">
        <v>7782.369999999999</v>
      </c>
      <c r="H857" s="8">
        <v>8702.9599999999991</v>
      </c>
      <c r="I857" s="8">
        <v>7567.32</v>
      </c>
      <c r="J857" s="8">
        <v>6757.619999999999</v>
      </c>
      <c r="K857" s="8">
        <v>7566.4299999999994</v>
      </c>
      <c r="L857" s="8">
        <v>6041.83</v>
      </c>
      <c r="M857" s="8">
        <v>7671.8700000000008</v>
      </c>
      <c r="N857" s="8">
        <v>6529.9900000000007</v>
      </c>
      <c r="O857" s="8">
        <v>6405.8099999999995</v>
      </c>
      <c r="P857" s="8">
        <v>7526.0500000000029</v>
      </c>
      <c r="Q857" s="8">
        <v>7135.7200000000012</v>
      </c>
      <c r="R857" s="8">
        <v>5708.1600000000017</v>
      </c>
      <c r="S857" s="8">
        <f t="shared" si="13"/>
        <v>85396.13</v>
      </c>
    </row>
    <row r="858" spans="1:19" x14ac:dyDescent="0.2">
      <c r="A858" s="2" t="s">
        <v>606</v>
      </c>
      <c r="B858" s="2" t="s">
        <v>607</v>
      </c>
      <c r="C858" s="2" t="s">
        <v>574</v>
      </c>
      <c r="D858" t="s">
        <v>575</v>
      </c>
      <c r="E858" s="2" t="s">
        <v>144</v>
      </c>
      <c r="F858" t="s">
        <v>145</v>
      </c>
      <c r="G858" s="8">
        <v>4432.6099999999997</v>
      </c>
      <c r="H858" s="8">
        <v>4925.25</v>
      </c>
      <c r="I858" s="8">
        <v>4315.5200000000004</v>
      </c>
      <c r="J858" s="8">
        <v>4143.6099999999997</v>
      </c>
      <c r="K858" s="8">
        <v>4817.9699999999993</v>
      </c>
      <c r="L858" s="8">
        <v>3788.9</v>
      </c>
      <c r="M858" s="8">
        <v>4869.68</v>
      </c>
      <c r="N858" s="8">
        <v>4134.5599999999995</v>
      </c>
      <c r="O858" s="8">
        <v>4039.19</v>
      </c>
      <c r="P858" s="8">
        <v>4686.33</v>
      </c>
      <c r="Q858" s="8">
        <v>4471.8499999999995</v>
      </c>
      <c r="R858" s="8">
        <v>3496.5399999999995</v>
      </c>
      <c r="S858" s="8">
        <f t="shared" si="13"/>
        <v>52122.01</v>
      </c>
    </row>
    <row r="859" spans="1:19" x14ac:dyDescent="0.2">
      <c r="A859" s="2" t="s">
        <v>606</v>
      </c>
      <c r="B859" s="2" t="s">
        <v>607</v>
      </c>
      <c r="C859" s="2" t="s">
        <v>574</v>
      </c>
      <c r="D859" t="s">
        <v>575</v>
      </c>
      <c r="E859" s="2" t="s">
        <v>672</v>
      </c>
      <c r="F859" t="s">
        <v>673</v>
      </c>
      <c r="G859" s="8">
        <v>-2944.45</v>
      </c>
      <c r="H859" s="8">
        <v>-6536.24</v>
      </c>
      <c r="I859" s="8">
        <v>-3685.78</v>
      </c>
      <c r="J859" s="8">
        <v>-3798.19</v>
      </c>
      <c r="K859" s="8">
        <v>-3720.04</v>
      </c>
      <c r="L859" s="8">
        <v>-1771.55</v>
      </c>
      <c r="M859" s="8">
        <v>-4930.53</v>
      </c>
      <c r="N859" s="8">
        <v>-2638.53</v>
      </c>
      <c r="O859" s="8">
        <v>-1234.1600000000001</v>
      </c>
      <c r="P859" s="8">
        <v>-4259.6099999999997</v>
      </c>
      <c r="Q859" s="8">
        <v>-4524.3900000000003</v>
      </c>
      <c r="R859" s="8">
        <v>-2161.2800000000002</v>
      </c>
      <c r="S859" s="8">
        <f t="shared" si="13"/>
        <v>-42204.749999999993</v>
      </c>
    </row>
    <row r="860" spans="1:19" x14ac:dyDescent="0.2">
      <c r="A860" s="2" t="s">
        <v>606</v>
      </c>
      <c r="B860" s="2" t="s">
        <v>607</v>
      </c>
      <c r="C860" s="2" t="s">
        <v>574</v>
      </c>
      <c r="D860" t="s">
        <v>575</v>
      </c>
      <c r="E860" s="2" t="s">
        <v>674</v>
      </c>
      <c r="F860" t="s">
        <v>675</v>
      </c>
      <c r="G860" s="8">
        <v>-2360.73</v>
      </c>
      <c r="H860" s="8">
        <v>-4237.63</v>
      </c>
      <c r="I860" s="8">
        <v>-2753.84</v>
      </c>
      <c r="J860" s="8">
        <v>-1271.42</v>
      </c>
      <c r="K860" s="8">
        <v>-1236.17</v>
      </c>
      <c r="L860" s="8">
        <v>-214.38</v>
      </c>
      <c r="M860" s="8">
        <v>-1822.04</v>
      </c>
      <c r="N860" s="8">
        <v>-698.09</v>
      </c>
      <c r="O860" s="8">
        <v>24.94</v>
      </c>
      <c r="P860" s="8">
        <v>-1570.41</v>
      </c>
      <c r="Q860" s="8">
        <v>-1646.59</v>
      </c>
      <c r="R860" s="8">
        <v>-443.25</v>
      </c>
      <c r="S860" s="8">
        <f t="shared" si="13"/>
        <v>-18229.609999999997</v>
      </c>
    </row>
    <row r="861" spans="1:19" x14ac:dyDescent="0.2">
      <c r="A861" s="2" t="s">
        <v>606</v>
      </c>
      <c r="B861" s="2" t="s">
        <v>607</v>
      </c>
      <c r="C861" s="2" t="s">
        <v>574</v>
      </c>
      <c r="D861" t="s">
        <v>575</v>
      </c>
      <c r="E861" s="2" t="s">
        <v>148</v>
      </c>
      <c r="F861" t="s">
        <v>149</v>
      </c>
      <c r="G861" s="8">
        <v>43530.170000000006</v>
      </c>
      <c r="H861" s="8">
        <v>48581.140000000007</v>
      </c>
      <c r="I861" s="8">
        <v>42343.99</v>
      </c>
      <c r="J861" s="8">
        <v>49977.67</v>
      </c>
      <c r="K861" s="8">
        <v>56221.999999999993</v>
      </c>
      <c r="L861" s="8">
        <v>44807.880000000005</v>
      </c>
      <c r="M861" s="8">
        <v>56982.899999999994</v>
      </c>
      <c r="N861" s="8">
        <v>48486.289999999994</v>
      </c>
      <c r="O861" s="8">
        <v>47539.530000000006</v>
      </c>
      <c r="P861" s="8">
        <v>55766.05</v>
      </c>
      <c r="Q861" s="8">
        <v>52915.87999999999</v>
      </c>
      <c r="R861" s="8">
        <v>42210.770000000019</v>
      </c>
      <c r="S861" s="8">
        <f t="shared" si="13"/>
        <v>589364.27</v>
      </c>
    </row>
    <row r="862" spans="1:19" x14ac:dyDescent="0.2">
      <c r="A862" s="2" t="s">
        <v>606</v>
      </c>
      <c r="B862" s="2" t="s">
        <v>607</v>
      </c>
      <c r="C862" s="2" t="s">
        <v>574</v>
      </c>
      <c r="D862" t="s">
        <v>575</v>
      </c>
      <c r="E862" s="2" t="s">
        <v>676</v>
      </c>
      <c r="F862" t="s">
        <v>677</v>
      </c>
      <c r="G862" s="8">
        <v>14812.37</v>
      </c>
      <c r="H862" s="8">
        <v>-24451.98</v>
      </c>
      <c r="I862" s="8">
        <v>12018.77</v>
      </c>
      <c r="J862" s="8">
        <v>-17925.7</v>
      </c>
      <c r="K862" s="8">
        <v>-24901.64</v>
      </c>
      <c r="L862" s="8">
        <v>-21240.97</v>
      </c>
      <c r="M862" s="8">
        <v>33678.49</v>
      </c>
      <c r="N862" s="8">
        <v>-33223.85</v>
      </c>
      <c r="O862" s="8">
        <v>-20197.12</v>
      </c>
      <c r="P862" s="8">
        <v>-34408.870000000003</v>
      </c>
      <c r="Q862" s="8">
        <v>-105485.82</v>
      </c>
      <c r="R862" s="8">
        <v>-28586.880000000001</v>
      </c>
      <c r="S862" s="8">
        <f t="shared" si="13"/>
        <v>-249913.2</v>
      </c>
    </row>
    <row r="863" spans="1:19" x14ac:dyDescent="0.2">
      <c r="A863" s="2" t="s">
        <v>606</v>
      </c>
      <c r="B863" s="2" t="s">
        <v>607</v>
      </c>
      <c r="C863" s="2" t="s">
        <v>574</v>
      </c>
      <c r="D863" t="s">
        <v>575</v>
      </c>
      <c r="E863" s="2" t="s">
        <v>150</v>
      </c>
      <c r="F863" t="s">
        <v>151</v>
      </c>
      <c r="G863" s="8">
        <v>9748.1200000000026</v>
      </c>
      <c r="H863" s="8">
        <v>10888.550000000001</v>
      </c>
      <c r="I863" s="8">
        <v>9480.9300000000021</v>
      </c>
      <c r="J863" s="8">
        <v>10661.409999999998</v>
      </c>
      <c r="K863" s="8">
        <v>12188.569999999996</v>
      </c>
      <c r="L863" s="8">
        <v>9650.65</v>
      </c>
      <c r="M863" s="8">
        <v>12336.759999999998</v>
      </c>
      <c r="N863" s="8">
        <v>10485.960000000001</v>
      </c>
      <c r="O863" s="8">
        <v>10263.07</v>
      </c>
      <c r="P863" s="8">
        <v>11974.4</v>
      </c>
      <c r="Q863" s="8">
        <v>11393.570000000002</v>
      </c>
      <c r="R863" s="8">
        <v>9000.6699999999983</v>
      </c>
      <c r="S863" s="8">
        <f t="shared" si="13"/>
        <v>128072.66000000002</v>
      </c>
    </row>
    <row r="864" spans="1:19" x14ac:dyDescent="0.2">
      <c r="A864" s="2" t="s">
        <v>606</v>
      </c>
      <c r="B864" s="2" t="s">
        <v>607</v>
      </c>
      <c r="C864" s="2" t="s">
        <v>574</v>
      </c>
      <c r="D864" t="s">
        <v>575</v>
      </c>
      <c r="E864" s="2" t="s">
        <v>678</v>
      </c>
      <c r="F864" t="s">
        <v>679</v>
      </c>
      <c r="G864" s="8">
        <v>2083.46</v>
      </c>
      <c r="H864" s="8">
        <v>-911.05</v>
      </c>
      <c r="I864" s="8">
        <v>-1527.91</v>
      </c>
      <c r="J864" s="8">
        <v>2432.7800000000002</v>
      </c>
      <c r="K864" s="8">
        <v>2697.98</v>
      </c>
      <c r="L864" s="8">
        <v>3328.27</v>
      </c>
      <c r="M864" s="8">
        <v>3726.65</v>
      </c>
      <c r="N864" s="8">
        <v>4000.29</v>
      </c>
      <c r="O864" s="8">
        <v>7109.36</v>
      </c>
      <c r="P864" s="8">
        <v>131.96</v>
      </c>
      <c r="Q864" s="8">
        <v>2876.92</v>
      </c>
      <c r="R864" s="8">
        <v>3144.11</v>
      </c>
      <c r="S864" s="8">
        <f t="shared" si="13"/>
        <v>29092.82</v>
      </c>
    </row>
    <row r="865" spans="1:19" x14ac:dyDescent="0.2">
      <c r="A865" s="2" t="s">
        <v>606</v>
      </c>
      <c r="B865" s="2" t="s">
        <v>607</v>
      </c>
      <c r="C865" s="2" t="s">
        <v>574</v>
      </c>
      <c r="D865" t="s">
        <v>575</v>
      </c>
      <c r="E865" s="2" t="s">
        <v>680</v>
      </c>
      <c r="F865" t="s">
        <v>681</v>
      </c>
      <c r="G865" s="8">
        <v>449.21</v>
      </c>
      <c r="H865" s="8">
        <v>935.02</v>
      </c>
      <c r="I865" s="8">
        <v>919.01</v>
      </c>
      <c r="J865" s="8">
        <v>0</v>
      </c>
      <c r="K865" s="8">
        <v>658.57</v>
      </c>
      <c r="L865" s="8">
        <v>4.46</v>
      </c>
      <c r="M865" s="8">
        <v>2501.58</v>
      </c>
      <c r="N865" s="8">
        <v>1535.17</v>
      </c>
      <c r="O865" s="8">
        <v>-1760.29</v>
      </c>
      <c r="P865" s="8">
        <v>874.81</v>
      </c>
      <c r="Q865" s="8">
        <v>934.58</v>
      </c>
      <c r="R865" s="8">
        <v>927.44</v>
      </c>
      <c r="S865" s="8">
        <f t="shared" si="13"/>
        <v>7979.5600000000013</v>
      </c>
    </row>
    <row r="866" spans="1:19" x14ac:dyDescent="0.2">
      <c r="A866" s="2" t="s">
        <v>606</v>
      </c>
      <c r="B866" s="2" t="s">
        <v>607</v>
      </c>
      <c r="C866" s="2" t="s">
        <v>574</v>
      </c>
      <c r="D866" t="s">
        <v>575</v>
      </c>
      <c r="E866" s="2" t="s">
        <v>152</v>
      </c>
      <c r="F866" t="s">
        <v>153</v>
      </c>
      <c r="G866" s="8">
        <v>3622.1699999999992</v>
      </c>
      <c r="H866" s="8">
        <v>4018.2000000000007</v>
      </c>
      <c r="I866" s="8">
        <v>3527.6600000000003</v>
      </c>
      <c r="J866" s="8">
        <v>4610.17</v>
      </c>
      <c r="K866" s="8">
        <v>5387.33</v>
      </c>
      <c r="L866" s="8">
        <v>4228.1900000000005</v>
      </c>
      <c r="M866" s="8">
        <v>5442.9699999999984</v>
      </c>
      <c r="N866" s="8">
        <v>4619.74</v>
      </c>
      <c r="O866" s="8">
        <v>4510.8000000000011</v>
      </c>
      <c r="P866" s="8">
        <v>5224.7800000000007</v>
      </c>
      <c r="Q866" s="8">
        <v>4989.8799999999992</v>
      </c>
      <c r="R866" s="8">
        <v>3889.74</v>
      </c>
      <c r="S866" s="8">
        <f t="shared" si="13"/>
        <v>54071.63</v>
      </c>
    </row>
    <row r="867" spans="1:19" x14ac:dyDescent="0.2">
      <c r="A867" s="2" t="s">
        <v>606</v>
      </c>
      <c r="B867" s="2" t="s">
        <v>607</v>
      </c>
      <c r="C867" s="2" t="s">
        <v>574</v>
      </c>
      <c r="D867" t="s">
        <v>575</v>
      </c>
      <c r="E867" s="2" t="s">
        <v>682</v>
      </c>
      <c r="F867" t="s">
        <v>683</v>
      </c>
      <c r="G867" s="8">
        <v>3275.15</v>
      </c>
      <c r="H867" s="8">
        <v>2026.47</v>
      </c>
      <c r="I867" s="8">
        <v>3535.95</v>
      </c>
      <c r="J867" s="8">
        <v>1869.31</v>
      </c>
      <c r="K867" s="8">
        <v>2496.6999999999998</v>
      </c>
      <c r="L867" s="8">
        <v>13129.59</v>
      </c>
      <c r="M867" s="8">
        <v>2768.59</v>
      </c>
      <c r="N867" s="8">
        <v>4483.93</v>
      </c>
      <c r="O867" s="8">
        <v>5226.76</v>
      </c>
      <c r="P867" s="8">
        <v>2850.28</v>
      </c>
      <c r="Q867" s="8">
        <v>13418.35</v>
      </c>
      <c r="R867" s="8">
        <v>5412.92</v>
      </c>
      <c r="S867" s="8">
        <f t="shared" si="13"/>
        <v>60494</v>
      </c>
    </row>
    <row r="868" spans="1:19" x14ac:dyDescent="0.2">
      <c r="A868" s="2" t="s">
        <v>606</v>
      </c>
      <c r="B868" s="2" t="s">
        <v>607</v>
      </c>
      <c r="C868" s="2" t="s">
        <v>574</v>
      </c>
      <c r="D868" t="s">
        <v>575</v>
      </c>
      <c r="E868" s="2" t="s">
        <v>154</v>
      </c>
      <c r="F868" t="s">
        <v>155</v>
      </c>
      <c r="G868" s="8">
        <v>490.41000000000008</v>
      </c>
      <c r="H868" s="8">
        <v>546.70999999999992</v>
      </c>
      <c r="I868" s="8">
        <v>477.15000000000003</v>
      </c>
      <c r="J868" s="8">
        <v>650.01</v>
      </c>
      <c r="K868" s="8">
        <v>734.6099999999999</v>
      </c>
      <c r="L868" s="8">
        <v>584.36000000000013</v>
      </c>
      <c r="M868" s="8">
        <v>744.24999999999989</v>
      </c>
      <c r="N868" s="8">
        <v>633.11</v>
      </c>
      <c r="O868" s="8">
        <v>620.42999999999984</v>
      </c>
      <c r="P868" s="8">
        <v>726.64</v>
      </c>
      <c r="Q868" s="8">
        <v>690.01</v>
      </c>
      <c r="R868" s="8">
        <v>548.91999999999996</v>
      </c>
      <c r="S868" s="8">
        <f t="shared" si="13"/>
        <v>7446.61</v>
      </c>
    </row>
    <row r="869" spans="1:19" x14ac:dyDescent="0.2">
      <c r="A869" s="2" t="s">
        <v>606</v>
      </c>
      <c r="B869" s="2" t="s">
        <v>607</v>
      </c>
      <c r="C869" s="2" t="s">
        <v>574</v>
      </c>
      <c r="D869" t="s">
        <v>575</v>
      </c>
      <c r="E869" s="2" t="s">
        <v>684</v>
      </c>
      <c r="F869" t="s">
        <v>685</v>
      </c>
      <c r="G869" s="8">
        <v>-96.63</v>
      </c>
      <c r="H869" s="8">
        <v>-247.45</v>
      </c>
      <c r="I869" s="8">
        <v>7596.38</v>
      </c>
      <c r="J869" s="8">
        <v>-29</v>
      </c>
      <c r="K869" s="8">
        <v>-24.26</v>
      </c>
      <c r="L869" s="8">
        <v>6178.81</v>
      </c>
      <c r="M869" s="8">
        <v>-68.16</v>
      </c>
      <c r="N869" s="8">
        <v>7.11</v>
      </c>
      <c r="O869" s="8">
        <v>6436.03</v>
      </c>
      <c r="P869" s="8">
        <v>1815.09</v>
      </c>
      <c r="Q869" s="8">
        <v>1993.8</v>
      </c>
      <c r="R869" s="8">
        <v>2210.0700000000002</v>
      </c>
      <c r="S869" s="8">
        <f t="shared" si="13"/>
        <v>25771.79</v>
      </c>
    </row>
    <row r="870" spans="1:19" x14ac:dyDescent="0.2">
      <c r="A870" s="2" t="s">
        <v>606</v>
      </c>
      <c r="B870" s="2" t="s">
        <v>607</v>
      </c>
      <c r="C870" s="2" t="s">
        <v>574</v>
      </c>
      <c r="D870" t="s">
        <v>575</v>
      </c>
      <c r="E870" s="2" t="s">
        <v>156</v>
      </c>
      <c r="F870" t="s">
        <v>157</v>
      </c>
      <c r="G870" s="8">
        <v>1569.3500000000004</v>
      </c>
      <c r="H870" s="8">
        <v>1749.47</v>
      </c>
      <c r="I870" s="8">
        <v>1526.9199999999998</v>
      </c>
      <c r="J870" s="8">
        <v>1814.5499999999997</v>
      </c>
      <c r="K870" s="8">
        <v>2050.7999999999997</v>
      </c>
      <c r="L870" s="8">
        <v>1631.34</v>
      </c>
      <c r="M870" s="8">
        <v>2077.7399999999998</v>
      </c>
      <c r="N870" s="8">
        <v>1767.38</v>
      </c>
      <c r="O870" s="8">
        <v>1732.0000000000002</v>
      </c>
      <c r="P870" s="8">
        <v>2028.5499999999997</v>
      </c>
      <c r="Q870" s="8">
        <v>1926.3999999999999</v>
      </c>
      <c r="R870" s="8">
        <v>1532.41</v>
      </c>
      <c r="S870" s="8">
        <f t="shared" si="13"/>
        <v>21406.91</v>
      </c>
    </row>
    <row r="871" spans="1:19" x14ac:dyDescent="0.2">
      <c r="A871" s="2" t="s">
        <v>606</v>
      </c>
      <c r="B871" s="2" t="s">
        <v>607</v>
      </c>
      <c r="C871" s="2" t="s">
        <v>574</v>
      </c>
      <c r="D871" t="s">
        <v>575</v>
      </c>
      <c r="E871" s="2" t="s">
        <v>686</v>
      </c>
      <c r="F871" t="s">
        <v>687</v>
      </c>
      <c r="G871" s="8">
        <v>-3655.88</v>
      </c>
      <c r="H871" s="8">
        <v>-4319.84</v>
      </c>
      <c r="I871" s="8">
        <v>6246.24</v>
      </c>
      <c r="J871" s="8">
        <v>-4303.55</v>
      </c>
      <c r="K871" s="8">
        <v>-4260.6000000000004</v>
      </c>
      <c r="L871" s="8">
        <v>5371.05</v>
      </c>
      <c r="M871" s="8">
        <v>-4657.63</v>
      </c>
      <c r="N871" s="8">
        <v>-3983.33</v>
      </c>
      <c r="O871" s="8">
        <v>5944.87</v>
      </c>
      <c r="P871" s="8">
        <v>-1200.57</v>
      </c>
      <c r="Q871" s="8">
        <v>-1285.52</v>
      </c>
      <c r="R871" s="8">
        <v>-644.51</v>
      </c>
      <c r="S871" s="8">
        <f t="shared" si="13"/>
        <v>-10749.270000000002</v>
      </c>
    </row>
    <row r="872" spans="1:19" x14ac:dyDescent="0.2">
      <c r="A872" s="2" t="s">
        <v>606</v>
      </c>
      <c r="B872" s="2" t="s">
        <v>607</v>
      </c>
      <c r="C872" s="2" t="s">
        <v>574</v>
      </c>
      <c r="D872" t="s">
        <v>575</v>
      </c>
      <c r="E872" s="2" t="s">
        <v>158</v>
      </c>
      <c r="F872" t="s">
        <v>159</v>
      </c>
      <c r="G872" s="8">
        <v>-33260.460000000006</v>
      </c>
      <c r="H872" s="8">
        <v>-37730.68</v>
      </c>
      <c r="I872" s="8">
        <v>-32249.279999999999</v>
      </c>
      <c r="J872" s="8">
        <v>-31132.23</v>
      </c>
      <c r="K872" s="8">
        <v>-32203.309999999994</v>
      </c>
      <c r="L872" s="8">
        <v>-26581.899999999998</v>
      </c>
      <c r="M872" s="8">
        <v>-32881.68</v>
      </c>
      <c r="N872" s="8">
        <v>-28141.400000000005</v>
      </c>
      <c r="O872" s="8">
        <v>-27854.44</v>
      </c>
      <c r="P872" s="8">
        <v>-33607.970000000008</v>
      </c>
      <c r="Q872" s="8">
        <v>-31439.9</v>
      </c>
      <c r="R872" s="8">
        <v>-26349.710000000006</v>
      </c>
      <c r="S872" s="8">
        <f t="shared" si="13"/>
        <v>-373432.96000000008</v>
      </c>
    </row>
    <row r="873" spans="1:19" x14ac:dyDescent="0.2">
      <c r="A873" s="2" t="s">
        <v>606</v>
      </c>
      <c r="B873" s="2" t="s">
        <v>607</v>
      </c>
      <c r="C873" s="2" t="s">
        <v>574</v>
      </c>
      <c r="D873" t="s">
        <v>575</v>
      </c>
      <c r="E873" s="2" t="s">
        <v>688</v>
      </c>
      <c r="F873" t="s">
        <v>689</v>
      </c>
      <c r="G873" s="8">
        <v>17265.37</v>
      </c>
      <c r="H873" s="8">
        <v>35784.18</v>
      </c>
      <c r="I873" s="8">
        <v>21101.86</v>
      </c>
      <c r="J873" s="8">
        <v>-4427.6499999999996</v>
      </c>
      <c r="K873" s="8">
        <v>-4702.09</v>
      </c>
      <c r="L873" s="8">
        <v>-17659.13</v>
      </c>
      <c r="M873" s="8">
        <v>1333.17</v>
      </c>
      <c r="N873" s="8">
        <v>-10608.45</v>
      </c>
      <c r="O873" s="8">
        <v>-17638.48</v>
      </c>
      <c r="P873" s="8">
        <v>101.78</v>
      </c>
      <c r="Q873" s="8">
        <v>749.34</v>
      </c>
      <c r="R873" s="8">
        <v>-14057.31</v>
      </c>
      <c r="S873" s="8">
        <f t="shared" si="13"/>
        <v>7242.5900000000092</v>
      </c>
    </row>
    <row r="874" spans="1:19" x14ac:dyDescent="0.2">
      <c r="A874" s="2" t="s">
        <v>606</v>
      </c>
      <c r="B874" s="2" t="s">
        <v>607</v>
      </c>
      <c r="C874" s="2" t="s">
        <v>574</v>
      </c>
      <c r="D874" t="s">
        <v>575</v>
      </c>
      <c r="E874" s="2" t="s">
        <v>592</v>
      </c>
      <c r="F874" t="s">
        <v>593</v>
      </c>
      <c r="G874" s="8">
        <v>0</v>
      </c>
      <c r="H874" s="8">
        <v>0</v>
      </c>
      <c r="I874" s="8">
        <v>0</v>
      </c>
      <c r="J874" s="8">
        <v>0</v>
      </c>
      <c r="K874" s="8">
        <v>0</v>
      </c>
      <c r="L874" s="8">
        <v>0</v>
      </c>
      <c r="M874" s="8">
        <v>0</v>
      </c>
      <c r="N874" s="8">
        <v>0</v>
      </c>
      <c r="O874" s="8">
        <v>-406.91999999999996</v>
      </c>
      <c r="P874" s="8">
        <v>406.91999999999996</v>
      </c>
      <c r="Q874" s="8">
        <v>0</v>
      </c>
      <c r="R874" s="8">
        <v>0</v>
      </c>
      <c r="S874" s="8">
        <f t="shared" si="13"/>
        <v>0</v>
      </c>
    </row>
    <row r="875" spans="1:19" x14ac:dyDescent="0.2">
      <c r="A875" s="2" t="s">
        <v>606</v>
      </c>
      <c r="B875" s="2" t="s">
        <v>607</v>
      </c>
      <c r="C875" s="2" t="s">
        <v>574</v>
      </c>
      <c r="D875" t="s">
        <v>575</v>
      </c>
      <c r="E875" s="2" t="s">
        <v>160</v>
      </c>
      <c r="F875" t="s">
        <v>161</v>
      </c>
      <c r="G875" s="8">
        <v>-4437.2400000000007</v>
      </c>
      <c r="H875" s="8">
        <v>-4961.59</v>
      </c>
      <c r="I875" s="8">
        <v>-4314.670000000001</v>
      </c>
      <c r="J875" s="8">
        <v>-3143.94</v>
      </c>
      <c r="K875" s="8">
        <v>-3519.9900000000011</v>
      </c>
      <c r="L875" s="8">
        <v>-2810.8300000000008</v>
      </c>
      <c r="M875" s="8">
        <v>-3569.0600000000004</v>
      </c>
      <c r="N875" s="8">
        <v>-3037.8300000000008</v>
      </c>
      <c r="O875" s="8">
        <v>-2980.0999999999995</v>
      </c>
      <c r="P875" s="8">
        <v>-3501.3499999999995</v>
      </c>
      <c r="Q875" s="8">
        <v>-3319.7099999999991</v>
      </c>
      <c r="R875" s="8">
        <v>-2655.67</v>
      </c>
      <c r="S875" s="8">
        <f t="shared" si="13"/>
        <v>-42251.98</v>
      </c>
    </row>
    <row r="876" spans="1:19" x14ac:dyDescent="0.2">
      <c r="A876" s="2" t="s">
        <v>606</v>
      </c>
      <c r="B876" s="2" t="s">
        <v>607</v>
      </c>
      <c r="C876" s="2" t="s">
        <v>574</v>
      </c>
      <c r="D876" t="s">
        <v>575</v>
      </c>
      <c r="E876" s="2" t="s">
        <v>690</v>
      </c>
      <c r="F876" t="s">
        <v>691</v>
      </c>
      <c r="G876" s="8">
        <v>6645.25</v>
      </c>
      <c r="H876" s="8">
        <v>8786.26</v>
      </c>
      <c r="I876" s="8">
        <v>7121.28</v>
      </c>
      <c r="J876" s="8">
        <v>5154.12</v>
      </c>
      <c r="K876" s="8">
        <v>5094.51</v>
      </c>
      <c r="L876" s="8">
        <v>4314.3500000000004</v>
      </c>
      <c r="M876" s="8">
        <v>5825.82</v>
      </c>
      <c r="N876" s="8">
        <v>4503.5</v>
      </c>
      <c r="O876" s="8">
        <v>4043.6</v>
      </c>
      <c r="P876" s="8">
        <v>4987.74</v>
      </c>
      <c r="Q876" s="8">
        <v>5520.79</v>
      </c>
      <c r="R876" s="8">
        <v>4346.6099999999997</v>
      </c>
      <c r="S876" s="8">
        <f t="shared" si="13"/>
        <v>66343.829999999987</v>
      </c>
    </row>
    <row r="877" spans="1:19" x14ac:dyDescent="0.2">
      <c r="A877" s="2" t="s">
        <v>606</v>
      </c>
      <c r="B877" s="2" t="s">
        <v>607</v>
      </c>
      <c r="C877" s="2" t="s">
        <v>574</v>
      </c>
      <c r="D877" t="s">
        <v>575</v>
      </c>
      <c r="E877" s="2" t="s">
        <v>594</v>
      </c>
      <c r="F877" t="s">
        <v>595</v>
      </c>
      <c r="G877" s="8">
        <v>0</v>
      </c>
      <c r="H877" s="8">
        <v>0</v>
      </c>
      <c r="I877" s="8">
        <v>0</v>
      </c>
      <c r="J877" s="8">
        <v>0</v>
      </c>
      <c r="K877" s="8">
        <v>0</v>
      </c>
      <c r="L877" s="8">
        <v>0</v>
      </c>
      <c r="M877" s="8">
        <v>0</v>
      </c>
      <c r="N877" s="8">
        <v>0</v>
      </c>
      <c r="O877" s="8">
        <v>-33.25</v>
      </c>
      <c r="P877" s="8">
        <v>33.25</v>
      </c>
      <c r="Q877" s="8">
        <v>0</v>
      </c>
      <c r="R877" s="8">
        <v>0</v>
      </c>
      <c r="S877" s="8">
        <f t="shared" si="13"/>
        <v>0</v>
      </c>
    </row>
    <row r="878" spans="1:19" x14ac:dyDescent="0.2">
      <c r="A878" s="2" t="s">
        <v>606</v>
      </c>
      <c r="B878" s="2" t="s">
        <v>607</v>
      </c>
      <c r="C878" s="2" t="s">
        <v>574</v>
      </c>
      <c r="D878" t="s">
        <v>575</v>
      </c>
      <c r="E878" s="2" t="s">
        <v>168</v>
      </c>
      <c r="F878" t="s">
        <v>169</v>
      </c>
      <c r="G878" s="8">
        <v>694.88</v>
      </c>
      <c r="H878" s="8">
        <v>0</v>
      </c>
      <c r="I878" s="8">
        <v>0</v>
      </c>
      <c r="J878" s="8">
        <v>0</v>
      </c>
      <c r="K878" s="8">
        <v>0</v>
      </c>
      <c r="L878" s="8">
        <v>0</v>
      </c>
      <c r="M878" s="8">
        <v>0</v>
      </c>
      <c r="N878" s="8">
        <v>0</v>
      </c>
      <c r="O878" s="8">
        <v>0</v>
      </c>
      <c r="P878" s="8">
        <v>0</v>
      </c>
      <c r="Q878" s="8">
        <v>0</v>
      </c>
      <c r="R878" s="8">
        <v>0</v>
      </c>
      <c r="S878" s="8">
        <f t="shared" si="13"/>
        <v>694.88</v>
      </c>
    </row>
    <row r="879" spans="1:19" x14ac:dyDescent="0.2">
      <c r="A879" s="2" t="s">
        <v>606</v>
      </c>
      <c r="B879" s="2" t="s">
        <v>607</v>
      </c>
      <c r="C879" s="2" t="s">
        <v>574</v>
      </c>
      <c r="D879" t="s">
        <v>575</v>
      </c>
      <c r="E879" s="2" t="s">
        <v>452</v>
      </c>
      <c r="F879" t="s">
        <v>453</v>
      </c>
      <c r="G879" s="8">
        <v>15195.37</v>
      </c>
      <c r="H879" s="8">
        <v>13585.6</v>
      </c>
      <c r="I879" s="8">
        <v>9365.9699999999993</v>
      </c>
      <c r="J879" s="8">
        <v>5270.22</v>
      </c>
      <c r="K879" s="8">
        <v>3593.32</v>
      </c>
      <c r="L879" s="8">
        <v>1663.94</v>
      </c>
      <c r="M879" s="8">
        <v>1602.77</v>
      </c>
      <c r="N879" s="8">
        <v>516.09</v>
      </c>
      <c r="O879" s="8">
        <v>10399.41</v>
      </c>
      <c r="P879" s="8">
        <v>-197.47</v>
      </c>
      <c r="Q879" s="8">
        <v>6660.56</v>
      </c>
      <c r="R879" s="8">
        <v>8331.14</v>
      </c>
      <c r="S879" s="8">
        <f t="shared" si="13"/>
        <v>75986.92</v>
      </c>
    </row>
    <row r="880" spans="1:19" x14ac:dyDescent="0.2">
      <c r="A880" s="2" t="s">
        <v>606</v>
      </c>
      <c r="B880" s="2" t="s">
        <v>607</v>
      </c>
      <c r="C880" s="2" t="s">
        <v>574</v>
      </c>
      <c r="D880" t="s">
        <v>575</v>
      </c>
      <c r="E880" s="2" t="s">
        <v>370</v>
      </c>
      <c r="F880" t="s">
        <v>371</v>
      </c>
      <c r="G880" s="8">
        <v>83.84</v>
      </c>
      <c r="H880" s="8">
        <v>353.84</v>
      </c>
      <c r="I880" s="8">
        <v>203.06</v>
      </c>
      <c r="J880" s="8">
        <v>400.21</v>
      </c>
      <c r="K880" s="8">
        <v>82.62</v>
      </c>
      <c r="L880" s="8">
        <v>811.02</v>
      </c>
      <c r="M880" s="8">
        <v>27.71</v>
      </c>
      <c r="N880" s="8">
        <v>519.41999999999996</v>
      </c>
      <c r="O880" s="8">
        <v>1999.78</v>
      </c>
      <c r="P880" s="8">
        <v>331.40999999999997</v>
      </c>
      <c r="Q880" s="8">
        <v>0</v>
      </c>
      <c r="R880" s="8">
        <v>373.02</v>
      </c>
      <c r="S880" s="8">
        <f t="shared" si="13"/>
        <v>5185.93</v>
      </c>
    </row>
    <row r="881" spans="1:19" x14ac:dyDescent="0.2">
      <c r="A881" s="2" t="s">
        <v>606</v>
      </c>
      <c r="B881" s="2" t="s">
        <v>607</v>
      </c>
      <c r="C881" s="2" t="s">
        <v>574</v>
      </c>
      <c r="D881" t="s">
        <v>575</v>
      </c>
      <c r="E881" s="2" t="s">
        <v>372</v>
      </c>
      <c r="F881" t="s">
        <v>373</v>
      </c>
      <c r="G881" s="8">
        <v>-47.79</v>
      </c>
      <c r="H881" s="8">
        <v>-201.69</v>
      </c>
      <c r="I881" s="8">
        <v>-116.98</v>
      </c>
      <c r="J881" s="8">
        <v>-116.06</v>
      </c>
      <c r="K881" s="8">
        <v>-23.96</v>
      </c>
      <c r="L881" s="8">
        <v>-235.19</v>
      </c>
      <c r="M881" s="8">
        <v>-22.72</v>
      </c>
      <c r="N881" s="8">
        <v>-132.85</v>
      </c>
      <c r="O881" s="8">
        <v>-1641.21</v>
      </c>
      <c r="P881" s="8">
        <v>-238.99</v>
      </c>
      <c r="Q881" s="8">
        <v>0</v>
      </c>
      <c r="R881" s="8">
        <v>-305.88</v>
      </c>
      <c r="S881" s="8">
        <f t="shared" si="13"/>
        <v>-3083.3199999999997</v>
      </c>
    </row>
    <row r="882" spans="1:19" x14ac:dyDescent="0.2">
      <c r="A882" s="2" t="s">
        <v>606</v>
      </c>
      <c r="B882" s="2" t="s">
        <v>607</v>
      </c>
      <c r="C882" s="2" t="s">
        <v>574</v>
      </c>
      <c r="D882" t="s">
        <v>575</v>
      </c>
      <c r="E882" s="2" t="s">
        <v>692</v>
      </c>
      <c r="F882" t="s">
        <v>693</v>
      </c>
      <c r="G882" s="8">
        <v>-48237.079999999994</v>
      </c>
      <c r="H882" s="8">
        <v>-20889.170000000002</v>
      </c>
      <c r="I882" s="8">
        <v>0</v>
      </c>
      <c r="J882" s="8">
        <v>-12500.339999999998</v>
      </c>
      <c r="K882" s="8">
        <v>-5038.3599999999997</v>
      </c>
      <c r="L882" s="8">
        <v>-5209.9900000000007</v>
      </c>
      <c r="M882" s="8">
        <v>-14731.65</v>
      </c>
      <c r="N882" s="8">
        <v>-13781.279999999999</v>
      </c>
      <c r="O882" s="8">
        <v>-14731.650000000001</v>
      </c>
      <c r="P882" s="8">
        <v>-14256.399999999998</v>
      </c>
      <c r="Q882" s="8">
        <v>-147318.84000000003</v>
      </c>
      <c r="R882" s="8">
        <v>-21699.41</v>
      </c>
      <c r="S882" s="8">
        <f t="shared" si="13"/>
        <v>-318394.17</v>
      </c>
    </row>
    <row r="883" spans="1:19" x14ac:dyDescent="0.2">
      <c r="A883" s="2" t="s">
        <v>606</v>
      </c>
      <c r="B883" s="2" t="s">
        <v>607</v>
      </c>
      <c r="C883" s="2" t="s">
        <v>574</v>
      </c>
      <c r="D883" t="s">
        <v>575</v>
      </c>
      <c r="E883" s="2" t="s">
        <v>694</v>
      </c>
      <c r="F883" t="s">
        <v>695</v>
      </c>
      <c r="G883" s="8">
        <v>467000</v>
      </c>
      <c r="H883" s="8">
        <v>643128</v>
      </c>
      <c r="I883" s="8">
        <v>0</v>
      </c>
      <c r="J883" s="8">
        <v>151903.16</v>
      </c>
      <c r="K883" s="8">
        <v>186703.55</v>
      </c>
      <c r="L883" s="8">
        <v>235559.98</v>
      </c>
      <c r="M883" s="8">
        <v>257574.93</v>
      </c>
      <c r="N883" s="8">
        <v>239962.97</v>
      </c>
      <c r="O883" s="8">
        <v>193731.57</v>
      </c>
      <c r="P883" s="8">
        <v>173918.11</v>
      </c>
      <c r="Q883" s="8">
        <v>1499297.53</v>
      </c>
      <c r="R883" s="8">
        <v>-114674.78</v>
      </c>
      <c r="S883" s="8">
        <f t="shared" si="13"/>
        <v>3934105.02</v>
      </c>
    </row>
    <row r="884" spans="1:19" x14ac:dyDescent="0.2">
      <c r="A884" s="2" t="s">
        <v>606</v>
      </c>
      <c r="B884" s="2" t="s">
        <v>607</v>
      </c>
      <c r="C884" s="2" t="s">
        <v>574</v>
      </c>
      <c r="D884" t="s">
        <v>575</v>
      </c>
      <c r="E884" s="2" t="s">
        <v>696</v>
      </c>
      <c r="F884" t="s">
        <v>697</v>
      </c>
      <c r="G884" s="8">
        <v>-267000</v>
      </c>
      <c r="H884" s="8">
        <v>-369399</v>
      </c>
      <c r="I884" s="8">
        <v>0</v>
      </c>
      <c r="J884" s="8">
        <v>-125150.87</v>
      </c>
      <c r="K884" s="8">
        <v>-153822.41</v>
      </c>
      <c r="L884" s="8">
        <v>-194074.53</v>
      </c>
      <c r="M884" s="8">
        <v>-212212.34</v>
      </c>
      <c r="N884" s="8">
        <v>-197702.09</v>
      </c>
      <c r="O884" s="8">
        <v>-159612.70000000001</v>
      </c>
      <c r="P884" s="8">
        <v>-143288.67000000001</v>
      </c>
      <c r="Q884" s="8">
        <v>-1235249.97</v>
      </c>
      <c r="R884" s="8">
        <v>144634.99</v>
      </c>
      <c r="S884" s="8">
        <f t="shared" si="13"/>
        <v>-2912877.59</v>
      </c>
    </row>
    <row r="885" spans="1:19" x14ac:dyDescent="0.2">
      <c r="A885" s="2" t="s">
        <v>606</v>
      </c>
      <c r="B885" s="2" t="s">
        <v>607</v>
      </c>
      <c r="C885" s="2" t="s">
        <v>574</v>
      </c>
      <c r="D885" t="s">
        <v>575</v>
      </c>
      <c r="E885" s="2" t="s">
        <v>598</v>
      </c>
      <c r="F885" t="s">
        <v>599</v>
      </c>
      <c r="G885" s="8">
        <v>73887.520000000004</v>
      </c>
      <c r="H885" s="8">
        <v>38906.21</v>
      </c>
      <c r="I885" s="8">
        <v>0</v>
      </c>
      <c r="J885" s="8">
        <v>40849.189999999995</v>
      </c>
      <c r="K885" s="8">
        <v>13404.569999999998</v>
      </c>
      <c r="L885" s="8">
        <v>13851.42</v>
      </c>
      <c r="M885" s="8">
        <v>13851.419999999998</v>
      </c>
      <c r="N885" s="8">
        <v>12957.799999999996</v>
      </c>
      <c r="O885" s="8">
        <v>13851.419999999998</v>
      </c>
      <c r="P885" s="8">
        <v>13404.569999999998</v>
      </c>
      <c r="Q885" s="8">
        <v>128256.27000000002</v>
      </c>
      <c r="R885" s="8">
        <v>23718.35</v>
      </c>
      <c r="S885" s="8">
        <f t="shared" si="13"/>
        <v>386938.74</v>
      </c>
    </row>
    <row r="886" spans="1:19" x14ac:dyDescent="0.2">
      <c r="A886" s="2" t="s">
        <v>606</v>
      </c>
      <c r="B886" s="2" t="s">
        <v>607</v>
      </c>
      <c r="C886" s="2" t="s">
        <v>574</v>
      </c>
      <c r="D886" t="s">
        <v>575</v>
      </c>
      <c r="E886" s="2" t="s">
        <v>698</v>
      </c>
      <c r="F886" t="s">
        <v>699</v>
      </c>
      <c r="G886" s="8">
        <v>17572.13</v>
      </c>
      <c r="H886" s="8">
        <v>0</v>
      </c>
      <c r="I886" s="8">
        <v>0</v>
      </c>
      <c r="J886" s="8">
        <v>5921.05</v>
      </c>
      <c r="K886" s="8">
        <v>5730.03</v>
      </c>
      <c r="L886" s="8">
        <v>5921.05</v>
      </c>
      <c r="M886" s="8">
        <v>5921.05</v>
      </c>
      <c r="N886" s="8">
        <v>5539.1100000000006</v>
      </c>
      <c r="O886" s="8">
        <v>5921.05</v>
      </c>
      <c r="P886" s="8">
        <v>5730.03</v>
      </c>
      <c r="Q886" s="8">
        <v>60936.14</v>
      </c>
      <c r="R886" s="8">
        <v>4998.5499999999993</v>
      </c>
      <c r="S886" s="8">
        <f t="shared" si="13"/>
        <v>124190.19000000002</v>
      </c>
    </row>
    <row r="887" spans="1:19" x14ac:dyDescent="0.2">
      <c r="A887" s="2" t="s">
        <v>606</v>
      </c>
      <c r="B887" s="2" t="s">
        <v>607</v>
      </c>
      <c r="C887" s="2" t="s">
        <v>574</v>
      </c>
      <c r="D887" t="s">
        <v>575</v>
      </c>
      <c r="E887" s="2" t="s">
        <v>700</v>
      </c>
      <c r="F887" t="s">
        <v>701</v>
      </c>
      <c r="G887" s="8">
        <v>154.78</v>
      </c>
      <c r="H887" s="8">
        <v>0</v>
      </c>
      <c r="I887" s="8">
        <v>0</v>
      </c>
      <c r="J887" s="8">
        <v>52.15</v>
      </c>
      <c r="K887" s="8">
        <v>90.67</v>
      </c>
      <c r="L887" s="8">
        <v>106.34</v>
      </c>
      <c r="M887" s="8">
        <v>106.34</v>
      </c>
      <c r="N887" s="8">
        <v>99.48</v>
      </c>
      <c r="O887" s="8">
        <v>106.34</v>
      </c>
      <c r="P887" s="8">
        <v>102.91</v>
      </c>
      <c r="Q887" s="8">
        <v>106.34</v>
      </c>
      <c r="R887" s="8">
        <v>102.91</v>
      </c>
      <c r="S887" s="8">
        <f t="shared" si="13"/>
        <v>1028.2600000000002</v>
      </c>
    </row>
    <row r="888" spans="1:19" x14ac:dyDescent="0.2">
      <c r="A888" s="2" t="s">
        <v>606</v>
      </c>
      <c r="B888" s="2" t="s">
        <v>607</v>
      </c>
      <c r="C888" s="2" t="s">
        <v>574</v>
      </c>
      <c r="D888" t="s">
        <v>575</v>
      </c>
      <c r="E888" s="2" t="s">
        <v>702</v>
      </c>
      <c r="F888" t="s">
        <v>703</v>
      </c>
      <c r="G888" s="8">
        <v>-2387.3200000000002</v>
      </c>
      <c r="H888" s="8">
        <v>3271.92</v>
      </c>
      <c r="I888" s="8">
        <v>6361.77</v>
      </c>
      <c r="J888" s="8">
        <v>2919.15</v>
      </c>
      <c r="K888" s="8">
        <v>-9862.18</v>
      </c>
      <c r="L888" s="8">
        <v>-5272.02</v>
      </c>
      <c r="M888" s="8">
        <v>-1545.32</v>
      </c>
      <c r="N888" s="8">
        <v>-4427.91</v>
      </c>
      <c r="O888" s="8">
        <v>-3403.71</v>
      </c>
      <c r="P888" s="8">
        <v>5959.58</v>
      </c>
      <c r="Q888" s="8">
        <v>6252.24</v>
      </c>
      <c r="R888" s="8">
        <v>-8550.25</v>
      </c>
      <c r="S888" s="8">
        <f t="shared" si="13"/>
        <v>-10684.05</v>
      </c>
    </row>
    <row r="889" spans="1:19" x14ac:dyDescent="0.2">
      <c r="A889" s="2" t="s">
        <v>606</v>
      </c>
      <c r="B889" s="2" t="s">
        <v>607</v>
      </c>
      <c r="C889" s="2" t="s">
        <v>574</v>
      </c>
      <c r="D889" t="s">
        <v>575</v>
      </c>
      <c r="E889" s="2" t="s">
        <v>704</v>
      </c>
      <c r="F889" t="s">
        <v>705</v>
      </c>
      <c r="G889" s="8">
        <v>2653</v>
      </c>
      <c r="H889" s="8">
        <v>2653</v>
      </c>
      <c r="I889" s="8">
        <v>2653</v>
      </c>
      <c r="J889" s="8">
        <v>1392.92</v>
      </c>
      <c r="K889" s="8">
        <v>1392.92</v>
      </c>
      <c r="L889" s="8">
        <v>1395.3</v>
      </c>
      <c r="M889" s="8">
        <v>1395.3</v>
      </c>
      <c r="N889" s="8">
        <v>1395.3</v>
      </c>
      <c r="O889" s="8">
        <v>1395.3</v>
      </c>
      <c r="P889" s="8">
        <v>1395.3</v>
      </c>
      <c r="Q889" s="8">
        <v>1395.3</v>
      </c>
      <c r="R889" s="8">
        <v>1395.3</v>
      </c>
      <c r="S889" s="8">
        <f t="shared" si="13"/>
        <v>20511.939999999995</v>
      </c>
    </row>
    <row r="890" spans="1:19" x14ac:dyDescent="0.2">
      <c r="A890" s="2" t="s">
        <v>606</v>
      </c>
      <c r="B890" s="2" t="s">
        <v>607</v>
      </c>
      <c r="C890" s="2" t="s">
        <v>574</v>
      </c>
      <c r="D890" t="s">
        <v>575</v>
      </c>
      <c r="E890" s="2" t="s">
        <v>706</v>
      </c>
      <c r="F890" t="s">
        <v>707</v>
      </c>
      <c r="G890" s="8">
        <v>-1512.21</v>
      </c>
      <c r="H890" s="8">
        <v>-1512.21</v>
      </c>
      <c r="I890" s="8">
        <v>-1512.21</v>
      </c>
      <c r="J890" s="8">
        <v>-1142.19</v>
      </c>
      <c r="K890" s="8">
        <v>-1142.19</v>
      </c>
      <c r="L890" s="8">
        <v>-1144.1500000000001</v>
      </c>
      <c r="M890" s="8">
        <v>-1144.1500000000001</v>
      </c>
      <c r="N890" s="8">
        <v>-1144.1500000000001</v>
      </c>
      <c r="O890" s="8">
        <v>-1144.1500000000001</v>
      </c>
      <c r="P890" s="8">
        <v>-1144.1500000000001</v>
      </c>
      <c r="Q890" s="8">
        <v>-1144.1500000000001</v>
      </c>
      <c r="R890" s="8">
        <v>-1144.1500000000001</v>
      </c>
      <c r="S890" s="8">
        <f t="shared" si="13"/>
        <v>-14830.059999999998</v>
      </c>
    </row>
    <row r="891" spans="1:19" x14ac:dyDescent="0.2">
      <c r="A891" s="2" t="s">
        <v>606</v>
      </c>
      <c r="B891" s="2" t="s">
        <v>607</v>
      </c>
      <c r="C891" s="2" t="s">
        <v>574</v>
      </c>
      <c r="D891" t="s">
        <v>575</v>
      </c>
      <c r="E891" s="2" t="s">
        <v>708</v>
      </c>
      <c r="F891" t="s">
        <v>709</v>
      </c>
      <c r="G891" s="8">
        <v>3779.7</v>
      </c>
      <c r="H891" s="8">
        <v>3779.7</v>
      </c>
      <c r="I891" s="8">
        <v>3502.2</v>
      </c>
      <c r="J891" s="8">
        <v>3852.67</v>
      </c>
      <c r="K891" s="8">
        <v>3852.67</v>
      </c>
      <c r="L891" s="8">
        <v>3840.34</v>
      </c>
      <c r="M891" s="8">
        <v>3840.34</v>
      </c>
      <c r="N891" s="8">
        <v>3840.34</v>
      </c>
      <c r="O891" s="8">
        <v>3840.34</v>
      </c>
      <c r="P891" s="8">
        <v>3840.34</v>
      </c>
      <c r="Q891" s="8">
        <v>3840.34</v>
      </c>
      <c r="R891" s="8">
        <v>3840.34</v>
      </c>
      <c r="S891" s="8">
        <f t="shared" si="13"/>
        <v>45649.319999999992</v>
      </c>
    </row>
    <row r="892" spans="1:19" x14ac:dyDescent="0.2">
      <c r="A892" s="2" t="s">
        <v>606</v>
      </c>
      <c r="B892" s="2" t="s">
        <v>607</v>
      </c>
      <c r="C892" s="2" t="s">
        <v>574</v>
      </c>
      <c r="D892" t="s">
        <v>575</v>
      </c>
      <c r="E892" s="2" t="s">
        <v>710</v>
      </c>
      <c r="F892" t="s">
        <v>711</v>
      </c>
      <c r="G892" s="8">
        <v>-660.74</v>
      </c>
      <c r="H892" s="8">
        <v>-660.74</v>
      </c>
      <c r="I892" s="8">
        <v>-383.24</v>
      </c>
      <c r="J892" s="8">
        <v>-1110.96</v>
      </c>
      <c r="K892" s="8">
        <v>-1110.96</v>
      </c>
      <c r="L892" s="8">
        <v>-1100.8499999999999</v>
      </c>
      <c r="M892" s="8">
        <v>-1100.8499999999999</v>
      </c>
      <c r="N892" s="8">
        <v>-1100.8499999999999</v>
      </c>
      <c r="O892" s="8">
        <v>-1100.8499999999999</v>
      </c>
      <c r="P892" s="8">
        <v>-1100.8499999999999</v>
      </c>
      <c r="Q892" s="8">
        <v>-1100.8499999999999</v>
      </c>
      <c r="R892" s="8">
        <v>-1100.8499999999999</v>
      </c>
      <c r="S892" s="8">
        <f t="shared" si="13"/>
        <v>-11632.590000000002</v>
      </c>
    </row>
    <row r="893" spans="1:19" x14ac:dyDescent="0.2">
      <c r="A893" s="2" t="s">
        <v>606</v>
      </c>
      <c r="B893" s="2" t="s">
        <v>607</v>
      </c>
      <c r="C893" s="2" t="s">
        <v>574</v>
      </c>
      <c r="D893" t="s">
        <v>575</v>
      </c>
      <c r="E893" s="2" t="s">
        <v>184</v>
      </c>
      <c r="F893" t="s">
        <v>185</v>
      </c>
      <c r="G893" s="8">
        <v>107.74</v>
      </c>
      <c r="H893" s="8">
        <v>522.24</v>
      </c>
      <c r="I893" s="8">
        <v>765.06999999999994</v>
      </c>
      <c r="J893" s="8">
        <v>532.72</v>
      </c>
      <c r="K893" s="8">
        <v>58.55</v>
      </c>
      <c r="L893" s="8">
        <v>204.76</v>
      </c>
      <c r="M893" s="8">
        <v>174.54</v>
      </c>
      <c r="N893" s="8">
        <v>433.22999999999996</v>
      </c>
      <c r="O893" s="8">
        <v>119.10999999999999</v>
      </c>
      <c r="P893" s="8">
        <v>-3.63</v>
      </c>
      <c r="Q893" s="8">
        <v>-22.58</v>
      </c>
      <c r="R893" s="8">
        <v>61.09</v>
      </c>
      <c r="S893" s="8">
        <f t="shared" si="13"/>
        <v>2952.84</v>
      </c>
    </row>
    <row r="894" spans="1:19" x14ac:dyDescent="0.2">
      <c r="A894" s="2" t="s">
        <v>606</v>
      </c>
      <c r="B894" s="2" t="s">
        <v>607</v>
      </c>
      <c r="C894" s="2" t="s">
        <v>574</v>
      </c>
      <c r="D894" t="s">
        <v>575</v>
      </c>
      <c r="E894" s="2" t="s">
        <v>712</v>
      </c>
      <c r="F894" t="s">
        <v>713</v>
      </c>
      <c r="G894" s="8">
        <v>0</v>
      </c>
      <c r="H894" s="8">
        <v>0</v>
      </c>
      <c r="I894" s="8">
        <v>0</v>
      </c>
      <c r="J894" s="8">
        <v>0</v>
      </c>
      <c r="K894" s="8">
        <v>0</v>
      </c>
      <c r="L894" s="8">
        <v>0</v>
      </c>
      <c r="M894" s="8">
        <v>0</v>
      </c>
      <c r="N894" s="8">
        <v>0</v>
      </c>
      <c r="O894" s="8">
        <v>0</v>
      </c>
      <c r="P894" s="8">
        <v>0</v>
      </c>
      <c r="Q894" s="8">
        <v>0</v>
      </c>
      <c r="R894" s="8">
        <v>0</v>
      </c>
      <c r="S894" s="8">
        <f t="shared" si="13"/>
        <v>0</v>
      </c>
    </row>
    <row r="895" spans="1:19" x14ac:dyDescent="0.2">
      <c r="A895" s="2" t="s">
        <v>606</v>
      </c>
      <c r="B895" s="2" t="s">
        <v>607</v>
      </c>
      <c r="C895" s="2" t="s">
        <v>574</v>
      </c>
      <c r="D895" t="s">
        <v>575</v>
      </c>
      <c r="E895" s="2" t="s">
        <v>376</v>
      </c>
      <c r="F895" t="s">
        <v>377</v>
      </c>
      <c r="G895" s="8">
        <v>0</v>
      </c>
      <c r="H895" s="8">
        <v>0</v>
      </c>
      <c r="I895" s="8">
        <v>0</v>
      </c>
      <c r="J895" s="8">
        <v>0</v>
      </c>
      <c r="K895" s="8">
        <v>0</v>
      </c>
      <c r="L895" s="8">
        <v>0</v>
      </c>
      <c r="M895" s="8">
        <v>0</v>
      </c>
      <c r="N895" s="8">
        <v>0</v>
      </c>
      <c r="O895" s="8">
        <v>0</v>
      </c>
      <c r="P895" s="8">
        <v>0</v>
      </c>
      <c r="Q895" s="8">
        <v>0</v>
      </c>
      <c r="R895" s="8">
        <v>0</v>
      </c>
      <c r="S895" s="8">
        <f t="shared" si="13"/>
        <v>0</v>
      </c>
    </row>
    <row r="896" spans="1:19" x14ac:dyDescent="0.2">
      <c r="A896" s="2" t="s">
        <v>606</v>
      </c>
      <c r="B896" s="2" t="s">
        <v>607</v>
      </c>
      <c r="C896" s="2" t="s">
        <v>604</v>
      </c>
      <c r="D896" t="s">
        <v>605</v>
      </c>
      <c r="E896" s="2" t="s">
        <v>180</v>
      </c>
      <c r="F896" t="s">
        <v>181</v>
      </c>
      <c r="G896" s="8">
        <v>0</v>
      </c>
      <c r="H896" s="8">
        <v>0</v>
      </c>
      <c r="I896" s="8">
        <v>9965.73</v>
      </c>
      <c r="J896" s="8">
        <v>0</v>
      </c>
      <c r="K896" s="8">
        <v>0</v>
      </c>
      <c r="L896" s="8">
        <v>0</v>
      </c>
      <c r="M896" s="8">
        <v>0</v>
      </c>
      <c r="N896" s="8">
        <v>0</v>
      </c>
      <c r="O896" s="8">
        <v>0</v>
      </c>
      <c r="P896" s="8">
        <v>0</v>
      </c>
      <c r="Q896" s="8">
        <v>0</v>
      </c>
      <c r="R896" s="8">
        <v>0</v>
      </c>
      <c r="S896" s="8">
        <f t="shared" si="13"/>
        <v>9965.73</v>
      </c>
    </row>
    <row r="897" spans="1:19" x14ac:dyDescent="0.2">
      <c r="A897" s="2" t="s">
        <v>606</v>
      </c>
      <c r="B897" s="2" t="s">
        <v>607</v>
      </c>
      <c r="C897" s="2" t="s">
        <v>604</v>
      </c>
      <c r="D897" t="s">
        <v>605</v>
      </c>
      <c r="E897" s="2" t="s">
        <v>174</v>
      </c>
      <c r="F897" t="s">
        <v>175</v>
      </c>
      <c r="G897" s="8">
        <v>0</v>
      </c>
      <c r="H897" s="8">
        <v>0</v>
      </c>
      <c r="I897" s="8">
        <v>0</v>
      </c>
      <c r="J897" s="8">
        <v>0</v>
      </c>
      <c r="K897" s="8">
        <v>0</v>
      </c>
      <c r="L897" s="8">
        <v>0</v>
      </c>
      <c r="M897" s="8">
        <v>0</v>
      </c>
      <c r="N897" s="8">
        <v>480</v>
      </c>
      <c r="O897" s="8">
        <v>0</v>
      </c>
      <c r="P897" s="8">
        <v>0</v>
      </c>
      <c r="Q897" s="8">
        <v>0</v>
      </c>
      <c r="R897" s="8">
        <v>0</v>
      </c>
      <c r="S897" s="8">
        <f t="shared" si="13"/>
        <v>480</v>
      </c>
    </row>
    <row r="898" spans="1:19" x14ac:dyDescent="0.2">
      <c r="A898" s="2" t="s">
        <v>606</v>
      </c>
      <c r="B898" s="2" t="s">
        <v>607</v>
      </c>
      <c r="C898" s="2" t="s">
        <v>604</v>
      </c>
      <c r="D898" t="s">
        <v>605</v>
      </c>
      <c r="E898" s="2" t="s">
        <v>454</v>
      </c>
      <c r="F898" t="s">
        <v>455</v>
      </c>
      <c r="G898" s="8">
        <v>0</v>
      </c>
      <c r="H898" s="8">
        <v>0</v>
      </c>
      <c r="I898" s="8">
        <v>0</v>
      </c>
      <c r="J898" s="8">
        <v>0</v>
      </c>
      <c r="K898" s="8">
        <v>0</v>
      </c>
      <c r="L898" s="8">
        <v>0</v>
      </c>
      <c r="M898" s="8">
        <v>0</v>
      </c>
      <c r="N898" s="8">
        <v>0</v>
      </c>
      <c r="O898" s="8">
        <v>0</v>
      </c>
      <c r="P898" s="8">
        <v>0</v>
      </c>
      <c r="Q898" s="8">
        <v>7500</v>
      </c>
      <c r="R898" s="8">
        <v>0</v>
      </c>
      <c r="S898" s="8">
        <f t="shared" si="13"/>
        <v>7500</v>
      </c>
    </row>
    <row r="899" spans="1:19" x14ac:dyDescent="0.2">
      <c r="A899" s="2" t="s">
        <v>606</v>
      </c>
      <c r="B899" s="2" t="s">
        <v>607</v>
      </c>
      <c r="C899" s="2" t="s">
        <v>604</v>
      </c>
      <c r="D899" t="s">
        <v>605</v>
      </c>
      <c r="E899" s="2" t="s">
        <v>26</v>
      </c>
      <c r="F899" t="s">
        <v>27</v>
      </c>
      <c r="G899" s="8">
        <v>389.61</v>
      </c>
      <c r="H899" s="8">
        <v>0</v>
      </c>
      <c r="I899" s="8">
        <v>0</v>
      </c>
      <c r="J899" s="8">
        <v>0</v>
      </c>
      <c r="K899" s="8">
        <v>0</v>
      </c>
      <c r="L899" s="8">
        <v>0</v>
      </c>
      <c r="M899" s="8">
        <v>241.45</v>
      </c>
      <c r="N899" s="8">
        <v>0</v>
      </c>
      <c r="O899" s="8">
        <v>0</v>
      </c>
      <c r="P899" s="8">
        <v>0</v>
      </c>
      <c r="Q899" s="8">
        <v>0</v>
      </c>
      <c r="R899" s="8">
        <v>230.48</v>
      </c>
      <c r="S899" s="8">
        <f t="shared" si="13"/>
        <v>861.54</v>
      </c>
    </row>
    <row r="900" spans="1:19" x14ac:dyDescent="0.2">
      <c r="A900" s="2" t="s">
        <v>606</v>
      </c>
      <c r="B900" s="2" t="s">
        <v>607</v>
      </c>
      <c r="C900" s="2" t="s">
        <v>714</v>
      </c>
      <c r="D900" t="s">
        <v>715</v>
      </c>
      <c r="E900" s="2" t="s">
        <v>498</v>
      </c>
      <c r="F900" t="s">
        <v>499</v>
      </c>
      <c r="G900" s="8">
        <v>0</v>
      </c>
      <c r="H900" s="8">
        <v>0</v>
      </c>
      <c r="I900" s="8">
        <v>0</v>
      </c>
      <c r="J900" s="8">
        <v>0</v>
      </c>
      <c r="K900" s="8">
        <v>0</v>
      </c>
      <c r="L900" s="8">
        <v>0</v>
      </c>
      <c r="M900" s="8">
        <v>0</v>
      </c>
      <c r="N900" s="8">
        <v>0</v>
      </c>
      <c r="O900" s="8">
        <v>0</v>
      </c>
      <c r="P900" s="8">
        <v>-0.03</v>
      </c>
      <c r="Q900" s="8">
        <v>0</v>
      </c>
      <c r="R900" s="8">
        <v>0</v>
      </c>
      <c r="S900" s="8">
        <f t="shared" si="13"/>
        <v>-0.03</v>
      </c>
    </row>
    <row r="901" spans="1:19" x14ac:dyDescent="0.2">
      <c r="A901" s="2" t="s">
        <v>606</v>
      </c>
      <c r="B901" s="2" t="s">
        <v>607</v>
      </c>
      <c r="C901" s="2" t="s">
        <v>714</v>
      </c>
      <c r="D901" t="s">
        <v>715</v>
      </c>
      <c r="E901" s="2" t="s">
        <v>330</v>
      </c>
      <c r="F901" t="s">
        <v>331</v>
      </c>
      <c r="G901" s="8">
        <v>0</v>
      </c>
      <c r="H901" s="8">
        <v>0</v>
      </c>
      <c r="I901" s="8">
        <v>0</v>
      </c>
      <c r="J901" s="8">
        <v>0</v>
      </c>
      <c r="K901" s="8">
        <v>0</v>
      </c>
      <c r="L901" s="8">
        <v>0</v>
      </c>
      <c r="M901" s="8">
        <v>0</v>
      </c>
      <c r="N901" s="8">
        <v>0</v>
      </c>
      <c r="O901" s="8">
        <v>0</v>
      </c>
      <c r="P901" s="8">
        <v>0.02</v>
      </c>
      <c r="Q901" s="8">
        <v>0</v>
      </c>
      <c r="R901" s="8">
        <v>0</v>
      </c>
      <c r="S901" s="8">
        <f t="shared" si="13"/>
        <v>0.02</v>
      </c>
    </row>
    <row r="902" spans="1:19" hidden="1" x14ac:dyDescent="0.2">
      <c r="A902" s="2" t="s">
        <v>716</v>
      </c>
      <c r="B902" s="2" t="s">
        <v>717</v>
      </c>
      <c r="C902" s="2" t="s">
        <v>24</v>
      </c>
      <c r="D902" t="s">
        <v>25</v>
      </c>
      <c r="E902" s="2" t="s">
        <v>26</v>
      </c>
      <c r="F902" t="s">
        <v>27</v>
      </c>
      <c r="G902" s="8">
        <v>0</v>
      </c>
      <c r="H902" s="8">
        <v>0</v>
      </c>
      <c r="I902" s="8">
        <v>0</v>
      </c>
      <c r="J902" s="8">
        <v>0</v>
      </c>
      <c r="K902" s="8">
        <v>0</v>
      </c>
      <c r="L902" s="8">
        <v>0</v>
      </c>
      <c r="M902" s="8">
        <v>0</v>
      </c>
      <c r="N902" s="8">
        <v>66724.240000000005</v>
      </c>
      <c r="O902" s="8">
        <v>-66724.240000000005</v>
      </c>
      <c r="P902" s="8">
        <v>0</v>
      </c>
      <c r="Q902" s="8">
        <v>0</v>
      </c>
      <c r="R902" s="8">
        <v>0</v>
      </c>
      <c r="S902" s="8">
        <f t="shared" si="13"/>
        <v>0</v>
      </c>
    </row>
    <row r="903" spans="1:19" hidden="1" x14ac:dyDescent="0.2">
      <c r="A903" s="2" t="s">
        <v>716</v>
      </c>
      <c r="B903" s="2" t="s">
        <v>717</v>
      </c>
      <c r="C903" s="2" t="s">
        <v>24</v>
      </c>
      <c r="D903" t="s">
        <v>25</v>
      </c>
      <c r="E903" s="2" t="s">
        <v>28</v>
      </c>
      <c r="F903" t="s">
        <v>29</v>
      </c>
      <c r="G903" s="8">
        <v>680.23</v>
      </c>
      <c r="H903" s="8">
        <v>681.16</v>
      </c>
      <c r="I903" s="8">
        <v>680.5</v>
      </c>
      <c r="J903" s="8">
        <v>699.53</v>
      </c>
      <c r="K903" s="8">
        <v>699.53</v>
      </c>
      <c r="L903" s="8">
        <v>904.04</v>
      </c>
      <c r="M903" s="8">
        <v>732.25</v>
      </c>
      <c r="N903" s="8">
        <v>608.66</v>
      </c>
      <c r="O903" s="8">
        <v>780.77</v>
      </c>
      <c r="P903" s="8">
        <v>777.5</v>
      </c>
      <c r="Q903" s="8">
        <v>781.8</v>
      </c>
      <c r="R903" s="8">
        <v>762.28</v>
      </c>
      <c r="S903" s="8">
        <f t="shared" si="13"/>
        <v>8788.25</v>
      </c>
    </row>
    <row r="904" spans="1:19" hidden="1" x14ac:dyDescent="0.2">
      <c r="A904" s="2" t="s">
        <v>716</v>
      </c>
      <c r="B904" s="2" t="s">
        <v>717</v>
      </c>
      <c r="C904" s="2" t="s">
        <v>24</v>
      </c>
      <c r="D904" t="s">
        <v>25</v>
      </c>
      <c r="E904" s="2" t="s">
        <v>32</v>
      </c>
      <c r="F904" t="s">
        <v>33</v>
      </c>
      <c r="G904" s="8">
        <v>29970.06</v>
      </c>
      <c r="H904" s="8">
        <v>29970.06</v>
      </c>
      <c r="I904" s="8">
        <v>61447.03</v>
      </c>
      <c r="J904" s="8">
        <v>35101.279999999999</v>
      </c>
      <c r="K904" s="8">
        <v>35147.17</v>
      </c>
      <c r="L904" s="8">
        <v>35156.28</v>
      </c>
      <c r="M904" s="8">
        <v>35108.83</v>
      </c>
      <c r="N904" s="8">
        <v>35109.11</v>
      </c>
      <c r="O904" s="8">
        <v>35109.47</v>
      </c>
      <c r="P904" s="8">
        <v>35109.47</v>
      </c>
      <c r="Q904" s="8">
        <v>35109.47</v>
      </c>
      <c r="R904" s="8">
        <v>28262.43</v>
      </c>
      <c r="S904" s="8">
        <f t="shared" ref="S904:S967" si="14">SUM(G904:R904)</f>
        <v>430600.65999999986</v>
      </c>
    </row>
    <row r="905" spans="1:19" hidden="1" x14ac:dyDescent="0.2">
      <c r="A905" s="2" t="s">
        <v>716</v>
      </c>
      <c r="B905" s="2" t="s">
        <v>717</v>
      </c>
      <c r="C905" s="2" t="s">
        <v>24</v>
      </c>
      <c r="D905" t="s">
        <v>25</v>
      </c>
      <c r="E905" s="2" t="s">
        <v>34</v>
      </c>
      <c r="F905" t="s">
        <v>35</v>
      </c>
      <c r="G905" s="8">
        <v>1309396.58</v>
      </c>
      <c r="H905" s="8">
        <v>1304502.67</v>
      </c>
      <c r="I905" s="8">
        <v>1248577.3899999999</v>
      </c>
      <c r="J905" s="8">
        <v>1295037.58</v>
      </c>
      <c r="K905" s="8">
        <v>1294448.4099999999</v>
      </c>
      <c r="L905" s="8">
        <v>1293653.1100000001</v>
      </c>
      <c r="M905" s="8">
        <v>1293166.4099999999</v>
      </c>
      <c r="N905" s="8">
        <v>1292317.97</v>
      </c>
      <c r="O905" s="8">
        <v>1291003.95</v>
      </c>
      <c r="P905" s="8">
        <v>1289228.8500000001</v>
      </c>
      <c r="Q905" s="8">
        <v>1286725.3</v>
      </c>
      <c r="R905" s="8">
        <v>1527463.76</v>
      </c>
      <c r="S905" s="8">
        <f t="shared" si="14"/>
        <v>15725521.98</v>
      </c>
    </row>
    <row r="906" spans="1:19" hidden="1" x14ac:dyDescent="0.2">
      <c r="A906" s="2" t="s">
        <v>716</v>
      </c>
      <c r="B906" s="2" t="s">
        <v>717</v>
      </c>
      <c r="C906" s="2" t="s">
        <v>24</v>
      </c>
      <c r="D906" t="s">
        <v>25</v>
      </c>
      <c r="E906" s="2" t="s">
        <v>36</v>
      </c>
      <c r="F906" t="s">
        <v>37</v>
      </c>
      <c r="G906" s="8">
        <v>51262.48</v>
      </c>
      <c r="H906" s="8">
        <v>50556.7</v>
      </c>
      <c r="I906" s="8">
        <v>39955.980000000003</v>
      </c>
      <c r="J906" s="8">
        <v>47219.34</v>
      </c>
      <c r="K906" s="8">
        <v>47188.95</v>
      </c>
      <c r="L906" s="8">
        <v>47214.09</v>
      </c>
      <c r="M906" s="8">
        <v>46747.97</v>
      </c>
      <c r="N906" s="8">
        <v>46679.98</v>
      </c>
      <c r="O906" s="8">
        <v>46775.99</v>
      </c>
      <c r="P906" s="8">
        <v>45879.68</v>
      </c>
      <c r="Q906" s="8">
        <v>45886.23</v>
      </c>
      <c r="R906" s="8">
        <v>37978.68</v>
      </c>
      <c r="S906" s="8">
        <f t="shared" si="14"/>
        <v>553346.06999999995</v>
      </c>
    </row>
    <row r="907" spans="1:19" hidden="1" x14ac:dyDescent="0.2">
      <c r="A907" s="2" t="s">
        <v>716</v>
      </c>
      <c r="B907" s="2" t="s">
        <v>717</v>
      </c>
      <c r="C907" s="2" t="s">
        <v>24</v>
      </c>
      <c r="D907" t="s">
        <v>25</v>
      </c>
      <c r="E907" s="2" t="s">
        <v>38</v>
      </c>
      <c r="F907" t="s">
        <v>39</v>
      </c>
      <c r="G907" s="8">
        <v>9690.09</v>
      </c>
      <c r="H907" s="8">
        <v>9690.09</v>
      </c>
      <c r="I907" s="8">
        <v>10006.969999999999</v>
      </c>
      <c r="J907" s="8">
        <v>9767.92</v>
      </c>
      <c r="K907" s="8">
        <v>9767.92</v>
      </c>
      <c r="L907" s="8">
        <v>9768</v>
      </c>
      <c r="M907" s="8">
        <v>4408.3</v>
      </c>
      <c r="N907" s="8">
        <v>0</v>
      </c>
      <c r="O907" s="8">
        <v>0</v>
      </c>
      <c r="P907" s="8">
        <v>0</v>
      </c>
      <c r="Q907" s="8">
        <v>0</v>
      </c>
      <c r="R907" s="8">
        <v>1604.24</v>
      </c>
      <c r="S907" s="8">
        <f t="shared" si="14"/>
        <v>64703.53</v>
      </c>
    </row>
    <row r="908" spans="1:19" hidden="1" x14ac:dyDescent="0.2">
      <c r="A908" s="2" t="s">
        <v>716</v>
      </c>
      <c r="B908" s="2" t="s">
        <v>717</v>
      </c>
      <c r="C908" s="2" t="s">
        <v>24</v>
      </c>
      <c r="D908" t="s">
        <v>25</v>
      </c>
      <c r="E908" s="2" t="s">
        <v>40</v>
      </c>
      <c r="F908" t="s">
        <v>41</v>
      </c>
      <c r="G908" s="8">
        <v>-5674.26</v>
      </c>
      <c r="H908" s="8">
        <v>-5635.85</v>
      </c>
      <c r="I908" s="8">
        <v>-5848.25</v>
      </c>
      <c r="J908" s="8">
        <v>-9181.84</v>
      </c>
      <c r="K908" s="8">
        <v>-9181.84</v>
      </c>
      <c r="L908" s="8">
        <v>-9181.92</v>
      </c>
      <c r="M908" s="8">
        <v>-4143.8</v>
      </c>
      <c r="N908" s="8">
        <v>0</v>
      </c>
      <c r="O908" s="8">
        <v>29314.63</v>
      </c>
      <c r="P908" s="8">
        <v>0</v>
      </c>
      <c r="Q908" s="8">
        <v>0</v>
      </c>
      <c r="R908" s="8">
        <v>-946.26</v>
      </c>
      <c r="S908" s="8">
        <f t="shared" si="14"/>
        <v>-20479.39</v>
      </c>
    </row>
    <row r="909" spans="1:19" hidden="1" x14ac:dyDescent="0.2">
      <c r="A909" s="2" t="s">
        <v>716</v>
      </c>
      <c r="B909" s="2" t="s">
        <v>717</v>
      </c>
      <c r="C909" s="2" t="s">
        <v>24</v>
      </c>
      <c r="D909" t="s">
        <v>25</v>
      </c>
      <c r="E909" s="2" t="s">
        <v>608</v>
      </c>
      <c r="F909" t="s">
        <v>609</v>
      </c>
      <c r="G909" s="8">
        <v>132.05000000000001</v>
      </c>
      <c r="H909" s="8">
        <v>132.05000000000001</v>
      </c>
      <c r="I909" s="8">
        <v>132.05000000000001</v>
      </c>
      <c r="J909" s="8">
        <v>132.05000000000001</v>
      </c>
      <c r="K909" s="8">
        <v>132.05000000000001</v>
      </c>
      <c r="L909" s="8">
        <v>132.05000000000001</v>
      </c>
      <c r="M909" s="8">
        <v>132.05000000000001</v>
      </c>
      <c r="N909" s="8">
        <v>132.05000000000001</v>
      </c>
      <c r="O909" s="8">
        <v>132.05000000000001</v>
      </c>
      <c r="P909" s="8">
        <v>132.05000000000001</v>
      </c>
      <c r="Q909" s="8">
        <v>132.05000000000001</v>
      </c>
      <c r="R909" s="8">
        <v>178.52</v>
      </c>
      <c r="S909" s="8">
        <f t="shared" si="14"/>
        <v>1631.0699999999997</v>
      </c>
    </row>
    <row r="910" spans="1:19" hidden="1" x14ac:dyDescent="0.2">
      <c r="A910" s="2" t="s">
        <v>716</v>
      </c>
      <c r="B910" s="2" t="s">
        <v>717</v>
      </c>
      <c r="C910" s="2" t="s">
        <v>24</v>
      </c>
      <c r="D910" t="s">
        <v>25</v>
      </c>
      <c r="E910" s="2" t="s">
        <v>610</v>
      </c>
      <c r="F910" t="s">
        <v>611</v>
      </c>
      <c r="G910" s="8">
        <v>-129.41</v>
      </c>
      <c r="H910" s="8">
        <v>-129.41</v>
      </c>
      <c r="I910" s="8">
        <v>-129.41</v>
      </c>
      <c r="J910" s="8">
        <v>-129.41</v>
      </c>
      <c r="K910" s="8">
        <v>-129.41</v>
      </c>
      <c r="L910" s="8">
        <v>-129.41</v>
      </c>
      <c r="M910" s="8">
        <v>-129.41</v>
      </c>
      <c r="N910" s="8">
        <v>-129.41</v>
      </c>
      <c r="O910" s="8">
        <v>-129.41</v>
      </c>
      <c r="P910" s="8">
        <v>-129.41</v>
      </c>
      <c r="Q910" s="8">
        <v>-129.41</v>
      </c>
      <c r="R910" s="8">
        <v>-174.95</v>
      </c>
      <c r="S910" s="8">
        <f t="shared" si="14"/>
        <v>-1598.4600000000003</v>
      </c>
    </row>
    <row r="911" spans="1:19" hidden="1" x14ac:dyDescent="0.2">
      <c r="A911" s="2" t="s">
        <v>716</v>
      </c>
      <c r="B911" s="2" t="s">
        <v>717</v>
      </c>
      <c r="C911" s="2" t="s">
        <v>24</v>
      </c>
      <c r="D911" t="s">
        <v>25</v>
      </c>
      <c r="E911" s="2" t="s">
        <v>718</v>
      </c>
      <c r="F911" t="s">
        <v>719</v>
      </c>
      <c r="G911" s="8">
        <v>6.81</v>
      </c>
      <c r="H911" s="8">
        <v>6.81</v>
      </c>
      <c r="I911" s="8">
        <v>6.81</v>
      </c>
      <c r="J911" s="8">
        <v>6.81</v>
      </c>
      <c r="K911" s="8">
        <v>6.81</v>
      </c>
      <c r="L911" s="8">
        <v>6.81</v>
      </c>
      <c r="M911" s="8">
        <v>6.81</v>
      </c>
      <c r="N911" s="8">
        <v>6.81</v>
      </c>
      <c r="O911" s="8">
        <v>6.81</v>
      </c>
      <c r="P911" s="8">
        <v>6.81</v>
      </c>
      <c r="Q911" s="8">
        <v>6.81</v>
      </c>
      <c r="R911" s="8">
        <v>0</v>
      </c>
      <c r="S911" s="8">
        <f t="shared" si="14"/>
        <v>74.910000000000011</v>
      </c>
    </row>
    <row r="912" spans="1:19" hidden="1" x14ac:dyDescent="0.2">
      <c r="A912" s="2" t="s">
        <v>716</v>
      </c>
      <c r="B912" s="2" t="s">
        <v>717</v>
      </c>
      <c r="C912" s="2" t="s">
        <v>24</v>
      </c>
      <c r="D912" t="s">
        <v>25</v>
      </c>
      <c r="E912" s="2" t="s">
        <v>720</v>
      </c>
      <c r="F912" t="s">
        <v>721</v>
      </c>
      <c r="G912" s="8">
        <v>-3.99</v>
      </c>
      <c r="H912" s="8">
        <v>-3.96</v>
      </c>
      <c r="I912" s="8">
        <v>-3.98</v>
      </c>
      <c r="J912" s="8">
        <v>-6.4</v>
      </c>
      <c r="K912" s="8">
        <v>-6.4</v>
      </c>
      <c r="L912" s="8">
        <v>-6.4</v>
      </c>
      <c r="M912" s="8">
        <v>-6.4</v>
      </c>
      <c r="N912" s="8">
        <v>-4.04</v>
      </c>
      <c r="O912" s="8">
        <v>-4.0199999999999996</v>
      </c>
      <c r="P912" s="8">
        <v>-4.0999999999999996</v>
      </c>
      <c r="Q912" s="8">
        <v>-3.99</v>
      </c>
      <c r="R912" s="8">
        <v>0</v>
      </c>
      <c r="S912" s="8">
        <f t="shared" si="14"/>
        <v>-53.679999999999993</v>
      </c>
    </row>
    <row r="913" spans="1:19" hidden="1" x14ac:dyDescent="0.2">
      <c r="A913" s="2" t="s">
        <v>716</v>
      </c>
      <c r="B913" s="2" t="s">
        <v>717</v>
      </c>
      <c r="C913" s="2" t="s">
        <v>24</v>
      </c>
      <c r="D913" t="s">
        <v>25</v>
      </c>
      <c r="E913" s="2" t="s">
        <v>42</v>
      </c>
      <c r="F913" t="s">
        <v>43</v>
      </c>
      <c r="G913" s="8">
        <v>35578.25</v>
      </c>
      <c r="H913" s="8">
        <v>36554.54</v>
      </c>
      <c r="I913" s="8">
        <v>48260.36</v>
      </c>
      <c r="J913" s="8">
        <v>36158.720000000001</v>
      </c>
      <c r="K913" s="8">
        <v>36125.99</v>
      </c>
      <c r="L913" s="8">
        <v>36657.64</v>
      </c>
      <c r="M913" s="8">
        <v>36719.67</v>
      </c>
      <c r="N913" s="8">
        <v>36719.67</v>
      </c>
      <c r="O913" s="8">
        <v>36748.449999999997</v>
      </c>
      <c r="P913" s="8">
        <v>36613.879999999997</v>
      </c>
      <c r="Q913" s="8">
        <v>36641.050000000003</v>
      </c>
      <c r="R913" s="8">
        <v>37088.339999999997</v>
      </c>
      <c r="S913" s="8">
        <f t="shared" si="14"/>
        <v>449866.55999999994</v>
      </c>
    </row>
    <row r="914" spans="1:19" hidden="1" x14ac:dyDescent="0.2">
      <c r="A914" s="2" t="s">
        <v>716</v>
      </c>
      <c r="B914" s="2" t="s">
        <v>717</v>
      </c>
      <c r="C914" s="2" t="s">
        <v>24</v>
      </c>
      <c r="D914" t="s">
        <v>25</v>
      </c>
      <c r="E914" s="2" t="s">
        <v>44</v>
      </c>
      <c r="F914" t="s">
        <v>45</v>
      </c>
      <c r="G914" s="8">
        <v>-20833.7</v>
      </c>
      <c r="H914" s="8">
        <v>-21260.47</v>
      </c>
      <c r="I914" s="8">
        <v>-28204.22</v>
      </c>
      <c r="J914" s="8">
        <v>-33989.199999999997</v>
      </c>
      <c r="K914" s="8">
        <v>-33958.43</v>
      </c>
      <c r="L914" s="8">
        <v>-34458.18</v>
      </c>
      <c r="M914" s="8">
        <v>-34516.49</v>
      </c>
      <c r="N914" s="8">
        <v>-21802.98</v>
      </c>
      <c r="O914" s="8">
        <v>15736.7</v>
      </c>
      <c r="P914" s="8">
        <v>-22052.65</v>
      </c>
      <c r="Q914" s="8">
        <v>-21463.86</v>
      </c>
      <c r="R914" s="8">
        <v>-21876.47</v>
      </c>
      <c r="S914" s="8">
        <f t="shared" si="14"/>
        <v>-278679.94999999995</v>
      </c>
    </row>
    <row r="915" spans="1:19" hidden="1" x14ac:dyDescent="0.2">
      <c r="A915" s="2" t="s">
        <v>716</v>
      </c>
      <c r="B915" s="2" t="s">
        <v>717</v>
      </c>
      <c r="C915" s="2" t="s">
        <v>24</v>
      </c>
      <c r="D915" t="s">
        <v>25</v>
      </c>
      <c r="E915" s="2" t="s">
        <v>46</v>
      </c>
      <c r="F915" t="s">
        <v>47</v>
      </c>
      <c r="G915" s="8">
        <v>62496.32</v>
      </c>
      <c r="H915" s="8">
        <v>61378.31</v>
      </c>
      <c r="I915" s="8">
        <v>72101.36</v>
      </c>
      <c r="J915" s="8">
        <v>63620.53</v>
      </c>
      <c r="K915" s="8">
        <v>63665.4</v>
      </c>
      <c r="L915" s="8">
        <v>63085.49</v>
      </c>
      <c r="M915" s="8">
        <v>63061</v>
      </c>
      <c r="N915" s="8">
        <v>60693.84</v>
      </c>
      <c r="O915" s="8">
        <v>61399.46</v>
      </c>
      <c r="P915" s="8">
        <v>61585.03</v>
      </c>
      <c r="Q915" s="8">
        <v>63600.68</v>
      </c>
      <c r="R915" s="8">
        <v>64849.01</v>
      </c>
      <c r="S915" s="8">
        <f t="shared" si="14"/>
        <v>761536.43</v>
      </c>
    </row>
    <row r="916" spans="1:19" hidden="1" x14ac:dyDescent="0.2">
      <c r="A916" s="2" t="s">
        <v>716</v>
      </c>
      <c r="B916" s="2" t="s">
        <v>717</v>
      </c>
      <c r="C916" s="2" t="s">
        <v>24</v>
      </c>
      <c r="D916" t="s">
        <v>25</v>
      </c>
      <c r="E916" s="2" t="s">
        <v>48</v>
      </c>
      <c r="F916" t="s">
        <v>49</v>
      </c>
      <c r="G916" s="8">
        <v>43269.5</v>
      </c>
      <c r="H916" s="8">
        <v>43275.98</v>
      </c>
      <c r="I916" s="8">
        <v>43275.95</v>
      </c>
      <c r="J916" s="8">
        <v>43081.26</v>
      </c>
      <c r="K916" s="8">
        <v>43124.11</v>
      </c>
      <c r="L916" s="8">
        <v>41021.97</v>
      </c>
      <c r="M916" s="8">
        <v>41033.870000000003</v>
      </c>
      <c r="N916" s="8">
        <v>41061.79</v>
      </c>
      <c r="O916" s="8">
        <v>41061.17</v>
      </c>
      <c r="P916" s="8">
        <v>41061.17</v>
      </c>
      <c r="Q916" s="8">
        <v>41091.199999999997</v>
      </c>
      <c r="R916" s="8">
        <v>38715.25</v>
      </c>
      <c r="S916" s="8">
        <f t="shared" si="14"/>
        <v>501073.22</v>
      </c>
    </row>
    <row r="917" spans="1:19" hidden="1" x14ac:dyDescent="0.2">
      <c r="A917" s="2" t="s">
        <v>716</v>
      </c>
      <c r="B917" s="2" t="s">
        <v>717</v>
      </c>
      <c r="C917" s="2" t="s">
        <v>50</v>
      </c>
      <c r="D917" t="s">
        <v>51</v>
      </c>
      <c r="E917" s="2" t="s">
        <v>28</v>
      </c>
      <c r="F917" t="s">
        <v>29</v>
      </c>
      <c r="G917" s="8">
        <v>3427.92</v>
      </c>
      <c r="H917" s="8">
        <v>3427.92</v>
      </c>
      <c r="I917" s="8">
        <v>3427.92</v>
      </c>
      <c r="J917" s="8">
        <v>3478.93</v>
      </c>
      <c r="K917" s="8">
        <v>3478.9</v>
      </c>
      <c r="L917" s="8">
        <v>3478.9</v>
      </c>
      <c r="M917" s="8">
        <v>3478.9</v>
      </c>
      <c r="N917" s="8">
        <v>3478.9</v>
      </c>
      <c r="O917" s="8">
        <v>3478.9</v>
      </c>
      <c r="P917" s="8">
        <v>3478.9</v>
      </c>
      <c r="Q917" s="8">
        <v>3478.9</v>
      </c>
      <c r="R917" s="8">
        <v>3478.9</v>
      </c>
      <c r="S917" s="8">
        <f t="shared" si="14"/>
        <v>41593.890000000007</v>
      </c>
    </row>
    <row r="918" spans="1:19" hidden="1" x14ac:dyDescent="0.2">
      <c r="A918" s="2" t="s">
        <v>716</v>
      </c>
      <c r="B918" s="2" t="s">
        <v>717</v>
      </c>
      <c r="C918" s="2" t="s">
        <v>52</v>
      </c>
      <c r="D918" t="s">
        <v>53</v>
      </c>
      <c r="E918" s="2" t="s">
        <v>54</v>
      </c>
      <c r="F918" t="s">
        <v>55</v>
      </c>
      <c r="G918" s="8">
        <v>12981.420000000004</v>
      </c>
      <c r="H918" s="8">
        <v>10313.550000000001</v>
      </c>
      <c r="I918" s="8">
        <v>12129.340000000002</v>
      </c>
      <c r="J918" s="8">
        <v>12394.240000000002</v>
      </c>
      <c r="K918" s="8">
        <v>29340.28</v>
      </c>
      <c r="L918" s="8">
        <v>34328.47</v>
      </c>
      <c r="M918" s="8">
        <v>14378.910000000002</v>
      </c>
      <c r="N918" s="8">
        <v>12781.55</v>
      </c>
      <c r="O918" s="8">
        <v>13247.880000000001</v>
      </c>
      <c r="P918" s="8">
        <v>10230.810000000001</v>
      </c>
      <c r="Q918" s="8">
        <v>35652.650000000009</v>
      </c>
      <c r="R918" s="8">
        <v>17136.649999999998</v>
      </c>
      <c r="S918" s="8">
        <f t="shared" si="14"/>
        <v>214915.75000000003</v>
      </c>
    </row>
    <row r="919" spans="1:19" hidden="1" x14ac:dyDescent="0.2">
      <c r="A919" s="2" t="s">
        <v>716</v>
      </c>
      <c r="B919" s="2" t="s">
        <v>717</v>
      </c>
      <c r="C919" s="2" t="s">
        <v>52</v>
      </c>
      <c r="D919" t="s">
        <v>53</v>
      </c>
      <c r="E919" s="2" t="s">
        <v>56</v>
      </c>
      <c r="F919" t="s">
        <v>57</v>
      </c>
      <c r="G919" s="8">
        <v>7.3199999999999994</v>
      </c>
      <c r="H919" s="8">
        <v>10.940000000000001</v>
      </c>
      <c r="I919" s="8">
        <v>17.5</v>
      </c>
      <c r="J919" s="8">
        <v>11.02</v>
      </c>
      <c r="K919" s="8">
        <v>18.84</v>
      </c>
      <c r="L919" s="8">
        <v>16.740000000000002</v>
      </c>
      <c r="M919" s="8">
        <v>1026.3599999999999</v>
      </c>
      <c r="N919" s="8">
        <v>179.3</v>
      </c>
      <c r="O919" s="8">
        <v>5.89</v>
      </c>
      <c r="P919" s="8">
        <v>6.43</v>
      </c>
      <c r="Q919" s="8">
        <v>54.109999999999985</v>
      </c>
      <c r="R919" s="8">
        <v>34.630000000000003</v>
      </c>
      <c r="S919" s="8">
        <f t="shared" si="14"/>
        <v>1389.08</v>
      </c>
    </row>
    <row r="920" spans="1:19" hidden="1" x14ac:dyDescent="0.2">
      <c r="A920" s="2" t="s">
        <v>716</v>
      </c>
      <c r="B920" s="2" t="s">
        <v>717</v>
      </c>
      <c r="C920" s="2" t="s">
        <v>52</v>
      </c>
      <c r="D920" t="s">
        <v>53</v>
      </c>
      <c r="E920" s="2" t="s">
        <v>58</v>
      </c>
      <c r="F920" t="s">
        <v>59</v>
      </c>
      <c r="G920" s="8">
        <v>2.23</v>
      </c>
      <c r="H920" s="8">
        <v>3.6699999999999995</v>
      </c>
      <c r="I920" s="8">
        <v>7.5399999999999991</v>
      </c>
      <c r="J920" s="8">
        <v>6.68</v>
      </c>
      <c r="K920" s="8">
        <v>6.87</v>
      </c>
      <c r="L920" s="8">
        <v>7.1399999999999988</v>
      </c>
      <c r="M920" s="8">
        <v>314.10000000000002</v>
      </c>
      <c r="N920" s="8">
        <v>169.46</v>
      </c>
      <c r="O920" s="8">
        <v>24.419999999999995</v>
      </c>
      <c r="P920" s="8">
        <v>1.6</v>
      </c>
      <c r="Q920" s="8">
        <v>13.68</v>
      </c>
      <c r="R920" s="8">
        <v>12.459999999999997</v>
      </c>
      <c r="S920" s="8">
        <f t="shared" si="14"/>
        <v>569.85</v>
      </c>
    </row>
    <row r="921" spans="1:19" hidden="1" x14ac:dyDescent="0.2">
      <c r="A921" s="2" t="s">
        <v>716</v>
      </c>
      <c r="B921" s="2" t="s">
        <v>717</v>
      </c>
      <c r="C921" s="2" t="s">
        <v>52</v>
      </c>
      <c r="D921" t="s">
        <v>53</v>
      </c>
      <c r="E921" s="2" t="s">
        <v>60</v>
      </c>
      <c r="F921" t="s">
        <v>61</v>
      </c>
      <c r="G921" s="8">
        <v>-1642.3700000000003</v>
      </c>
      <c r="H921" s="8">
        <v>746.68000000000006</v>
      </c>
      <c r="I921" s="8">
        <v>1423.6200000000003</v>
      </c>
      <c r="J921" s="8">
        <v>1371.8000000000002</v>
      </c>
      <c r="K921" s="8">
        <v>13101.67</v>
      </c>
      <c r="L921" s="8">
        <v>-14816.769999999997</v>
      </c>
      <c r="M921" s="8">
        <v>30.150000000000006</v>
      </c>
      <c r="N921" s="8">
        <v>0.13000000000000012</v>
      </c>
      <c r="O921" s="8">
        <v>872.26999999999987</v>
      </c>
      <c r="P921" s="8">
        <v>-485.48</v>
      </c>
      <c r="Q921" s="8">
        <v>-196.39000000000004</v>
      </c>
      <c r="R921" s="8">
        <v>-1657.9199999999998</v>
      </c>
      <c r="S921" s="8">
        <f t="shared" si="14"/>
        <v>-1252.6099999999972</v>
      </c>
    </row>
    <row r="922" spans="1:19" hidden="1" x14ac:dyDescent="0.2">
      <c r="A922" s="2" t="s">
        <v>716</v>
      </c>
      <c r="B922" s="2" t="s">
        <v>717</v>
      </c>
      <c r="C922" s="2" t="s">
        <v>52</v>
      </c>
      <c r="D922" t="s">
        <v>53</v>
      </c>
      <c r="E922" s="2" t="s">
        <v>62</v>
      </c>
      <c r="F922" t="s">
        <v>63</v>
      </c>
      <c r="G922" s="8">
        <v>-1.7300000000000002</v>
      </c>
      <c r="H922" s="8">
        <v>2.71</v>
      </c>
      <c r="I922" s="8">
        <v>3.8500000000000005</v>
      </c>
      <c r="J922" s="8">
        <v>-2.1799999999999997</v>
      </c>
      <c r="K922" s="8">
        <v>6.6</v>
      </c>
      <c r="L922" s="8">
        <v>-10.409999999999997</v>
      </c>
      <c r="M922" s="8">
        <v>407.73</v>
      </c>
      <c r="N922" s="8">
        <v>-329.81999999999982</v>
      </c>
      <c r="O922" s="8">
        <v>-77.719999999999985</v>
      </c>
      <c r="P922" s="8">
        <v>0.88000000000000012</v>
      </c>
      <c r="Q922" s="8">
        <v>5.17</v>
      </c>
      <c r="R922" s="8">
        <v>-0.35000000000000003</v>
      </c>
      <c r="S922" s="8">
        <f t="shared" si="14"/>
        <v>4.7300000000002429</v>
      </c>
    </row>
    <row r="923" spans="1:19" hidden="1" x14ac:dyDescent="0.2">
      <c r="A923" s="2" t="s">
        <v>716</v>
      </c>
      <c r="B923" s="2" t="s">
        <v>717</v>
      </c>
      <c r="C923" s="2" t="s">
        <v>52</v>
      </c>
      <c r="D923" t="s">
        <v>53</v>
      </c>
      <c r="E923" s="2" t="s">
        <v>64</v>
      </c>
      <c r="F923" t="s">
        <v>65</v>
      </c>
      <c r="G923" s="8">
        <v>-0.76</v>
      </c>
      <c r="H923" s="8">
        <v>0.96000000000000019</v>
      </c>
      <c r="I923" s="8">
        <v>2.17</v>
      </c>
      <c r="J923" s="8">
        <v>0.20999999999999996</v>
      </c>
      <c r="K923" s="8">
        <v>0.80000000000000016</v>
      </c>
      <c r="L923" s="8">
        <v>-3.6299999999999994</v>
      </c>
      <c r="M923" s="8">
        <v>124.43</v>
      </c>
      <c r="N923" s="8">
        <v>-49.370000000000005</v>
      </c>
      <c r="O923" s="8">
        <v>-63.989999999999995</v>
      </c>
      <c r="P923" s="8">
        <v>-11.309999999999997</v>
      </c>
      <c r="Q923" s="8">
        <v>1.34</v>
      </c>
      <c r="R923" s="8">
        <v>0.84000000000000008</v>
      </c>
      <c r="S923" s="8">
        <f t="shared" si="14"/>
        <v>1.6900000000000106</v>
      </c>
    </row>
    <row r="924" spans="1:19" hidden="1" x14ac:dyDescent="0.2">
      <c r="A924" s="2" t="s">
        <v>716</v>
      </c>
      <c r="B924" s="2" t="s">
        <v>717</v>
      </c>
      <c r="C924" s="2" t="s">
        <v>52</v>
      </c>
      <c r="D924" t="s">
        <v>53</v>
      </c>
      <c r="E924" s="2" t="s">
        <v>66</v>
      </c>
      <c r="F924" t="s">
        <v>67</v>
      </c>
      <c r="G924" s="8">
        <v>0</v>
      </c>
      <c r="H924" s="8">
        <v>0</v>
      </c>
      <c r="I924" s="8">
        <v>65.45</v>
      </c>
      <c r="J924" s="8">
        <v>0</v>
      </c>
      <c r="K924" s="8">
        <v>0</v>
      </c>
      <c r="L924" s="8">
        <v>0</v>
      </c>
      <c r="M924" s="8">
        <v>0</v>
      </c>
      <c r="N924" s="8">
        <v>378.16</v>
      </c>
      <c r="O924" s="8">
        <v>-378.16</v>
      </c>
      <c r="P924" s="8">
        <v>0</v>
      </c>
      <c r="Q924" s="8">
        <v>0</v>
      </c>
      <c r="R924" s="8">
        <v>0</v>
      </c>
      <c r="S924" s="8">
        <f t="shared" si="14"/>
        <v>65.449999999999989</v>
      </c>
    </row>
    <row r="925" spans="1:19" hidden="1" x14ac:dyDescent="0.2">
      <c r="A925" s="2" t="s">
        <v>716</v>
      </c>
      <c r="B925" s="2" t="s">
        <v>717</v>
      </c>
      <c r="C925" s="2" t="s">
        <v>52</v>
      </c>
      <c r="D925" t="s">
        <v>53</v>
      </c>
      <c r="E925" s="2" t="s">
        <v>68</v>
      </c>
      <c r="F925" t="s">
        <v>69</v>
      </c>
      <c r="G925" s="8">
        <v>20523.72</v>
      </c>
      <c r="H925" s="8">
        <v>22873.19</v>
      </c>
      <c r="I925" s="8">
        <v>10515.87</v>
      </c>
      <c r="J925" s="8">
        <v>122454.63</v>
      </c>
      <c r="K925" s="8">
        <v>-116695.54</v>
      </c>
      <c r="L925" s="8">
        <v>22336.87</v>
      </c>
      <c r="M925" s="8">
        <v>18149.52</v>
      </c>
      <c r="N925" s="8">
        <v>16631.080000000002</v>
      </c>
      <c r="O925" s="8">
        <v>15202.16</v>
      </c>
      <c r="P925" s="8">
        <v>20051.55</v>
      </c>
      <c r="Q925" s="8">
        <v>17564.68</v>
      </c>
      <c r="R925" s="8">
        <v>14985.09</v>
      </c>
      <c r="S925" s="8">
        <f t="shared" si="14"/>
        <v>184592.81999999998</v>
      </c>
    </row>
    <row r="926" spans="1:19" hidden="1" x14ac:dyDescent="0.2">
      <c r="A926" s="2" t="s">
        <v>716</v>
      </c>
      <c r="B926" s="2" t="s">
        <v>717</v>
      </c>
      <c r="C926" s="2" t="s">
        <v>52</v>
      </c>
      <c r="D926" t="s">
        <v>53</v>
      </c>
      <c r="E926" s="2" t="s">
        <v>70</v>
      </c>
      <c r="F926" t="s">
        <v>71</v>
      </c>
      <c r="G926" s="8">
        <v>438451.59</v>
      </c>
      <c r="H926" s="8">
        <v>438451.59</v>
      </c>
      <c r="I926" s="8">
        <v>438451.59</v>
      </c>
      <c r="J926" s="8">
        <v>-38352.410000000003</v>
      </c>
      <c r="K926" s="8">
        <v>440447.59</v>
      </c>
      <c r="L926" s="8">
        <v>201047.59</v>
      </c>
      <c r="M926" s="8">
        <v>386424.74</v>
      </c>
      <c r="N926" s="8">
        <v>-400729.53</v>
      </c>
      <c r="O926" s="8">
        <v>399270.47</v>
      </c>
      <c r="P926" s="8">
        <v>399270.47</v>
      </c>
      <c r="Q926" s="8">
        <v>399270.47</v>
      </c>
      <c r="R926" s="8">
        <v>426012.88</v>
      </c>
      <c r="S926" s="8">
        <f t="shared" si="14"/>
        <v>3528017.04</v>
      </c>
    </row>
    <row r="927" spans="1:19" hidden="1" x14ac:dyDescent="0.2">
      <c r="A927" s="2" t="s">
        <v>716</v>
      </c>
      <c r="B927" s="2" t="s">
        <v>717</v>
      </c>
      <c r="C927" s="2" t="s">
        <v>52</v>
      </c>
      <c r="D927" t="s">
        <v>53</v>
      </c>
      <c r="E927" s="2" t="s">
        <v>722</v>
      </c>
      <c r="F927" t="s">
        <v>723</v>
      </c>
      <c r="G927" s="8">
        <v>78814.63</v>
      </c>
      <c r="H927" s="8">
        <v>78814.63</v>
      </c>
      <c r="I927" s="8">
        <v>78814.63</v>
      </c>
      <c r="J927" s="8">
        <v>78814.63</v>
      </c>
      <c r="K927" s="8">
        <v>78814.63</v>
      </c>
      <c r="L927" s="8">
        <v>78814.63</v>
      </c>
      <c r="M927" s="8">
        <v>78814.63</v>
      </c>
      <c r="N927" s="8">
        <v>78814.63</v>
      </c>
      <c r="O927" s="8">
        <v>78814.63</v>
      </c>
      <c r="P927" s="8">
        <v>58123.82</v>
      </c>
      <c r="Q927" s="8">
        <v>58123.82</v>
      </c>
      <c r="R927" s="8">
        <v>58123.82</v>
      </c>
      <c r="S927" s="8">
        <f t="shared" si="14"/>
        <v>883703.12999999989</v>
      </c>
    </row>
    <row r="928" spans="1:19" hidden="1" x14ac:dyDescent="0.2">
      <c r="A928" s="2" t="s">
        <v>716</v>
      </c>
      <c r="B928" s="2" t="s">
        <v>717</v>
      </c>
      <c r="C928" s="2" t="s">
        <v>52</v>
      </c>
      <c r="D928" t="s">
        <v>53</v>
      </c>
      <c r="E928" s="2" t="s">
        <v>724</v>
      </c>
      <c r="F928" t="s">
        <v>725</v>
      </c>
      <c r="G928" s="8">
        <v>113333</v>
      </c>
      <c r="H928" s="8">
        <v>113333</v>
      </c>
      <c r="I928" s="8">
        <v>113333</v>
      </c>
      <c r="J928" s="8">
        <v>125833</v>
      </c>
      <c r="K928" s="8">
        <v>125833</v>
      </c>
      <c r="L928" s="8">
        <v>125833</v>
      </c>
      <c r="M928" s="8">
        <v>125833</v>
      </c>
      <c r="N928" s="8">
        <v>125833</v>
      </c>
      <c r="O928" s="8">
        <v>125833</v>
      </c>
      <c r="P928" s="8">
        <v>125833</v>
      </c>
      <c r="Q928" s="8">
        <v>125833</v>
      </c>
      <c r="R928" s="8">
        <v>-1330270.26</v>
      </c>
      <c r="S928" s="8">
        <f t="shared" si="14"/>
        <v>16392.739999999991</v>
      </c>
    </row>
    <row r="929" spans="1:19" hidden="1" x14ac:dyDescent="0.2">
      <c r="A929" s="2" t="s">
        <v>716</v>
      </c>
      <c r="B929" s="2" t="s">
        <v>717</v>
      </c>
      <c r="C929" s="2" t="s">
        <v>52</v>
      </c>
      <c r="D929" t="s">
        <v>53</v>
      </c>
      <c r="E929" s="2" t="s">
        <v>72</v>
      </c>
      <c r="F929" t="s">
        <v>73</v>
      </c>
      <c r="G929" s="8">
        <v>166.67</v>
      </c>
      <c r="H929" s="8">
        <v>166.67</v>
      </c>
      <c r="I929" s="8">
        <v>166.67</v>
      </c>
      <c r="J929" s="8">
        <v>166.67</v>
      </c>
      <c r="K929" s="8">
        <v>166.67</v>
      </c>
      <c r="L929" s="8">
        <v>166.67</v>
      </c>
      <c r="M929" s="8">
        <v>166.67</v>
      </c>
      <c r="N929" s="8">
        <v>166.67</v>
      </c>
      <c r="O929" s="8">
        <v>166.67</v>
      </c>
      <c r="P929" s="8">
        <v>166.67</v>
      </c>
      <c r="Q929" s="8">
        <v>166.67</v>
      </c>
      <c r="R929" s="8">
        <v>166.67</v>
      </c>
      <c r="S929" s="8">
        <f t="shared" si="14"/>
        <v>2000.0400000000002</v>
      </c>
    </row>
    <row r="930" spans="1:19" hidden="1" x14ac:dyDescent="0.2">
      <c r="A930" s="2" t="s">
        <v>716</v>
      </c>
      <c r="B930" s="2" t="s">
        <v>717</v>
      </c>
      <c r="C930" s="2" t="s">
        <v>52</v>
      </c>
      <c r="D930" t="s">
        <v>53</v>
      </c>
      <c r="E930" s="2" t="s">
        <v>726</v>
      </c>
      <c r="F930" t="s">
        <v>727</v>
      </c>
      <c r="G930" s="8">
        <v>65879.33</v>
      </c>
      <c r="H930" s="8">
        <v>65548.89</v>
      </c>
      <c r="I930" s="8">
        <v>69744.460000000006</v>
      </c>
      <c r="J930" s="8">
        <v>88223.93</v>
      </c>
      <c r="K930" s="8">
        <v>121923.32</v>
      </c>
      <c r="L930" s="8">
        <v>203146.68</v>
      </c>
      <c r="M930" s="8">
        <v>234952.13</v>
      </c>
      <c r="N930" s="8">
        <v>192507.33</v>
      </c>
      <c r="O930" s="8">
        <v>125906.11</v>
      </c>
      <c r="P930" s="8">
        <v>99248.95</v>
      </c>
      <c r="Q930" s="8">
        <v>66122.850000000006</v>
      </c>
      <c r="R930" s="8">
        <v>54842.02</v>
      </c>
      <c r="S930" s="8">
        <f t="shared" si="14"/>
        <v>1388046</v>
      </c>
    </row>
    <row r="931" spans="1:19" hidden="1" x14ac:dyDescent="0.2">
      <c r="A931" s="2" t="s">
        <v>716</v>
      </c>
      <c r="B931" s="2" t="s">
        <v>717</v>
      </c>
      <c r="C931" s="2" t="s">
        <v>52</v>
      </c>
      <c r="D931" t="s">
        <v>53</v>
      </c>
      <c r="E931" s="2" t="s">
        <v>48</v>
      </c>
      <c r="F931" t="s">
        <v>49</v>
      </c>
      <c r="G931" s="8">
        <v>13997.36</v>
      </c>
      <c r="H931" s="8">
        <v>15333.13</v>
      </c>
      <c r="I931" s="8">
        <v>10746.5</v>
      </c>
      <c r="J931" s="8">
        <v>12945.87</v>
      </c>
      <c r="K931" s="8">
        <v>11712.31</v>
      </c>
      <c r="L931" s="8">
        <v>13457.2</v>
      </c>
      <c r="M931" s="8">
        <v>18440.89</v>
      </c>
      <c r="N931" s="8">
        <v>13804.69</v>
      </c>
      <c r="O931" s="8">
        <v>13883.27</v>
      </c>
      <c r="P931" s="8">
        <v>14483.72</v>
      </c>
      <c r="Q931" s="8">
        <v>20311.580000000002</v>
      </c>
      <c r="R931" s="8">
        <v>6534.5</v>
      </c>
      <c r="S931" s="8">
        <f t="shared" si="14"/>
        <v>165651.02000000002</v>
      </c>
    </row>
    <row r="932" spans="1:19" hidden="1" x14ac:dyDescent="0.2">
      <c r="A932" s="2" t="s">
        <v>716</v>
      </c>
      <c r="B932" s="2" t="s">
        <v>717</v>
      </c>
      <c r="C932" s="2" t="s">
        <v>52</v>
      </c>
      <c r="D932" t="s">
        <v>53</v>
      </c>
      <c r="E932" s="2" t="s">
        <v>80</v>
      </c>
      <c r="F932" t="s">
        <v>81</v>
      </c>
      <c r="G932" s="8">
        <v>21417.34</v>
      </c>
      <c r="H932" s="8">
        <v>20118.98</v>
      </c>
      <c r="I932" s="8">
        <v>15427.63</v>
      </c>
      <c r="J932" s="8">
        <v>16514.57</v>
      </c>
      <c r="K932" s="8">
        <v>34454.480000000003</v>
      </c>
      <c r="L932" s="8">
        <v>11382.35</v>
      </c>
      <c r="M932" s="8">
        <v>23141.200000000001</v>
      </c>
      <c r="N932" s="8">
        <v>18599.82</v>
      </c>
      <c r="O932" s="8">
        <v>18428.740000000002</v>
      </c>
      <c r="P932" s="8">
        <v>19294.189999999999</v>
      </c>
      <c r="Q932" s="8">
        <v>28381.75</v>
      </c>
      <c r="R932" s="8">
        <v>8987.33</v>
      </c>
      <c r="S932" s="8">
        <f t="shared" si="14"/>
        <v>236148.38</v>
      </c>
    </row>
    <row r="933" spans="1:19" hidden="1" x14ac:dyDescent="0.2">
      <c r="A933" s="2" t="s">
        <v>716</v>
      </c>
      <c r="B933" s="2" t="s">
        <v>717</v>
      </c>
      <c r="C933" s="2" t="s">
        <v>82</v>
      </c>
      <c r="D933" t="s">
        <v>83</v>
      </c>
      <c r="E933" s="2" t="s">
        <v>84</v>
      </c>
      <c r="F933" t="s">
        <v>85</v>
      </c>
      <c r="G933" s="8">
        <v>0</v>
      </c>
      <c r="H933" s="8">
        <v>0</v>
      </c>
      <c r="I933" s="8">
        <v>-2743216</v>
      </c>
      <c r="J933" s="8">
        <v>0</v>
      </c>
      <c r="K933" s="8">
        <v>0</v>
      </c>
      <c r="L933" s="8">
        <v>86704</v>
      </c>
      <c r="M933" s="8">
        <v>0</v>
      </c>
      <c r="N933" s="8">
        <v>0</v>
      </c>
      <c r="O933" s="8">
        <v>1575425</v>
      </c>
      <c r="P933" s="8">
        <v>0</v>
      </c>
      <c r="Q933" s="8">
        <v>0</v>
      </c>
      <c r="R933" s="8">
        <v>919479</v>
      </c>
      <c r="S933" s="8">
        <f t="shared" si="14"/>
        <v>-161608</v>
      </c>
    </row>
    <row r="934" spans="1:19" hidden="1" x14ac:dyDescent="0.2">
      <c r="A934" s="2" t="s">
        <v>716</v>
      </c>
      <c r="B934" s="2" t="s">
        <v>717</v>
      </c>
      <c r="C934" s="2" t="s">
        <v>82</v>
      </c>
      <c r="D934" t="s">
        <v>83</v>
      </c>
      <c r="E934" s="2" t="s">
        <v>86</v>
      </c>
      <c r="F934" t="s">
        <v>87</v>
      </c>
      <c r="G934" s="8">
        <v>0</v>
      </c>
      <c r="H934" s="8">
        <v>0</v>
      </c>
      <c r="I934" s="8">
        <v>387015</v>
      </c>
      <c r="J934" s="8">
        <v>0</v>
      </c>
      <c r="K934" s="8">
        <v>0</v>
      </c>
      <c r="L934" s="8">
        <v>-169560</v>
      </c>
      <c r="M934" s="8">
        <v>0</v>
      </c>
      <c r="N934" s="8">
        <v>0</v>
      </c>
      <c r="O934" s="8">
        <v>-335683</v>
      </c>
      <c r="P934" s="8">
        <v>0</v>
      </c>
      <c r="Q934" s="8">
        <v>0</v>
      </c>
      <c r="R934" s="8">
        <v>154408</v>
      </c>
      <c r="S934" s="8">
        <f t="shared" si="14"/>
        <v>36180</v>
      </c>
    </row>
    <row r="935" spans="1:19" hidden="1" x14ac:dyDescent="0.2">
      <c r="A935" s="2" t="s">
        <v>716</v>
      </c>
      <c r="B935" s="2" t="s">
        <v>717</v>
      </c>
      <c r="C935" s="2" t="s">
        <v>88</v>
      </c>
      <c r="D935" t="s">
        <v>89</v>
      </c>
      <c r="E935" s="2" t="s">
        <v>84</v>
      </c>
      <c r="F935" t="s">
        <v>85</v>
      </c>
      <c r="G935" s="8">
        <v>0</v>
      </c>
      <c r="H935" s="8">
        <v>0</v>
      </c>
      <c r="I935" s="8">
        <v>4122216</v>
      </c>
      <c r="J935" s="8">
        <v>0</v>
      </c>
      <c r="K935" s="8">
        <v>0</v>
      </c>
      <c r="L935" s="8">
        <v>-1577919</v>
      </c>
      <c r="M935" s="8">
        <v>0</v>
      </c>
      <c r="N935" s="8">
        <v>0</v>
      </c>
      <c r="O935" s="8">
        <v>2173444</v>
      </c>
      <c r="P935" s="8">
        <v>0</v>
      </c>
      <c r="Q935" s="8">
        <v>0</v>
      </c>
      <c r="R935" s="8">
        <v>403082</v>
      </c>
      <c r="S935" s="8">
        <f t="shared" si="14"/>
        <v>5120823</v>
      </c>
    </row>
    <row r="936" spans="1:19" hidden="1" x14ac:dyDescent="0.2">
      <c r="A936" s="2" t="s">
        <v>716</v>
      </c>
      <c r="B936" s="2" t="s">
        <v>717</v>
      </c>
      <c r="C936" s="2" t="s">
        <v>88</v>
      </c>
      <c r="D936" t="s">
        <v>89</v>
      </c>
      <c r="E936" s="2" t="s">
        <v>86</v>
      </c>
      <c r="F936" t="s">
        <v>87</v>
      </c>
      <c r="G936" s="8">
        <v>0</v>
      </c>
      <c r="H936" s="8">
        <v>0</v>
      </c>
      <c r="I936" s="8">
        <v>3130</v>
      </c>
      <c r="J936" s="8">
        <v>0</v>
      </c>
      <c r="K936" s="8">
        <v>0</v>
      </c>
      <c r="L936" s="8">
        <v>22068024</v>
      </c>
      <c r="M936" s="8">
        <v>0</v>
      </c>
      <c r="N936" s="8">
        <v>0</v>
      </c>
      <c r="O936" s="8">
        <v>1417392</v>
      </c>
      <c r="P936" s="8">
        <v>0</v>
      </c>
      <c r="Q936" s="8">
        <v>0</v>
      </c>
      <c r="R936" s="8">
        <v>269538</v>
      </c>
      <c r="S936" s="8">
        <f t="shared" si="14"/>
        <v>23758084</v>
      </c>
    </row>
    <row r="937" spans="1:19" hidden="1" x14ac:dyDescent="0.2">
      <c r="A937" s="2" t="s">
        <v>716</v>
      </c>
      <c r="B937" s="2" t="s">
        <v>717</v>
      </c>
      <c r="C937" s="2" t="s">
        <v>88</v>
      </c>
      <c r="D937" t="s">
        <v>89</v>
      </c>
      <c r="E937" s="2" t="s">
        <v>90</v>
      </c>
      <c r="F937" t="s">
        <v>91</v>
      </c>
      <c r="G937" s="8">
        <v>-371866.41</v>
      </c>
      <c r="H937" s="8">
        <v>-371866.41</v>
      </c>
      <c r="I937" s="8">
        <v>-371866</v>
      </c>
      <c r="J937" s="8">
        <v>-371866.41</v>
      </c>
      <c r="K937" s="8">
        <v>-371866.41</v>
      </c>
      <c r="L937" s="8">
        <v>-371866</v>
      </c>
      <c r="M937" s="8">
        <v>-371866.41</v>
      </c>
      <c r="N937" s="8">
        <v>-371866.41</v>
      </c>
      <c r="O937" s="8">
        <v>-17852</v>
      </c>
      <c r="P937" s="8">
        <v>-17851.59</v>
      </c>
      <c r="Q937" s="8">
        <v>-17851.59</v>
      </c>
      <c r="R937" s="8">
        <v>-15709</v>
      </c>
      <c r="S937" s="8">
        <f t="shared" si="14"/>
        <v>-3044194.6399999997</v>
      </c>
    </row>
    <row r="938" spans="1:19" hidden="1" x14ac:dyDescent="0.2">
      <c r="A938" s="2" t="s">
        <v>716</v>
      </c>
      <c r="B938" s="2" t="s">
        <v>717</v>
      </c>
      <c r="C938" s="2" t="s">
        <v>728</v>
      </c>
      <c r="D938" t="s">
        <v>729</v>
      </c>
      <c r="E938" s="2" t="s">
        <v>396</v>
      </c>
      <c r="F938" t="s">
        <v>397</v>
      </c>
      <c r="G938" s="8">
        <v>18.25</v>
      </c>
      <c r="H938" s="8">
        <v>18.25</v>
      </c>
      <c r="I938" s="8">
        <v>18.25</v>
      </c>
      <c r="J938" s="8">
        <v>0</v>
      </c>
      <c r="K938" s="8">
        <v>18.8</v>
      </c>
      <c r="L938" s="8">
        <v>37.6</v>
      </c>
      <c r="M938" s="8">
        <v>0</v>
      </c>
      <c r="N938" s="8">
        <v>18.8</v>
      </c>
      <c r="O938" s="8">
        <v>0</v>
      </c>
      <c r="P938" s="8">
        <v>0</v>
      </c>
      <c r="Q938" s="8">
        <v>0</v>
      </c>
      <c r="R938" s="8">
        <v>0</v>
      </c>
      <c r="S938" s="8">
        <f t="shared" si="14"/>
        <v>129.95000000000002</v>
      </c>
    </row>
    <row r="939" spans="1:19" hidden="1" x14ac:dyDescent="0.2">
      <c r="A939" s="2" t="s">
        <v>716</v>
      </c>
      <c r="B939" s="2" t="s">
        <v>717</v>
      </c>
      <c r="C939" s="2" t="s">
        <v>728</v>
      </c>
      <c r="D939" t="s">
        <v>729</v>
      </c>
      <c r="E939" s="2" t="s">
        <v>402</v>
      </c>
      <c r="F939" t="s">
        <v>403</v>
      </c>
      <c r="G939" s="8">
        <v>-18.25</v>
      </c>
      <c r="H939" s="8">
        <v>-18.25</v>
      </c>
      <c r="I939" s="8">
        <v>-18.25</v>
      </c>
      <c r="J939" s="8">
        <v>0</v>
      </c>
      <c r="K939" s="8">
        <v>-18.8</v>
      </c>
      <c r="L939" s="8">
        <v>-37.6</v>
      </c>
      <c r="M939" s="8">
        <v>0</v>
      </c>
      <c r="N939" s="8">
        <v>-18.8</v>
      </c>
      <c r="O939" s="8">
        <v>0</v>
      </c>
      <c r="P939" s="8">
        <v>0</v>
      </c>
      <c r="Q939" s="8">
        <v>0</v>
      </c>
      <c r="R939" s="8">
        <v>0</v>
      </c>
      <c r="S939" s="8">
        <f t="shared" si="14"/>
        <v>-129.95000000000002</v>
      </c>
    </row>
    <row r="940" spans="1:19" hidden="1" x14ac:dyDescent="0.2">
      <c r="A940" s="2" t="s">
        <v>716</v>
      </c>
      <c r="B940" s="2" t="s">
        <v>717</v>
      </c>
      <c r="C940" s="2" t="s">
        <v>92</v>
      </c>
      <c r="D940" t="s">
        <v>93</v>
      </c>
      <c r="E940" s="2" t="s">
        <v>94</v>
      </c>
      <c r="F940" t="s">
        <v>95</v>
      </c>
      <c r="G940" s="8">
        <v>-1125</v>
      </c>
      <c r="H940" s="8">
        <v>-1150</v>
      </c>
      <c r="I940" s="8">
        <v>-1150</v>
      </c>
      <c r="J940" s="8">
        <v>-1150</v>
      </c>
      <c r="K940" s="8">
        <v>-1150</v>
      </c>
      <c r="L940" s="8">
        <v>-1125</v>
      </c>
      <c r="M940" s="8">
        <v>-1125</v>
      </c>
      <c r="N940" s="8">
        <v>-1125</v>
      </c>
      <c r="O940" s="8">
        <v>-1125</v>
      </c>
      <c r="P940" s="8">
        <v>-1125</v>
      </c>
      <c r="Q940" s="8">
        <v>-1125</v>
      </c>
      <c r="R940" s="8">
        <v>-1125</v>
      </c>
      <c r="S940" s="8">
        <f t="shared" si="14"/>
        <v>-13600</v>
      </c>
    </row>
    <row r="941" spans="1:19" hidden="1" x14ac:dyDescent="0.2">
      <c r="A941" s="2" t="s">
        <v>716</v>
      </c>
      <c r="B941" s="2" t="s">
        <v>717</v>
      </c>
      <c r="C941" s="2" t="s">
        <v>96</v>
      </c>
      <c r="D941" t="s">
        <v>97</v>
      </c>
      <c r="E941" s="2" t="s">
        <v>98</v>
      </c>
      <c r="F941" t="s">
        <v>99</v>
      </c>
      <c r="G941" s="8">
        <v>-335.34</v>
      </c>
      <c r="H941" s="8">
        <v>2770.92</v>
      </c>
      <c r="I941" s="8">
        <v>3096.15</v>
      </c>
      <c r="J941" s="8">
        <v>-51670.42</v>
      </c>
      <c r="K941" s="8">
        <v>-43352.77</v>
      </c>
      <c r="L941" s="8">
        <v>-51943.82</v>
      </c>
      <c r="M941" s="8">
        <v>-42208.67</v>
      </c>
      <c r="N941" s="8">
        <v>-41207.42</v>
      </c>
      <c r="O941" s="8">
        <v>-39475.4</v>
      </c>
      <c r="P941" s="8">
        <v>-33153.78</v>
      </c>
      <c r="Q941" s="8">
        <v>-45740.47</v>
      </c>
      <c r="R941" s="8">
        <v>-70550.59</v>
      </c>
      <c r="S941" s="8">
        <f t="shared" si="14"/>
        <v>-413771.61</v>
      </c>
    </row>
    <row r="942" spans="1:19" hidden="1" x14ac:dyDescent="0.2">
      <c r="A942" s="2" t="s">
        <v>716</v>
      </c>
      <c r="B942" s="2" t="s">
        <v>717</v>
      </c>
      <c r="C942" s="2" t="s">
        <v>100</v>
      </c>
      <c r="D942" t="s">
        <v>101</v>
      </c>
      <c r="E942" s="2" t="s">
        <v>102</v>
      </c>
      <c r="F942" t="s">
        <v>103</v>
      </c>
      <c r="G942" s="8">
        <v>-141206.46</v>
      </c>
      <c r="H942" s="8">
        <v>-144445.85</v>
      </c>
      <c r="I942" s="8">
        <v>-105673.65</v>
      </c>
      <c r="J942" s="8">
        <v>-61094.48</v>
      </c>
      <c r="K942" s="8">
        <v>-44574.45</v>
      </c>
      <c r="L942" s="8">
        <v>-55807.54</v>
      </c>
      <c r="M942" s="8">
        <v>-65500.99</v>
      </c>
      <c r="N942" s="8">
        <v>-71952.22</v>
      </c>
      <c r="O942" s="8">
        <v>-114183.81</v>
      </c>
      <c r="P942" s="8">
        <v>-155632.46</v>
      </c>
      <c r="Q942" s="8">
        <v>-122054.01</v>
      </c>
      <c r="R942" s="8">
        <v>-165192.15</v>
      </c>
      <c r="S942" s="8">
        <f t="shared" si="14"/>
        <v>-1247318.0699999998</v>
      </c>
    </row>
    <row r="943" spans="1:19" hidden="1" x14ac:dyDescent="0.2">
      <c r="A943" s="2" t="s">
        <v>716</v>
      </c>
      <c r="B943" s="2" t="s">
        <v>717</v>
      </c>
      <c r="C943" s="2" t="s">
        <v>104</v>
      </c>
      <c r="D943" t="s">
        <v>105</v>
      </c>
      <c r="E943" s="2" t="s">
        <v>106</v>
      </c>
      <c r="F943" t="s">
        <v>107</v>
      </c>
      <c r="G943" s="8">
        <v>-171796.12</v>
      </c>
      <c r="H943" s="8">
        <v>-159504.49</v>
      </c>
      <c r="I943" s="8">
        <v>-163876.71</v>
      </c>
      <c r="J943" s="8">
        <v>-183433.85</v>
      </c>
      <c r="K943" s="8">
        <v>-209352.15</v>
      </c>
      <c r="L943" s="8">
        <v>-208258.53</v>
      </c>
      <c r="M943" s="8">
        <v>-290302.7</v>
      </c>
      <c r="N943" s="8">
        <v>-90755.77</v>
      </c>
      <c r="O943" s="8">
        <v>0.03</v>
      </c>
      <c r="P943" s="8">
        <v>-187445.06</v>
      </c>
      <c r="Q943" s="8">
        <v>-104152.34</v>
      </c>
      <c r="R943" s="8">
        <v>-122688.84</v>
      </c>
      <c r="S943" s="8">
        <f t="shared" si="14"/>
        <v>-1891566.53</v>
      </c>
    </row>
    <row r="944" spans="1:19" hidden="1" x14ac:dyDescent="0.2">
      <c r="A944" s="2" t="s">
        <v>716</v>
      </c>
      <c r="B944" s="2" t="s">
        <v>717</v>
      </c>
      <c r="C944" s="2" t="s">
        <v>104</v>
      </c>
      <c r="D944" t="s">
        <v>105</v>
      </c>
      <c r="E944" s="2" t="s">
        <v>98</v>
      </c>
      <c r="F944" t="s">
        <v>99</v>
      </c>
      <c r="G944" s="8">
        <v>0</v>
      </c>
      <c r="H944" s="8">
        <v>0</v>
      </c>
      <c r="I944" s="8">
        <v>-2901.62</v>
      </c>
      <c r="J944" s="8">
        <v>-1.29</v>
      </c>
      <c r="K944" s="8">
        <v>0</v>
      </c>
      <c r="L944" s="8">
        <v>0</v>
      </c>
      <c r="M944" s="8">
        <v>0</v>
      </c>
      <c r="N944" s="8">
        <v>0</v>
      </c>
      <c r="O944" s="8">
        <v>0</v>
      </c>
      <c r="P944" s="8">
        <v>0</v>
      </c>
      <c r="Q944" s="8">
        <v>0</v>
      </c>
      <c r="R944" s="8">
        <v>0</v>
      </c>
      <c r="S944" s="8">
        <f t="shared" si="14"/>
        <v>-2902.91</v>
      </c>
    </row>
    <row r="945" spans="1:19" hidden="1" x14ac:dyDescent="0.2">
      <c r="A945" s="2" t="s">
        <v>716</v>
      </c>
      <c r="B945" s="2" t="s">
        <v>717</v>
      </c>
      <c r="C945" s="2" t="s">
        <v>108</v>
      </c>
      <c r="D945" t="s">
        <v>109</v>
      </c>
      <c r="E945" s="2" t="s">
        <v>110</v>
      </c>
      <c r="F945" t="s">
        <v>111</v>
      </c>
      <c r="G945" s="8">
        <v>0</v>
      </c>
      <c r="H945" s="8">
        <v>0</v>
      </c>
      <c r="I945" s="8">
        <v>0</v>
      </c>
      <c r="J945" s="8">
        <v>0</v>
      </c>
      <c r="K945" s="8">
        <v>0</v>
      </c>
      <c r="L945" s="8">
        <v>-0.01</v>
      </c>
      <c r="M945" s="8">
        <v>0</v>
      </c>
      <c r="N945" s="8">
        <v>0</v>
      </c>
      <c r="O945" s="8">
        <v>0</v>
      </c>
      <c r="P945" s="8">
        <v>0</v>
      </c>
      <c r="Q945" s="8">
        <v>0</v>
      </c>
      <c r="R945" s="8">
        <v>0</v>
      </c>
      <c r="S945" s="8">
        <f t="shared" si="14"/>
        <v>-0.01</v>
      </c>
    </row>
    <row r="946" spans="1:19" hidden="1" x14ac:dyDescent="0.2">
      <c r="A946" s="2" t="s">
        <v>716</v>
      </c>
      <c r="B946" s="2" t="s">
        <v>717</v>
      </c>
      <c r="C946" s="2" t="s">
        <v>108</v>
      </c>
      <c r="D946" t="s">
        <v>109</v>
      </c>
      <c r="E946" s="2" t="s">
        <v>112</v>
      </c>
      <c r="F946" t="s">
        <v>113</v>
      </c>
      <c r="G946" s="8">
        <v>0</v>
      </c>
      <c r="H946" s="8">
        <v>0</v>
      </c>
      <c r="I946" s="8">
        <v>0</v>
      </c>
      <c r="J946" s="8">
        <v>0</v>
      </c>
      <c r="K946" s="8">
        <v>0</v>
      </c>
      <c r="L946" s="8">
        <v>0</v>
      </c>
      <c r="M946" s="8">
        <v>0</v>
      </c>
      <c r="N946" s="8">
        <v>0.01</v>
      </c>
      <c r="O946" s="8">
        <v>0</v>
      </c>
      <c r="P946" s="8">
        <v>0</v>
      </c>
      <c r="Q946" s="8">
        <v>0</v>
      </c>
      <c r="R946" s="8">
        <v>0</v>
      </c>
      <c r="S946" s="8">
        <f t="shared" si="14"/>
        <v>0.01</v>
      </c>
    </row>
    <row r="947" spans="1:19" hidden="1" x14ac:dyDescent="0.2">
      <c r="A947" s="2" t="s">
        <v>716</v>
      </c>
      <c r="B947" s="2" t="s">
        <v>717</v>
      </c>
      <c r="C947" s="2" t="s">
        <v>730</v>
      </c>
      <c r="D947" t="s">
        <v>731</v>
      </c>
      <c r="E947" s="2" t="s">
        <v>110</v>
      </c>
      <c r="F947" t="s">
        <v>111</v>
      </c>
      <c r="G947" s="8">
        <v>0</v>
      </c>
      <c r="H947" s="8">
        <v>0</v>
      </c>
      <c r="I947" s="8">
        <v>0</v>
      </c>
      <c r="J947" s="8">
        <v>0</v>
      </c>
      <c r="K947" s="8">
        <v>0</v>
      </c>
      <c r="L947" s="8">
        <v>0</v>
      </c>
      <c r="M947" s="8">
        <v>0</v>
      </c>
      <c r="N947" s="8">
        <v>0</v>
      </c>
      <c r="O947" s="8">
        <v>0</v>
      </c>
      <c r="P947" s="8">
        <v>0</v>
      </c>
      <c r="Q947" s="8">
        <v>0</v>
      </c>
      <c r="R947" s="8">
        <v>0</v>
      </c>
      <c r="S947" s="8">
        <f t="shared" si="14"/>
        <v>0</v>
      </c>
    </row>
    <row r="948" spans="1:19" hidden="1" x14ac:dyDescent="0.2">
      <c r="A948" s="2" t="s">
        <v>716</v>
      </c>
      <c r="B948" s="2" t="s">
        <v>717</v>
      </c>
      <c r="C948" s="2" t="s">
        <v>114</v>
      </c>
      <c r="D948" t="s">
        <v>115</v>
      </c>
      <c r="E948" s="2" t="s">
        <v>186</v>
      </c>
      <c r="F948" t="s">
        <v>187</v>
      </c>
      <c r="G948" s="8">
        <v>0</v>
      </c>
      <c r="H948" s="8">
        <v>0</v>
      </c>
      <c r="I948" s="8">
        <v>0</v>
      </c>
      <c r="J948" s="8">
        <v>0</v>
      </c>
      <c r="K948" s="8">
        <v>0</v>
      </c>
      <c r="L948" s="8">
        <v>0</v>
      </c>
      <c r="M948" s="8">
        <v>0</v>
      </c>
      <c r="N948" s="8">
        <v>0</v>
      </c>
      <c r="O948" s="8">
        <v>0</v>
      </c>
      <c r="P948" s="8">
        <v>0</v>
      </c>
      <c r="Q948" s="8">
        <v>1000</v>
      </c>
      <c r="R948" s="8">
        <v>0</v>
      </c>
      <c r="S948" s="8">
        <f t="shared" si="14"/>
        <v>1000</v>
      </c>
    </row>
    <row r="949" spans="1:19" hidden="1" x14ac:dyDescent="0.2">
      <c r="A949" s="2" t="s">
        <v>716</v>
      </c>
      <c r="B949" s="2" t="s">
        <v>717</v>
      </c>
      <c r="C949" s="2" t="s">
        <v>114</v>
      </c>
      <c r="D949" t="s">
        <v>115</v>
      </c>
      <c r="E949" s="2" t="s">
        <v>116</v>
      </c>
      <c r="F949" t="s">
        <v>117</v>
      </c>
      <c r="G949" s="8">
        <v>5000</v>
      </c>
      <c r="H949" s="8">
        <v>18550</v>
      </c>
      <c r="I949" s="8">
        <v>62750</v>
      </c>
      <c r="J949" s="8">
        <v>750</v>
      </c>
      <c r="K949" s="8">
        <v>10700</v>
      </c>
      <c r="L949" s="8">
        <v>0</v>
      </c>
      <c r="M949" s="8">
        <v>1400</v>
      </c>
      <c r="N949" s="8">
        <v>1000</v>
      </c>
      <c r="O949" s="8">
        <v>0</v>
      </c>
      <c r="P949" s="8">
        <v>2545.94</v>
      </c>
      <c r="Q949" s="8">
        <v>13900</v>
      </c>
      <c r="R949" s="8">
        <v>0</v>
      </c>
      <c r="S949" s="8">
        <f t="shared" si="14"/>
        <v>116595.94</v>
      </c>
    </row>
    <row r="950" spans="1:19" hidden="1" x14ac:dyDescent="0.2">
      <c r="A950" s="2" t="s">
        <v>716</v>
      </c>
      <c r="B950" s="2" t="s">
        <v>717</v>
      </c>
      <c r="C950" s="2" t="s">
        <v>114</v>
      </c>
      <c r="D950" t="s">
        <v>115</v>
      </c>
      <c r="E950" s="2" t="s">
        <v>118</v>
      </c>
      <c r="F950" t="s">
        <v>119</v>
      </c>
      <c r="G950" s="8">
        <v>0</v>
      </c>
      <c r="H950" s="8">
        <v>0</v>
      </c>
      <c r="I950" s="8">
        <v>0</v>
      </c>
      <c r="J950" s="8">
        <v>250</v>
      </c>
      <c r="K950" s="8">
        <v>0</v>
      </c>
      <c r="L950" s="8">
        <v>0</v>
      </c>
      <c r="M950" s="8">
        <v>0</v>
      </c>
      <c r="N950" s="8">
        <v>7500</v>
      </c>
      <c r="O950" s="8">
        <v>0</v>
      </c>
      <c r="P950" s="8">
        <v>2500</v>
      </c>
      <c r="Q950" s="8">
        <v>5000</v>
      </c>
      <c r="R950" s="8">
        <v>1000</v>
      </c>
      <c r="S950" s="8">
        <f t="shared" si="14"/>
        <v>16250</v>
      </c>
    </row>
    <row r="951" spans="1:19" hidden="1" x14ac:dyDescent="0.2">
      <c r="A951" s="2" t="s">
        <v>716</v>
      </c>
      <c r="B951" s="2" t="s">
        <v>717</v>
      </c>
      <c r="C951" s="2" t="s">
        <v>114</v>
      </c>
      <c r="D951" t="s">
        <v>115</v>
      </c>
      <c r="E951" s="2" t="s">
        <v>120</v>
      </c>
      <c r="F951" t="s">
        <v>121</v>
      </c>
      <c r="G951" s="8">
        <v>2000</v>
      </c>
      <c r="H951" s="8">
        <v>5900</v>
      </c>
      <c r="I951" s="8">
        <v>0</v>
      </c>
      <c r="J951" s="8">
        <v>0</v>
      </c>
      <c r="K951" s="8">
        <v>0</v>
      </c>
      <c r="L951" s="8">
        <v>0</v>
      </c>
      <c r="M951" s="8">
        <v>0</v>
      </c>
      <c r="N951" s="8">
        <v>7500</v>
      </c>
      <c r="O951" s="8">
        <v>4000</v>
      </c>
      <c r="P951" s="8">
        <v>0</v>
      </c>
      <c r="Q951" s="8">
        <v>-500</v>
      </c>
      <c r="R951" s="8">
        <v>750</v>
      </c>
      <c r="S951" s="8">
        <f t="shared" si="14"/>
        <v>19650</v>
      </c>
    </row>
    <row r="952" spans="1:19" hidden="1" x14ac:dyDescent="0.2">
      <c r="A952" s="2" t="s">
        <v>716</v>
      </c>
      <c r="B952" s="2" t="s">
        <v>717</v>
      </c>
      <c r="C952" s="2" t="s">
        <v>114</v>
      </c>
      <c r="D952" t="s">
        <v>115</v>
      </c>
      <c r="E952" s="2" t="s">
        <v>122</v>
      </c>
      <c r="F952" t="s">
        <v>123</v>
      </c>
      <c r="G952" s="8">
        <v>0</v>
      </c>
      <c r="H952" s="8">
        <v>0</v>
      </c>
      <c r="I952" s="8">
        <v>0</v>
      </c>
      <c r="J952" s="8">
        <v>0</v>
      </c>
      <c r="K952" s="8">
        <v>0</v>
      </c>
      <c r="L952" s="8">
        <v>0</v>
      </c>
      <c r="M952" s="8">
        <v>0</v>
      </c>
      <c r="N952" s="8">
        <v>0</v>
      </c>
      <c r="O952" s="8">
        <v>0</v>
      </c>
      <c r="P952" s="8">
        <v>0</v>
      </c>
      <c r="Q952" s="8">
        <v>5500</v>
      </c>
      <c r="R952" s="8">
        <v>200</v>
      </c>
      <c r="S952" s="8">
        <f t="shared" si="14"/>
        <v>5700</v>
      </c>
    </row>
    <row r="953" spans="1:19" hidden="1" x14ac:dyDescent="0.2">
      <c r="A953" s="2" t="s">
        <v>716</v>
      </c>
      <c r="B953" s="2" t="s">
        <v>717</v>
      </c>
      <c r="C953" s="2" t="s">
        <v>114</v>
      </c>
      <c r="D953" t="s">
        <v>115</v>
      </c>
      <c r="E953" s="2" t="s">
        <v>124</v>
      </c>
      <c r="F953" t="s">
        <v>125</v>
      </c>
      <c r="G953" s="8">
        <v>0</v>
      </c>
      <c r="H953" s="8">
        <v>1000</v>
      </c>
      <c r="I953" s="8">
        <v>700</v>
      </c>
      <c r="J953" s="8">
        <v>0</v>
      </c>
      <c r="K953" s="8">
        <v>0</v>
      </c>
      <c r="L953" s="8">
        <v>0</v>
      </c>
      <c r="M953" s="8">
        <v>0</v>
      </c>
      <c r="N953" s="8">
        <v>500</v>
      </c>
      <c r="O953" s="8">
        <v>1500</v>
      </c>
      <c r="P953" s="8">
        <v>750</v>
      </c>
      <c r="Q953" s="8">
        <v>0</v>
      </c>
      <c r="R953" s="8">
        <v>0</v>
      </c>
      <c r="S953" s="8">
        <f t="shared" si="14"/>
        <v>4450</v>
      </c>
    </row>
    <row r="954" spans="1:19" hidden="1" x14ac:dyDescent="0.2">
      <c r="A954" s="2" t="s">
        <v>716</v>
      </c>
      <c r="B954" s="2" t="s">
        <v>717</v>
      </c>
      <c r="C954" s="2" t="s">
        <v>114</v>
      </c>
      <c r="D954" t="s">
        <v>115</v>
      </c>
      <c r="E954" s="2" t="s">
        <v>126</v>
      </c>
      <c r="F954" t="s">
        <v>127</v>
      </c>
      <c r="G954" s="8">
        <v>0</v>
      </c>
      <c r="H954" s="8">
        <v>3842.51</v>
      </c>
      <c r="I954" s="8">
        <v>24500</v>
      </c>
      <c r="J954" s="8">
        <v>0</v>
      </c>
      <c r="K954" s="8">
        <v>169871.16</v>
      </c>
      <c r="L954" s="8">
        <v>92500</v>
      </c>
      <c r="M954" s="8">
        <v>-179528.72</v>
      </c>
      <c r="N954" s="8">
        <v>0</v>
      </c>
      <c r="O954" s="8">
        <v>0</v>
      </c>
      <c r="P954" s="8">
        <v>60000</v>
      </c>
      <c r="Q954" s="8">
        <v>0</v>
      </c>
      <c r="R954" s="8">
        <v>0</v>
      </c>
      <c r="S954" s="8">
        <f t="shared" si="14"/>
        <v>171184.95000000004</v>
      </c>
    </row>
    <row r="955" spans="1:19" hidden="1" x14ac:dyDescent="0.2">
      <c r="A955" s="2" t="s">
        <v>716</v>
      </c>
      <c r="B955" s="2" t="s">
        <v>717</v>
      </c>
      <c r="C955" s="2" t="s">
        <v>114</v>
      </c>
      <c r="D955" t="s">
        <v>115</v>
      </c>
      <c r="E955" s="2" t="s">
        <v>732</v>
      </c>
      <c r="F955" t="s">
        <v>733</v>
      </c>
      <c r="G955" s="8">
        <v>0</v>
      </c>
      <c r="H955" s="8">
        <v>495</v>
      </c>
      <c r="I955" s="8">
        <v>41949.08</v>
      </c>
      <c r="J955" s="8">
        <v>366.49</v>
      </c>
      <c r="K955" s="8">
        <v>750</v>
      </c>
      <c r="L955" s="8">
        <v>0</v>
      </c>
      <c r="M955" s="8">
        <v>0</v>
      </c>
      <c r="N955" s="8">
        <v>625</v>
      </c>
      <c r="O955" s="8">
        <v>0</v>
      </c>
      <c r="P955" s="8">
        <v>0</v>
      </c>
      <c r="Q955" s="8">
        <v>0</v>
      </c>
      <c r="R955" s="8">
        <v>0</v>
      </c>
      <c r="S955" s="8">
        <f t="shared" si="14"/>
        <v>44185.57</v>
      </c>
    </row>
    <row r="956" spans="1:19" hidden="1" x14ac:dyDescent="0.2">
      <c r="A956" s="2" t="s">
        <v>716</v>
      </c>
      <c r="B956" s="2" t="s">
        <v>717</v>
      </c>
      <c r="C956" s="2" t="s">
        <v>114</v>
      </c>
      <c r="D956" t="s">
        <v>115</v>
      </c>
      <c r="E956" s="2" t="s">
        <v>130</v>
      </c>
      <c r="F956" t="s">
        <v>131</v>
      </c>
      <c r="G956" s="8">
        <v>3948.12</v>
      </c>
      <c r="H956" s="8">
        <v>35500</v>
      </c>
      <c r="I956" s="8">
        <v>19950</v>
      </c>
      <c r="J956" s="8">
        <v>16775</v>
      </c>
      <c r="K956" s="8">
        <v>7900</v>
      </c>
      <c r="L956" s="8">
        <v>30000</v>
      </c>
      <c r="M956" s="8">
        <v>12500</v>
      </c>
      <c r="N956" s="8">
        <v>41200</v>
      </c>
      <c r="O956" s="8">
        <v>2000</v>
      </c>
      <c r="P956" s="8">
        <v>3000</v>
      </c>
      <c r="Q956" s="8">
        <v>3500</v>
      </c>
      <c r="R956" s="8">
        <v>6500</v>
      </c>
      <c r="S956" s="8">
        <f t="shared" si="14"/>
        <v>182773.12</v>
      </c>
    </row>
    <row r="957" spans="1:19" hidden="1" x14ac:dyDescent="0.2">
      <c r="A957" s="2" t="s">
        <v>716</v>
      </c>
      <c r="B957" s="2" t="s">
        <v>717</v>
      </c>
      <c r="C957" s="2" t="s">
        <v>114</v>
      </c>
      <c r="D957" t="s">
        <v>115</v>
      </c>
      <c r="E957" s="2" t="s">
        <v>98</v>
      </c>
      <c r="F957" t="s">
        <v>99</v>
      </c>
      <c r="G957" s="8">
        <v>0</v>
      </c>
      <c r="H957" s="8">
        <v>1362.4</v>
      </c>
      <c r="I957" s="8">
        <v>26748.03</v>
      </c>
      <c r="J957" s="8">
        <v>9258.4</v>
      </c>
      <c r="K957" s="8">
        <v>726.98</v>
      </c>
      <c r="L957" s="8">
        <v>18891.7</v>
      </c>
      <c r="M957" s="8">
        <v>7212.75</v>
      </c>
      <c r="N957" s="8">
        <v>1010.6</v>
      </c>
      <c r="O957" s="8">
        <v>8446.5</v>
      </c>
      <c r="P957" s="8">
        <v>14464.62</v>
      </c>
      <c r="Q957" s="8">
        <v>6520</v>
      </c>
      <c r="R957" s="8">
        <v>0</v>
      </c>
      <c r="S957" s="8">
        <f t="shared" si="14"/>
        <v>94641.98000000001</v>
      </c>
    </row>
    <row r="958" spans="1:19" hidden="1" x14ac:dyDescent="0.2">
      <c r="A958" s="2" t="s">
        <v>716</v>
      </c>
      <c r="B958" s="2" t="s">
        <v>717</v>
      </c>
      <c r="C958" s="2" t="s">
        <v>114</v>
      </c>
      <c r="D958" t="s">
        <v>115</v>
      </c>
      <c r="E958" s="2" t="s">
        <v>112</v>
      </c>
      <c r="F958" t="s">
        <v>113</v>
      </c>
      <c r="G958" s="8">
        <v>0</v>
      </c>
      <c r="H958" s="8">
        <v>0</v>
      </c>
      <c r="I958" s="8">
        <v>2148</v>
      </c>
      <c r="J958" s="8">
        <v>0</v>
      </c>
      <c r="K958" s="8">
        <v>-2215</v>
      </c>
      <c r="L958" s="8">
        <v>0</v>
      </c>
      <c r="M958" s="8">
        <v>0</v>
      </c>
      <c r="N958" s="8">
        <v>0</v>
      </c>
      <c r="O958" s="8">
        <v>0</v>
      </c>
      <c r="P958" s="8">
        <v>0</v>
      </c>
      <c r="Q958" s="8">
        <v>0</v>
      </c>
      <c r="R958" s="8">
        <v>282.63</v>
      </c>
      <c r="S958" s="8">
        <f t="shared" si="14"/>
        <v>215.63</v>
      </c>
    </row>
    <row r="959" spans="1:19" hidden="1" x14ac:dyDescent="0.2">
      <c r="A959" s="2" t="s">
        <v>716</v>
      </c>
      <c r="B959" s="2" t="s">
        <v>717</v>
      </c>
      <c r="C959" s="2" t="s">
        <v>132</v>
      </c>
      <c r="D959" t="s">
        <v>133</v>
      </c>
      <c r="E959" s="2" t="s">
        <v>98</v>
      </c>
      <c r="F959" t="s">
        <v>99</v>
      </c>
      <c r="G959" s="8">
        <v>0</v>
      </c>
      <c r="H959" s="8">
        <v>4023.48</v>
      </c>
      <c r="I959" s="8">
        <v>181.93</v>
      </c>
      <c r="J959" s="8">
        <v>129.69999999999999</v>
      </c>
      <c r="K959" s="8">
        <v>47.45</v>
      </c>
      <c r="L959" s="8">
        <v>2359.84</v>
      </c>
      <c r="M959" s="8">
        <v>0</v>
      </c>
      <c r="N959" s="8">
        <v>-4009.47</v>
      </c>
      <c r="O959" s="8">
        <v>0</v>
      </c>
      <c r="P959" s="8">
        <v>0</v>
      </c>
      <c r="Q959" s="8">
        <v>-2371.13</v>
      </c>
      <c r="R959" s="8">
        <v>0</v>
      </c>
      <c r="S959" s="8">
        <f t="shared" si="14"/>
        <v>361.79999999999973</v>
      </c>
    </row>
    <row r="960" spans="1:19" hidden="1" x14ac:dyDescent="0.2">
      <c r="A960" s="2" t="s">
        <v>716</v>
      </c>
      <c r="B960" s="2" t="s">
        <v>717</v>
      </c>
      <c r="C960" s="2" t="s">
        <v>136</v>
      </c>
      <c r="D960" t="s">
        <v>137</v>
      </c>
      <c r="E960" s="2" t="s">
        <v>138</v>
      </c>
      <c r="F960" t="s">
        <v>139</v>
      </c>
      <c r="G960" s="8">
        <v>350.78</v>
      </c>
      <c r="H960" s="8">
        <v>350.78</v>
      </c>
      <c r="I960" s="8">
        <v>350.78</v>
      </c>
      <c r="J960" s="8">
        <v>357.8</v>
      </c>
      <c r="K960" s="8">
        <v>364.82</v>
      </c>
      <c r="L960" s="8">
        <v>552.91</v>
      </c>
      <c r="M960" s="8">
        <v>364.82</v>
      </c>
      <c r="N960" s="8">
        <v>364.82</v>
      </c>
      <c r="O960" s="8">
        <v>364.82</v>
      </c>
      <c r="P960" s="8">
        <v>364.82</v>
      </c>
      <c r="Q960" s="8">
        <v>547.23</v>
      </c>
      <c r="R960" s="8">
        <v>370.29</v>
      </c>
      <c r="S960" s="8">
        <f t="shared" si="14"/>
        <v>4704.670000000001</v>
      </c>
    </row>
    <row r="961" spans="1:19" hidden="1" x14ac:dyDescent="0.2">
      <c r="A961" s="2" t="s">
        <v>716</v>
      </c>
      <c r="B961" s="2" t="s">
        <v>717</v>
      </c>
      <c r="C961" s="2" t="s">
        <v>136</v>
      </c>
      <c r="D961" t="s">
        <v>137</v>
      </c>
      <c r="E961" s="2" t="s">
        <v>140</v>
      </c>
      <c r="F961" t="s">
        <v>141</v>
      </c>
      <c r="G961" s="8">
        <v>17.53</v>
      </c>
      <c r="H961" s="8">
        <v>52.62</v>
      </c>
      <c r="I961" s="8">
        <v>17.54</v>
      </c>
      <c r="J961" s="8">
        <v>39.29</v>
      </c>
      <c r="K961" s="8">
        <v>40.69</v>
      </c>
      <c r="L961" s="8">
        <v>-163.22</v>
      </c>
      <c r="M961" s="8">
        <v>53.78</v>
      </c>
      <c r="N961" s="8">
        <v>18.239999999999998</v>
      </c>
      <c r="O961" s="8">
        <v>18.239999999999998</v>
      </c>
      <c r="P961" s="8">
        <v>36.479999999999997</v>
      </c>
      <c r="Q961" s="8">
        <v>-127.68</v>
      </c>
      <c r="R961" s="8">
        <v>1.36</v>
      </c>
      <c r="S961" s="8">
        <f t="shared" si="14"/>
        <v>4.8699999999999628</v>
      </c>
    </row>
    <row r="962" spans="1:19" hidden="1" x14ac:dyDescent="0.2">
      <c r="A962" s="2" t="s">
        <v>716</v>
      </c>
      <c r="B962" s="2" t="s">
        <v>717</v>
      </c>
      <c r="C962" s="2" t="s">
        <v>136</v>
      </c>
      <c r="D962" t="s">
        <v>137</v>
      </c>
      <c r="E962" s="2" t="s">
        <v>142</v>
      </c>
      <c r="F962" t="s">
        <v>143</v>
      </c>
      <c r="G962" s="8">
        <v>12.23</v>
      </c>
      <c r="H962" s="8">
        <v>13.39</v>
      </c>
      <c r="I962" s="8">
        <v>12.23</v>
      </c>
      <c r="J962" s="8">
        <v>10.32</v>
      </c>
      <c r="K962" s="8">
        <v>10.54</v>
      </c>
      <c r="L962" s="8">
        <v>10.130000000000001</v>
      </c>
      <c r="M962" s="8">
        <v>10.88</v>
      </c>
      <c r="N962" s="8">
        <v>9.9600000000000009</v>
      </c>
      <c r="O962" s="8">
        <v>9.9600000000000009</v>
      </c>
      <c r="P962" s="8">
        <v>10.43</v>
      </c>
      <c r="Q962" s="8">
        <v>10.91</v>
      </c>
      <c r="R962" s="8">
        <v>9.66</v>
      </c>
      <c r="S962" s="8">
        <f t="shared" si="14"/>
        <v>130.64000000000001</v>
      </c>
    </row>
    <row r="963" spans="1:19" hidden="1" x14ac:dyDescent="0.2">
      <c r="A963" s="2" t="s">
        <v>716</v>
      </c>
      <c r="B963" s="2" t="s">
        <v>717</v>
      </c>
      <c r="C963" s="2" t="s">
        <v>136</v>
      </c>
      <c r="D963" t="s">
        <v>137</v>
      </c>
      <c r="E963" s="2" t="s">
        <v>144</v>
      </c>
      <c r="F963" t="s">
        <v>145</v>
      </c>
      <c r="G963" s="8">
        <v>6.33</v>
      </c>
      <c r="H963" s="8">
        <v>6.94</v>
      </c>
      <c r="I963" s="8">
        <v>6.34</v>
      </c>
      <c r="J963" s="8">
        <v>5.28</v>
      </c>
      <c r="K963" s="8">
        <v>5.39</v>
      </c>
      <c r="L963" s="8">
        <v>5.18</v>
      </c>
      <c r="M963" s="8">
        <v>5.57</v>
      </c>
      <c r="N963" s="8">
        <v>5.09</v>
      </c>
      <c r="O963" s="8">
        <v>5.09</v>
      </c>
      <c r="P963" s="8">
        <v>5.34</v>
      </c>
      <c r="Q963" s="8">
        <v>5.58</v>
      </c>
      <c r="R963" s="8">
        <v>4.9400000000000004</v>
      </c>
      <c r="S963" s="8">
        <f t="shared" si="14"/>
        <v>67.070000000000007</v>
      </c>
    </row>
    <row r="964" spans="1:19" hidden="1" x14ac:dyDescent="0.2">
      <c r="A964" s="2" t="s">
        <v>716</v>
      </c>
      <c r="B964" s="2" t="s">
        <v>717</v>
      </c>
      <c r="C964" s="2" t="s">
        <v>136</v>
      </c>
      <c r="D964" t="s">
        <v>137</v>
      </c>
      <c r="E964" s="2" t="s">
        <v>146</v>
      </c>
      <c r="F964" t="s">
        <v>147</v>
      </c>
      <c r="G964" s="8">
        <v>3.28</v>
      </c>
      <c r="H964" s="8">
        <v>3.59</v>
      </c>
      <c r="I964" s="8">
        <v>3.28</v>
      </c>
      <c r="J964" s="8">
        <v>2.74</v>
      </c>
      <c r="K964" s="8">
        <v>2.8</v>
      </c>
      <c r="L964" s="8">
        <v>2.69</v>
      </c>
      <c r="M964" s="8">
        <v>2.89</v>
      </c>
      <c r="N964" s="8">
        <v>2.64</v>
      </c>
      <c r="O964" s="8">
        <v>2.64</v>
      </c>
      <c r="P964" s="8">
        <v>2.77</v>
      </c>
      <c r="Q964" s="8">
        <v>2.89</v>
      </c>
      <c r="R964" s="8">
        <v>2.56</v>
      </c>
      <c r="S964" s="8">
        <f t="shared" si="14"/>
        <v>34.770000000000003</v>
      </c>
    </row>
    <row r="965" spans="1:19" hidden="1" x14ac:dyDescent="0.2">
      <c r="A965" s="2" t="s">
        <v>716</v>
      </c>
      <c r="B965" s="2" t="s">
        <v>717</v>
      </c>
      <c r="C965" s="2" t="s">
        <v>136</v>
      </c>
      <c r="D965" t="s">
        <v>137</v>
      </c>
      <c r="E965" s="2" t="s">
        <v>148</v>
      </c>
      <c r="F965" t="s">
        <v>149</v>
      </c>
      <c r="G965" s="8">
        <v>66.44</v>
      </c>
      <c r="H965" s="8">
        <v>72.77</v>
      </c>
      <c r="I965" s="8">
        <v>66.44</v>
      </c>
      <c r="J965" s="8">
        <v>74.81</v>
      </c>
      <c r="K965" s="8">
        <v>76.400000000000006</v>
      </c>
      <c r="L965" s="8">
        <v>73.42</v>
      </c>
      <c r="M965" s="8">
        <v>78.86</v>
      </c>
      <c r="N965" s="8">
        <v>72.17</v>
      </c>
      <c r="O965" s="8">
        <v>72.17</v>
      </c>
      <c r="P965" s="8">
        <v>75.599999999999994</v>
      </c>
      <c r="Q965" s="8">
        <v>79.040000000000006</v>
      </c>
      <c r="R965" s="8">
        <v>70.02</v>
      </c>
      <c r="S965" s="8">
        <f t="shared" si="14"/>
        <v>878.14</v>
      </c>
    </row>
    <row r="966" spans="1:19" hidden="1" x14ac:dyDescent="0.2">
      <c r="A966" s="2" t="s">
        <v>716</v>
      </c>
      <c r="B966" s="2" t="s">
        <v>717</v>
      </c>
      <c r="C966" s="2" t="s">
        <v>136</v>
      </c>
      <c r="D966" t="s">
        <v>137</v>
      </c>
      <c r="E966" s="2" t="s">
        <v>150</v>
      </c>
      <c r="F966" t="s">
        <v>151</v>
      </c>
      <c r="G966" s="8">
        <v>15.06</v>
      </c>
      <c r="H966" s="8">
        <v>16.5</v>
      </c>
      <c r="I966" s="8">
        <v>15.06</v>
      </c>
      <c r="J966" s="8">
        <v>14.81</v>
      </c>
      <c r="K966" s="8">
        <v>15.13</v>
      </c>
      <c r="L966" s="8">
        <v>14.54</v>
      </c>
      <c r="M966" s="8">
        <v>15.61</v>
      </c>
      <c r="N966" s="8">
        <v>14.29</v>
      </c>
      <c r="O966" s="8">
        <v>14.29</v>
      </c>
      <c r="P966" s="8">
        <v>14.97</v>
      </c>
      <c r="Q966" s="8">
        <v>15.65</v>
      </c>
      <c r="R966" s="8">
        <v>13.86</v>
      </c>
      <c r="S966" s="8">
        <f t="shared" si="14"/>
        <v>179.76999999999998</v>
      </c>
    </row>
    <row r="967" spans="1:19" hidden="1" x14ac:dyDescent="0.2">
      <c r="A967" s="2" t="s">
        <v>716</v>
      </c>
      <c r="B967" s="2" t="s">
        <v>717</v>
      </c>
      <c r="C967" s="2" t="s">
        <v>136</v>
      </c>
      <c r="D967" t="s">
        <v>137</v>
      </c>
      <c r="E967" s="2" t="s">
        <v>152</v>
      </c>
      <c r="F967" t="s">
        <v>153</v>
      </c>
      <c r="G967" s="8">
        <v>5.05</v>
      </c>
      <c r="H967" s="8">
        <v>5.53</v>
      </c>
      <c r="I967" s="8">
        <v>5.05</v>
      </c>
      <c r="J967" s="8">
        <v>5.72</v>
      </c>
      <c r="K967" s="8">
        <v>5.84</v>
      </c>
      <c r="L967" s="8">
        <v>5.61</v>
      </c>
      <c r="M967" s="8">
        <v>6.03</v>
      </c>
      <c r="N967" s="8">
        <v>5.52</v>
      </c>
      <c r="O967" s="8">
        <v>5.52</v>
      </c>
      <c r="P967" s="8">
        <v>5.78</v>
      </c>
      <c r="Q967" s="8">
        <v>6.04</v>
      </c>
      <c r="R967" s="8">
        <v>5.35</v>
      </c>
      <c r="S967" s="8">
        <f t="shared" si="14"/>
        <v>67.039999999999992</v>
      </c>
    </row>
    <row r="968" spans="1:19" hidden="1" x14ac:dyDescent="0.2">
      <c r="A968" s="2" t="s">
        <v>716</v>
      </c>
      <c r="B968" s="2" t="s">
        <v>717</v>
      </c>
      <c r="C968" s="2" t="s">
        <v>136</v>
      </c>
      <c r="D968" t="s">
        <v>137</v>
      </c>
      <c r="E968" s="2" t="s">
        <v>154</v>
      </c>
      <c r="F968" t="s">
        <v>155</v>
      </c>
      <c r="G968" s="8">
        <v>0.74</v>
      </c>
      <c r="H968" s="8">
        <v>0.81</v>
      </c>
      <c r="I968" s="8">
        <v>0.74</v>
      </c>
      <c r="J968" s="8">
        <v>0.95</v>
      </c>
      <c r="K968" s="8">
        <v>0.97</v>
      </c>
      <c r="L968" s="8">
        <v>0.94</v>
      </c>
      <c r="M968" s="8">
        <v>1</v>
      </c>
      <c r="N968" s="8">
        <v>0.92</v>
      </c>
      <c r="O968" s="8">
        <v>0.92</v>
      </c>
      <c r="P968" s="8">
        <v>0.96</v>
      </c>
      <c r="Q968" s="8">
        <v>1.01</v>
      </c>
      <c r="R968" s="8">
        <v>0.89</v>
      </c>
      <c r="S968" s="8">
        <f t="shared" ref="S968:S1031" si="15">SUM(G968:R968)</f>
        <v>10.85</v>
      </c>
    </row>
    <row r="969" spans="1:19" hidden="1" x14ac:dyDescent="0.2">
      <c r="A969" s="2" t="s">
        <v>716</v>
      </c>
      <c r="B969" s="2" t="s">
        <v>717</v>
      </c>
      <c r="C969" s="2" t="s">
        <v>136</v>
      </c>
      <c r="D969" t="s">
        <v>137</v>
      </c>
      <c r="E969" s="2" t="s">
        <v>156</v>
      </c>
      <c r="F969" t="s">
        <v>157</v>
      </c>
      <c r="G969" s="8">
        <v>2.36</v>
      </c>
      <c r="H969" s="8">
        <v>2.58</v>
      </c>
      <c r="I969" s="8">
        <v>2.36</v>
      </c>
      <c r="J969" s="8">
        <v>2.66</v>
      </c>
      <c r="K969" s="8">
        <v>2.72</v>
      </c>
      <c r="L969" s="8">
        <v>2.61</v>
      </c>
      <c r="M969" s="8">
        <v>2.8</v>
      </c>
      <c r="N969" s="8">
        <v>2.57</v>
      </c>
      <c r="O969" s="8">
        <v>2.57</v>
      </c>
      <c r="P969" s="8">
        <v>2.69</v>
      </c>
      <c r="Q969" s="8">
        <v>2.81</v>
      </c>
      <c r="R969" s="8">
        <v>2.4900000000000002</v>
      </c>
      <c r="S969" s="8">
        <f t="shared" si="15"/>
        <v>31.22</v>
      </c>
    </row>
    <row r="970" spans="1:19" hidden="1" x14ac:dyDescent="0.2">
      <c r="A970" s="2" t="s">
        <v>716</v>
      </c>
      <c r="B970" s="2" t="s">
        <v>717</v>
      </c>
      <c r="C970" s="2" t="s">
        <v>136</v>
      </c>
      <c r="D970" t="s">
        <v>137</v>
      </c>
      <c r="E970" s="2" t="s">
        <v>158</v>
      </c>
      <c r="F970" t="s">
        <v>159</v>
      </c>
      <c r="G970" s="8">
        <v>-62.91</v>
      </c>
      <c r="H970" s="8">
        <v>-68.900000000000006</v>
      </c>
      <c r="I970" s="8">
        <v>-62.91</v>
      </c>
      <c r="J970" s="8">
        <v>-63.18</v>
      </c>
      <c r="K970" s="8">
        <v>-64.52</v>
      </c>
      <c r="L970" s="8">
        <v>-62</v>
      </c>
      <c r="M970" s="8">
        <v>-66.599999999999994</v>
      </c>
      <c r="N970" s="8">
        <v>-60.94</v>
      </c>
      <c r="O970" s="8">
        <v>-60.94</v>
      </c>
      <c r="P970" s="8">
        <v>-63.85</v>
      </c>
      <c r="Q970" s="8">
        <v>-66.75</v>
      </c>
      <c r="R970" s="8">
        <v>-59.13</v>
      </c>
      <c r="S970" s="8">
        <f t="shared" si="15"/>
        <v>-762.63</v>
      </c>
    </row>
    <row r="971" spans="1:19" hidden="1" x14ac:dyDescent="0.2">
      <c r="A971" s="2" t="s">
        <v>716</v>
      </c>
      <c r="B971" s="2" t="s">
        <v>717</v>
      </c>
      <c r="C971" s="2" t="s">
        <v>136</v>
      </c>
      <c r="D971" t="s">
        <v>137</v>
      </c>
      <c r="E971" s="2" t="s">
        <v>160</v>
      </c>
      <c r="F971" t="s">
        <v>161</v>
      </c>
      <c r="G971" s="8">
        <v>-6.96</v>
      </c>
      <c r="H971" s="8">
        <v>-7.62</v>
      </c>
      <c r="I971" s="8">
        <v>-6.96</v>
      </c>
      <c r="J971" s="8">
        <v>-4.8</v>
      </c>
      <c r="K971" s="8">
        <v>-4.91</v>
      </c>
      <c r="L971" s="8">
        <v>-4.72</v>
      </c>
      <c r="M971" s="8">
        <v>-5.07</v>
      </c>
      <c r="N971" s="8">
        <v>-4.6399999999999997</v>
      </c>
      <c r="O971" s="8">
        <v>-4.6399999999999997</v>
      </c>
      <c r="P971" s="8">
        <v>-4.8600000000000003</v>
      </c>
      <c r="Q971" s="8">
        <v>-5.08</v>
      </c>
      <c r="R971" s="8">
        <v>-4.5</v>
      </c>
      <c r="S971" s="8">
        <f t="shared" si="15"/>
        <v>-64.759999999999991</v>
      </c>
    </row>
    <row r="972" spans="1:19" hidden="1" x14ac:dyDescent="0.2">
      <c r="A972" s="2" t="s">
        <v>716</v>
      </c>
      <c r="B972" s="2" t="s">
        <v>717</v>
      </c>
      <c r="C972" s="2" t="s">
        <v>136</v>
      </c>
      <c r="D972" t="s">
        <v>137</v>
      </c>
      <c r="E972" s="2" t="s">
        <v>164</v>
      </c>
      <c r="F972" t="s">
        <v>165</v>
      </c>
      <c r="G972" s="8">
        <v>0</v>
      </c>
      <c r="H972" s="8">
        <v>0</v>
      </c>
      <c r="I972" s="8">
        <v>4.5599999999999996</v>
      </c>
      <c r="J972" s="8">
        <v>0</v>
      </c>
      <c r="K972" s="8">
        <v>0</v>
      </c>
      <c r="L972" s="8">
        <v>0</v>
      </c>
      <c r="M972" s="8">
        <v>0</v>
      </c>
      <c r="N972" s="8">
        <v>0</v>
      </c>
      <c r="O972" s="8">
        <v>0</v>
      </c>
      <c r="P972" s="8">
        <v>0</v>
      </c>
      <c r="Q972" s="8">
        <v>0</v>
      </c>
      <c r="R972" s="8">
        <v>0</v>
      </c>
      <c r="S972" s="8">
        <f t="shared" si="15"/>
        <v>4.5599999999999996</v>
      </c>
    </row>
    <row r="973" spans="1:19" hidden="1" x14ac:dyDescent="0.2">
      <c r="A973" s="2" t="s">
        <v>716</v>
      </c>
      <c r="B973" s="2" t="s">
        <v>717</v>
      </c>
      <c r="C973" s="2" t="s">
        <v>136</v>
      </c>
      <c r="D973" t="s">
        <v>137</v>
      </c>
      <c r="E973" s="2" t="s">
        <v>166</v>
      </c>
      <c r="F973" t="s">
        <v>167</v>
      </c>
      <c r="G973" s="8">
        <v>0</v>
      </c>
      <c r="H973" s="8">
        <v>0</v>
      </c>
      <c r="I973" s="8">
        <v>0</v>
      </c>
      <c r="J973" s="8">
        <v>29.57</v>
      </c>
      <c r="K973" s="8">
        <v>0</v>
      </c>
      <c r="L973" s="8">
        <v>0</v>
      </c>
      <c r="M973" s="8">
        <v>0</v>
      </c>
      <c r="N973" s="8">
        <v>0</v>
      </c>
      <c r="O973" s="8">
        <v>0</v>
      </c>
      <c r="P973" s="8">
        <v>0.67</v>
      </c>
      <c r="Q973" s="8">
        <v>0</v>
      </c>
      <c r="R973" s="8">
        <v>0</v>
      </c>
      <c r="S973" s="8">
        <f t="shared" si="15"/>
        <v>30.240000000000002</v>
      </c>
    </row>
    <row r="974" spans="1:19" hidden="1" x14ac:dyDescent="0.2">
      <c r="A974" s="2" t="s">
        <v>716</v>
      </c>
      <c r="B974" s="2" t="s">
        <v>717</v>
      </c>
      <c r="C974" s="2" t="s">
        <v>136</v>
      </c>
      <c r="D974" t="s">
        <v>137</v>
      </c>
      <c r="E974" s="2" t="s">
        <v>168</v>
      </c>
      <c r="F974" t="s">
        <v>169</v>
      </c>
      <c r="G974" s="8">
        <v>0</v>
      </c>
      <c r="H974" s="8">
        <v>0</v>
      </c>
      <c r="I974" s="8">
        <v>42.79</v>
      </c>
      <c r="J974" s="8">
        <v>2.1</v>
      </c>
      <c r="K974" s="8">
        <v>27.12</v>
      </c>
      <c r="L974" s="8">
        <v>85.42</v>
      </c>
      <c r="M974" s="8">
        <v>29.02</v>
      </c>
      <c r="N974" s="8">
        <v>4.4400000000000004</v>
      </c>
      <c r="O974" s="8">
        <v>67.14</v>
      </c>
      <c r="P974" s="8">
        <v>15.65</v>
      </c>
      <c r="Q974" s="8">
        <v>3000</v>
      </c>
      <c r="R974" s="8">
        <v>368.37</v>
      </c>
      <c r="S974" s="8">
        <f t="shared" si="15"/>
        <v>3642.0499999999997</v>
      </c>
    </row>
    <row r="975" spans="1:19" hidden="1" x14ac:dyDescent="0.2">
      <c r="A975" s="2" t="s">
        <v>716</v>
      </c>
      <c r="B975" s="2" t="s">
        <v>717</v>
      </c>
      <c r="C975" s="2" t="s">
        <v>136</v>
      </c>
      <c r="D975" t="s">
        <v>137</v>
      </c>
      <c r="E975" s="2" t="s">
        <v>170</v>
      </c>
      <c r="F975" t="s">
        <v>171</v>
      </c>
      <c r="G975" s="8">
        <v>0</v>
      </c>
      <c r="H975" s="8">
        <v>0</v>
      </c>
      <c r="I975" s="8">
        <v>41</v>
      </c>
      <c r="J975" s="8">
        <v>46.85</v>
      </c>
      <c r="K975" s="8">
        <v>3.93</v>
      </c>
      <c r="L975" s="8">
        <v>321.67</v>
      </c>
      <c r="M975" s="8">
        <v>34.979999999999997</v>
      </c>
      <c r="N975" s="8">
        <v>20.99</v>
      </c>
      <c r="O975" s="8">
        <v>44.83</v>
      </c>
      <c r="P975" s="8">
        <v>63.76</v>
      </c>
      <c r="Q975" s="8">
        <v>0</v>
      </c>
      <c r="R975" s="8">
        <v>256.57</v>
      </c>
      <c r="S975" s="8">
        <f t="shared" si="15"/>
        <v>834.58000000000015</v>
      </c>
    </row>
    <row r="976" spans="1:19" hidden="1" x14ac:dyDescent="0.2">
      <c r="A976" s="2" t="s">
        <v>716</v>
      </c>
      <c r="B976" s="2" t="s">
        <v>717</v>
      </c>
      <c r="C976" s="2" t="s">
        <v>136</v>
      </c>
      <c r="D976" t="s">
        <v>137</v>
      </c>
      <c r="E976" s="2" t="s">
        <v>172</v>
      </c>
      <c r="F976" t="s">
        <v>173</v>
      </c>
      <c r="G976" s="8">
        <v>0</v>
      </c>
      <c r="H976" s="8">
        <v>0</v>
      </c>
      <c r="I976" s="8">
        <v>6.12</v>
      </c>
      <c r="J976" s="8">
        <v>0</v>
      </c>
      <c r="K976" s="8">
        <v>0</v>
      </c>
      <c r="L976" s="8">
        <v>78.11</v>
      </c>
      <c r="M976" s="8">
        <v>11.98</v>
      </c>
      <c r="N976" s="8">
        <v>0</v>
      </c>
      <c r="O976" s="8">
        <v>0</v>
      </c>
      <c r="P976" s="8">
        <v>8.02</v>
      </c>
      <c r="Q976" s="8">
        <v>0</v>
      </c>
      <c r="R976" s="8">
        <v>369.2</v>
      </c>
      <c r="S976" s="8">
        <f t="shared" si="15"/>
        <v>473.43</v>
      </c>
    </row>
    <row r="977" spans="1:19" hidden="1" x14ac:dyDescent="0.2">
      <c r="A977" s="2" t="s">
        <v>716</v>
      </c>
      <c r="B977" s="2" t="s">
        <v>717</v>
      </c>
      <c r="C977" s="2" t="s">
        <v>136</v>
      </c>
      <c r="D977" t="s">
        <v>137</v>
      </c>
      <c r="E977" s="2" t="s">
        <v>26</v>
      </c>
      <c r="F977" t="s">
        <v>27</v>
      </c>
      <c r="G977" s="8">
        <v>1000</v>
      </c>
      <c r="H977" s="8">
        <v>0</v>
      </c>
      <c r="I977" s="8">
        <v>500</v>
      </c>
      <c r="J977" s="8">
        <v>60</v>
      </c>
      <c r="K977" s="8">
        <v>0</v>
      </c>
      <c r="L977" s="8">
        <v>0</v>
      </c>
      <c r="M977" s="8">
        <v>0</v>
      </c>
      <c r="N977" s="8">
        <v>550</v>
      </c>
      <c r="O977" s="8">
        <v>0</v>
      </c>
      <c r="P977" s="8">
        <v>0</v>
      </c>
      <c r="Q977" s="8">
        <v>0</v>
      </c>
      <c r="R977" s="8">
        <v>0</v>
      </c>
      <c r="S977" s="8">
        <f t="shared" si="15"/>
        <v>2110</v>
      </c>
    </row>
    <row r="978" spans="1:19" hidden="1" x14ac:dyDescent="0.2">
      <c r="A978" s="2" t="s">
        <v>716</v>
      </c>
      <c r="B978" s="2" t="s">
        <v>717</v>
      </c>
      <c r="C978" s="2" t="s">
        <v>136</v>
      </c>
      <c r="D978" t="s">
        <v>137</v>
      </c>
      <c r="E978" s="2" t="s">
        <v>130</v>
      </c>
      <c r="F978" t="s">
        <v>131</v>
      </c>
      <c r="G978" s="8">
        <v>0</v>
      </c>
      <c r="H978" s="8">
        <v>0</v>
      </c>
      <c r="I978" s="8">
        <v>0</v>
      </c>
      <c r="J978" s="8">
        <v>2000</v>
      </c>
      <c r="K978" s="8">
        <v>0</v>
      </c>
      <c r="L978" s="8">
        <v>0</v>
      </c>
      <c r="M978" s="8">
        <v>0</v>
      </c>
      <c r="N978" s="8">
        <v>3000</v>
      </c>
      <c r="O978" s="8">
        <v>0</v>
      </c>
      <c r="P978" s="8">
        <v>0</v>
      </c>
      <c r="Q978" s="8">
        <v>0</v>
      </c>
      <c r="R978" s="8">
        <v>0</v>
      </c>
      <c r="S978" s="8">
        <f t="shared" si="15"/>
        <v>5000</v>
      </c>
    </row>
    <row r="979" spans="1:19" hidden="1" x14ac:dyDescent="0.2">
      <c r="A979" s="2" t="s">
        <v>716</v>
      </c>
      <c r="B979" s="2" t="s">
        <v>717</v>
      </c>
      <c r="C979" s="2" t="s">
        <v>136</v>
      </c>
      <c r="D979" t="s">
        <v>137</v>
      </c>
      <c r="E979" s="2" t="s">
        <v>176</v>
      </c>
      <c r="F979" t="s">
        <v>177</v>
      </c>
      <c r="G979" s="8">
        <v>0</v>
      </c>
      <c r="H979" s="8">
        <v>10099.709999999999</v>
      </c>
      <c r="I979" s="8">
        <v>4500</v>
      </c>
      <c r="J979" s="8">
        <v>9500</v>
      </c>
      <c r="K979" s="8">
        <v>4500</v>
      </c>
      <c r="L979" s="8">
        <v>4500</v>
      </c>
      <c r="M979" s="8">
        <v>28972.75</v>
      </c>
      <c r="N979" s="8">
        <v>7900</v>
      </c>
      <c r="O979" s="8">
        <v>4500</v>
      </c>
      <c r="P979" s="8">
        <v>4500</v>
      </c>
      <c r="Q979" s="8">
        <v>4545.05</v>
      </c>
      <c r="R979" s="8">
        <v>4500</v>
      </c>
      <c r="S979" s="8">
        <f t="shared" si="15"/>
        <v>88017.51</v>
      </c>
    </row>
    <row r="980" spans="1:19" hidden="1" x14ac:dyDescent="0.2">
      <c r="A980" s="2" t="s">
        <v>716</v>
      </c>
      <c r="B980" s="2" t="s">
        <v>717</v>
      </c>
      <c r="C980" s="2" t="s">
        <v>136</v>
      </c>
      <c r="D980" t="s">
        <v>137</v>
      </c>
      <c r="E980" s="2" t="s">
        <v>98</v>
      </c>
      <c r="F980" t="s">
        <v>99</v>
      </c>
      <c r="G980" s="8">
        <v>547.49</v>
      </c>
      <c r="H980" s="8">
        <v>562.12</v>
      </c>
      <c r="I980" s="8">
        <v>864.96</v>
      </c>
      <c r="J980" s="8">
        <v>608.91999999999996</v>
      </c>
      <c r="K980" s="8">
        <v>559.54999999999995</v>
      </c>
      <c r="L980" s="8">
        <v>528.46</v>
      </c>
      <c r="M980" s="8">
        <v>472.96</v>
      </c>
      <c r="N980" s="8">
        <v>3881.37</v>
      </c>
      <c r="O980" s="8">
        <v>1666.34</v>
      </c>
      <c r="P980" s="8">
        <v>554.15</v>
      </c>
      <c r="Q980" s="8">
        <v>550.25</v>
      </c>
      <c r="R980" s="8">
        <v>529.62</v>
      </c>
      <c r="S980" s="8">
        <f t="shared" si="15"/>
        <v>11326.19</v>
      </c>
    </row>
    <row r="981" spans="1:19" hidden="1" x14ac:dyDescent="0.2">
      <c r="A981" s="2" t="s">
        <v>716</v>
      </c>
      <c r="B981" s="2" t="s">
        <v>717</v>
      </c>
      <c r="C981" s="2" t="s">
        <v>136</v>
      </c>
      <c r="D981" t="s">
        <v>137</v>
      </c>
      <c r="E981" s="2" t="s">
        <v>112</v>
      </c>
      <c r="F981" t="s">
        <v>113</v>
      </c>
      <c r="G981" s="8">
        <v>902.24</v>
      </c>
      <c r="H981" s="8">
        <v>814.73</v>
      </c>
      <c r="I981" s="8">
        <v>777.52</v>
      </c>
      <c r="J981" s="8">
        <v>1422.12</v>
      </c>
      <c r="K981" s="8">
        <v>1007.5</v>
      </c>
      <c r="L981" s="8">
        <v>735.32</v>
      </c>
      <c r="M981" s="8">
        <v>884.85</v>
      </c>
      <c r="N981" s="8">
        <v>722.78</v>
      </c>
      <c r="O981" s="8">
        <v>1028.6500000000001</v>
      </c>
      <c r="P981" s="8">
        <v>810.14</v>
      </c>
      <c r="Q981" s="8">
        <v>1176.07</v>
      </c>
      <c r="R981" s="8">
        <v>904.46</v>
      </c>
      <c r="S981" s="8">
        <f t="shared" si="15"/>
        <v>11186.379999999997</v>
      </c>
    </row>
    <row r="982" spans="1:19" hidden="1" x14ac:dyDescent="0.2">
      <c r="A982" s="2" t="s">
        <v>716</v>
      </c>
      <c r="B982" s="2" t="s">
        <v>717</v>
      </c>
      <c r="C982" s="2" t="s">
        <v>178</v>
      </c>
      <c r="D982" t="s">
        <v>179</v>
      </c>
      <c r="E982" s="2" t="s">
        <v>164</v>
      </c>
      <c r="F982" t="s">
        <v>165</v>
      </c>
      <c r="G982" s="8">
        <v>0</v>
      </c>
      <c r="H982" s="8">
        <v>649.16999999999996</v>
      </c>
      <c r="I982" s="8">
        <v>-442.05</v>
      </c>
      <c r="J982" s="8">
        <v>0</v>
      </c>
      <c r="K982" s="8">
        <v>0</v>
      </c>
      <c r="L982" s="8">
        <v>0</v>
      </c>
      <c r="M982" s="8">
        <v>0</v>
      </c>
      <c r="N982" s="8">
        <v>0</v>
      </c>
      <c r="O982" s="8">
        <v>0</v>
      </c>
      <c r="P982" s="8">
        <v>0</v>
      </c>
      <c r="Q982" s="8">
        <v>0</v>
      </c>
      <c r="R982" s="8">
        <v>0</v>
      </c>
      <c r="S982" s="8">
        <f t="shared" si="15"/>
        <v>207.11999999999995</v>
      </c>
    </row>
    <row r="983" spans="1:19" hidden="1" x14ac:dyDescent="0.2">
      <c r="A983" s="2" t="s">
        <v>716</v>
      </c>
      <c r="B983" s="2" t="s">
        <v>717</v>
      </c>
      <c r="C983" s="2" t="s">
        <v>178</v>
      </c>
      <c r="D983" t="s">
        <v>179</v>
      </c>
      <c r="E983" s="2" t="s">
        <v>168</v>
      </c>
      <c r="F983" t="s">
        <v>169</v>
      </c>
      <c r="G983" s="8">
        <v>34.68</v>
      </c>
      <c r="H983" s="8">
        <v>703.71</v>
      </c>
      <c r="I983" s="8">
        <v>4507.79</v>
      </c>
      <c r="J983" s="8">
        <v>94.779999999999987</v>
      </c>
      <c r="K983" s="8">
        <v>846.43000000000006</v>
      </c>
      <c r="L983" s="8">
        <v>270.91000000000003</v>
      </c>
      <c r="M983" s="8">
        <v>104.8</v>
      </c>
      <c r="N983" s="8">
        <v>1143.21</v>
      </c>
      <c r="O983" s="8">
        <v>405.21999999999997</v>
      </c>
      <c r="P983" s="8">
        <v>132.12</v>
      </c>
      <c r="Q983" s="8">
        <v>153.87</v>
      </c>
      <c r="R983" s="8">
        <v>792.36000000000013</v>
      </c>
      <c r="S983" s="8">
        <f t="shared" si="15"/>
        <v>9189.8800000000028</v>
      </c>
    </row>
    <row r="984" spans="1:19" hidden="1" x14ac:dyDescent="0.2">
      <c r="A984" s="2" t="s">
        <v>716</v>
      </c>
      <c r="B984" s="2" t="s">
        <v>717</v>
      </c>
      <c r="C984" s="2" t="s">
        <v>178</v>
      </c>
      <c r="D984" t="s">
        <v>179</v>
      </c>
      <c r="E984" s="2" t="s">
        <v>434</v>
      </c>
      <c r="F984" t="s">
        <v>435</v>
      </c>
      <c r="G984" s="8">
        <v>0</v>
      </c>
      <c r="H984" s="8">
        <v>0</v>
      </c>
      <c r="I984" s="8">
        <v>81.86</v>
      </c>
      <c r="J984" s="8">
        <v>0</v>
      </c>
      <c r="K984" s="8">
        <v>0</v>
      </c>
      <c r="L984" s="8">
        <v>0</v>
      </c>
      <c r="M984" s="8">
        <v>0</v>
      </c>
      <c r="N984" s="8">
        <v>0</v>
      </c>
      <c r="O984" s="8">
        <v>0</v>
      </c>
      <c r="P984" s="8">
        <v>0</v>
      </c>
      <c r="Q984" s="8">
        <v>0</v>
      </c>
      <c r="R984" s="8">
        <v>326.83</v>
      </c>
      <c r="S984" s="8">
        <f t="shared" si="15"/>
        <v>408.69</v>
      </c>
    </row>
    <row r="985" spans="1:19" hidden="1" x14ac:dyDescent="0.2">
      <c r="A985" s="2" t="s">
        <v>716</v>
      </c>
      <c r="B985" s="2" t="s">
        <v>717</v>
      </c>
      <c r="C985" s="2" t="s">
        <v>178</v>
      </c>
      <c r="D985" t="s">
        <v>179</v>
      </c>
      <c r="E985" s="2" t="s">
        <v>184</v>
      </c>
      <c r="F985" t="s">
        <v>185</v>
      </c>
      <c r="G985" s="8">
        <v>102.39</v>
      </c>
      <c r="H985" s="8">
        <v>0</v>
      </c>
      <c r="I985" s="8">
        <v>125.59</v>
      </c>
      <c r="J985" s="8">
        <v>320.70000000000005</v>
      </c>
      <c r="K985" s="8">
        <v>1731.56</v>
      </c>
      <c r="L985" s="8">
        <v>362.62</v>
      </c>
      <c r="M985" s="8">
        <v>0</v>
      </c>
      <c r="N985" s="8">
        <v>76.77</v>
      </c>
      <c r="O985" s="8">
        <v>194.18</v>
      </c>
      <c r="P985" s="8">
        <v>210.46</v>
      </c>
      <c r="Q985" s="8">
        <v>312.81</v>
      </c>
      <c r="R985" s="8">
        <v>246.93</v>
      </c>
      <c r="S985" s="8">
        <f t="shared" si="15"/>
        <v>3684.0099999999993</v>
      </c>
    </row>
    <row r="986" spans="1:19" hidden="1" x14ac:dyDescent="0.2">
      <c r="A986" s="2" t="s">
        <v>716</v>
      </c>
      <c r="B986" s="2" t="s">
        <v>717</v>
      </c>
      <c r="C986" s="2" t="s">
        <v>178</v>
      </c>
      <c r="D986" t="s">
        <v>179</v>
      </c>
      <c r="E986" s="2" t="s">
        <v>186</v>
      </c>
      <c r="F986" t="s">
        <v>187</v>
      </c>
      <c r="G986" s="8">
        <v>0</v>
      </c>
      <c r="H986" s="8">
        <v>51.89</v>
      </c>
      <c r="I986" s="8">
        <v>1452.81</v>
      </c>
      <c r="J986" s="8">
        <v>0</v>
      </c>
      <c r="K986" s="8">
        <v>0</v>
      </c>
      <c r="L986" s="8">
        <v>692.23</v>
      </c>
      <c r="M986" s="8">
        <v>317.14999999999998</v>
      </c>
      <c r="N986" s="8">
        <v>180.88</v>
      </c>
      <c r="O986" s="8">
        <v>0</v>
      </c>
      <c r="P986" s="8">
        <v>56.02</v>
      </c>
      <c r="Q986" s="8">
        <v>1073.6199999999999</v>
      </c>
      <c r="R986" s="8">
        <v>0</v>
      </c>
      <c r="S986" s="8">
        <f t="shared" si="15"/>
        <v>3824.6000000000004</v>
      </c>
    </row>
    <row r="987" spans="1:19" hidden="1" x14ac:dyDescent="0.2">
      <c r="A987" s="2" t="s">
        <v>716</v>
      </c>
      <c r="B987" s="2" t="s">
        <v>717</v>
      </c>
      <c r="C987" s="2" t="s">
        <v>178</v>
      </c>
      <c r="D987" t="s">
        <v>179</v>
      </c>
      <c r="E987" s="2" t="s">
        <v>26</v>
      </c>
      <c r="F987" t="s">
        <v>27</v>
      </c>
      <c r="G987" s="8">
        <v>0</v>
      </c>
      <c r="H987" s="8">
        <v>0</v>
      </c>
      <c r="I987" s="8">
        <v>0</v>
      </c>
      <c r="J987" s="8">
        <v>15161.75</v>
      </c>
      <c r="K987" s="8">
        <v>784.78</v>
      </c>
      <c r="L987" s="8">
        <v>242.57</v>
      </c>
      <c r="M987" s="8">
        <v>3000</v>
      </c>
      <c r="N987" s="8">
        <v>1750</v>
      </c>
      <c r="O987" s="8">
        <v>0</v>
      </c>
      <c r="P987" s="8">
        <v>0</v>
      </c>
      <c r="Q987" s="8">
        <v>0</v>
      </c>
      <c r="R987" s="8">
        <v>2000</v>
      </c>
      <c r="S987" s="8">
        <f t="shared" si="15"/>
        <v>22939.1</v>
      </c>
    </row>
    <row r="988" spans="1:19" hidden="1" x14ac:dyDescent="0.2">
      <c r="A988" s="2" t="s">
        <v>716</v>
      </c>
      <c r="B988" s="2" t="s">
        <v>717</v>
      </c>
      <c r="C988" s="2" t="s">
        <v>178</v>
      </c>
      <c r="D988" t="s">
        <v>179</v>
      </c>
      <c r="E988" s="2" t="s">
        <v>116</v>
      </c>
      <c r="F988" t="s">
        <v>117</v>
      </c>
      <c r="G988" s="8">
        <v>0</v>
      </c>
      <c r="H988" s="8">
        <v>0</v>
      </c>
      <c r="I988" s="8">
        <v>250</v>
      </c>
      <c r="J988" s="8">
        <v>0</v>
      </c>
      <c r="K988" s="8">
        <v>4000</v>
      </c>
      <c r="L988" s="8">
        <v>0</v>
      </c>
      <c r="M988" s="8">
        <v>400</v>
      </c>
      <c r="N988" s="8">
        <v>0</v>
      </c>
      <c r="O988" s="8">
        <v>0</v>
      </c>
      <c r="P988" s="8">
        <v>0</v>
      </c>
      <c r="Q988" s="8">
        <v>0</v>
      </c>
      <c r="R988" s="8">
        <v>0</v>
      </c>
      <c r="S988" s="8">
        <f t="shared" si="15"/>
        <v>4650</v>
      </c>
    </row>
    <row r="989" spans="1:19" hidden="1" x14ac:dyDescent="0.2">
      <c r="A989" s="2" t="s">
        <v>716</v>
      </c>
      <c r="B989" s="2" t="s">
        <v>717</v>
      </c>
      <c r="C989" s="2" t="s">
        <v>178</v>
      </c>
      <c r="D989" t="s">
        <v>179</v>
      </c>
      <c r="E989" s="2" t="s">
        <v>118</v>
      </c>
      <c r="F989" t="s">
        <v>119</v>
      </c>
      <c r="G989" s="8">
        <v>0</v>
      </c>
      <c r="H989" s="8">
        <v>0</v>
      </c>
      <c r="I989" s="8">
        <v>0</v>
      </c>
      <c r="J989" s="8">
        <v>0</v>
      </c>
      <c r="K989" s="8">
        <v>0</v>
      </c>
      <c r="L989" s="8">
        <v>0</v>
      </c>
      <c r="M989" s="8">
        <v>0</v>
      </c>
      <c r="N989" s="8">
        <v>7500</v>
      </c>
      <c r="O989" s="8">
        <v>0</v>
      </c>
      <c r="P989" s="8">
        <v>2000</v>
      </c>
      <c r="Q989" s="8">
        <v>0</v>
      </c>
      <c r="R989" s="8">
        <v>0</v>
      </c>
      <c r="S989" s="8">
        <f t="shared" si="15"/>
        <v>9500</v>
      </c>
    </row>
    <row r="990" spans="1:19" hidden="1" x14ac:dyDescent="0.2">
      <c r="A990" s="2" t="s">
        <v>716</v>
      </c>
      <c r="B990" s="2" t="s">
        <v>717</v>
      </c>
      <c r="C990" s="2" t="s">
        <v>178</v>
      </c>
      <c r="D990" t="s">
        <v>179</v>
      </c>
      <c r="E990" s="2" t="s">
        <v>120</v>
      </c>
      <c r="F990" t="s">
        <v>121</v>
      </c>
      <c r="G990" s="8">
        <v>0</v>
      </c>
      <c r="H990" s="8">
        <v>5900</v>
      </c>
      <c r="I990" s="8">
        <v>0</v>
      </c>
      <c r="J990" s="8">
        <v>0</v>
      </c>
      <c r="K990" s="8">
        <v>0</v>
      </c>
      <c r="L990" s="8">
        <v>0</v>
      </c>
      <c r="M990" s="8">
        <v>0</v>
      </c>
      <c r="N990" s="8">
        <v>7500</v>
      </c>
      <c r="O990" s="8">
        <v>0</v>
      </c>
      <c r="P990" s="8">
        <v>0</v>
      </c>
      <c r="Q990" s="8">
        <v>0</v>
      </c>
      <c r="R990" s="8">
        <v>750</v>
      </c>
      <c r="S990" s="8">
        <f t="shared" si="15"/>
        <v>14150</v>
      </c>
    </row>
    <row r="991" spans="1:19" hidden="1" x14ac:dyDescent="0.2">
      <c r="A991" s="2" t="s">
        <v>716</v>
      </c>
      <c r="B991" s="2" t="s">
        <v>717</v>
      </c>
      <c r="C991" s="2" t="s">
        <v>178</v>
      </c>
      <c r="D991" t="s">
        <v>179</v>
      </c>
      <c r="E991" s="2" t="s">
        <v>122</v>
      </c>
      <c r="F991" t="s">
        <v>123</v>
      </c>
      <c r="G991" s="8">
        <v>0</v>
      </c>
      <c r="H991" s="8">
        <v>0</v>
      </c>
      <c r="I991" s="8">
        <v>0</v>
      </c>
      <c r="J991" s="8">
        <v>0</v>
      </c>
      <c r="K991" s="8">
        <v>0</v>
      </c>
      <c r="L991" s="8">
        <v>0</v>
      </c>
      <c r="M991" s="8">
        <v>0</v>
      </c>
      <c r="N991" s="8">
        <v>0</v>
      </c>
      <c r="O991" s="8">
        <v>0</v>
      </c>
      <c r="P991" s="8">
        <v>0</v>
      </c>
      <c r="Q991" s="8">
        <v>2500</v>
      </c>
      <c r="R991" s="8">
        <v>0</v>
      </c>
      <c r="S991" s="8">
        <f t="shared" si="15"/>
        <v>2500</v>
      </c>
    </row>
    <row r="992" spans="1:19" hidden="1" x14ac:dyDescent="0.2">
      <c r="A992" s="2" t="s">
        <v>716</v>
      </c>
      <c r="B992" s="2" t="s">
        <v>717</v>
      </c>
      <c r="C992" s="2" t="s">
        <v>178</v>
      </c>
      <c r="D992" t="s">
        <v>179</v>
      </c>
      <c r="E992" s="2" t="s">
        <v>124</v>
      </c>
      <c r="F992" t="s">
        <v>125</v>
      </c>
      <c r="G992" s="8">
        <v>0</v>
      </c>
      <c r="H992" s="8">
        <v>0</v>
      </c>
      <c r="I992" s="8">
        <v>0</v>
      </c>
      <c r="J992" s="8">
        <v>0</v>
      </c>
      <c r="K992" s="8">
        <v>0</v>
      </c>
      <c r="L992" s="8">
        <v>0</v>
      </c>
      <c r="M992" s="8">
        <v>0</v>
      </c>
      <c r="N992" s="8">
        <v>500</v>
      </c>
      <c r="O992" s="8">
        <v>0</v>
      </c>
      <c r="P992" s="8">
        <v>0</v>
      </c>
      <c r="Q992" s="8">
        <v>0</v>
      </c>
      <c r="R992" s="8">
        <v>0</v>
      </c>
      <c r="S992" s="8">
        <f t="shared" si="15"/>
        <v>500</v>
      </c>
    </row>
    <row r="993" spans="1:19" hidden="1" x14ac:dyDescent="0.2">
      <c r="A993" s="2" t="s">
        <v>716</v>
      </c>
      <c r="B993" s="2" t="s">
        <v>717</v>
      </c>
      <c r="C993" s="2" t="s">
        <v>178</v>
      </c>
      <c r="D993" t="s">
        <v>179</v>
      </c>
      <c r="E993" s="2" t="s">
        <v>130</v>
      </c>
      <c r="F993" t="s">
        <v>131</v>
      </c>
      <c r="G993" s="8">
        <v>4800</v>
      </c>
      <c r="H993" s="8">
        <v>5740</v>
      </c>
      <c r="I993" s="8">
        <v>3400</v>
      </c>
      <c r="J993" s="8">
        <v>3000</v>
      </c>
      <c r="K993" s="8">
        <v>500</v>
      </c>
      <c r="L993" s="8">
        <v>0</v>
      </c>
      <c r="M993" s="8">
        <v>1250</v>
      </c>
      <c r="N993" s="8">
        <v>32000</v>
      </c>
      <c r="O993" s="8">
        <v>1250</v>
      </c>
      <c r="P993" s="8">
        <v>2500</v>
      </c>
      <c r="Q993" s="8">
        <v>2500</v>
      </c>
      <c r="R993" s="8">
        <v>0</v>
      </c>
      <c r="S993" s="8">
        <f t="shared" si="15"/>
        <v>56940</v>
      </c>
    </row>
    <row r="994" spans="1:19" hidden="1" x14ac:dyDescent="0.2">
      <c r="A994" s="2" t="s">
        <v>716</v>
      </c>
      <c r="B994" s="2" t="s">
        <v>717</v>
      </c>
      <c r="C994" s="2" t="s">
        <v>178</v>
      </c>
      <c r="D994" t="s">
        <v>179</v>
      </c>
      <c r="E994" s="2" t="s">
        <v>188</v>
      </c>
      <c r="F994" t="s">
        <v>189</v>
      </c>
      <c r="G994" s="8">
        <v>0</v>
      </c>
      <c r="H994" s="8">
        <v>0</v>
      </c>
      <c r="I994" s="8">
        <v>50</v>
      </c>
      <c r="J994" s="8">
        <v>260</v>
      </c>
      <c r="K994" s="8">
        <v>560</v>
      </c>
      <c r="L994" s="8">
        <v>1514.64</v>
      </c>
      <c r="M994" s="8">
        <v>106.51</v>
      </c>
      <c r="N994" s="8">
        <v>600</v>
      </c>
      <c r="O994" s="8">
        <v>0</v>
      </c>
      <c r="P994" s="8">
        <v>0</v>
      </c>
      <c r="Q994" s="8">
        <v>1615.4999999999998</v>
      </c>
      <c r="R994" s="8">
        <v>144.18</v>
      </c>
      <c r="S994" s="8">
        <f t="shared" si="15"/>
        <v>4850.8300000000008</v>
      </c>
    </row>
    <row r="995" spans="1:19" hidden="1" x14ac:dyDescent="0.2">
      <c r="A995" s="2" t="s">
        <v>716</v>
      </c>
      <c r="B995" s="2" t="s">
        <v>717</v>
      </c>
      <c r="C995" s="2" t="s">
        <v>178</v>
      </c>
      <c r="D995" t="s">
        <v>179</v>
      </c>
      <c r="E995" s="2" t="s">
        <v>190</v>
      </c>
      <c r="F995" t="s">
        <v>191</v>
      </c>
      <c r="G995" s="8">
        <v>1500</v>
      </c>
      <c r="H995" s="8">
        <v>9</v>
      </c>
      <c r="I995" s="8">
        <v>20486.170000000002</v>
      </c>
      <c r="J995" s="8">
        <v>17467.409999999996</v>
      </c>
      <c r="K995" s="8">
        <v>49.38</v>
      </c>
      <c r="L995" s="8">
        <v>160</v>
      </c>
      <c r="M995" s="8">
        <v>150</v>
      </c>
      <c r="N995" s="8">
        <v>3500</v>
      </c>
      <c r="O995" s="8">
        <v>0</v>
      </c>
      <c r="P995" s="8">
        <v>2501.1</v>
      </c>
      <c r="Q995" s="8">
        <v>0</v>
      </c>
      <c r="R995" s="8">
        <v>502.51</v>
      </c>
      <c r="S995" s="8">
        <f t="shared" si="15"/>
        <v>46325.57</v>
      </c>
    </row>
    <row r="996" spans="1:19" hidden="1" x14ac:dyDescent="0.2">
      <c r="A996" s="2" t="s">
        <v>716</v>
      </c>
      <c r="B996" s="2" t="s">
        <v>717</v>
      </c>
      <c r="C996" s="2" t="s">
        <v>178</v>
      </c>
      <c r="D996" t="s">
        <v>179</v>
      </c>
      <c r="E996" s="2" t="s">
        <v>98</v>
      </c>
      <c r="F996" t="s">
        <v>99</v>
      </c>
      <c r="G996" s="8">
        <v>5455.59</v>
      </c>
      <c r="H996" s="8">
        <v>5512.59</v>
      </c>
      <c r="I996" s="8">
        <v>15423.79</v>
      </c>
      <c r="J996" s="8">
        <v>7170.75</v>
      </c>
      <c r="K996" s="8">
        <v>5327.12</v>
      </c>
      <c r="L996" s="8">
        <v>-3451.41</v>
      </c>
      <c r="M996" s="8">
        <v>5329.64</v>
      </c>
      <c r="N996" s="8">
        <v>4476.4399999999996</v>
      </c>
      <c r="O996" s="8">
        <v>3873.09</v>
      </c>
      <c r="P996" s="8">
        <v>5421.82</v>
      </c>
      <c r="Q996" s="8">
        <v>4000.56</v>
      </c>
      <c r="R996" s="8">
        <v>5834.13</v>
      </c>
      <c r="S996" s="8">
        <f t="shared" si="15"/>
        <v>64374.11</v>
      </c>
    </row>
    <row r="997" spans="1:19" hidden="1" x14ac:dyDescent="0.2">
      <c r="A997" s="2" t="s">
        <v>716</v>
      </c>
      <c r="B997" s="2" t="s">
        <v>717</v>
      </c>
      <c r="C997" s="2" t="s">
        <v>178</v>
      </c>
      <c r="D997" t="s">
        <v>179</v>
      </c>
      <c r="E997" s="2" t="s">
        <v>112</v>
      </c>
      <c r="F997" t="s">
        <v>113</v>
      </c>
      <c r="G997" s="8">
        <v>1653.02</v>
      </c>
      <c r="H997" s="8">
        <v>2116.0100000000002</v>
      </c>
      <c r="I997" s="8">
        <v>2446.89</v>
      </c>
      <c r="J997" s="8">
        <v>14533.77</v>
      </c>
      <c r="K997" s="8">
        <v>2129.4699999999998</v>
      </c>
      <c r="L997" s="8">
        <v>15070.45</v>
      </c>
      <c r="M997" s="8">
        <v>3694.05</v>
      </c>
      <c r="N997" s="8">
        <v>7734.56</v>
      </c>
      <c r="O997" s="8">
        <v>7663.83</v>
      </c>
      <c r="P997" s="8">
        <v>1908.09</v>
      </c>
      <c r="Q997" s="8">
        <v>5773.27</v>
      </c>
      <c r="R997" s="8">
        <v>1001.76</v>
      </c>
      <c r="S997" s="8">
        <f t="shared" si="15"/>
        <v>65725.17</v>
      </c>
    </row>
    <row r="998" spans="1:19" hidden="1" x14ac:dyDescent="0.2">
      <c r="A998" s="2" t="s">
        <v>716</v>
      </c>
      <c r="B998" s="2" t="s">
        <v>717</v>
      </c>
      <c r="C998" s="2" t="s">
        <v>192</v>
      </c>
      <c r="D998" t="s">
        <v>193</v>
      </c>
      <c r="E998" s="2" t="s">
        <v>98</v>
      </c>
      <c r="F998" t="s">
        <v>99</v>
      </c>
      <c r="G998" s="8">
        <v>713904.35</v>
      </c>
      <c r="H998" s="8">
        <v>713904.35</v>
      </c>
      <c r="I998" s="8">
        <v>713904.35</v>
      </c>
      <c r="J998" s="8">
        <v>766962.37</v>
      </c>
      <c r="K998" s="8">
        <v>811461.37</v>
      </c>
      <c r="L998" s="8">
        <v>816530.48</v>
      </c>
      <c r="M998" s="8">
        <v>806392.26</v>
      </c>
      <c r="N998" s="8">
        <v>811461.37</v>
      </c>
      <c r="O998" s="8">
        <v>811461.37</v>
      </c>
      <c r="P998" s="8">
        <v>811461.37</v>
      </c>
      <c r="Q998" s="8">
        <v>811461.37</v>
      </c>
      <c r="R998" s="8">
        <v>828825.4</v>
      </c>
      <c r="S998" s="8">
        <f t="shared" si="15"/>
        <v>9417730.4100000001</v>
      </c>
    </row>
    <row r="999" spans="1:19" hidden="1" x14ac:dyDescent="0.2">
      <c r="A999" s="2" t="s">
        <v>716</v>
      </c>
      <c r="B999" s="2" t="s">
        <v>717</v>
      </c>
      <c r="C999" s="2" t="s">
        <v>194</v>
      </c>
      <c r="D999" t="s">
        <v>195</v>
      </c>
      <c r="E999" s="2" t="s">
        <v>98</v>
      </c>
      <c r="F999" t="s">
        <v>99</v>
      </c>
      <c r="G999" s="8">
        <v>11270.71</v>
      </c>
      <c r="H999" s="8">
        <v>11270.71</v>
      </c>
      <c r="I999" s="8">
        <v>11270.71</v>
      </c>
      <c r="J999" s="8">
        <v>10902.83</v>
      </c>
      <c r="K999" s="8">
        <v>10902.83</v>
      </c>
      <c r="L999" s="8">
        <v>10902.83</v>
      </c>
      <c r="M999" s="8">
        <v>17661.64</v>
      </c>
      <c r="N999" s="8">
        <v>12592.53</v>
      </c>
      <c r="O999" s="8">
        <v>12592.53</v>
      </c>
      <c r="P999" s="8">
        <v>12592.53</v>
      </c>
      <c r="Q999" s="8">
        <v>12592.53</v>
      </c>
      <c r="R999" s="8">
        <v>12592.53</v>
      </c>
      <c r="S999" s="8">
        <f t="shared" si="15"/>
        <v>147144.91</v>
      </c>
    </row>
    <row r="1000" spans="1:19" hidden="1" x14ac:dyDescent="0.2">
      <c r="A1000" s="2" t="s">
        <v>716</v>
      </c>
      <c r="B1000" s="2" t="s">
        <v>717</v>
      </c>
      <c r="C1000" s="2" t="s">
        <v>194</v>
      </c>
      <c r="D1000" t="s">
        <v>195</v>
      </c>
      <c r="E1000" s="2" t="s">
        <v>112</v>
      </c>
      <c r="F1000" t="s">
        <v>113</v>
      </c>
      <c r="G1000" s="8">
        <v>278.42</v>
      </c>
      <c r="H1000" s="8">
        <v>278.42</v>
      </c>
      <c r="I1000" s="8">
        <v>278.42</v>
      </c>
      <c r="J1000" s="8">
        <v>287.10000000000002</v>
      </c>
      <c r="K1000" s="8">
        <v>287.10000000000002</v>
      </c>
      <c r="L1000" s="8">
        <v>287.10000000000002</v>
      </c>
      <c r="M1000" s="8">
        <v>287.10000000000002</v>
      </c>
      <c r="N1000" s="8">
        <v>287.10000000000002</v>
      </c>
      <c r="O1000" s="8">
        <v>287.10000000000002</v>
      </c>
      <c r="P1000" s="8">
        <v>287.10000000000002</v>
      </c>
      <c r="Q1000" s="8">
        <v>287.10000000000002</v>
      </c>
      <c r="R1000" s="8">
        <v>287.10000000000002</v>
      </c>
      <c r="S1000" s="8">
        <f t="shared" si="15"/>
        <v>3419.1599999999994</v>
      </c>
    </row>
    <row r="1001" spans="1:19" hidden="1" x14ac:dyDescent="0.2">
      <c r="A1001" s="2" t="s">
        <v>716</v>
      </c>
      <c r="B1001" s="2" t="s">
        <v>717</v>
      </c>
      <c r="C1001" s="2" t="s">
        <v>196</v>
      </c>
      <c r="D1001" t="s">
        <v>197</v>
      </c>
      <c r="E1001" s="2" t="s">
        <v>98</v>
      </c>
      <c r="F1001" t="s">
        <v>99</v>
      </c>
      <c r="G1001" s="8">
        <v>471.41</v>
      </c>
      <c r="H1001" s="8">
        <v>471.41</v>
      </c>
      <c r="I1001" s="8">
        <v>471.41</v>
      </c>
      <c r="J1001" s="8">
        <v>456.02</v>
      </c>
      <c r="K1001" s="8">
        <v>456.02</v>
      </c>
      <c r="L1001" s="8">
        <v>456.02</v>
      </c>
      <c r="M1001" s="8">
        <v>456.02</v>
      </c>
      <c r="N1001" s="8">
        <v>456.02</v>
      </c>
      <c r="O1001" s="8">
        <v>456.02</v>
      </c>
      <c r="P1001" s="8">
        <v>456.02</v>
      </c>
      <c r="Q1001" s="8">
        <v>456.02</v>
      </c>
      <c r="R1001" s="8">
        <v>456.02</v>
      </c>
      <c r="S1001" s="8">
        <f t="shared" si="15"/>
        <v>5518.4100000000017</v>
      </c>
    </row>
    <row r="1002" spans="1:19" hidden="1" x14ac:dyDescent="0.2">
      <c r="A1002" s="2" t="s">
        <v>716</v>
      </c>
      <c r="B1002" s="2" t="s">
        <v>717</v>
      </c>
      <c r="C1002" s="2" t="s">
        <v>198</v>
      </c>
      <c r="D1002" t="s">
        <v>199</v>
      </c>
      <c r="E1002" s="2" t="s">
        <v>98</v>
      </c>
      <c r="F1002" t="s">
        <v>99</v>
      </c>
      <c r="G1002" s="8">
        <v>-1003.55</v>
      </c>
      <c r="H1002" s="8">
        <v>-1003.55</v>
      </c>
      <c r="I1002" s="8">
        <v>-1003.55</v>
      </c>
      <c r="J1002" s="8">
        <v>-970.79</v>
      </c>
      <c r="K1002" s="8">
        <v>-970.79</v>
      </c>
      <c r="L1002" s="8">
        <v>-970.79</v>
      </c>
      <c r="M1002" s="8">
        <v>-970.79</v>
      </c>
      <c r="N1002" s="8">
        <v>-970.79</v>
      </c>
      <c r="O1002" s="8">
        <v>-970.79</v>
      </c>
      <c r="P1002" s="8">
        <v>-970.79</v>
      </c>
      <c r="Q1002" s="8">
        <v>-970.79</v>
      </c>
      <c r="R1002" s="8">
        <v>-970.79</v>
      </c>
      <c r="S1002" s="8">
        <f t="shared" si="15"/>
        <v>-11747.760000000002</v>
      </c>
    </row>
    <row r="1003" spans="1:19" hidden="1" x14ac:dyDescent="0.2">
      <c r="A1003" s="2" t="s">
        <v>716</v>
      </c>
      <c r="B1003" s="2" t="s">
        <v>717</v>
      </c>
      <c r="C1003" s="2" t="s">
        <v>200</v>
      </c>
      <c r="D1003" t="s">
        <v>201</v>
      </c>
      <c r="E1003" s="2" t="s">
        <v>202</v>
      </c>
      <c r="F1003" t="s">
        <v>203</v>
      </c>
      <c r="G1003" s="8">
        <v>8856.86</v>
      </c>
      <c r="H1003" s="8">
        <v>8928.52</v>
      </c>
      <c r="I1003" s="8">
        <v>8954.66</v>
      </c>
      <c r="J1003" s="8">
        <v>9719.23</v>
      </c>
      <c r="K1003" s="8">
        <v>9322.56</v>
      </c>
      <c r="L1003" s="8">
        <v>9495.5400000000009</v>
      </c>
      <c r="M1003" s="8">
        <v>10870.87</v>
      </c>
      <c r="N1003" s="8">
        <v>11012.02</v>
      </c>
      <c r="O1003" s="8">
        <v>11304.49</v>
      </c>
      <c r="P1003" s="8">
        <v>10795.57</v>
      </c>
      <c r="Q1003" s="8">
        <v>11192.44</v>
      </c>
      <c r="R1003" s="8">
        <v>10969.9</v>
      </c>
      <c r="S1003" s="8">
        <f t="shared" si="15"/>
        <v>121422.66</v>
      </c>
    </row>
    <row r="1004" spans="1:19" hidden="1" x14ac:dyDescent="0.2">
      <c r="A1004" s="2" t="s">
        <v>716</v>
      </c>
      <c r="B1004" s="2" t="s">
        <v>717</v>
      </c>
      <c r="C1004" s="2" t="s">
        <v>200</v>
      </c>
      <c r="D1004" t="s">
        <v>201</v>
      </c>
      <c r="E1004" s="2" t="s">
        <v>734</v>
      </c>
      <c r="F1004" t="s">
        <v>735</v>
      </c>
      <c r="G1004" s="8">
        <v>-221251.53</v>
      </c>
      <c r="H1004" s="8">
        <v>-262002.63</v>
      </c>
      <c r="I1004" s="8">
        <v>-477890.68</v>
      </c>
      <c r="J1004" s="8">
        <v>-487794.66</v>
      </c>
      <c r="K1004" s="8">
        <v>-509951.2</v>
      </c>
      <c r="L1004" s="8">
        <v>-534076.03</v>
      </c>
      <c r="M1004" s="8">
        <v>-551713.81999999995</v>
      </c>
      <c r="N1004" s="8">
        <v>-584771.11</v>
      </c>
      <c r="O1004" s="8">
        <v>-600740.31000000006</v>
      </c>
      <c r="P1004" s="8">
        <v>-621416.46</v>
      </c>
      <c r="Q1004" s="8">
        <v>-658177.04</v>
      </c>
      <c r="R1004" s="8">
        <v>-226329.37</v>
      </c>
      <c r="S1004" s="8">
        <f t="shared" si="15"/>
        <v>-5736114.8399999999</v>
      </c>
    </row>
    <row r="1005" spans="1:19" hidden="1" x14ac:dyDescent="0.2">
      <c r="A1005" s="2" t="s">
        <v>716</v>
      </c>
      <c r="B1005" s="2" t="s">
        <v>717</v>
      </c>
      <c r="C1005" s="2" t="s">
        <v>200</v>
      </c>
      <c r="D1005" t="s">
        <v>201</v>
      </c>
      <c r="E1005" s="2" t="s">
        <v>204</v>
      </c>
      <c r="F1005" t="s">
        <v>205</v>
      </c>
      <c r="G1005" s="8">
        <v>27372.15</v>
      </c>
      <c r="H1005" s="8">
        <v>140938.27000000002</v>
      </c>
      <c r="I1005" s="8">
        <v>61225.22</v>
      </c>
      <c r="J1005" s="8">
        <v>56007.59</v>
      </c>
      <c r="K1005" s="8">
        <v>51411.96</v>
      </c>
      <c r="L1005" s="8">
        <v>44067.149999999994</v>
      </c>
      <c r="M1005" s="8">
        <v>29735.129999999997</v>
      </c>
      <c r="N1005" s="8">
        <v>18033.95</v>
      </c>
      <c r="O1005" s="8">
        <v>9136.43</v>
      </c>
      <c r="P1005" s="8">
        <v>14158.080000000002</v>
      </c>
      <c r="Q1005" s="8">
        <v>26172.15</v>
      </c>
      <c r="R1005" s="8">
        <v>34674.639999999999</v>
      </c>
      <c r="S1005" s="8">
        <f t="shared" si="15"/>
        <v>512932.72000000003</v>
      </c>
    </row>
    <row r="1006" spans="1:19" hidden="1" x14ac:dyDescent="0.2">
      <c r="A1006" s="2" t="s">
        <v>716</v>
      </c>
      <c r="B1006" s="2" t="s">
        <v>717</v>
      </c>
      <c r="C1006" s="2" t="s">
        <v>200</v>
      </c>
      <c r="D1006" t="s">
        <v>201</v>
      </c>
      <c r="E1006" s="2" t="s">
        <v>98</v>
      </c>
      <c r="F1006" t="s">
        <v>99</v>
      </c>
      <c r="G1006" s="8">
        <v>11910.72</v>
      </c>
      <c r="H1006" s="8">
        <v>22244.89</v>
      </c>
      <c r="I1006" s="8">
        <v>80198.990000000005</v>
      </c>
      <c r="J1006" s="8">
        <v>25128.37</v>
      </c>
      <c r="K1006" s="8">
        <v>11253.06</v>
      </c>
      <c r="L1006" s="8">
        <v>6917.7</v>
      </c>
      <c r="M1006" s="8">
        <v>11455.86</v>
      </c>
      <c r="N1006" s="8">
        <v>11037.29</v>
      </c>
      <c r="O1006" s="8">
        <v>13335.69</v>
      </c>
      <c r="P1006" s="8">
        <v>13708.99</v>
      </c>
      <c r="Q1006" s="8">
        <v>14029.64</v>
      </c>
      <c r="R1006" s="8">
        <v>15385.4</v>
      </c>
      <c r="S1006" s="8">
        <f t="shared" si="15"/>
        <v>236606.6</v>
      </c>
    </row>
    <row r="1007" spans="1:19" hidden="1" x14ac:dyDescent="0.2">
      <c r="A1007" s="2" t="s">
        <v>716</v>
      </c>
      <c r="B1007" s="2" t="s">
        <v>717</v>
      </c>
      <c r="C1007" s="2" t="s">
        <v>206</v>
      </c>
      <c r="D1007" t="s">
        <v>207</v>
      </c>
      <c r="E1007" s="2" t="s">
        <v>102</v>
      </c>
      <c r="F1007" t="s">
        <v>103</v>
      </c>
      <c r="G1007" s="8">
        <v>-35067.4</v>
      </c>
      <c r="H1007" s="8">
        <v>-39105.800000000003</v>
      </c>
      <c r="I1007" s="8">
        <v>-28357.93</v>
      </c>
      <c r="J1007" s="8">
        <v>-15734.1</v>
      </c>
      <c r="K1007" s="8">
        <v>-11479.53</v>
      </c>
      <c r="L1007" s="8">
        <v>-14301.81</v>
      </c>
      <c r="M1007" s="8">
        <v>-16790.95</v>
      </c>
      <c r="N1007" s="8">
        <v>-18444.55</v>
      </c>
      <c r="O1007" s="8">
        <v>-29876.77</v>
      </c>
      <c r="P1007" s="8">
        <v>-40728.07</v>
      </c>
      <c r="Q1007" s="8">
        <v>-31980.58</v>
      </c>
      <c r="R1007" s="8">
        <v>-43621.62</v>
      </c>
      <c r="S1007" s="8">
        <f t="shared" si="15"/>
        <v>-325489.11</v>
      </c>
    </row>
    <row r="1008" spans="1:19" hidden="1" x14ac:dyDescent="0.2">
      <c r="A1008" s="2" t="s">
        <v>716</v>
      </c>
      <c r="B1008" s="2" t="s">
        <v>717</v>
      </c>
      <c r="C1008" s="2" t="s">
        <v>208</v>
      </c>
      <c r="D1008" t="s">
        <v>209</v>
      </c>
      <c r="E1008" s="2" t="s">
        <v>210</v>
      </c>
      <c r="F1008" t="s">
        <v>211</v>
      </c>
      <c r="G1008" s="8">
        <v>-258214.74</v>
      </c>
      <c r="H1008" s="8">
        <v>-220743.99</v>
      </c>
      <c r="I1008" s="8">
        <v>-250631.23</v>
      </c>
      <c r="J1008" s="8">
        <v>-318258.26</v>
      </c>
      <c r="K1008" s="8">
        <v>-772963.96</v>
      </c>
      <c r="L1008" s="8">
        <v>-1521675.74</v>
      </c>
      <c r="M1008" s="8">
        <v>-2693561.96</v>
      </c>
      <c r="N1008" s="8">
        <v>-2464853.87</v>
      </c>
      <c r="O1008" s="8">
        <v>-1387755.04</v>
      </c>
      <c r="P1008" s="8">
        <v>-973391.69</v>
      </c>
      <c r="Q1008" s="8">
        <v>-482045.74</v>
      </c>
      <c r="R1008" s="8">
        <v>-373934.36</v>
      </c>
      <c r="S1008" s="8">
        <f t="shared" si="15"/>
        <v>-11718030.579999998</v>
      </c>
    </row>
    <row r="1009" spans="1:19" hidden="1" x14ac:dyDescent="0.2">
      <c r="A1009" s="2" t="s">
        <v>716</v>
      </c>
      <c r="B1009" s="2" t="s">
        <v>717</v>
      </c>
      <c r="C1009" s="2" t="s">
        <v>208</v>
      </c>
      <c r="D1009" t="s">
        <v>209</v>
      </c>
      <c r="E1009" s="2" t="s">
        <v>212</v>
      </c>
      <c r="F1009" t="s">
        <v>213</v>
      </c>
      <c r="G1009" s="8">
        <v>-2584459.2400000002</v>
      </c>
      <c r="H1009" s="8">
        <v>-2586361.09</v>
      </c>
      <c r="I1009" s="8">
        <v>-2574293.29</v>
      </c>
      <c r="J1009" s="8">
        <v>-2876487.06</v>
      </c>
      <c r="K1009" s="8">
        <v>-2892570.34</v>
      </c>
      <c r="L1009" s="8">
        <v>-2905476.66</v>
      </c>
      <c r="M1009" s="8">
        <v>-2916837.51</v>
      </c>
      <c r="N1009" s="8">
        <v>-2921526.19</v>
      </c>
      <c r="O1009" s="8">
        <v>-2921927.21</v>
      </c>
      <c r="P1009" s="8">
        <v>-2927584.2</v>
      </c>
      <c r="Q1009" s="8">
        <v>-2636114.9500000002</v>
      </c>
      <c r="R1009" s="8">
        <v>-3235961.85</v>
      </c>
      <c r="S1009" s="8">
        <f t="shared" si="15"/>
        <v>-33979599.589999996</v>
      </c>
    </row>
    <row r="1010" spans="1:19" hidden="1" x14ac:dyDescent="0.2">
      <c r="A1010" s="2" t="s">
        <v>716</v>
      </c>
      <c r="B1010" s="2" t="s">
        <v>717</v>
      </c>
      <c r="C1010" s="2" t="s">
        <v>208</v>
      </c>
      <c r="D1010" t="s">
        <v>209</v>
      </c>
      <c r="E1010" s="2" t="s">
        <v>214</v>
      </c>
      <c r="F1010" t="s">
        <v>215</v>
      </c>
      <c r="G1010" s="8">
        <v>-710508.24</v>
      </c>
      <c r="H1010" s="8">
        <v>-606989.42000000004</v>
      </c>
      <c r="I1010" s="8">
        <v>-689627.65</v>
      </c>
      <c r="J1010" s="8">
        <v>-637581.76</v>
      </c>
      <c r="K1010" s="8">
        <v>-2089171.68</v>
      </c>
      <c r="L1010" s="8">
        <v>-4161265.84</v>
      </c>
      <c r="M1010" s="8">
        <v>-6998003.2800000003</v>
      </c>
      <c r="N1010" s="8">
        <v>-6084616.1399999997</v>
      </c>
      <c r="O1010" s="8">
        <v>-3429575.08</v>
      </c>
      <c r="P1010" s="8">
        <v>-2405008.75</v>
      </c>
      <c r="Q1010" s="8">
        <v>-957250.67</v>
      </c>
      <c r="R1010" s="8">
        <v>-611928.01</v>
      </c>
      <c r="S1010" s="8">
        <f t="shared" si="15"/>
        <v>-29381526.520000007</v>
      </c>
    </row>
    <row r="1011" spans="1:19" hidden="1" x14ac:dyDescent="0.2">
      <c r="A1011" s="2" t="s">
        <v>716</v>
      </c>
      <c r="B1011" s="2" t="s">
        <v>717</v>
      </c>
      <c r="C1011" s="2" t="s">
        <v>208</v>
      </c>
      <c r="D1011" t="s">
        <v>209</v>
      </c>
      <c r="E1011" s="2" t="s">
        <v>216</v>
      </c>
      <c r="F1011" t="s">
        <v>217</v>
      </c>
      <c r="G1011" s="8">
        <v>-4.47</v>
      </c>
      <c r="H1011" s="8">
        <v>-0.03</v>
      </c>
      <c r="I1011" s="8">
        <v>0</v>
      </c>
      <c r="J1011" s="8">
        <v>-1.26</v>
      </c>
      <c r="K1011" s="8">
        <v>-0.17</v>
      </c>
      <c r="L1011" s="8">
        <v>-0.87</v>
      </c>
      <c r="M1011" s="8">
        <v>-3.91</v>
      </c>
      <c r="N1011" s="8">
        <v>-7.85</v>
      </c>
      <c r="O1011" s="8">
        <v>-3.95</v>
      </c>
      <c r="P1011" s="8">
        <v>-7.12</v>
      </c>
      <c r="Q1011" s="8">
        <v>-0.25</v>
      </c>
      <c r="R1011" s="8">
        <v>0</v>
      </c>
      <c r="S1011" s="8">
        <f t="shared" si="15"/>
        <v>-29.880000000000003</v>
      </c>
    </row>
    <row r="1012" spans="1:19" hidden="1" x14ac:dyDescent="0.2">
      <c r="A1012" s="2" t="s">
        <v>716</v>
      </c>
      <c r="B1012" s="2" t="s">
        <v>717</v>
      </c>
      <c r="C1012" s="2" t="s">
        <v>208</v>
      </c>
      <c r="D1012" t="s">
        <v>209</v>
      </c>
      <c r="E1012" s="2" t="s">
        <v>218</v>
      </c>
      <c r="F1012" t="s">
        <v>219</v>
      </c>
      <c r="G1012" s="8">
        <v>5.56</v>
      </c>
      <c r="H1012" s="8">
        <v>26985.34</v>
      </c>
      <c r="I1012" s="8">
        <v>13.23</v>
      </c>
      <c r="J1012" s="8">
        <v>-65204.480000000003</v>
      </c>
      <c r="K1012" s="8">
        <v>-187801.23</v>
      </c>
      <c r="L1012" s="8">
        <v>-254587.43</v>
      </c>
      <c r="M1012" s="8">
        <v>-55441.59</v>
      </c>
      <c r="N1012" s="8">
        <v>-183964.28</v>
      </c>
      <c r="O1012" s="8">
        <v>-487050.8</v>
      </c>
      <c r="P1012" s="8">
        <v>-274524.95</v>
      </c>
      <c r="Q1012" s="8">
        <v>-609.53</v>
      </c>
      <c r="R1012" s="8">
        <v>-73.12</v>
      </c>
      <c r="S1012" s="8">
        <f t="shared" si="15"/>
        <v>-1482253.28</v>
      </c>
    </row>
    <row r="1013" spans="1:19" hidden="1" x14ac:dyDescent="0.2">
      <c r="A1013" s="2" t="s">
        <v>716</v>
      </c>
      <c r="B1013" s="2" t="s">
        <v>717</v>
      </c>
      <c r="C1013" s="2" t="s">
        <v>220</v>
      </c>
      <c r="D1013" t="s">
        <v>221</v>
      </c>
      <c r="E1013" s="2" t="s">
        <v>210</v>
      </c>
      <c r="F1013" t="s">
        <v>211</v>
      </c>
      <c r="G1013" s="8">
        <v>-7509</v>
      </c>
      <c r="H1013" s="8">
        <v>25</v>
      </c>
      <c r="I1013" s="8">
        <v>7578</v>
      </c>
      <c r="J1013" s="8">
        <v>-181982</v>
      </c>
      <c r="K1013" s="8">
        <v>-491511</v>
      </c>
      <c r="L1013" s="8">
        <v>-321415</v>
      </c>
      <c r="M1013" s="8">
        <v>-413091</v>
      </c>
      <c r="N1013" s="8">
        <v>589348</v>
      </c>
      <c r="O1013" s="8">
        <v>274761</v>
      </c>
      <c r="P1013" s="8">
        <v>415735</v>
      </c>
      <c r="Q1013" s="8">
        <v>93566</v>
      </c>
      <c r="R1013" s="8">
        <v>9446</v>
      </c>
      <c r="S1013" s="8">
        <f t="shared" si="15"/>
        <v>-25049</v>
      </c>
    </row>
    <row r="1014" spans="1:19" hidden="1" x14ac:dyDescent="0.2">
      <c r="A1014" s="2" t="s">
        <v>716</v>
      </c>
      <c r="B1014" s="2" t="s">
        <v>717</v>
      </c>
      <c r="C1014" s="2" t="s">
        <v>220</v>
      </c>
      <c r="D1014" t="s">
        <v>221</v>
      </c>
      <c r="E1014" s="2" t="s">
        <v>212</v>
      </c>
      <c r="F1014" t="s">
        <v>213</v>
      </c>
      <c r="G1014" s="8">
        <v>1816</v>
      </c>
      <c r="H1014" s="8">
        <v>283</v>
      </c>
      <c r="I1014" s="8">
        <v>-138881</v>
      </c>
      <c r="J1014" s="8">
        <v>355</v>
      </c>
      <c r="K1014" s="8">
        <v>-3119</v>
      </c>
      <c r="L1014" s="8">
        <v>-4475</v>
      </c>
      <c r="M1014" s="8">
        <v>-7563</v>
      </c>
      <c r="N1014" s="8">
        <v>-5569</v>
      </c>
      <c r="O1014" s="8">
        <v>-3635</v>
      </c>
      <c r="P1014" s="8">
        <v>141616</v>
      </c>
      <c r="Q1014" s="8">
        <v>-307667</v>
      </c>
      <c r="R1014" s="8">
        <v>1046</v>
      </c>
      <c r="S1014" s="8">
        <f t="shared" si="15"/>
        <v>-325793</v>
      </c>
    </row>
    <row r="1015" spans="1:19" hidden="1" x14ac:dyDescent="0.2">
      <c r="A1015" s="2" t="s">
        <v>716</v>
      </c>
      <c r="B1015" s="2" t="s">
        <v>717</v>
      </c>
      <c r="C1015" s="2" t="s">
        <v>220</v>
      </c>
      <c r="D1015" t="s">
        <v>221</v>
      </c>
      <c r="E1015" s="2" t="s">
        <v>214</v>
      </c>
      <c r="F1015" t="s">
        <v>215</v>
      </c>
      <c r="G1015" s="8">
        <v>-20677</v>
      </c>
      <c r="H1015" s="8">
        <v>71</v>
      </c>
      <c r="I1015" s="8">
        <v>108644</v>
      </c>
      <c r="J1015" s="8">
        <v>-574251</v>
      </c>
      <c r="K1015" s="8">
        <v>-1356929</v>
      </c>
      <c r="L1015" s="8">
        <v>-726993</v>
      </c>
      <c r="M1015" s="8">
        <v>-876451</v>
      </c>
      <c r="N1015" s="8">
        <v>1456627</v>
      </c>
      <c r="O1015" s="8">
        <v>678976</v>
      </c>
      <c r="P1015" s="8">
        <v>1147884</v>
      </c>
      <c r="Q1015" s="8">
        <v>237227</v>
      </c>
      <c r="R1015" s="8">
        <v>-5005</v>
      </c>
      <c r="S1015" s="8">
        <f t="shared" si="15"/>
        <v>69123</v>
      </c>
    </row>
    <row r="1016" spans="1:19" hidden="1" x14ac:dyDescent="0.2">
      <c r="A1016" s="2" t="s">
        <v>716</v>
      </c>
      <c r="B1016" s="2" t="s">
        <v>717</v>
      </c>
      <c r="C1016" s="2" t="s">
        <v>220</v>
      </c>
      <c r="D1016" t="s">
        <v>221</v>
      </c>
      <c r="E1016" s="2" t="s">
        <v>218</v>
      </c>
      <c r="F1016" t="s">
        <v>219</v>
      </c>
      <c r="G1016" s="8">
        <v>0</v>
      </c>
      <c r="H1016" s="8">
        <v>0</v>
      </c>
      <c r="I1016" s="8">
        <v>-32651.84</v>
      </c>
      <c r="J1016" s="8">
        <v>-22020.65</v>
      </c>
      <c r="K1016" s="8">
        <v>-37213.49</v>
      </c>
      <c r="L1016" s="8">
        <v>-71890.37</v>
      </c>
      <c r="M1016" s="8">
        <v>321176.89</v>
      </c>
      <c r="N1016" s="8">
        <v>-322309.52999999997</v>
      </c>
      <c r="O1016" s="8">
        <v>57635.79</v>
      </c>
      <c r="P1016" s="8">
        <v>107273.2</v>
      </c>
      <c r="Q1016" s="8">
        <v>0</v>
      </c>
      <c r="R1016" s="8">
        <v>0</v>
      </c>
      <c r="S1016" s="8">
        <f t="shared" si="15"/>
        <v>4.3655745685100555E-11</v>
      </c>
    </row>
    <row r="1017" spans="1:19" hidden="1" x14ac:dyDescent="0.2">
      <c r="A1017" s="2" t="s">
        <v>716</v>
      </c>
      <c r="B1017" s="2" t="s">
        <v>717</v>
      </c>
      <c r="C1017" s="2" t="s">
        <v>222</v>
      </c>
      <c r="D1017" t="s">
        <v>223</v>
      </c>
      <c r="E1017" s="2" t="s">
        <v>210</v>
      </c>
      <c r="F1017" t="s">
        <v>211</v>
      </c>
      <c r="G1017" s="8">
        <v>-638729.74</v>
      </c>
      <c r="H1017" s="8">
        <v>-566873.93999999994</v>
      </c>
      <c r="I1017" s="8">
        <v>-620660.76</v>
      </c>
      <c r="J1017" s="8">
        <v>-709256.19</v>
      </c>
      <c r="K1017" s="8">
        <v>-1161617.43</v>
      </c>
      <c r="L1017" s="8">
        <v>-1860772.55</v>
      </c>
      <c r="M1017" s="8">
        <v>-3159823.52</v>
      </c>
      <c r="N1017" s="8">
        <v>-2872861.61</v>
      </c>
      <c r="O1017" s="8">
        <v>-1774778.85</v>
      </c>
      <c r="P1017" s="8">
        <v>-1364995.32</v>
      </c>
      <c r="Q1017" s="8">
        <v>-853381.97</v>
      </c>
      <c r="R1017" s="8">
        <v>-806702.06</v>
      </c>
      <c r="S1017" s="8">
        <f t="shared" si="15"/>
        <v>-16390453.939999999</v>
      </c>
    </row>
    <row r="1018" spans="1:19" hidden="1" x14ac:dyDescent="0.2">
      <c r="A1018" s="2" t="s">
        <v>716</v>
      </c>
      <c r="B1018" s="2" t="s">
        <v>717</v>
      </c>
      <c r="C1018" s="2" t="s">
        <v>222</v>
      </c>
      <c r="D1018" t="s">
        <v>223</v>
      </c>
      <c r="E1018" s="2" t="s">
        <v>212</v>
      </c>
      <c r="F1018" t="s">
        <v>213</v>
      </c>
      <c r="G1018" s="8">
        <v>-744675.83</v>
      </c>
      <c r="H1018" s="8">
        <v>-740695</v>
      </c>
      <c r="I1018" s="8">
        <v>-736871.2</v>
      </c>
      <c r="J1018" s="8">
        <v>-745370.7</v>
      </c>
      <c r="K1018" s="8">
        <v>-758325.47</v>
      </c>
      <c r="L1018" s="8">
        <v>-770198.15</v>
      </c>
      <c r="M1018" s="8">
        <v>-776909.95</v>
      </c>
      <c r="N1018" s="8">
        <v>-776400.55</v>
      </c>
      <c r="O1018" s="8">
        <v>-775872.25</v>
      </c>
      <c r="P1018" s="8">
        <v>-779584.85</v>
      </c>
      <c r="Q1018" s="8">
        <v>-769689.45</v>
      </c>
      <c r="R1018" s="8">
        <v>-891956</v>
      </c>
      <c r="S1018" s="8">
        <f t="shared" si="15"/>
        <v>-9266549.4000000004</v>
      </c>
    </row>
    <row r="1019" spans="1:19" hidden="1" x14ac:dyDescent="0.2">
      <c r="A1019" s="2" t="s">
        <v>716</v>
      </c>
      <c r="B1019" s="2" t="s">
        <v>717</v>
      </c>
      <c r="C1019" s="2" t="s">
        <v>222</v>
      </c>
      <c r="D1019" t="s">
        <v>223</v>
      </c>
      <c r="E1019" s="2" t="s">
        <v>214</v>
      </c>
      <c r="F1019" t="s">
        <v>215</v>
      </c>
      <c r="G1019" s="8">
        <v>-889917.49</v>
      </c>
      <c r="H1019" s="8">
        <v>-783424.65</v>
      </c>
      <c r="I1019" s="8">
        <v>-857281.03</v>
      </c>
      <c r="J1019" s="8">
        <v>-714656.41</v>
      </c>
      <c r="K1019" s="8">
        <v>-1579069.57</v>
      </c>
      <c r="L1019" s="8">
        <v>-2554989.06</v>
      </c>
      <c r="M1019" s="8">
        <v>-4119688.61</v>
      </c>
      <c r="N1019" s="8">
        <v>-3542059.05</v>
      </c>
      <c r="O1019" s="8">
        <v>-2200004.61</v>
      </c>
      <c r="P1019" s="8">
        <v>-1695031.77</v>
      </c>
      <c r="Q1019" s="8">
        <v>-849660.22</v>
      </c>
      <c r="R1019" s="8">
        <v>-647643.81999999995</v>
      </c>
      <c r="S1019" s="8">
        <f t="shared" si="15"/>
        <v>-20433426.289999999</v>
      </c>
    </row>
    <row r="1020" spans="1:19" hidden="1" x14ac:dyDescent="0.2">
      <c r="A1020" s="2" t="s">
        <v>716</v>
      </c>
      <c r="B1020" s="2" t="s">
        <v>717</v>
      </c>
      <c r="C1020" s="2" t="s">
        <v>222</v>
      </c>
      <c r="D1020" t="s">
        <v>223</v>
      </c>
      <c r="E1020" s="2" t="s">
        <v>216</v>
      </c>
      <c r="F1020" t="s">
        <v>217</v>
      </c>
      <c r="G1020" s="8">
        <v>-0.03</v>
      </c>
      <c r="H1020" s="8">
        <v>0</v>
      </c>
      <c r="I1020" s="8">
        <v>0</v>
      </c>
      <c r="J1020" s="8">
        <v>0</v>
      </c>
      <c r="K1020" s="8">
        <v>0</v>
      </c>
      <c r="L1020" s="8">
        <v>0</v>
      </c>
      <c r="M1020" s="8">
        <v>0</v>
      </c>
      <c r="N1020" s="8">
        <v>0</v>
      </c>
      <c r="O1020" s="8">
        <v>-0.18</v>
      </c>
      <c r="P1020" s="8">
        <v>0</v>
      </c>
      <c r="Q1020" s="8">
        <v>0</v>
      </c>
      <c r="R1020" s="8">
        <v>0</v>
      </c>
      <c r="S1020" s="8">
        <f t="shared" si="15"/>
        <v>-0.21</v>
      </c>
    </row>
    <row r="1021" spans="1:19" hidden="1" x14ac:dyDescent="0.2">
      <c r="A1021" s="2" t="s">
        <v>716</v>
      </c>
      <c r="B1021" s="2" t="s">
        <v>717</v>
      </c>
      <c r="C1021" s="2" t="s">
        <v>222</v>
      </c>
      <c r="D1021" t="s">
        <v>223</v>
      </c>
      <c r="E1021" s="2" t="s">
        <v>218</v>
      </c>
      <c r="F1021" t="s">
        <v>219</v>
      </c>
      <c r="G1021" s="8">
        <v>-414.34</v>
      </c>
      <c r="H1021" s="8">
        <v>26950.31</v>
      </c>
      <c r="I1021" s="8">
        <v>75.150000000000006</v>
      </c>
      <c r="J1021" s="8">
        <v>-70103.62</v>
      </c>
      <c r="K1021" s="8">
        <v>-162457.06</v>
      </c>
      <c r="L1021" s="8">
        <v>-225500.07</v>
      </c>
      <c r="M1021" s="8">
        <v>-74052.52</v>
      </c>
      <c r="N1021" s="8">
        <v>-196102.65</v>
      </c>
      <c r="O1021" s="8">
        <v>-433782.99</v>
      </c>
      <c r="P1021" s="8">
        <v>-234612.15</v>
      </c>
      <c r="Q1021" s="8">
        <v>-530.89</v>
      </c>
      <c r="R1021" s="8">
        <v>45.58</v>
      </c>
      <c r="S1021" s="8">
        <f t="shared" si="15"/>
        <v>-1370485.2499999998</v>
      </c>
    </row>
    <row r="1022" spans="1:19" hidden="1" x14ac:dyDescent="0.2">
      <c r="A1022" s="2" t="s">
        <v>716</v>
      </c>
      <c r="B1022" s="2" t="s">
        <v>717</v>
      </c>
      <c r="C1022" s="2" t="s">
        <v>224</v>
      </c>
      <c r="D1022" t="s">
        <v>225</v>
      </c>
      <c r="E1022" s="2" t="s">
        <v>210</v>
      </c>
      <c r="F1022" t="s">
        <v>211</v>
      </c>
      <c r="G1022" s="8">
        <v>-199037.83</v>
      </c>
      <c r="H1022" s="8">
        <v>-174663.32</v>
      </c>
      <c r="I1022" s="8">
        <v>-203765.46</v>
      </c>
      <c r="J1022" s="8">
        <v>-218788.85</v>
      </c>
      <c r="K1022" s="8">
        <v>-273075.15000000002</v>
      </c>
      <c r="L1022" s="8">
        <v>-388894.78</v>
      </c>
      <c r="M1022" s="8">
        <v>-563378.37</v>
      </c>
      <c r="N1022" s="8">
        <v>-523830.03</v>
      </c>
      <c r="O1022" s="8">
        <v>-385934.45</v>
      </c>
      <c r="P1022" s="8">
        <v>-375694.94</v>
      </c>
      <c r="Q1022" s="8">
        <v>-340879.09</v>
      </c>
      <c r="R1022" s="8">
        <v>-331762.24</v>
      </c>
      <c r="S1022" s="8">
        <f t="shared" si="15"/>
        <v>-3979704.51</v>
      </c>
    </row>
    <row r="1023" spans="1:19" hidden="1" x14ac:dyDescent="0.2">
      <c r="A1023" s="2" t="s">
        <v>716</v>
      </c>
      <c r="B1023" s="2" t="s">
        <v>717</v>
      </c>
      <c r="C1023" s="2" t="s">
        <v>224</v>
      </c>
      <c r="D1023" t="s">
        <v>225</v>
      </c>
      <c r="E1023" s="2" t="s">
        <v>212</v>
      </c>
      <c r="F1023" t="s">
        <v>213</v>
      </c>
      <c r="G1023" s="8">
        <v>-24061</v>
      </c>
      <c r="H1023" s="8">
        <v>-24803.05</v>
      </c>
      <c r="I1023" s="8">
        <v>-23137.05</v>
      </c>
      <c r="J1023" s="8">
        <v>-25389.35</v>
      </c>
      <c r="K1023" s="8">
        <v>-24429</v>
      </c>
      <c r="L1023" s="8">
        <v>-24429</v>
      </c>
      <c r="M1023" s="8">
        <v>-25678.5</v>
      </c>
      <c r="N1023" s="8">
        <v>-25015.3</v>
      </c>
      <c r="O1023" s="8">
        <v>-24513.9</v>
      </c>
      <c r="P1023" s="8">
        <v>-25848.3</v>
      </c>
      <c r="Q1023" s="8">
        <v>-25474.25</v>
      </c>
      <c r="R1023" s="8">
        <v>-28532.5</v>
      </c>
      <c r="S1023" s="8">
        <f t="shared" si="15"/>
        <v>-301311.19999999995</v>
      </c>
    </row>
    <row r="1024" spans="1:19" hidden="1" x14ac:dyDescent="0.2">
      <c r="A1024" s="2" t="s">
        <v>716</v>
      </c>
      <c r="B1024" s="2" t="s">
        <v>717</v>
      </c>
      <c r="C1024" s="2" t="s">
        <v>224</v>
      </c>
      <c r="D1024" t="s">
        <v>225</v>
      </c>
      <c r="E1024" s="2" t="s">
        <v>214</v>
      </c>
      <c r="F1024" t="s">
        <v>215</v>
      </c>
      <c r="G1024" s="8">
        <v>-425651.49</v>
      </c>
      <c r="H1024" s="8">
        <v>-441831.52</v>
      </c>
      <c r="I1024" s="8">
        <v>-485534.61</v>
      </c>
      <c r="J1024" s="8">
        <v>-421298.84</v>
      </c>
      <c r="K1024" s="8">
        <v>-384496.38</v>
      </c>
      <c r="L1024" s="8">
        <v>-671514.42</v>
      </c>
      <c r="M1024" s="8">
        <v>-974845.78</v>
      </c>
      <c r="N1024" s="8">
        <v>-841778.1</v>
      </c>
      <c r="O1024" s="8">
        <v>-655476.62</v>
      </c>
      <c r="P1024" s="8">
        <v>-666058.55000000005</v>
      </c>
      <c r="Q1024" s="8">
        <v>-571660.13</v>
      </c>
      <c r="R1024" s="8">
        <v>-379978.51</v>
      </c>
      <c r="S1024" s="8">
        <f t="shared" si="15"/>
        <v>-6920124.9499999993</v>
      </c>
    </row>
    <row r="1025" spans="1:19" hidden="1" x14ac:dyDescent="0.2">
      <c r="A1025" s="2" t="s">
        <v>716</v>
      </c>
      <c r="B1025" s="2" t="s">
        <v>717</v>
      </c>
      <c r="C1025" s="2" t="s">
        <v>224</v>
      </c>
      <c r="D1025" t="s">
        <v>225</v>
      </c>
      <c r="E1025" s="2" t="s">
        <v>218</v>
      </c>
      <c r="F1025" t="s">
        <v>219</v>
      </c>
      <c r="G1025" s="8">
        <v>0</v>
      </c>
      <c r="H1025" s="8">
        <v>162.93</v>
      </c>
      <c r="I1025" s="8">
        <v>0</v>
      </c>
      <c r="J1025" s="8">
        <v>-7377.25</v>
      </c>
      <c r="K1025" s="8">
        <v>-19077.75</v>
      </c>
      <c r="L1025" s="8">
        <v>-25119.31</v>
      </c>
      <c r="M1025" s="8">
        <v>-2783.1</v>
      </c>
      <c r="N1025" s="8">
        <v>-29362.51</v>
      </c>
      <c r="O1025" s="8">
        <v>-51288.800000000003</v>
      </c>
      <c r="P1025" s="8">
        <v>-23770.19</v>
      </c>
      <c r="Q1025" s="8">
        <v>-52.88</v>
      </c>
      <c r="R1025" s="8">
        <v>128.46</v>
      </c>
      <c r="S1025" s="8">
        <f t="shared" si="15"/>
        <v>-158540.40000000002</v>
      </c>
    </row>
    <row r="1026" spans="1:19" hidden="1" x14ac:dyDescent="0.2">
      <c r="A1026" s="2" t="s">
        <v>716</v>
      </c>
      <c r="B1026" s="2" t="s">
        <v>717</v>
      </c>
      <c r="C1026" s="2" t="s">
        <v>226</v>
      </c>
      <c r="D1026" t="s">
        <v>227</v>
      </c>
      <c r="E1026" s="2" t="s">
        <v>210</v>
      </c>
      <c r="F1026" t="s">
        <v>211</v>
      </c>
      <c r="G1026" s="8">
        <v>-17723</v>
      </c>
      <c r="H1026" s="8">
        <v>2196</v>
      </c>
      <c r="I1026" s="8">
        <v>21541</v>
      </c>
      <c r="J1026" s="8">
        <v>-169297</v>
      </c>
      <c r="K1026" s="8">
        <v>-480089</v>
      </c>
      <c r="L1026" s="8">
        <v>-377172</v>
      </c>
      <c r="M1026" s="8">
        <v>-420015</v>
      </c>
      <c r="N1026" s="8">
        <v>671172</v>
      </c>
      <c r="O1026" s="8">
        <v>266284</v>
      </c>
      <c r="P1026" s="8">
        <v>398147</v>
      </c>
      <c r="Q1026" s="8">
        <v>13542</v>
      </c>
      <c r="R1026" s="8">
        <v>26529</v>
      </c>
      <c r="S1026" s="8">
        <f t="shared" si="15"/>
        <v>-64885</v>
      </c>
    </row>
    <row r="1027" spans="1:19" hidden="1" x14ac:dyDescent="0.2">
      <c r="A1027" s="2" t="s">
        <v>716</v>
      </c>
      <c r="B1027" s="2" t="s">
        <v>717</v>
      </c>
      <c r="C1027" s="2" t="s">
        <v>226</v>
      </c>
      <c r="D1027" t="s">
        <v>227</v>
      </c>
      <c r="E1027" s="2" t="s">
        <v>212</v>
      </c>
      <c r="F1027" t="s">
        <v>213</v>
      </c>
      <c r="G1027" s="8">
        <v>2611</v>
      </c>
      <c r="H1027" s="8">
        <v>2610</v>
      </c>
      <c r="I1027" s="8">
        <v>2781</v>
      </c>
      <c r="J1027" s="8">
        <v>85</v>
      </c>
      <c r="K1027" s="8">
        <v>-1762</v>
      </c>
      <c r="L1027" s="8">
        <v>-3651</v>
      </c>
      <c r="M1027" s="8">
        <v>-4988</v>
      </c>
      <c r="N1027" s="8">
        <v>-3884</v>
      </c>
      <c r="O1027" s="8">
        <v>-2143</v>
      </c>
      <c r="P1027" s="8">
        <v>-1168</v>
      </c>
      <c r="Q1027" s="8">
        <v>-67996</v>
      </c>
      <c r="R1027" s="8">
        <v>2675</v>
      </c>
      <c r="S1027" s="8">
        <f t="shared" si="15"/>
        <v>-74830</v>
      </c>
    </row>
    <row r="1028" spans="1:19" hidden="1" x14ac:dyDescent="0.2">
      <c r="A1028" s="2" t="s">
        <v>716</v>
      </c>
      <c r="B1028" s="2" t="s">
        <v>717</v>
      </c>
      <c r="C1028" s="2" t="s">
        <v>226</v>
      </c>
      <c r="D1028" t="s">
        <v>227</v>
      </c>
      <c r="E1028" s="2" t="s">
        <v>214</v>
      </c>
      <c r="F1028" t="s">
        <v>215</v>
      </c>
      <c r="G1028" s="8">
        <v>-24484</v>
      </c>
      <c r="H1028" s="8">
        <v>3034</v>
      </c>
      <c r="I1028" s="8">
        <v>144350</v>
      </c>
      <c r="J1028" s="8">
        <v>-332918</v>
      </c>
      <c r="K1028" s="8">
        <v>-664407</v>
      </c>
      <c r="L1028" s="8">
        <v>-423936</v>
      </c>
      <c r="M1028" s="8">
        <v>-428032</v>
      </c>
      <c r="N1028" s="8">
        <v>825152</v>
      </c>
      <c r="O1028" s="8">
        <v>327380</v>
      </c>
      <c r="P1028" s="8">
        <v>589909</v>
      </c>
      <c r="Q1028" s="8">
        <v>86778</v>
      </c>
      <c r="R1028" s="8">
        <v>-4708</v>
      </c>
      <c r="S1028" s="8">
        <f t="shared" si="15"/>
        <v>98118</v>
      </c>
    </row>
    <row r="1029" spans="1:19" hidden="1" x14ac:dyDescent="0.2">
      <c r="A1029" s="2" t="s">
        <v>716</v>
      </c>
      <c r="B1029" s="2" t="s">
        <v>717</v>
      </c>
      <c r="C1029" s="2" t="s">
        <v>226</v>
      </c>
      <c r="D1029" t="s">
        <v>227</v>
      </c>
      <c r="E1029" s="2" t="s">
        <v>218</v>
      </c>
      <c r="F1029" t="s">
        <v>219</v>
      </c>
      <c r="G1029" s="8">
        <v>0</v>
      </c>
      <c r="H1029" s="8">
        <v>0</v>
      </c>
      <c r="I1029" s="8">
        <v>-28066.309999999998</v>
      </c>
      <c r="J1029" s="8">
        <v>-21626.170000000002</v>
      </c>
      <c r="K1029" s="8">
        <v>-39843.339999999997</v>
      </c>
      <c r="L1029" s="8">
        <v>-78300.53</v>
      </c>
      <c r="M1029" s="8">
        <v>328383.62</v>
      </c>
      <c r="N1029" s="8">
        <v>-318942.90999999997</v>
      </c>
      <c r="O1029" s="8">
        <v>61019.53</v>
      </c>
      <c r="P1029" s="8">
        <v>97376.11</v>
      </c>
      <c r="Q1029" s="8">
        <v>0</v>
      </c>
      <c r="R1029" s="8">
        <v>0</v>
      </c>
      <c r="S1029" s="8">
        <f t="shared" si="15"/>
        <v>4.3655745685100555E-11</v>
      </c>
    </row>
    <row r="1030" spans="1:19" hidden="1" x14ac:dyDescent="0.2">
      <c r="A1030" s="2" t="s">
        <v>716</v>
      </c>
      <c r="B1030" s="2" t="s">
        <v>717</v>
      </c>
      <c r="C1030" s="2" t="s">
        <v>228</v>
      </c>
      <c r="D1030" t="s">
        <v>229</v>
      </c>
      <c r="E1030" s="2" t="s">
        <v>230</v>
      </c>
      <c r="F1030" t="s">
        <v>231</v>
      </c>
      <c r="G1030" s="8">
        <v>35139.97</v>
      </c>
      <c r="H1030" s="8">
        <v>-5440.14</v>
      </c>
      <c r="I1030" s="8">
        <v>-9390.44</v>
      </c>
      <c r="J1030" s="8">
        <v>-5133.04</v>
      </c>
      <c r="K1030" s="8">
        <v>-13653.49</v>
      </c>
      <c r="L1030" s="8">
        <v>-36971.08</v>
      </c>
      <c r="M1030" s="8">
        <v>-8120.05</v>
      </c>
      <c r="N1030" s="8">
        <v>10863.36</v>
      </c>
      <c r="O1030" s="8">
        <v>-14213.68</v>
      </c>
      <c r="P1030" s="8">
        <v>-48417.19</v>
      </c>
      <c r="Q1030" s="8">
        <v>16099.36</v>
      </c>
      <c r="R1030" s="8">
        <v>-41447.25</v>
      </c>
      <c r="S1030" s="8">
        <f t="shared" si="15"/>
        <v>-120683.67</v>
      </c>
    </row>
    <row r="1031" spans="1:19" hidden="1" x14ac:dyDescent="0.2">
      <c r="A1031" s="2" t="s">
        <v>716</v>
      </c>
      <c r="B1031" s="2" t="s">
        <v>717</v>
      </c>
      <c r="C1031" s="2" t="s">
        <v>228</v>
      </c>
      <c r="D1031" t="s">
        <v>229</v>
      </c>
      <c r="E1031" s="2" t="s">
        <v>232</v>
      </c>
      <c r="F1031" t="s">
        <v>233</v>
      </c>
      <c r="G1031" s="8">
        <v>458.95</v>
      </c>
      <c r="H1031" s="8">
        <v>0</v>
      </c>
      <c r="I1031" s="8">
        <v>0</v>
      </c>
      <c r="J1031" s="8">
        <v>0</v>
      </c>
      <c r="K1031" s="8">
        <v>0</v>
      </c>
      <c r="L1031" s="8">
        <v>0</v>
      </c>
      <c r="M1031" s="8">
        <v>40.83</v>
      </c>
      <c r="N1031" s="8">
        <v>0</v>
      </c>
      <c r="O1031" s="8">
        <v>0</v>
      </c>
      <c r="P1031" s="8">
        <v>-499.78</v>
      </c>
      <c r="Q1031" s="8">
        <v>0</v>
      </c>
      <c r="R1031" s="8">
        <v>-164.2</v>
      </c>
      <c r="S1031" s="8">
        <f t="shared" si="15"/>
        <v>-164.2</v>
      </c>
    </row>
    <row r="1032" spans="1:19" hidden="1" x14ac:dyDescent="0.2">
      <c r="A1032" s="2" t="s">
        <v>716</v>
      </c>
      <c r="B1032" s="2" t="s">
        <v>717</v>
      </c>
      <c r="C1032" s="2" t="s">
        <v>228</v>
      </c>
      <c r="D1032" t="s">
        <v>229</v>
      </c>
      <c r="E1032" s="2" t="s">
        <v>234</v>
      </c>
      <c r="F1032" t="s">
        <v>235</v>
      </c>
      <c r="G1032" s="8">
        <v>22135.66</v>
      </c>
      <c r="H1032" s="8">
        <v>-14607.25</v>
      </c>
      <c r="I1032" s="8">
        <v>-8460.86</v>
      </c>
      <c r="J1032" s="8">
        <v>156096.72</v>
      </c>
      <c r="K1032" s="8">
        <v>-138339.76999999999</v>
      </c>
      <c r="L1032" s="8">
        <v>-139672.54</v>
      </c>
      <c r="M1032" s="8">
        <v>38645.620000000003</v>
      </c>
      <c r="N1032" s="8">
        <v>25131.61</v>
      </c>
      <c r="O1032" s="8">
        <v>-19744.75</v>
      </c>
      <c r="P1032" s="8">
        <v>-72741.66</v>
      </c>
      <c r="Q1032" s="8">
        <v>172268.71</v>
      </c>
      <c r="R1032" s="8">
        <v>14585.53</v>
      </c>
      <c r="S1032" s="8">
        <f t="shared" ref="S1032:S1095" si="16">SUM(G1032:R1032)</f>
        <v>35297.01999999996</v>
      </c>
    </row>
    <row r="1033" spans="1:19" hidden="1" x14ac:dyDescent="0.2">
      <c r="A1033" s="2" t="s">
        <v>716</v>
      </c>
      <c r="B1033" s="2" t="s">
        <v>717</v>
      </c>
      <c r="C1033" s="2" t="s">
        <v>236</v>
      </c>
      <c r="D1033" t="s">
        <v>237</v>
      </c>
      <c r="E1033" s="2" t="s">
        <v>210</v>
      </c>
      <c r="F1033" t="s">
        <v>211</v>
      </c>
      <c r="G1033" s="8">
        <v>-1291.1199999999999</v>
      </c>
      <c r="H1033" s="8">
        <v>-1198.75</v>
      </c>
      <c r="I1033" s="8">
        <v>-1362.26</v>
      </c>
      <c r="J1033" s="8">
        <v>-1620.2</v>
      </c>
      <c r="K1033" s="8">
        <v>-3144.07</v>
      </c>
      <c r="L1033" s="8">
        <v>-4748.78</v>
      </c>
      <c r="M1033" s="8">
        <v>-8880.2999999999993</v>
      </c>
      <c r="N1033" s="8">
        <v>-5458.47</v>
      </c>
      <c r="O1033" s="8">
        <v>-3443.51</v>
      </c>
      <c r="P1033" s="8">
        <v>-2676.32</v>
      </c>
      <c r="Q1033" s="8">
        <v>-1502.86</v>
      </c>
      <c r="R1033" s="8">
        <v>-1601.73</v>
      </c>
      <c r="S1033" s="8">
        <f t="shared" si="16"/>
        <v>-36928.370000000003</v>
      </c>
    </row>
    <row r="1034" spans="1:19" hidden="1" x14ac:dyDescent="0.2">
      <c r="A1034" s="2" t="s">
        <v>716</v>
      </c>
      <c r="B1034" s="2" t="s">
        <v>717</v>
      </c>
      <c r="C1034" s="2" t="s">
        <v>236</v>
      </c>
      <c r="D1034" t="s">
        <v>237</v>
      </c>
      <c r="E1034" s="2" t="s">
        <v>212</v>
      </c>
      <c r="F1034" t="s">
        <v>213</v>
      </c>
      <c r="G1034" s="8">
        <v>-11406.25</v>
      </c>
      <c r="H1034" s="8">
        <v>-11296.75</v>
      </c>
      <c r="I1034" s="8">
        <v>-11315</v>
      </c>
      <c r="J1034" s="8">
        <v>-12686.75</v>
      </c>
      <c r="K1034" s="8">
        <v>-12514.5</v>
      </c>
      <c r="L1034" s="8">
        <v>-12595.5</v>
      </c>
      <c r="M1034" s="8">
        <v>-12636</v>
      </c>
      <c r="N1034" s="8">
        <v>-12150</v>
      </c>
      <c r="O1034" s="8">
        <v>-12129.75</v>
      </c>
      <c r="P1034" s="8">
        <v>-12109.5</v>
      </c>
      <c r="Q1034" s="8">
        <v>-10917.5</v>
      </c>
      <c r="R1034" s="8">
        <v>-13464.5</v>
      </c>
      <c r="S1034" s="8">
        <f t="shared" si="16"/>
        <v>-145222</v>
      </c>
    </row>
    <row r="1035" spans="1:19" hidden="1" x14ac:dyDescent="0.2">
      <c r="A1035" s="2" t="s">
        <v>716</v>
      </c>
      <c r="B1035" s="2" t="s">
        <v>717</v>
      </c>
      <c r="C1035" s="2" t="s">
        <v>236</v>
      </c>
      <c r="D1035" t="s">
        <v>237</v>
      </c>
      <c r="E1035" s="2" t="s">
        <v>214</v>
      </c>
      <c r="F1035" t="s">
        <v>215</v>
      </c>
      <c r="G1035" s="8">
        <v>-3554.01</v>
      </c>
      <c r="H1035" s="8">
        <v>-3300.59</v>
      </c>
      <c r="I1035" s="8">
        <v>-3749.46</v>
      </c>
      <c r="J1035" s="8">
        <v>-2495.23</v>
      </c>
      <c r="K1035" s="8">
        <v>-7310.18</v>
      </c>
      <c r="L1035" s="8">
        <v>-10953.9</v>
      </c>
      <c r="M1035" s="8">
        <v>-19481.86</v>
      </c>
      <c r="N1035" s="8">
        <v>-10925.38</v>
      </c>
      <c r="O1035" s="8">
        <v>-6782.06</v>
      </c>
      <c r="P1035" s="8">
        <v>-5249.73</v>
      </c>
      <c r="Q1035" s="8">
        <v>-2310.0500000000002</v>
      </c>
      <c r="R1035" s="8">
        <v>-2033.86</v>
      </c>
      <c r="S1035" s="8">
        <f t="shared" si="16"/>
        <v>-78146.31</v>
      </c>
    </row>
    <row r="1036" spans="1:19" hidden="1" x14ac:dyDescent="0.2">
      <c r="A1036" s="2" t="s">
        <v>716</v>
      </c>
      <c r="B1036" s="2" t="s">
        <v>717</v>
      </c>
      <c r="C1036" s="2" t="s">
        <v>236</v>
      </c>
      <c r="D1036" t="s">
        <v>237</v>
      </c>
      <c r="E1036" s="2" t="s">
        <v>218</v>
      </c>
      <c r="F1036" t="s">
        <v>219</v>
      </c>
      <c r="G1036" s="8">
        <v>0.28000000000000003</v>
      </c>
      <c r="H1036" s="8">
        <v>0</v>
      </c>
      <c r="I1036" s="8">
        <v>0</v>
      </c>
      <c r="J1036" s="8">
        <v>-434.73</v>
      </c>
      <c r="K1036" s="8">
        <v>-882.33</v>
      </c>
      <c r="L1036" s="8">
        <v>-485.31</v>
      </c>
      <c r="M1036" s="8">
        <v>425.64</v>
      </c>
      <c r="N1036" s="8">
        <v>-1716.36</v>
      </c>
      <c r="O1036" s="8">
        <v>-1490.42</v>
      </c>
      <c r="P1036" s="8">
        <v>-820.4</v>
      </c>
      <c r="Q1036" s="8">
        <v>-3.09</v>
      </c>
      <c r="R1036" s="8">
        <v>-6.43</v>
      </c>
      <c r="S1036" s="8">
        <f t="shared" si="16"/>
        <v>-5413.1500000000005</v>
      </c>
    </row>
    <row r="1037" spans="1:19" hidden="1" x14ac:dyDescent="0.2">
      <c r="A1037" s="2" t="s">
        <v>716</v>
      </c>
      <c r="B1037" s="2" t="s">
        <v>717</v>
      </c>
      <c r="C1037" s="2" t="s">
        <v>238</v>
      </c>
      <c r="D1037" t="s">
        <v>239</v>
      </c>
      <c r="E1037" s="2" t="s">
        <v>210</v>
      </c>
      <c r="F1037" t="s">
        <v>211</v>
      </c>
      <c r="G1037" s="8">
        <v>-70</v>
      </c>
      <c r="H1037" s="8">
        <v>0</v>
      </c>
      <c r="I1037" s="8">
        <v>70</v>
      </c>
      <c r="J1037" s="8">
        <v>-424</v>
      </c>
      <c r="K1037" s="8">
        <v>-1379</v>
      </c>
      <c r="L1037" s="8">
        <v>-611</v>
      </c>
      <c r="M1037" s="8">
        <v>-842</v>
      </c>
      <c r="N1037" s="8">
        <v>1729</v>
      </c>
      <c r="O1037" s="8">
        <v>295</v>
      </c>
      <c r="P1037" s="8">
        <v>1292</v>
      </c>
      <c r="Q1037" s="8">
        <v>-75</v>
      </c>
      <c r="R1037" s="8">
        <v>61</v>
      </c>
      <c r="S1037" s="8">
        <f t="shared" si="16"/>
        <v>46</v>
      </c>
    </row>
    <row r="1038" spans="1:19" hidden="1" x14ac:dyDescent="0.2">
      <c r="A1038" s="2" t="s">
        <v>716</v>
      </c>
      <c r="B1038" s="2" t="s">
        <v>717</v>
      </c>
      <c r="C1038" s="2" t="s">
        <v>238</v>
      </c>
      <c r="D1038" t="s">
        <v>239</v>
      </c>
      <c r="E1038" s="2" t="s">
        <v>212</v>
      </c>
      <c r="F1038" t="s">
        <v>213</v>
      </c>
      <c r="G1038" s="8">
        <v>-9</v>
      </c>
      <c r="H1038" s="8">
        <v>0</v>
      </c>
      <c r="I1038" s="8">
        <v>-603</v>
      </c>
      <c r="J1038" s="8">
        <v>-20</v>
      </c>
      <c r="K1038" s="8">
        <v>20</v>
      </c>
      <c r="L1038" s="8">
        <v>-10</v>
      </c>
      <c r="M1038" s="8">
        <v>-10</v>
      </c>
      <c r="N1038" s="8">
        <v>71</v>
      </c>
      <c r="O1038" s="8">
        <v>40</v>
      </c>
      <c r="P1038" s="8">
        <v>667</v>
      </c>
      <c r="Q1038" s="8">
        <v>-1209</v>
      </c>
      <c r="R1038" s="8">
        <v>0</v>
      </c>
      <c r="S1038" s="8">
        <f t="shared" si="16"/>
        <v>-1063</v>
      </c>
    </row>
    <row r="1039" spans="1:19" hidden="1" x14ac:dyDescent="0.2">
      <c r="A1039" s="2" t="s">
        <v>716</v>
      </c>
      <c r="B1039" s="2" t="s">
        <v>717</v>
      </c>
      <c r="C1039" s="2" t="s">
        <v>238</v>
      </c>
      <c r="D1039" t="s">
        <v>239</v>
      </c>
      <c r="E1039" s="2" t="s">
        <v>214</v>
      </c>
      <c r="F1039" t="s">
        <v>215</v>
      </c>
      <c r="G1039" s="8">
        <v>-190</v>
      </c>
      <c r="H1039" s="8">
        <v>0</v>
      </c>
      <c r="I1039" s="8">
        <v>912</v>
      </c>
      <c r="J1039" s="8">
        <v>-1860</v>
      </c>
      <c r="K1039" s="8">
        <v>-3864</v>
      </c>
      <c r="L1039" s="8">
        <v>-1223</v>
      </c>
      <c r="M1039" s="8">
        <v>-1701</v>
      </c>
      <c r="N1039" s="8">
        <v>4340</v>
      </c>
      <c r="O1039" s="8">
        <v>741</v>
      </c>
      <c r="P1039" s="8">
        <v>3702</v>
      </c>
      <c r="Q1039" s="8">
        <v>206</v>
      </c>
      <c r="R1039" s="8">
        <v>-36</v>
      </c>
      <c r="S1039" s="8">
        <f t="shared" si="16"/>
        <v>1027</v>
      </c>
    </row>
    <row r="1040" spans="1:19" hidden="1" x14ac:dyDescent="0.2">
      <c r="A1040" s="2" t="s">
        <v>716</v>
      </c>
      <c r="B1040" s="2" t="s">
        <v>717</v>
      </c>
      <c r="C1040" s="2" t="s">
        <v>238</v>
      </c>
      <c r="D1040" t="s">
        <v>239</v>
      </c>
      <c r="E1040" s="2" t="s">
        <v>218</v>
      </c>
      <c r="F1040" t="s">
        <v>219</v>
      </c>
      <c r="G1040" s="8">
        <v>0</v>
      </c>
      <c r="H1040" s="8">
        <v>0</v>
      </c>
      <c r="I1040" s="8">
        <v>-103.8</v>
      </c>
      <c r="J1040" s="8">
        <v>-67.570000000000007</v>
      </c>
      <c r="K1040" s="8">
        <v>-99.25</v>
      </c>
      <c r="L1040" s="8">
        <v>-150.82000000000002</v>
      </c>
      <c r="M1040" s="8">
        <v>801.79000000000008</v>
      </c>
      <c r="N1040" s="8">
        <v>-733.75</v>
      </c>
      <c r="O1040" s="8">
        <v>78.19</v>
      </c>
      <c r="P1040" s="8">
        <v>275.20999999999998</v>
      </c>
      <c r="Q1040" s="8">
        <v>0</v>
      </c>
      <c r="R1040" s="8">
        <v>0</v>
      </c>
      <c r="S1040" s="8">
        <f t="shared" si="16"/>
        <v>0</v>
      </c>
    </row>
    <row r="1041" spans="1:19" hidden="1" x14ac:dyDescent="0.2">
      <c r="A1041" s="2" t="s">
        <v>716</v>
      </c>
      <c r="B1041" s="2" t="s">
        <v>717</v>
      </c>
      <c r="C1041" s="2" t="s">
        <v>240</v>
      </c>
      <c r="D1041" t="s">
        <v>241</v>
      </c>
      <c r="E1041" s="2" t="s">
        <v>242</v>
      </c>
      <c r="F1041" t="s">
        <v>243</v>
      </c>
      <c r="G1041" s="8">
        <v>-24551.5</v>
      </c>
      <c r="H1041" s="8">
        <v>-23025.18</v>
      </c>
      <c r="I1041" s="8">
        <v>-20010.86</v>
      </c>
      <c r="J1041" s="8">
        <v>-26935.02</v>
      </c>
      <c r="K1041" s="8">
        <v>-45703.03</v>
      </c>
      <c r="L1041" s="8">
        <v>-37994.800000000003</v>
      </c>
      <c r="M1041" s="8">
        <v>-92112.82</v>
      </c>
      <c r="N1041" s="8">
        <v>-94121.08</v>
      </c>
      <c r="O1041" s="8">
        <v>-73121.39</v>
      </c>
      <c r="P1041" s="8">
        <v>-46097.69</v>
      </c>
      <c r="Q1041" s="8">
        <v>-36212.65</v>
      </c>
      <c r="R1041" s="8">
        <v>-39844.07</v>
      </c>
      <c r="S1041" s="8">
        <f t="shared" si="16"/>
        <v>-559730.09000000008</v>
      </c>
    </row>
    <row r="1042" spans="1:19" hidden="1" x14ac:dyDescent="0.2">
      <c r="A1042" s="2" t="s">
        <v>716</v>
      </c>
      <c r="B1042" s="2" t="s">
        <v>717</v>
      </c>
      <c r="C1042" s="2" t="s">
        <v>244</v>
      </c>
      <c r="D1042" t="s">
        <v>245</v>
      </c>
      <c r="E1042" s="2" t="s">
        <v>246</v>
      </c>
      <c r="F1042" t="s">
        <v>247</v>
      </c>
      <c r="G1042" s="8">
        <v>-12122</v>
      </c>
      <c r="H1042" s="8">
        <v>-16610</v>
      </c>
      <c r="I1042" s="8">
        <v>-16442</v>
      </c>
      <c r="J1042" s="8">
        <v>-58280</v>
      </c>
      <c r="K1042" s="8">
        <v>-40223</v>
      </c>
      <c r="L1042" s="8">
        <v>-20870</v>
      </c>
      <c r="M1042" s="8">
        <v>-22039</v>
      </c>
      <c r="N1042" s="8">
        <v>-14110</v>
      </c>
      <c r="O1042" s="8">
        <v>-14378</v>
      </c>
      <c r="P1042" s="8">
        <v>-11195</v>
      </c>
      <c r="Q1042" s="8">
        <v>-14753</v>
      </c>
      <c r="R1042" s="8">
        <v>-11378</v>
      </c>
      <c r="S1042" s="8">
        <f t="shared" si="16"/>
        <v>-252400</v>
      </c>
    </row>
    <row r="1043" spans="1:19" hidden="1" x14ac:dyDescent="0.2">
      <c r="A1043" s="2" t="s">
        <v>716</v>
      </c>
      <c r="B1043" s="2" t="s">
        <v>717</v>
      </c>
      <c r="C1043" s="2" t="s">
        <v>248</v>
      </c>
      <c r="D1043" t="s">
        <v>249</v>
      </c>
      <c r="E1043" s="2" t="s">
        <v>210</v>
      </c>
      <c r="F1043" t="s">
        <v>211</v>
      </c>
      <c r="G1043" s="8">
        <v>-945597.85</v>
      </c>
      <c r="H1043" s="8">
        <v>-857379.12</v>
      </c>
      <c r="I1043" s="8">
        <v>-990277.03</v>
      </c>
      <c r="J1043" s="8">
        <v>-913477.41</v>
      </c>
      <c r="K1043" s="8">
        <v>-1076407.81</v>
      </c>
      <c r="L1043" s="8">
        <v>-1145387.28</v>
      </c>
      <c r="M1043" s="8">
        <v>-1217298.23</v>
      </c>
      <c r="N1043" s="8">
        <v>-1386509.27</v>
      </c>
      <c r="O1043" s="8">
        <v>-1192075.3600000001</v>
      </c>
      <c r="P1043" s="8">
        <v>-1110361.53</v>
      </c>
      <c r="Q1043" s="8">
        <v>-1039351.77</v>
      </c>
      <c r="R1043" s="8">
        <v>-931284.56</v>
      </c>
      <c r="S1043" s="8">
        <f t="shared" si="16"/>
        <v>-12805407.219999999</v>
      </c>
    </row>
    <row r="1044" spans="1:19" hidden="1" x14ac:dyDescent="0.2">
      <c r="A1044" s="2" t="s">
        <v>716</v>
      </c>
      <c r="B1044" s="2" t="s">
        <v>717</v>
      </c>
      <c r="C1044" s="2" t="s">
        <v>248</v>
      </c>
      <c r="D1044" t="s">
        <v>249</v>
      </c>
      <c r="E1044" s="2" t="s">
        <v>212</v>
      </c>
      <c r="F1044" t="s">
        <v>213</v>
      </c>
      <c r="G1044" s="8">
        <v>-51104.5</v>
      </c>
      <c r="H1044" s="8">
        <v>-52034.5</v>
      </c>
      <c r="I1044" s="8">
        <v>-52034.5</v>
      </c>
      <c r="J1044" s="8">
        <v>-52034.5</v>
      </c>
      <c r="K1044" s="8">
        <v>-52034.5</v>
      </c>
      <c r="L1044" s="8">
        <v>-51575.55</v>
      </c>
      <c r="M1044" s="8">
        <v>-51575.55</v>
      </c>
      <c r="N1044" s="8">
        <v>-51575.55</v>
      </c>
      <c r="O1044" s="8">
        <v>-51116.6</v>
      </c>
      <c r="P1044" s="8">
        <v>-51265.55</v>
      </c>
      <c r="Q1044" s="8">
        <v>-51265.55</v>
      </c>
      <c r="R1044" s="8">
        <v>-51265.55</v>
      </c>
      <c r="S1044" s="8">
        <f t="shared" si="16"/>
        <v>-618882.4</v>
      </c>
    </row>
    <row r="1045" spans="1:19" hidden="1" x14ac:dyDescent="0.2">
      <c r="A1045" s="2" t="s">
        <v>716</v>
      </c>
      <c r="B1045" s="2" t="s">
        <v>717</v>
      </c>
      <c r="C1045" s="2" t="s">
        <v>248</v>
      </c>
      <c r="D1045" t="s">
        <v>249</v>
      </c>
      <c r="E1045" s="2" t="s">
        <v>230</v>
      </c>
      <c r="F1045" t="s">
        <v>231</v>
      </c>
      <c r="G1045" s="8">
        <v>56301.7</v>
      </c>
      <c r="H1045" s="8">
        <v>-97622.89</v>
      </c>
      <c r="I1045" s="8">
        <v>76799.62</v>
      </c>
      <c r="J1045" s="8">
        <v>-162929.73000000001</v>
      </c>
      <c r="K1045" s="8">
        <v>-52383.59</v>
      </c>
      <c r="L1045" s="8">
        <v>-82843.39</v>
      </c>
      <c r="M1045" s="8">
        <v>-154947.76999999999</v>
      </c>
      <c r="N1045" s="8">
        <v>191488.71</v>
      </c>
      <c r="O1045" s="8">
        <v>75629.759999999995</v>
      </c>
      <c r="P1045" s="8">
        <v>59805.75</v>
      </c>
      <c r="Q1045" s="8">
        <v>108067.21</v>
      </c>
      <c r="R1045" s="8">
        <v>-136937.20000000001</v>
      </c>
      <c r="S1045" s="8">
        <f t="shared" si="16"/>
        <v>-119571.82000000008</v>
      </c>
    </row>
    <row r="1046" spans="1:19" hidden="1" x14ac:dyDescent="0.2">
      <c r="A1046" s="2" t="s">
        <v>716</v>
      </c>
      <c r="B1046" s="2" t="s">
        <v>717</v>
      </c>
      <c r="C1046" s="2" t="s">
        <v>248</v>
      </c>
      <c r="D1046" t="s">
        <v>249</v>
      </c>
      <c r="E1046" s="2" t="s">
        <v>232</v>
      </c>
      <c r="F1046" t="s">
        <v>233</v>
      </c>
      <c r="G1046" s="8">
        <v>-942.9</v>
      </c>
      <c r="H1046" s="8">
        <v>0</v>
      </c>
      <c r="I1046" s="8">
        <v>0</v>
      </c>
      <c r="J1046" s="8">
        <v>-338605</v>
      </c>
      <c r="K1046" s="8">
        <v>309298.84999999998</v>
      </c>
      <c r="L1046" s="8">
        <v>30096</v>
      </c>
      <c r="M1046" s="8">
        <v>1147.3</v>
      </c>
      <c r="N1046" s="8">
        <v>483.95</v>
      </c>
      <c r="O1046" s="8">
        <v>-632.9</v>
      </c>
      <c r="P1046" s="8">
        <v>-688.35</v>
      </c>
      <c r="Q1046" s="8">
        <v>0</v>
      </c>
      <c r="R1046" s="8">
        <v>-15465.03</v>
      </c>
      <c r="S1046" s="8">
        <f t="shared" si="16"/>
        <v>-15308.080000000047</v>
      </c>
    </row>
    <row r="1047" spans="1:19" hidden="1" x14ac:dyDescent="0.2">
      <c r="A1047" s="2" t="s">
        <v>716</v>
      </c>
      <c r="B1047" s="2" t="s">
        <v>717</v>
      </c>
      <c r="C1047" s="2" t="s">
        <v>736</v>
      </c>
      <c r="D1047" t="s">
        <v>737</v>
      </c>
      <c r="E1047" s="2" t="s">
        <v>738</v>
      </c>
      <c r="F1047" t="s">
        <v>739</v>
      </c>
      <c r="G1047" s="8">
        <v>0</v>
      </c>
      <c r="H1047" s="8">
        <v>0</v>
      </c>
      <c r="I1047" s="8">
        <v>0</v>
      </c>
      <c r="J1047" s="8">
        <v>0</v>
      </c>
      <c r="K1047" s="8">
        <v>0</v>
      </c>
      <c r="L1047" s="8">
        <v>0</v>
      </c>
      <c r="M1047" s="8">
        <v>0</v>
      </c>
      <c r="N1047" s="8">
        <v>0</v>
      </c>
      <c r="O1047" s="8">
        <v>-1.62</v>
      </c>
      <c r="P1047" s="8">
        <v>-0.93</v>
      </c>
      <c r="Q1047" s="8">
        <v>0</v>
      </c>
      <c r="R1047" s="8">
        <v>0</v>
      </c>
      <c r="S1047" s="8">
        <f t="shared" si="16"/>
        <v>-2.5500000000000003</v>
      </c>
    </row>
    <row r="1048" spans="1:19" hidden="1" x14ac:dyDescent="0.2">
      <c r="A1048" s="2" t="s">
        <v>716</v>
      </c>
      <c r="B1048" s="2" t="s">
        <v>717</v>
      </c>
      <c r="C1048" s="2" t="s">
        <v>736</v>
      </c>
      <c r="D1048" t="s">
        <v>737</v>
      </c>
      <c r="E1048" s="2" t="s">
        <v>740</v>
      </c>
      <c r="F1048" t="s">
        <v>741</v>
      </c>
      <c r="G1048" s="8">
        <v>0</v>
      </c>
      <c r="H1048" s="8">
        <v>0</v>
      </c>
      <c r="I1048" s="8">
        <v>0</v>
      </c>
      <c r="J1048" s="8">
        <v>0</v>
      </c>
      <c r="K1048" s="8">
        <v>0</v>
      </c>
      <c r="L1048" s="8">
        <v>0</v>
      </c>
      <c r="M1048" s="8">
        <v>0</v>
      </c>
      <c r="N1048" s="8">
        <v>0</v>
      </c>
      <c r="O1048" s="8">
        <v>0</v>
      </c>
      <c r="P1048" s="8">
        <v>0</v>
      </c>
      <c r="Q1048" s="8">
        <v>0</v>
      </c>
      <c r="R1048" s="8">
        <v>-334.5</v>
      </c>
      <c r="S1048" s="8">
        <f t="shared" si="16"/>
        <v>-334.5</v>
      </c>
    </row>
    <row r="1049" spans="1:19" hidden="1" x14ac:dyDescent="0.2">
      <c r="A1049" s="2" t="s">
        <v>716</v>
      </c>
      <c r="B1049" s="2" t="s">
        <v>717</v>
      </c>
      <c r="C1049" s="2" t="s">
        <v>742</v>
      </c>
      <c r="D1049" t="s">
        <v>743</v>
      </c>
      <c r="E1049" s="2" t="s">
        <v>314</v>
      </c>
      <c r="F1049" t="s">
        <v>315</v>
      </c>
      <c r="G1049" s="8">
        <v>50.739999999999995</v>
      </c>
      <c r="H1049" s="8">
        <v>87.87</v>
      </c>
      <c r="I1049" s="8">
        <v>17.87</v>
      </c>
      <c r="J1049" s="8">
        <v>86.330000000000013</v>
      </c>
      <c r="K1049" s="8">
        <v>51.97</v>
      </c>
      <c r="L1049" s="8">
        <v>55.650000000000006</v>
      </c>
      <c r="M1049" s="8">
        <v>67.180000000000007</v>
      </c>
      <c r="N1049" s="8">
        <v>43.35</v>
      </c>
      <c r="O1049" s="8">
        <v>57.74</v>
      </c>
      <c r="P1049" s="8">
        <v>56.1</v>
      </c>
      <c r="Q1049" s="8">
        <v>56.04</v>
      </c>
      <c r="R1049" s="8">
        <v>57.04</v>
      </c>
      <c r="S1049" s="8">
        <f t="shared" si="16"/>
        <v>687.88</v>
      </c>
    </row>
    <row r="1050" spans="1:19" hidden="1" x14ac:dyDescent="0.2">
      <c r="A1050" s="2" t="s">
        <v>716</v>
      </c>
      <c r="B1050" s="2" t="s">
        <v>717</v>
      </c>
      <c r="C1050" s="2" t="s">
        <v>744</v>
      </c>
      <c r="D1050" t="s">
        <v>745</v>
      </c>
      <c r="E1050" s="2" t="s">
        <v>746</v>
      </c>
      <c r="F1050" t="s">
        <v>747</v>
      </c>
      <c r="G1050" s="8">
        <v>0</v>
      </c>
      <c r="H1050" s="8">
        <v>0</v>
      </c>
      <c r="I1050" s="8">
        <v>0</v>
      </c>
      <c r="J1050" s="8">
        <v>0</v>
      </c>
      <c r="K1050" s="8">
        <v>0</v>
      </c>
      <c r="L1050" s="8">
        <v>55600</v>
      </c>
      <c r="M1050" s="8">
        <v>226673.9</v>
      </c>
      <c r="N1050" s="8">
        <v>325380.99000000005</v>
      </c>
      <c r="O1050" s="8">
        <v>314655.59999999998</v>
      </c>
      <c r="P1050" s="8">
        <v>194950.5</v>
      </c>
      <c r="Q1050" s="8">
        <v>0</v>
      </c>
      <c r="R1050" s="8">
        <v>0</v>
      </c>
      <c r="S1050" s="8">
        <f t="shared" si="16"/>
        <v>1117260.9900000002</v>
      </c>
    </row>
    <row r="1051" spans="1:19" hidden="1" x14ac:dyDescent="0.2">
      <c r="A1051" s="2" t="s">
        <v>716</v>
      </c>
      <c r="B1051" s="2" t="s">
        <v>717</v>
      </c>
      <c r="C1051" s="2" t="s">
        <v>254</v>
      </c>
      <c r="D1051" t="s">
        <v>255</v>
      </c>
      <c r="E1051" s="2" t="s">
        <v>256</v>
      </c>
      <c r="F1051" t="s">
        <v>257</v>
      </c>
      <c r="G1051" s="8">
        <v>10531.75</v>
      </c>
      <c r="H1051" s="8">
        <v>17984.22</v>
      </c>
      <c r="I1051" s="8">
        <v>-47290</v>
      </c>
      <c r="J1051" s="8">
        <v>-4965.4799999999996</v>
      </c>
      <c r="K1051" s="8">
        <v>-33923.870000000003</v>
      </c>
      <c r="L1051" s="8">
        <v>-122454.54</v>
      </c>
      <c r="M1051" s="8">
        <v>35052.78</v>
      </c>
      <c r="N1051" s="8">
        <v>-49119.89</v>
      </c>
      <c r="O1051" s="8">
        <v>-7157.6</v>
      </c>
      <c r="P1051" s="8">
        <v>26298.47</v>
      </c>
      <c r="Q1051" s="8">
        <v>6304.91</v>
      </c>
      <c r="R1051" s="8">
        <v>-27401.64</v>
      </c>
      <c r="S1051" s="8">
        <f t="shared" si="16"/>
        <v>-196140.88999999996</v>
      </c>
    </row>
    <row r="1052" spans="1:19" hidden="1" x14ac:dyDescent="0.2">
      <c r="A1052" s="2" t="s">
        <v>716</v>
      </c>
      <c r="B1052" s="2" t="s">
        <v>717</v>
      </c>
      <c r="C1052" s="2" t="s">
        <v>254</v>
      </c>
      <c r="D1052" t="s">
        <v>255</v>
      </c>
      <c r="E1052" s="2" t="s">
        <v>252</v>
      </c>
      <c r="F1052" t="s">
        <v>253</v>
      </c>
      <c r="G1052" s="8">
        <v>-444639.24</v>
      </c>
      <c r="H1052" s="8">
        <v>2039937.28</v>
      </c>
      <c r="I1052" s="8">
        <v>1697468.13</v>
      </c>
      <c r="J1052" s="8">
        <v>1781965.86</v>
      </c>
      <c r="K1052" s="8">
        <v>2752154.91</v>
      </c>
      <c r="L1052" s="8">
        <v>3819661.33</v>
      </c>
      <c r="M1052" s="8">
        <v>4271917.7300000004</v>
      </c>
      <c r="N1052" s="8">
        <v>8530837.4799999986</v>
      </c>
      <c r="O1052" s="8">
        <v>4857892.3900000006</v>
      </c>
      <c r="P1052" s="8">
        <v>969693.33000000007</v>
      </c>
      <c r="Q1052" s="8">
        <v>1775561.43</v>
      </c>
      <c r="R1052" s="8">
        <v>1320770.42</v>
      </c>
      <c r="S1052" s="8">
        <f t="shared" si="16"/>
        <v>33373221.049999997</v>
      </c>
    </row>
    <row r="1053" spans="1:19" hidden="1" x14ac:dyDescent="0.2">
      <c r="A1053" s="2" t="s">
        <v>716</v>
      </c>
      <c r="B1053" s="2" t="s">
        <v>717</v>
      </c>
      <c r="C1053" s="2" t="s">
        <v>260</v>
      </c>
      <c r="D1053" t="s">
        <v>261</v>
      </c>
      <c r="E1053" s="2" t="s">
        <v>262</v>
      </c>
      <c r="F1053" t="s">
        <v>263</v>
      </c>
      <c r="G1053" s="8">
        <v>-1044.3</v>
      </c>
      <c r="H1053" s="8">
        <v>-1323.39</v>
      </c>
      <c r="I1053" s="8">
        <v>-1515.68</v>
      </c>
      <c r="J1053" s="8">
        <v>-6805.32</v>
      </c>
      <c r="K1053" s="8">
        <v>-688.3</v>
      </c>
      <c r="L1053" s="8">
        <v>-2702.55</v>
      </c>
      <c r="M1053" s="8">
        <v>-2559.27</v>
      </c>
      <c r="N1053" s="8">
        <v>-1960.11</v>
      </c>
      <c r="O1053" s="8">
        <v>-1256.81</v>
      </c>
      <c r="P1053" s="8">
        <v>-2290.02</v>
      </c>
      <c r="Q1053" s="8">
        <v>-2483.81</v>
      </c>
      <c r="R1053" s="8">
        <v>-237.36</v>
      </c>
      <c r="S1053" s="8">
        <f t="shared" si="16"/>
        <v>-24866.920000000002</v>
      </c>
    </row>
    <row r="1054" spans="1:19" hidden="1" x14ac:dyDescent="0.2">
      <c r="A1054" s="2" t="s">
        <v>716</v>
      </c>
      <c r="B1054" s="2" t="s">
        <v>717</v>
      </c>
      <c r="C1054" s="2" t="s">
        <v>264</v>
      </c>
      <c r="D1054" t="s">
        <v>265</v>
      </c>
      <c r="E1054" s="2" t="s">
        <v>266</v>
      </c>
      <c r="F1054" t="s">
        <v>267</v>
      </c>
      <c r="G1054" s="8">
        <v>709373.43</v>
      </c>
      <c r="H1054" s="8">
        <v>606419.89</v>
      </c>
      <c r="I1054" s="8">
        <v>688981.48</v>
      </c>
      <c r="J1054" s="8">
        <v>636984.55000000005</v>
      </c>
      <c r="K1054" s="8">
        <v>2087502.17</v>
      </c>
      <c r="L1054" s="8">
        <v>4158760.84</v>
      </c>
      <c r="M1054" s="8">
        <v>6993521.79</v>
      </c>
      <c r="N1054" s="8">
        <v>6079237.4699999997</v>
      </c>
      <c r="O1054" s="8">
        <v>3426806.95</v>
      </c>
      <c r="P1054" s="8">
        <v>2402578.3199999998</v>
      </c>
      <c r="Q1054" s="8">
        <v>955989.55</v>
      </c>
      <c r="R1054" s="8">
        <v>610733.81000000006</v>
      </c>
      <c r="S1054" s="8">
        <f t="shared" si="16"/>
        <v>29356890.249999996</v>
      </c>
    </row>
    <row r="1055" spans="1:19" hidden="1" x14ac:dyDescent="0.2">
      <c r="A1055" s="2" t="s">
        <v>716</v>
      </c>
      <c r="B1055" s="2" t="s">
        <v>717</v>
      </c>
      <c r="C1055" s="2" t="s">
        <v>268</v>
      </c>
      <c r="D1055" t="s">
        <v>269</v>
      </c>
      <c r="E1055" s="2" t="s">
        <v>266</v>
      </c>
      <c r="F1055" t="s">
        <v>267</v>
      </c>
      <c r="G1055" s="8">
        <v>888632.5</v>
      </c>
      <c r="H1055" s="8">
        <v>782287.98</v>
      </c>
      <c r="I1055" s="8">
        <v>855896.3</v>
      </c>
      <c r="J1055" s="8">
        <v>713787.51</v>
      </c>
      <c r="K1055" s="8">
        <v>1575616.31</v>
      </c>
      <c r="L1055" s="8">
        <v>2550388.04</v>
      </c>
      <c r="M1055" s="8">
        <v>4115034.64</v>
      </c>
      <c r="N1055" s="8">
        <v>3539826.15</v>
      </c>
      <c r="O1055" s="8">
        <v>2197500.3199999998</v>
      </c>
      <c r="P1055" s="8">
        <v>1692899.06</v>
      </c>
      <c r="Q1055" s="8">
        <v>849413.02</v>
      </c>
      <c r="R1055" s="8">
        <v>647931.86</v>
      </c>
      <c r="S1055" s="8">
        <f t="shared" si="16"/>
        <v>20409213.689999998</v>
      </c>
    </row>
    <row r="1056" spans="1:19" hidden="1" x14ac:dyDescent="0.2">
      <c r="A1056" s="2" t="s">
        <v>716</v>
      </c>
      <c r="B1056" s="2" t="s">
        <v>717</v>
      </c>
      <c r="C1056" s="2" t="s">
        <v>270</v>
      </c>
      <c r="D1056" t="s">
        <v>271</v>
      </c>
      <c r="E1056" s="2" t="s">
        <v>266</v>
      </c>
      <c r="F1056" t="s">
        <v>267</v>
      </c>
      <c r="G1056" s="8">
        <v>426055.14</v>
      </c>
      <c r="H1056" s="8">
        <v>442251.86</v>
      </c>
      <c r="I1056" s="8">
        <v>485955.26</v>
      </c>
      <c r="J1056" s="8">
        <v>421532.5</v>
      </c>
      <c r="K1056" s="8">
        <v>384925.92</v>
      </c>
      <c r="L1056" s="8">
        <v>671976.88</v>
      </c>
      <c r="M1056" s="8">
        <v>975192.84</v>
      </c>
      <c r="N1056" s="8">
        <v>842170.03</v>
      </c>
      <c r="O1056" s="8">
        <v>655476.62</v>
      </c>
      <c r="P1056" s="8">
        <v>666058.55000000005</v>
      </c>
      <c r="Q1056" s="8">
        <v>571660.13</v>
      </c>
      <c r="R1056" s="8">
        <v>379978.51</v>
      </c>
      <c r="S1056" s="8">
        <f t="shared" si="16"/>
        <v>6923234.2399999993</v>
      </c>
    </row>
    <row r="1057" spans="1:19" hidden="1" x14ac:dyDescent="0.2">
      <c r="A1057" s="2" t="s">
        <v>716</v>
      </c>
      <c r="B1057" s="2" t="s">
        <v>717</v>
      </c>
      <c r="C1057" s="2" t="s">
        <v>272</v>
      </c>
      <c r="D1057" t="s">
        <v>273</v>
      </c>
      <c r="E1057" s="2" t="s">
        <v>266</v>
      </c>
      <c r="F1057" t="s">
        <v>267</v>
      </c>
      <c r="G1057" s="8">
        <v>5090.8500000000004</v>
      </c>
      <c r="H1057" s="8">
        <v>4568.1899999999996</v>
      </c>
      <c r="I1057" s="8">
        <v>5340.25</v>
      </c>
      <c r="J1057" s="8">
        <v>3624.45</v>
      </c>
      <c r="K1057" s="8">
        <v>11971.87</v>
      </c>
      <c r="L1057" s="8">
        <v>17513.509999999998</v>
      </c>
      <c r="M1057" s="8">
        <v>28133.03</v>
      </c>
      <c r="N1057" s="8">
        <v>17989.8</v>
      </c>
      <c r="O1057" s="8">
        <v>11987.55</v>
      </c>
      <c r="P1057" s="8">
        <v>9696.82</v>
      </c>
      <c r="Q1057" s="8">
        <v>3815.14</v>
      </c>
      <c r="R1057" s="8">
        <v>2947.32</v>
      </c>
      <c r="S1057" s="8">
        <f t="shared" si="16"/>
        <v>122678.78000000001</v>
      </c>
    </row>
    <row r="1058" spans="1:19" hidden="1" x14ac:dyDescent="0.2">
      <c r="A1058" s="2" t="s">
        <v>716</v>
      </c>
      <c r="B1058" s="2" t="s">
        <v>717</v>
      </c>
      <c r="C1058" s="2" t="s">
        <v>274</v>
      </c>
      <c r="D1058" t="s">
        <v>275</v>
      </c>
      <c r="E1058" s="2" t="s">
        <v>276</v>
      </c>
      <c r="F1058" t="s">
        <v>277</v>
      </c>
      <c r="G1058" s="8">
        <v>20677</v>
      </c>
      <c r="H1058" s="8">
        <v>-71</v>
      </c>
      <c r="I1058" s="8">
        <v>-108644</v>
      </c>
      <c r="J1058" s="8">
        <v>574251</v>
      </c>
      <c r="K1058" s="8">
        <v>1356929</v>
      </c>
      <c r="L1058" s="8">
        <v>726993</v>
      </c>
      <c r="M1058" s="8">
        <v>876451</v>
      </c>
      <c r="N1058" s="8">
        <v>-1456627</v>
      </c>
      <c r="O1058" s="8">
        <v>-678976</v>
      </c>
      <c r="P1058" s="8">
        <v>-1147884</v>
      </c>
      <c r="Q1058" s="8">
        <v>-237227</v>
      </c>
      <c r="R1058" s="8">
        <v>5005</v>
      </c>
      <c r="S1058" s="8">
        <f t="shared" si="16"/>
        <v>-69123</v>
      </c>
    </row>
    <row r="1059" spans="1:19" hidden="1" x14ac:dyDescent="0.2">
      <c r="A1059" s="2" t="s">
        <v>716</v>
      </c>
      <c r="B1059" s="2" t="s">
        <v>717</v>
      </c>
      <c r="C1059" s="2" t="s">
        <v>274</v>
      </c>
      <c r="D1059" t="s">
        <v>275</v>
      </c>
      <c r="E1059" s="2" t="s">
        <v>278</v>
      </c>
      <c r="F1059" t="s">
        <v>279</v>
      </c>
      <c r="G1059" s="8">
        <v>24484</v>
      </c>
      <c r="H1059" s="8">
        <v>-3034</v>
      </c>
      <c r="I1059" s="8">
        <v>-144350</v>
      </c>
      <c r="J1059" s="8">
        <v>332918</v>
      </c>
      <c r="K1059" s="8">
        <v>664407</v>
      </c>
      <c r="L1059" s="8">
        <v>423936</v>
      </c>
      <c r="M1059" s="8">
        <v>428032</v>
      </c>
      <c r="N1059" s="8">
        <v>-825152</v>
      </c>
      <c r="O1059" s="8">
        <v>-327380</v>
      </c>
      <c r="P1059" s="8">
        <v>-589909</v>
      </c>
      <c r="Q1059" s="8">
        <v>-86778</v>
      </c>
      <c r="R1059" s="8">
        <v>4708</v>
      </c>
      <c r="S1059" s="8">
        <f t="shared" si="16"/>
        <v>-98118</v>
      </c>
    </row>
    <row r="1060" spans="1:19" hidden="1" x14ac:dyDescent="0.2">
      <c r="A1060" s="2" t="s">
        <v>716</v>
      </c>
      <c r="B1060" s="2" t="s">
        <v>717</v>
      </c>
      <c r="C1060" s="2" t="s">
        <v>274</v>
      </c>
      <c r="D1060" t="s">
        <v>275</v>
      </c>
      <c r="E1060" s="2" t="s">
        <v>280</v>
      </c>
      <c r="F1060" t="s">
        <v>281</v>
      </c>
      <c r="G1060" s="8">
        <v>-22135.66</v>
      </c>
      <c r="H1060" s="8">
        <v>14607.25</v>
      </c>
      <c r="I1060" s="8">
        <v>8460.86</v>
      </c>
      <c r="J1060" s="8">
        <v>-156096.72</v>
      </c>
      <c r="K1060" s="8">
        <v>138339.76999999999</v>
      </c>
      <c r="L1060" s="8">
        <v>139672.54</v>
      </c>
      <c r="M1060" s="8">
        <v>-38645.620000000003</v>
      </c>
      <c r="N1060" s="8">
        <v>-25131.61</v>
      </c>
      <c r="O1060" s="8">
        <v>19744.75</v>
      </c>
      <c r="P1060" s="8">
        <v>72741.66</v>
      </c>
      <c r="Q1060" s="8">
        <v>-172268.71</v>
      </c>
      <c r="R1060" s="8">
        <v>-14585.53</v>
      </c>
      <c r="S1060" s="8">
        <f t="shared" si="16"/>
        <v>-35297.01999999996</v>
      </c>
    </row>
    <row r="1061" spans="1:19" hidden="1" x14ac:dyDescent="0.2">
      <c r="A1061" s="2" t="s">
        <v>716</v>
      </c>
      <c r="B1061" s="2" t="s">
        <v>717</v>
      </c>
      <c r="C1061" s="2" t="s">
        <v>274</v>
      </c>
      <c r="D1061" t="s">
        <v>275</v>
      </c>
      <c r="E1061" s="2" t="s">
        <v>282</v>
      </c>
      <c r="F1061" t="s">
        <v>283</v>
      </c>
      <c r="G1061" s="8">
        <v>190</v>
      </c>
      <c r="H1061" s="8">
        <v>0</v>
      </c>
      <c r="I1061" s="8">
        <v>-912</v>
      </c>
      <c r="J1061" s="8">
        <v>1860</v>
      </c>
      <c r="K1061" s="8">
        <v>3864</v>
      </c>
      <c r="L1061" s="8">
        <v>1223</v>
      </c>
      <c r="M1061" s="8">
        <v>1701</v>
      </c>
      <c r="N1061" s="8">
        <v>-4340</v>
      </c>
      <c r="O1061" s="8">
        <v>-741</v>
      </c>
      <c r="P1061" s="8">
        <v>-3702</v>
      </c>
      <c r="Q1061" s="8">
        <v>-206</v>
      </c>
      <c r="R1061" s="8">
        <v>36</v>
      </c>
      <c r="S1061" s="8">
        <f t="shared" si="16"/>
        <v>-1027</v>
      </c>
    </row>
    <row r="1062" spans="1:19" hidden="1" x14ac:dyDescent="0.2">
      <c r="A1062" s="2" t="s">
        <v>716</v>
      </c>
      <c r="B1062" s="2" t="s">
        <v>717</v>
      </c>
      <c r="C1062" s="2" t="s">
        <v>284</v>
      </c>
      <c r="D1062" t="s">
        <v>285</v>
      </c>
      <c r="E1062" s="2" t="s">
        <v>266</v>
      </c>
      <c r="F1062" t="s">
        <v>267</v>
      </c>
      <c r="G1062" s="8">
        <v>-8471.840000000002</v>
      </c>
      <c r="H1062" s="8">
        <v>-2583532.7200000002</v>
      </c>
      <c r="I1062" s="8">
        <v>-2455980.67</v>
      </c>
      <c r="J1062" s="8">
        <v>-2593065.8699999996</v>
      </c>
      <c r="K1062" s="8">
        <v>-3587158.96</v>
      </c>
      <c r="L1062" s="8">
        <v>-6348279.1100000003</v>
      </c>
      <c r="M1062" s="8">
        <v>-8389248.9399999995</v>
      </c>
      <c r="N1062" s="8">
        <v>-12880104.42</v>
      </c>
      <c r="O1062" s="8">
        <v>-8026169.8799999999</v>
      </c>
      <c r="P1062" s="8">
        <v>-5305395.0699999994</v>
      </c>
      <c r="Q1062" s="8">
        <v>-3322428.6799999997</v>
      </c>
      <c r="R1062" s="8">
        <v>-2706265.02</v>
      </c>
      <c r="S1062" s="8">
        <f t="shared" si="16"/>
        <v>-58206101.180000007</v>
      </c>
    </row>
    <row r="1063" spans="1:19" hidden="1" x14ac:dyDescent="0.2">
      <c r="A1063" s="2" t="s">
        <v>716</v>
      </c>
      <c r="B1063" s="2" t="s">
        <v>717</v>
      </c>
      <c r="C1063" s="2" t="s">
        <v>286</v>
      </c>
      <c r="D1063" t="s">
        <v>287</v>
      </c>
      <c r="E1063" s="2" t="s">
        <v>386</v>
      </c>
      <c r="F1063" t="s">
        <v>387</v>
      </c>
      <c r="G1063" s="8">
        <v>-52397.24</v>
      </c>
      <c r="H1063" s="8">
        <v>-72250.7</v>
      </c>
      <c r="I1063" s="8">
        <v>-42003.26</v>
      </c>
      <c r="J1063" s="8">
        <v>-51945.79</v>
      </c>
      <c r="K1063" s="8">
        <v>-61342.94</v>
      </c>
      <c r="L1063" s="8">
        <v>17668.810000000001</v>
      </c>
      <c r="M1063" s="8">
        <v>111844.59</v>
      </c>
      <c r="N1063" s="8">
        <v>124447.76</v>
      </c>
      <c r="O1063" s="8">
        <v>66694.2</v>
      </c>
      <c r="P1063" s="8">
        <v>78285.279999999999</v>
      </c>
      <c r="Q1063" s="8">
        <v>-6298.89</v>
      </c>
      <c r="R1063" s="8">
        <v>63151.21</v>
      </c>
      <c r="S1063" s="8">
        <f t="shared" si="16"/>
        <v>175853.02999999994</v>
      </c>
    </row>
    <row r="1064" spans="1:19" hidden="1" x14ac:dyDescent="0.2">
      <c r="A1064" s="2" t="s">
        <v>716</v>
      </c>
      <c r="B1064" s="2" t="s">
        <v>717</v>
      </c>
      <c r="C1064" s="2" t="s">
        <v>290</v>
      </c>
      <c r="D1064" t="s">
        <v>291</v>
      </c>
      <c r="E1064" s="2" t="s">
        <v>292</v>
      </c>
      <c r="F1064" t="s">
        <v>293</v>
      </c>
      <c r="G1064" s="8">
        <v>-914801.36</v>
      </c>
      <c r="H1064" s="8">
        <v>4354.95</v>
      </c>
      <c r="I1064" s="8">
        <v>116028.39</v>
      </c>
      <c r="J1064" s="8">
        <v>66877.17</v>
      </c>
      <c r="K1064" s="8">
        <v>126732.74</v>
      </c>
      <c r="L1064" s="8">
        <v>758829.57</v>
      </c>
      <c r="M1064" s="8">
        <v>1819074.73</v>
      </c>
      <c r="N1064" s="8">
        <v>2141948.8499999996</v>
      </c>
      <c r="O1064" s="8">
        <v>756952.08</v>
      </c>
      <c r="P1064" s="8">
        <v>1819621.3099999998</v>
      </c>
      <c r="Q1064" s="8">
        <v>104507.41</v>
      </c>
      <c r="R1064" s="8">
        <v>16073.43</v>
      </c>
      <c r="S1064" s="8">
        <f t="shared" si="16"/>
        <v>6816199.2699999986</v>
      </c>
    </row>
    <row r="1065" spans="1:19" hidden="1" x14ac:dyDescent="0.2">
      <c r="A1065" s="2" t="s">
        <v>716</v>
      </c>
      <c r="B1065" s="2" t="s">
        <v>717</v>
      </c>
      <c r="C1065" s="2" t="s">
        <v>294</v>
      </c>
      <c r="D1065" t="s">
        <v>295</v>
      </c>
      <c r="E1065" s="2" t="s">
        <v>292</v>
      </c>
      <c r="F1065" t="s">
        <v>293</v>
      </c>
      <c r="G1065" s="8">
        <v>-233236.88</v>
      </c>
      <c r="H1065" s="8">
        <v>-1086578.68</v>
      </c>
      <c r="I1065" s="8">
        <v>-934615.38</v>
      </c>
      <c r="J1065" s="8">
        <v>-863145.09</v>
      </c>
      <c r="K1065" s="8">
        <v>-880438.49</v>
      </c>
      <c r="L1065" s="8">
        <v>-282884.96000000002</v>
      </c>
      <c r="M1065" s="8">
        <v>-239562.23999999999</v>
      </c>
      <c r="N1065" s="8">
        <v>-387455.19</v>
      </c>
      <c r="O1065" s="8">
        <v>-218237.85</v>
      </c>
      <c r="P1065" s="8">
        <v>-63435.46</v>
      </c>
      <c r="Q1065" s="8">
        <v>-604334.49</v>
      </c>
      <c r="R1065" s="8">
        <v>-510897.21</v>
      </c>
      <c r="S1065" s="8">
        <f t="shared" si="16"/>
        <v>-6304821.9199999999</v>
      </c>
    </row>
    <row r="1066" spans="1:19" hidden="1" x14ac:dyDescent="0.2">
      <c r="A1066" s="2" t="s">
        <v>716</v>
      </c>
      <c r="B1066" s="2" t="s">
        <v>717</v>
      </c>
      <c r="C1066" s="2" t="s">
        <v>296</v>
      </c>
      <c r="D1066" t="s">
        <v>297</v>
      </c>
      <c r="E1066" s="2" t="s">
        <v>298</v>
      </c>
      <c r="F1066" t="s">
        <v>299</v>
      </c>
      <c r="G1066" s="8">
        <v>-2547.44</v>
      </c>
      <c r="H1066" s="8">
        <v>-1476.35</v>
      </c>
      <c r="I1066" s="8">
        <v>-947.44</v>
      </c>
      <c r="J1066" s="8">
        <v>-1144.9599999999998</v>
      </c>
      <c r="K1066" s="8">
        <v>-665.80000000000007</v>
      </c>
      <c r="L1066" s="8">
        <v>-1577.04</v>
      </c>
      <c r="M1066" s="8">
        <v>-3388.77</v>
      </c>
      <c r="N1066" s="8">
        <v>-5617.25</v>
      </c>
      <c r="O1066" s="8">
        <v>-5909.07</v>
      </c>
      <c r="P1066" s="8">
        <v>-5302.78</v>
      </c>
      <c r="Q1066" s="8">
        <v>-3594.7799999999997</v>
      </c>
      <c r="R1066" s="8">
        <v>-1388.62</v>
      </c>
      <c r="S1066" s="8">
        <f t="shared" si="16"/>
        <v>-33560.299999999996</v>
      </c>
    </row>
    <row r="1067" spans="1:19" hidden="1" x14ac:dyDescent="0.2">
      <c r="A1067" s="2" t="s">
        <v>716</v>
      </c>
      <c r="B1067" s="2" t="s">
        <v>717</v>
      </c>
      <c r="C1067" s="2" t="s">
        <v>748</v>
      </c>
      <c r="D1067" t="s">
        <v>749</v>
      </c>
      <c r="E1067" s="2" t="s">
        <v>750</v>
      </c>
      <c r="F1067" t="s">
        <v>751</v>
      </c>
      <c r="G1067" s="8">
        <v>97179.7</v>
      </c>
      <c r="H1067" s="8">
        <v>102627.78</v>
      </c>
      <c r="I1067" s="8">
        <v>99605.28</v>
      </c>
      <c r="J1067" s="8">
        <v>99602.69</v>
      </c>
      <c r="K1067" s="8">
        <v>99603.99</v>
      </c>
      <c r="L1067" s="8">
        <v>99604.01</v>
      </c>
      <c r="M1067" s="8">
        <v>99603.93</v>
      </c>
      <c r="N1067" s="8">
        <v>87277.98</v>
      </c>
      <c r="O1067" s="8">
        <v>93439.47</v>
      </c>
      <c r="P1067" s="8">
        <v>93441</v>
      </c>
      <c r="Q1067" s="8">
        <v>93440.960000000006</v>
      </c>
      <c r="R1067" s="8">
        <v>93441.02</v>
      </c>
      <c r="S1067" s="8">
        <f t="shared" si="16"/>
        <v>1158867.8099999998</v>
      </c>
    </row>
    <row r="1068" spans="1:19" hidden="1" x14ac:dyDescent="0.2">
      <c r="A1068" s="2" t="s">
        <v>716</v>
      </c>
      <c r="B1068" s="2" t="s">
        <v>717</v>
      </c>
      <c r="C1068" s="2" t="s">
        <v>354</v>
      </c>
      <c r="D1068" t="s">
        <v>355</v>
      </c>
      <c r="E1068" s="2" t="s">
        <v>342</v>
      </c>
      <c r="F1068" t="s">
        <v>343</v>
      </c>
      <c r="G1068" s="8">
        <v>0</v>
      </c>
      <c r="H1068" s="8">
        <v>0</v>
      </c>
      <c r="I1068" s="8">
        <v>0</v>
      </c>
      <c r="J1068" s="8">
        <v>0</v>
      </c>
      <c r="K1068" s="8">
        <v>0</v>
      </c>
      <c r="L1068" s="8">
        <v>0</v>
      </c>
      <c r="M1068" s="8">
        <v>0</v>
      </c>
      <c r="N1068" s="8">
        <v>0</v>
      </c>
      <c r="O1068" s="8">
        <v>0</v>
      </c>
      <c r="P1068" s="8">
        <v>2048</v>
      </c>
      <c r="Q1068" s="8">
        <v>199.68</v>
      </c>
      <c r="R1068" s="8">
        <v>0</v>
      </c>
      <c r="S1068" s="8">
        <f t="shared" si="16"/>
        <v>2247.6799999999998</v>
      </c>
    </row>
    <row r="1069" spans="1:19" hidden="1" x14ac:dyDescent="0.2">
      <c r="A1069" s="2" t="s">
        <v>716</v>
      </c>
      <c r="B1069" s="2" t="s">
        <v>717</v>
      </c>
      <c r="C1069" s="2" t="s">
        <v>354</v>
      </c>
      <c r="D1069" t="s">
        <v>355</v>
      </c>
      <c r="E1069" s="2" t="s">
        <v>344</v>
      </c>
      <c r="F1069" t="s">
        <v>345</v>
      </c>
      <c r="G1069" s="8">
        <v>0</v>
      </c>
      <c r="H1069" s="8">
        <v>0</v>
      </c>
      <c r="I1069" s="8">
        <v>0</v>
      </c>
      <c r="J1069" s="8">
        <v>0</v>
      </c>
      <c r="K1069" s="8">
        <v>0</v>
      </c>
      <c r="L1069" s="8">
        <v>0</v>
      </c>
      <c r="M1069" s="8">
        <v>0</v>
      </c>
      <c r="N1069" s="8">
        <v>0</v>
      </c>
      <c r="O1069" s="8">
        <v>0</v>
      </c>
      <c r="P1069" s="8">
        <v>20.48</v>
      </c>
      <c r="Q1069" s="8">
        <v>2</v>
      </c>
      <c r="R1069" s="8">
        <v>0</v>
      </c>
      <c r="S1069" s="8">
        <f t="shared" si="16"/>
        <v>22.48</v>
      </c>
    </row>
    <row r="1070" spans="1:19" hidden="1" x14ac:dyDescent="0.2">
      <c r="A1070" s="2" t="s">
        <v>716</v>
      </c>
      <c r="B1070" s="2" t="s">
        <v>717</v>
      </c>
      <c r="C1070" s="2" t="s">
        <v>354</v>
      </c>
      <c r="D1070" t="s">
        <v>355</v>
      </c>
      <c r="E1070" s="2" t="s">
        <v>168</v>
      </c>
      <c r="F1070" t="s">
        <v>169</v>
      </c>
      <c r="G1070" s="8">
        <v>0</v>
      </c>
      <c r="H1070" s="8">
        <v>218.3</v>
      </c>
      <c r="I1070" s="8">
        <v>0</v>
      </c>
      <c r="J1070" s="8">
        <v>0</v>
      </c>
      <c r="K1070" s="8">
        <v>0</v>
      </c>
      <c r="L1070" s="8">
        <v>0</v>
      </c>
      <c r="M1070" s="8">
        <v>0</v>
      </c>
      <c r="N1070" s="8">
        <v>0</v>
      </c>
      <c r="O1070" s="8">
        <v>0</v>
      </c>
      <c r="P1070" s="8">
        <v>0</v>
      </c>
      <c r="Q1070" s="8">
        <v>0</v>
      </c>
      <c r="R1070" s="8">
        <v>0</v>
      </c>
      <c r="S1070" s="8">
        <f t="shared" si="16"/>
        <v>218.3</v>
      </c>
    </row>
    <row r="1071" spans="1:19" hidden="1" x14ac:dyDescent="0.2">
      <c r="A1071" s="2" t="s">
        <v>716</v>
      </c>
      <c r="B1071" s="2" t="s">
        <v>717</v>
      </c>
      <c r="C1071" s="2" t="s">
        <v>354</v>
      </c>
      <c r="D1071" t="s">
        <v>355</v>
      </c>
      <c r="E1071" s="2" t="s">
        <v>170</v>
      </c>
      <c r="F1071" t="s">
        <v>171</v>
      </c>
      <c r="G1071" s="8">
        <v>0</v>
      </c>
      <c r="H1071" s="8">
        <v>21.96</v>
      </c>
      <c r="I1071" s="8">
        <v>0</v>
      </c>
      <c r="J1071" s="8">
        <v>0</v>
      </c>
      <c r="K1071" s="8">
        <v>0</v>
      </c>
      <c r="L1071" s="8">
        <v>0</v>
      </c>
      <c r="M1071" s="8">
        <v>0</v>
      </c>
      <c r="N1071" s="8">
        <v>0</v>
      </c>
      <c r="O1071" s="8">
        <v>0</v>
      </c>
      <c r="P1071" s="8">
        <v>0</v>
      </c>
      <c r="Q1071" s="8">
        <v>0</v>
      </c>
      <c r="R1071" s="8">
        <v>0</v>
      </c>
      <c r="S1071" s="8">
        <f t="shared" si="16"/>
        <v>21.96</v>
      </c>
    </row>
    <row r="1072" spans="1:19" hidden="1" x14ac:dyDescent="0.2">
      <c r="A1072" s="2" t="s">
        <v>716</v>
      </c>
      <c r="B1072" s="2" t="s">
        <v>717</v>
      </c>
      <c r="C1072" s="2" t="s">
        <v>354</v>
      </c>
      <c r="D1072" t="s">
        <v>355</v>
      </c>
      <c r="E1072" s="2" t="s">
        <v>172</v>
      </c>
      <c r="F1072" t="s">
        <v>173</v>
      </c>
      <c r="G1072" s="8">
        <v>0</v>
      </c>
      <c r="H1072" s="8">
        <v>664.23</v>
      </c>
      <c r="I1072" s="8">
        <v>0</v>
      </c>
      <c r="J1072" s="8">
        <v>0</v>
      </c>
      <c r="K1072" s="8">
        <v>0</v>
      </c>
      <c r="L1072" s="8">
        <v>0</v>
      </c>
      <c r="M1072" s="8">
        <v>0</v>
      </c>
      <c r="N1072" s="8">
        <v>0</v>
      </c>
      <c r="O1072" s="8">
        <v>0</v>
      </c>
      <c r="P1072" s="8">
        <v>0</v>
      </c>
      <c r="Q1072" s="8">
        <v>0</v>
      </c>
      <c r="R1072" s="8">
        <v>0</v>
      </c>
      <c r="S1072" s="8">
        <f t="shared" si="16"/>
        <v>664.23</v>
      </c>
    </row>
    <row r="1073" spans="1:19" hidden="1" x14ac:dyDescent="0.2">
      <c r="A1073" s="2" t="s">
        <v>716</v>
      </c>
      <c r="B1073" s="2" t="s">
        <v>717</v>
      </c>
      <c r="C1073" s="2" t="s">
        <v>354</v>
      </c>
      <c r="D1073" t="s">
        <v>355</v>
      </c>
      <c r="E1073" s="2" t="s">
        <v>308</v>
      </c>
      <c r="F1073" t="s">
        <v>309</v>
      </c>
      <c r="G1073" s="8">
        <v>0</v>
      </c>
      <c r="H1073" s="8">
        <v>13272.6</v>
      </c>
      <c r="I1073" s="8">
        <v>32655.57</v>
      </c>
      <c r="J1073" s="8">
        <v>0</v>
      </c>
      <c r="K1073" s="8">
        <v>0</v>
      </c>
      <c r="L1073" s="8">
        <v>7530</v>
      </c>
      <c r="M1073" s="8">
        <v>0</v>
      </c>
      <c r="N1073" s="8">
        <v>0</v>
      </c>
      <c r="O1073" s="8">
        <v>0</v>
      </c>
      <c r="P1073" s="8">
        <v>0</v>
      </c>
      <c r="Q1073" s="8">
        <v>0</v>
      </c>
      <c r="R1073" s="8">
        <v>0</v>
      </c>
      <c r="S1073" s="8">
        <f t="shared" si="16"/>
        <v>53458.17</v>
      </c>
    </row>
    <row r="1074" spans="1:19" hidden="1" x14ac:dyDescent="0.2">
      <c r="A1074" s="2" t="s">
        <v>716</v>
      </c>
      <c r="B1074" s="2" t="s">
        <v>717</v>
      </c>
      <c r="C1074" s="2" t="s">
        <v>380</v>
      </c>
      <c r="D1074" t="s">
        <v>381</v>
      </c>
      <c r="E1074" s="2" t="s">
        <v>382</v>
      </c>
      <c r="F1074" t="s">
        <v>383</v>
      </c>
      <c r="G1074" s="8">
        <v>1360437.89</v>
      </c>
      <c r="H1074" s="8">
        <v>1367005.5</v>
      </c>
      <c r="I1074" s="8">
        <v>1360469.04</v>
      </c>
      <c r="J1074" s="8">
        <v>1361475.28</v>
      </c>
      <c r="K1074" s="8">
        <v>1366616.07</v>
      </c>
      <c r="L1074" s="8">
        <v>1766240.49</v>
      </c>
      <c r="M1074" s="8">
        <v>1766308.5999999999</v>
      </c>
      <c r="N1074" s="8">
        <v>1773653.8299999998</v>
      </c>
      <c r="O1074" s="8">
        <v>1769966.2</v>
      </c>
      <c r="P1074" s="8">
        <v>1790594.74</v>
      </c>
      <c r="Q1074" s="8">
        <v>1540390.57</v>
      </c>
      <c r="R1074" s="8">
        <v>1540443.23</v>
      </c>
      <c r="S1074" s="8">
        <f t="shared" si="16"/>
        <v>18763601.439999998</v>
      </c>
    </row>
    <row r="1075" spans="1:19" hidden="1" x14ac:dyDescent="0.2">
      <c r="A1075" s="2" t="s">
        <v>716</v>
      </c>
      <c r="B1075" s="2" t="s">
        <v>717</v>
      </c>
      <c r="C1075" s="2" t="s">
        <v>380</v>
      </c>
      <c r="D1075" t="s">
        <v>381</v>
      </c>
      <c r="E1075" s="2" t="s">
        <v>384</v>
      </c>
      <c r="F1075" t="s">
        <v>385</v>
      </c>
      <c r="G1075" s="8">
        <v>19838.18</v>
      </c>
      <c r="H1075" s="8">
        <v>47249.479999999996</v>
      </c>
      <c r="I1075" s="8">
        <v>39740.71</v>
      </c>
      <c r="J1075" s="8">
        <v>42360.55</v>
      </c>
      <c r="K1075" s="8">
        <v>50069.649999999994</v>
      </c>
      <c r="L1075" s="8">
        <v>71356.09</v>
      </c>
      <c r="M1075" s="8">
        <v>111678.91</v>
      </c>
      <c r="N1075" s="8">
        <v>159409.69</v>
      </c>
      <c r="O1075" s="8">
        <v>90333.290000000008</v>
      </c>
      <c r="P1075" s="8">
        <v>70508.989999999991</v>
      </c>
      <c r="Q1075" s="8">
        <v>59545.680000000008</v>
      </c>
      <c r="R1075" s="8">
        <v>-147085.12999999998</v>
      </c>
      <c r="S1075" s="8">
        <f t="shared" si="16"/>
        <v>615006.09000000008</v>
      </c>
    </row>
    <row r="1076" spans="1:19" hidden="1" x14ac:dyDescent="0.2">
      <c r="A1076" s="2" t="s">
        <v>716</v>
      </c>
      <c r="B1076" s="2" t="s">
        <v>717</v>
      </c>
      <c r="C1076" s="2" t="s">
        <v>380</v>
      </c>
      <c r="D1076" t="s">
        <v>381</v>
      </c>
      <c r="E1076" s="2" t="s">
        <v>386</v>
      </c>
      <c r="F1076" t="s">
        <v>387</v>
      </c>
      <c r="G1076" s="8">
        <v>266330.48</v>
      </c>
      <c r="H1076" s="8">
        <v>268630.40999999997</v>
      </c>
      <c r="I1076" s="8">
        <v>268646.15999999997</v>
      </c>
      <c r="J1076" s="8">
        <v>268393.65000000002</v>
      </c>
      <c r="K1076" s="8">
        <v>268644.99</v>
      </c>
      <c r="L1076" s="8">
        <v>268541.90999999997</v>
      </c>
      <c r="M1076" s="8">
        <v>292207.98</v>
      </c>
      <c r="N1076" s="8">
        <v>268578.26</v>
      </c>
      <c r="O1076" s="8">
        <v>402237.45</v>
      </c>
      <c r="P1076" s="8">
        <v>426470.71</v>
      </c>
      <c r="Q1076" s="8">
        <v>452830.65</v>
      </c>
      <c r="R1076" s="8">
        <v>452836.69</v>
      </c>
      <c r="S1076" s="8">
        <f t="shared" si="16"/>
        <v>3904349.34</v>
      </c>
    </row>
    <row r="1077" spans="1:19" hidden="1" x14ac:dyDescent="0.2">
      <c r="A1077" s="2" t="s">
        <v>716</v>
      </c>
      <c r="B1077" s="2" t="s">
        <v>717</v>
      </c>
      <c r="C1077" s="2" t="s">
        <v>390</v>
      </c>
      <c r="D1077" t="s">
        <v>391</v>
      </c>
      <c r="E1077" s="2" t="s">
        <v>138</v>
      </c>
      <c r="F1077" t="s">
        <v>139</v>
      </c>
      <c r="G1077" s="8">
        <v>61824.020000000004</v>
      </c>
      <c r="H1077" s="8">
        <v>53450.570000000007</v>
      </c>
      <c r="I1077" s="8">
        <v>53007.98</v>
      </c>
      <c r="J1077" s="8">
        <v>74010.489999999991</v>
      </c>
      <c r="K1077" s="8">
        <v>50707.06</v>
      </c>
      <c r="L1077" s="8">
        <v>82545.52</v>
      </c>
      <c r="M1077" s="8">
        <v>56440.67</v>
      </c>
      <c r="N1077" s="8">
        <v>47641.700000000004</v>
      </c>
      <c r="O1077" s="8">
        <v>48758.770000000004</v>
      </c>
      <c r="P1077" s="8">
        <v>56822.360000000008</v>
      </c>
      <c r="Q1077" s="8">
        <v>77853.259999999995</v>
      </c>
      <c r="R1077" s="8">
        <v>56253.4</v>
      </c>
      <c r="S1077" s="8">
        <f t="shared" si="16"/>
        <v>719315.8</v>
      </c>
    </row>
    <row r="1078" spans="1:19" hidden="1" x14ac:dyDescent="0.2">
      <c r="A1078" s="2" t="s">
        <v>716</v>
      </c>
      <c r="B1078" s="2" t="s">
        <v>717</v>
      </c>
      <c r="C1078" s="2" t="s">
        <v>390</v>
      </c>
      <c r="D1078" t="s">
        <v>391</v>
      </c>
      <c r="E1078" s="2" t="s">
        <v>392</v>
      </c>
      <c r="F1078" t="s">
        <v>393</v>
      </c>
      <c r="G1078" s="8">
        <v>421680.55</v>
      </c>
      <c r="H1078" s="8">
        <v>407152.45</v>
      </c>
      <c r="I1078" s="8">
        <v>399263.66000000009</v>
      </c>
      <c r="J1078" s="8">
        <v>437300.72000000003</v>
      </c>
      <c r="K1078" s="8">
        <v>402242.27999999991</v>
      </c>
      <c r="L1078" s="8">
        <v>617328.55999999994</v>
      </c>
      <c r="M1078" s="8">
        <v>419911.87</v>
      </c>
      <c r="N1078" s="8">
        <v>459476.94999999995</v>
      </c>
      <c r="O1078" s="8">
        <v>442648.25</v>
      </c>
      <c r="P1078" s="8">
        <v>511709.06</v>
      </c>
      <c r="Q1078" s="8">
        <v>658123.3600000001</v>
      </c>
      <c r="R1078" s="8">
        <v>459750.41000000003</v>
      </c>
      <c r="S1078" s="8">
        <f t="shared" si="16"/>
        <v>5636588.1200000001</v>
      </c>
    </row>
    <row r="1079" spans="1:19" hidden="1" x14ac:dyDescent="0.2">
      <c r="A1079" s="2" t="s">
        <v>716</v>
      </c>
      <c r="B1079" s="2" t="s">
        <v>717</v>
      </c>
      <c r="C1079" s="2" t="s">
        <v>390</v>
      </c>
      <c r="D1079" t="s">
        <v>391</v>
      </c>
      <c r="E1079" s="2" t="s">
        <v>394</v>
      </c>
      <c r="F1079" t="s">
        <v>395</v>
      </c>
      <c r="G1079" s="8">
        <v>-420939.63</v>
      </c>
      <c r="H1079" s="8">
        <v>-402309.14</v>
      </c>
      <c r="I1079" s="8">
        <v>-397365.06999999989</v>
      </c>
      <c r="J1079" s="8">
        <v>-441149.43000000005</v>
      </c>
      <c r="K1079" s="8">
        <v>-405228.25</v>
      </c>
      <c r="L1079" s="8">
        <v>-617913.88</v>
      </c>
      <c r="M1079" s="8">
        <v>-420247.63999999996</v>
      </c>
      <c r="N1079" s="8">
        <v>-422355.21</v>
      </c>
      <c r="O1079" s="8">
        <v>-417538.39999999997</v>
      </c>
      <c r="P1079" s="8">
        <v>-508666.49</v>
      </c>
      <c r="Q1079" s="8">
        <v>-657222.79999999981</v>
      </c>
      <c r="R1079" s="8">
        <v>-457871.46</v>
      </c>
      <c r="S1079" s="8">
        <f t="shared" si="16"/>
        <v>-5568807.3999999994</v>
      </c>
    </row>
    <row r="1080" spans="1:19" hidden="1" x14ac:dyDescent="0.2">
      <c r="A1080" s="2" t="s">
        <v>716</v>
      </c>
      <c r="B1080" s="2" t="s">
        <v>717</v>
      </c>
      <c r="C1080" s="2" t="s">
        <v>390</v>
      </c>
      <c r="D1080" t="s">
        <v>391</v>
      </c>
      <c r="E1080" s="2" t="s">
        <v>396</v>
      </c>
      <c r="F1080" t="s">
        <v>397</v>
      </c>
      <c r="G1080" s="8">
        <v>0</v>
      </c>
      <c r="H1080" s="8">
        <v>0</v>
      </c>
      <c r="I1080" s="8">
        <v>818.1</v>
      </c>
      <c r="J1080" s="8">
        <v>0</v>
      </c>
      <c r="K1080" s="8">
        <v>0</v>
      </c>
      <c r="L1080" s="8">
        <v>0</v>
      </c>
      <c r="M1080" s="8">
        <v>0</v>
      </c>
      <c r="N1080" s="8">
        <v>0</v>
      </c>
      <c r="O1080" s="8">
        <v>5635.22</v>
      </c>
      <c r="P1080" s="8">
        <v>2932.23</v>
      </c>
      <c r="Q1080" s="8">
        <v>0</v>
      </c>
      <c r="R1080" s="8">
        <v>0</v>
      </c>
      <c r="S1080" s="8">
        <f t="shared" si="16"/>
        <v>9385.5500000000011</v>
      </c>
    </row>
    <row r="1081" spans="1:19" hidden="1" x14ac:dyDescent="0.2">
      <c r="A1081" s="2" t="s">
        <v>716</v>
      </c>
      <c r="B1081" s="2" t="s">
        <v>717</v>
      </c>
      <c r="C1081" s="2" t="s">
        <v>390</v>
      </c>
      <c r="D1081" t="s">
        <v>391</v>
      </c>
      <c r="E1081" s="2" t="s">
        <v>140</v>
      </c>
      <c r="F1081" t="s">
        <v>141</v>
      </c>
      <c r="G1081" s="8">
        <v>3378.7900000000004</v>
      </c>
      <c r="H1081" s="8">
        <v>5505.5399999999991</v>
      </c>
      <c r="I1081" s="8">
        <v>2860.3</v>
      </c>
      <c r="J1081" s="8">
        <v>17493.239999999998</v>
      </c>
      <c r="K1081" s="8">
        <v>-8911.369999999999</v>
      </c>
      <c r="L1081" s="8">
        <v>-21734.23</v>
      </c>
      <c r="M1081" s="8">
        <v>8815.5600000000031</v>
      </c>
      <c r="N1081" s="8">
        <v>146.69000000000005</v>
      </c>
      <c r="O1081" s="8">
        <v>1656.4499999999998</v>
      </c>
      <c r="P1081" s="8">
        <v>9714.01</v>
      </c>
      <c r="Q1081" s="8">
        <v>-21117.859999999997</v>
      </c>
      <c r="R1081" s="8">
        <v>1087.81</v>
      </c>
      <c r="S1081" s="8">
        <f t="shared" si="16"/>
        <v>-1105.0699999999938</v>
      </c>
    </row>
    <row r="1082" spans="1:19" hidden="1" x14ac:dyDescent="0.2">
      <c r="A1082" s="2" t="s">
        <v>716</v>
      </c>
      <c r="B1082" s="2" t="s">
        <v>717</v>
      </c>
      <c r="C1082" s="2" t="s">
        <v>390</v>
      </c>
      <c r="D1082" t="s">
        <v>391</v>
      </c>
      <c r="E1082" s="2" t="s">
        <v>398</v>
      </c>
      <c r="F1082" t="s">
        <v>399</v>
      </c>
      <c r="G1082" s="8">
        <v>258249.33999999997</v>
      </c>
      <c r="H1082" s="8">
        <v>230092.43</v>
      </c>
      <c r="I1082" s="8">
        <v>222652.47</v>
      </c>
      <c r="J1082" s="8">
        <v>268169.56</v>
      </c>
      <c r="K1082" s="8">
        <v>247163.77000000002</v>
      </c>
      <c r="L1082" s="8">
        <v>404484.35000000003</v>
      </c>
      <c r="M1082" s="8">
        <v>288852.95</v>
      </c>
      <c r="N1082" s="8">
        <v>244204.22</v>
      </c>
      <c r="O1082" s="8">
        <v>239813.7</v>
      </c>
      <c r="P1082" s="8">
        <v>331268.19</v>
      </c>
      <c r="Q1082" s="8">
        <v>375262.51999999996</v>
      </c>
      <c r="R1082" s="8">
        <v>282140.48000000004</v>
      </c>
      <c r="S1082" s="8">
        <f t="shared" si="16"/>
        <v>3392353.9800000004</v>
      </c>
    </row>
    <row r="1083" spans="1:19" hidden="1" x14ac:dyDescent="0.2">
      <c r="A1083" s="2" t="s">
        <v>716</v>
      </c>
      <c r="B1083" s="2" t="s">
        <v>717</v>
      </c>
      <c r="C1083" s="2" t="s">
        <v>390</v>
      </c>
      <c r="D1083" t="s">
        <v>391</v>
      </c>
      <c r="E1083" s="2" t="s">
        <v>400</v>
      </c>
      <c r="F1083" t="s">
        <v>401</v>
      </c>
      <c r="G1083" s="8">
        <v>-258990.26</v>
      </c>
      <c r="H1083" s="8">
        <v>-234935.73999999996</v>
      </c>
      <c r="I1083" s="8">
        <v>-224551.06</v>
      </c>
      <c r="J1083" s="8">
        <v>-264320.85000000003</v>
      </c>
      <c r="K1083" s="8">
        <v>-244177.80000000002</v>
      </c>
      <c r="L1083" s="8">
        <v>-403899.03</v>
      </c>
      <c r="M1083" s="8">
        <v>-288517.18</v>
      </c>
      <c r="N1083" s="8">
        <v>-281325.95999999996</v>
      </c>
      <c r="O1083" s="8">
        <v>-264923.55000000005</v>
      </c>
      <c r="P1083" s="8">
        <v>-334310.76</v>
      </c>
      <c r="Q1083" s="8">
        <v>-376163.07999999996</v>
      </c>
      <c r="R1083" s="8">
        <v>-284019.43</v>
      </c>
      <c r="S1083" s="8">
        <f t="shared" si="16"/>
        <v>-3460134.6999999997</v>
      </c>
    </row>
    <row r="1084" spans="1:19" hidden="1" x14ac:dyDescent="0.2">
      <c r="A1084" s="2" t="s">
        <v>716</v>
      </c>
      <c r="B1084" s="2" t="s">
        <v>717</v>
      </c>
      <c r="C1084" s="2" t="s">
        <v>390</v>
      </c>
      <c r="D1084" t="s">
        <v>391</v>
      </c>
      <c r="E1084" s="2" t="s">
        <v>402</v>
      </c>
      <c r="F1084" t="s">
        <v>403</v>
      </c>
      <c r="G1084" s="8">
        <v>0</v>
      </c>
      <c r="H1084" s="8">
        <v>0</v>
      </c>
      <c r="I1084" s="8">
        <v>0</v>
      </c>
      <c r="J1084" s="8">
        <v>0</v>
      </c>
      <c r="K1084" s="8">
        <v>0</v>
      </c>
      <c r="L1084" s="8">
        <v>0</v>
      </c>
      <c r="M1084" s="8">
        <v>0</v>
      </c>
      <c r="N1084" s="8">
        <v>0</v>
      </c>
      <c r="O1084" s="8">
        <v>-5635.22</v>
      </c>
      <c r="P1084" s="8">
        <v>-2932.23</v>
      </c>
      <c r="Q1084" s="8">
        <v>0</v>
      </c>
      <c r="R1084" s="8">
        <v>0</v>
      </c>
      <c r="S1084" s="8">
        <f t="shared" si="16"/>
        <v>-8567.4500000000007</v>
      </c>
    </row>
    <row r="1085" spans="1:19" hidden="1" x14ac:dyDescent="0.2">
      <c r="A1085" s="2" t="s">
        <v>716</v>
      </c>
      <c r="B1085" s="2" t="s">
        <v>717</v>
      </c>
      <c r="C1085" s="2" t="s">
        <v>390</v>
      </c>
      <c r="D1085" t="s">
        <v>391</v>
      </c>
      <c r="E1085" s="2" t="s">
        <v>342</v>
      </c>
      <c r="F1085" t="s">
        <v>343</v>
      </c>
      <c r="G1085" s="8">
        <v>422.37</v>
      </c>
      <c r="H1085" s="8">
        <v>672.66000000000008</v>
      </c>
      <c r="I1085" s="8">
        <v>14.24</v>
      </c>
      <c r="J1085" s="8">
        <v>0</v>
      </c>
      <c r="K1085" s="8">
        <v>0</v>
      </c>
      <c r="L1085" s="8">
        <v>0</v>
      </c>
      <c r="M1085" s="8">
        <v>0</v>
      </c>
      <c r="N1085" s="8">
        <v>54000.02</v>
      </c>
      <c r="O1085" s="8">
        <v>12.2</v>
      </c>
      <c r="P1085" s="8">
        <v>0</v>
      </c>
      <c r="Q1085" s="8">
        <v>0</v>
      </c>
      <c r="R1085" s="8">
        <v>12.38</v>
      </c>
      <c r="S1085" s="8">
        <f t="shared" si="16"/>
        <v>55133.869999999988</v>
      </c>
    </row>
    <row r="1086" spans="1:19" hidden="1" x14ac:dyDescent="0.2">
      <c r="A1086" s="2" t="s">
        <v>716</v>
      </c>
      <c r="B1086" s="2" t="s">
        <v>717</v>
      </c>
      <c r="C1086" s="2" t="s">
        <v>390</v>
      </c>
      <c r="D1086" t="s">
        <v>391</v>
      </c>
      <c r="E1086" s="2" t="s">
        <v>344</v>
      </c>
      <c r="F1086" t="s">
        <v>345</v>
      </c>
      <c r="G1086" s="8">
        <v>19.009999999999998</v>
      </c>
      <c r="H1086" s="8">
        <v>30.27</v>
      </c>
      <c r="I1086" s="8">
        <v>0.14000000000000001</v>
      </c>
      <c r="J1086" s="8">
        <v>0</v>
      </c>
      <c r="K1086" s="8">
        <v>0</v>
      </c>
      <c r="L1086" s="8">
        <v>0</v>
      </c>
      <c r="M1086" s="8">
        <v>0</v>
      </c>
      <c r="N1086" s="8">
        <v>540</v>
      </c>
      <c r="O1086" s="8">
        <v>0.12</v>
      </c>
      <c r="P1086" s="8">
        <v>0</v>
      </c>
      <c r="Q1086" s="8">
        <v>0</v>
      </c>
      <c r="R1086" s="8">
        <v>0.12</v>
      </c>
      <c r="S1086" s="8">
        <f t="shared" si="16"/>
        <v>589.66</v>
      </c>
    </row>
    <row r="1087" spans="1:19" hidden="1" x14ac:dyDescent="0.2">
      <c r="A1087" s="2" t="s">
        <v>716</v>
      </c>
      <c r="B1087" s="2" t="s">
        <v>717</v>
      </c>
      <c r="C1087" s="2" t="s">
        <v>390</v>
      </c>
      <c r="D1087" t="s">
        <v>391</v>
      </c>
      <c r="E1087" s="2" t="s">
        <v>304</v>
      </c>
      <c r="F1087" t="s">
        <v>305</v>
      </c>
      <c r="G1087" s="8">
        <v>10261.91</v>
      </c>
      <c r="H1087" s="8">
        <v>1959.2199999999998</v>
      </c>
      <c r="I1087" s="8">
        <v>2827.42</v>
      </c>
      <c r="J1087" s="8">
        <v>1941.44</v>
      </c>
      <c r="K1087" s="8">
        <v>3274.24</v>
      </c>
      <c r="L1087" s="8">
        <v>2164.1700000000005</v>
      </c>
      <c r="M1087" s="8">
        <v>4075.36</v>
      </c>
      <c r="N1087" s="8">
        <v>5514.7400000000007</v>
      </c>
      <c r="O1087" s="8">
        <v>2396.7700000000004</v>
      </c>
      <c r="P1087" s="8">
        <v>6843.3499999999995</v>
      </c>
      <c r="Q1087" s="8">
        <v>3639.7700000000004</v>
      </c>
      <c r="R1087" s="8">
        <v>2271.52</v>
      </c>
      <c r="S1087" s="8">
        <f t="shared" si="16"/>
        <v>47169.909999999996</v>
      </c>
    </row>
    <row r="1088" spans="1:19" hidden="1" x14ac:dyDescent="0.2">
      <c r="A1088" s="2" t="s">
        <v>716</v>
      </c>
      <c r="B1088" s="2" t="s">
        <v>717</v>
      </c>
      <c r="C1088" s="2" t="s">
        <v>390</v>
      </c>
      <c r="D1088" t="s">
        <v>391</v>
      </c>
      <c r="E1088" s="2" t="s">
        <v>346</v>
      </c>
      <c r="F1088" t="s">
        <v>347</v>
      </c>
      <c r="G1088" s="8">
        <v>-3157.88</v>
      </c>
      <c r="H1088" s="8">
        <v>-2562.4300000000003</v>
      </c>
      <c r="I1088" s="8">
        <v>-3814.0200000000004</v>
      </c>
      <c r="J1088" s="8">
        <v>-6121.93</v>
      </c>
      <c r="K1088" s="8">
        <v>-2007.1799999999998</v>
      </c>
      <c r="L1088" s="8">
        <v>-1394.5500000000002</v>
      </c>
      <c r="M1088" s="8">
        <v>-3019.67</v>
      </c>
      <c r="N1088" s="8">
        <v>-1946.29</v>
      </c>
      <c r="O1088" s="8">
        <v>-1699.2600000000002</v>
      </c>
      <c r="P1088" s="8">
        <v>-3712.4300000000003</v>
      </c>
      <c r="Q1088" s="8">
        <v>-1240.26</v>
      </c>
      <c r="R1088" s="8">
        <v>-9477.08</v>
      </c>
      <c r="S1088" s="8">
        <f t="shared" si="16"/>
        <v>-40152.980000000003</v>
      </c>
    </row>
    <row r="1089" spans="1:19" hidden="1" x14ac:dyDescent="0.2">
      <c r="A1089" s="2" t="s">
        <v>716</v>
      </c>
      <c r="B1089" s="2" t="s">
        <v>717</v>
      </c>
      <c r="C1089" s="2" t="s">
        <v>390</v>
      </c>
      <c r="D1089" t="s">
        <v>391</v>
      </c>
      <c r="E1089" s="2" t="s">
        <v>348</v>
      </c>
      <c r="F1089" t="s">
        <v>349</v>
      </c>
      <c r="G1089" s="8">
        <v>4320.92</v>
      </c>
      <c r="H1089" s="8">
        <v>3747.7200000000003</v>
      </c>
      <c r="I1089" s="8">
        <v>5475.54</v>
      </c>
      <c r="J1089" s="8">
        <v>8972.33</v>
      </c>
      <c r="K1089" s="8">
        <v>2968.88</v>
      </c>
      <c r="L1089" s="8">
        <v>2080.2199999999998</v>
      </c>
      <c r="M1089" s="8">
        <v>4754.2800000000007</v>
      </c>
      <c r="N1089" s="8">
        <v>2661.6800000000003</v>
      </c>
      <c r="O1089" s="8">
        <v>2448.8700000000003</v>
      </c>
      <c r="P1089" s="8">
        <v>5004.5999999999995</v>
      </c>
      <c r="Q1089" s="8">
        <v>1797.24</v>
      </c>
      <c r="R1089" s="8">
        <v>13018.36</v>
      </c>
      <c r="S1089" s="8">
        <f t="shared" si="16"/>
        <v>57250.640000000007</v>
      </c>
    </row>
    <row r="1090" spans="1:19" hidden="1" x14ac:dyDescent="0.2">
      <c r="A1090" s="2" t="s">
        <v>716</v>
      </c>
      <c r="B1090" s="2" t="s">
        <v>717</v>
      </c>
      <c r="C1090" s="2" t="s">
        <v>390</v>
      </c>
      <c r="D1090" t="s">
        <v>391</v>
      </c>
      <c r="E1090" s="2" t="s">
        <v>752</v>
      </c>
      <c r="F1090" t="s">
        <v>753</v>
      </c>
      <c r="G1090" s="8">
        <v>78.989999999999995</v>
      </c>
      <c r="H1090" s="8">
        <v>78.989999999999995</v>
      </c>
      <c r="I1090" s="8">
        <v>78.989999999999995</v>
      </c>
      <c r="J1090" s="8">
        <v>73.989999999999995</v>
      </c>
      <c r="K1090" s="8">
        <v>78.989999999999995</v>
      </c>
      <c r="L1090" s="8">
        <v>78.989999999999995</v>
      </c>
      <c r="M1090" s="8">
        <v>78.989999999999995</v>
      </c>
      <c r="N1090" s="8">
        <v>152.97999999999999</v>
      </c>
      <c r="O1090" s="8">
        <v>0</v>
      </c>
      <c r="P1090" s="8">
        <v>78.989999999999995</v>
      </c>
      <c r="Q1090" s="8">
        <v>85.82</v>
      </c>
      <c r="R1090" s="8">
        <v>78.989999999999995</v>
      </c>
      <c r="S1090" s="8">
        <f t="shared" si="16"/>
        <v>944.71</v>
      </c>
    </row>
    <row r="1091" spans="1:19" hidden="1" x14ac:dyDescent="0.2">
      <c r="A1091" s="2" t="s">
        <v>716</v>
      </c>
      <c r="B1091" s="2" t="s">
        <v>717</v>
      </c>
      <c r="C1091" s="2" t="s">
        <v>390</v>
      </c>
      <c r="D1091" t="s">
        <v>391</v>
      </c>
      <c r="E1091" s="2" t="s">
        <v>404</v>
      </c>
      <c r="F1091" t="s">
        <v>405</v>
      </c>
      <c r="G1091" s="8">
        <v>4489.0199999999995</v>
      </c>
      <c r="H1091" s="8">
        <v>-4402.28</v>
      </c>
      <c r="I1091" s="8">
        <v>0</v>
      </c>
      <c r="J1091" s="8">
        <v>0</v>
      </c>
      <c r="K1091" s="8">
        <v>0</v>
      </c>
      <c r="L1091" s="8">
        <v>0</v>
      </c>
      <c r="M1091" s="8">
        <v>0</v>
      </c>
      <c r="N1091" s="8">
        <v>0</v>
      </c>
      <c r="O1091" s="8">
        <v>0</v>
      </c>
      <c r="P1091" s="8">
        <v>0</v>
      </c>
      <c r="Q1091" s="8">
        <v>3999.42</v>
      </c>
      <c r="R1091" s="8">
        <v>0</v>
      </c>
      <c r="S1091" s="8">
        <f t="shared" si="16"/>
        <v>4086.16</v>
      </c>
    </row>
    <row r="1092" spans="1:19" hidden="1" x14ac:dyDescent="0.2">
      <c r="A1092" s="2" t="s">
        <v>716</v>
      </c>
      <c r="B1092" s="2" t="s">
        <v>717</v>
      </c>
      <c r="C1092" s="2" t="s">
        <v>390</v>
      </c>
      <c r="D1092" t="s">
        <v>391</v>
      </c>
      <c r="E1092" s="2" t="s">
        <v>406</v>
      </c>
      <c r="F1092" t="s">
        <v>407</v>
      </c>
      <c r="G1092" s="8">
        <v>471.07</v>
      </c>
      <c r="H1092" s="8">
        <v>60.37</v>
      </c>
      <c r="I1092" s="8">
        <v>470.65</v>
      </c>
      <c r="J1092" s="8">
        <v>348.22</v>
      </c>
      <c r="K1092" s="8">
        <v>632.53</v>
      </c>
      <c r="L1092" s="8">
        <v>220.29</v>
      </c>
      <c r="M1092" s="8">
        <v>443.74</v>
      </c>
      <c r="N1092" s="8">
        <v>316.62</v>
      </c>
      <c r="O1092" s="8">
        <v>1220.49</v>
      </c>
      <c r="P1092" s="8">
        <v>612.03</v>
      </c>
      <c r="Q1092" s="8">
        <v>297.52999999999997</v>
      </c>
      <c r="R1092" s="8">
        <v>679.16000000000008</v>
      </c>
      <c r="S1092" s="8">
        <f t="shared" si="16"/>
        <v>5772.6999999999989</v>
      </c>
    </row>
    <row r="1093" spans="1:19" hidden="1" x14ac:dyDescent="0.2">
      <c r="A1093" s="2" t="s">
        <v>716</v>
      </c>
      <c r="B1093" s="2" t="s">
        <v>717</v>
      </c>
      <c r="C1093" s="2" t="s">
        <v>390</v>
      </c>
      <c r="D1093" t="s">
        <v>391</v>
      </c>
      <c r="E1093" s="2" t="s">
        <v>162</v>
      </c>
      <c r="F1093" t="s">
        <v>163</v>
      </c>
      <c r="G1093" s="8">
        <v>0</v>
      </c>
      <c r="H1093" s="8">
        <v>0</v>
      </c>
      <c r="I1093" s="8">
        <v>0</v>
      </c>
      <c r="J1093" s="8">
        <v>0</v>
      </c>
      <c r="K1093" s="8">
        <v>0</v>
      </c>
      <c r="L1093" s="8">
        <v>0</v>
      </c>
      <c r="M1093" s="8">
        <v>583.46</v>
      </c>
      <c r="N1093" s="8">
        <v>0</v>
      </c>
      <c r="O1093" s="8">
        <v>516.67999999999995</v>
      </c>
      <c r="P1093" s="8">
        <v>0</v>
      </c>
      <c r="Q1093" s="8">
        <v>0</v>
      </c>
      <c r="R1093" s="8">
        <v>0</v>
      </c>
      <c r="S1093" s="8">
        <f t="shared" si="16"/>
        <v>1100.1399999999999</v>
      </c>
    </row>
    <row r="1094" spans="1:19" hidden="1" x14ac:dyDescent="0.2">
      <c r="A1094" s="2" t="s">
        <v>716</v>
      </c>
      <c r="B1094" s="2" t="s">
        <v>717</v>
      </c>
      <c r="C1094" s="2" t="s">
        <v>390</v>
      </c>
      <c r="D1094" t="s">
        <v>391</v>
      </c>
      <c r="E1094" s="2" t="s">
        <v>164</v>
      </c>
      <c r="F1094" t="s">
        <v>165</v>
      </c>
      <c r="G1094" s="8">
        <v>2146.04</v>
      </c>
      <c r="H1094" s="8">
        <v>802.17</v>
      </c>
      <c r="I1094" s="8">
        <v>8331.4599999999991</v>
      </c>
      <c r="J1094" s="8">
        <v>574.59999999999991</v>
      </c>
      <c r="K1094" s="8">
        <v>917.53</v>
      </c>
      <c r="L1094" s="8">
        <v>810.56999999999994</v>
      </c>
      <c r="M1094" s="8">
        <v>654.36</v>
      </c>
      <c r="N1094" s="8">
        <v>1646.25</v>
      </c>
      <c r="O1094" s="8">
        <v>0</v>
      </c>
      <c r="P1094" s="8">
        <v>2911.78</v>
      </c>
      <c r="Q1094" s="8">
        <v>596.16999999999996</v>
      </c>
      <c r="R1094" s="8">
        <v>633.39</v>
      </c>
      <c r="S1094" s="8">
        <f t="shared" si="16"/>
        <v>20024.319999999996</v>
      </c>
    </row>
    <row r="1095" spans="1:19" hidden="1" x14ac:dyDescent="0.2">
      <c r="A1095" s="2" t="s">
        <v>716</v>
      </c>
      <c r="B1095" s="2" t="s">
        <v>717</v>
      </c>
      <c r="C1095" s="2" t="s">
        <v>390</v>
      </c>
      <c r="D1095" t="s">
        <v>391</v>
      </c>
      <c r="E1095" s="2" t="s">
        <v>536</v>
      </c>
      <c r="F1095" t="s">
        <v>537</v>
      </c>
      <c r="G1095" s="8">
        <v>0</v>
      </c>
      <c r="H1095" s="8">
        <v>5150</v>
      </c>
      <c r="I1095" s="8">
        <v>0</v>
      </c>
      <c r="J1095" s="8">
        <v>250</v>
      </c>
      <c r="K1095" s="8">
        <v>0</v>
      </c>
      <c r="L1095" s="8">
        <v>0</v>
      </c>
      <c r="M1095" s="8">
        <v>3500</v>
      </c>
      <c r="N1095" s="8">
        <v>0</v>
      </c>
      <c r="O1095" s="8">
        <v>3474.91</v>
      </c>
      <c r="P1095" s="8">
        <v>0</v>
      </c>
      <c r="Q1095" s="8">
        <v>3000</v>
      </c>
      <c r="R1095" s="8">
        <v>0</v>
      </c>
      <c r="S1095" s="8">
        <f t="shared" si="16"/>
        <v>15374.91</v>
      </c>
    </row>
    <row r="1096" spans="1:19" hidden="1" x14ac:dyDescent="0.2">
      <c r="A1096" s="2" t="s">
        <v>716</v>
      </c>
      <c r="B1096" s="2" t="s">
        <v>717</v>
      </c>
      <c r="C1096" s="2" t="s">
        <v>390</v>
      </c>
      <c r="D1096" t="s">
        <v>391</v>
      </c>
      <c r="E1096" s="2" t="s">
        <v>180</v>
      </c>
      <c r="F1096" t="s">
        <v>181</v>
      </c>
      <c r="G1096" s="8">
        <v>0</v>
      </c>
      <c r="H1096" s="8">
        <v>0</v>
      </c>
      <c r="I1096" s="8">
        <v>1850.36</v>
      </c>
      <c r="J1096" s="8">
        <v>0</v>
      </c>
      <c r="K1096" s="8">
        <v>0</v>
      </c>
      <c r="L1096" s="8">
        <v>0</v>
      </c>
      <c r="M1096" s="8">
        <v>0</v>
      </c>
      <c r="N1096" s="8">
        <v>0</v>
      </c>
      <c r="O1096" s="8">
        <v>0</v>
      </c>
      <c r="P1096" s="8">
        <v>0</v>
      </c>
      <c r="Q1096" s="8">
        <v>0</v>
      </c>
      <c r="R1096" s="8">
        <v>0</v>
      </c>
      <c r="S1096" s="8">
        <f t="shared" ref="S1096:S1159" si="17">SUM(G1096:R1096)</f>
        <v>1850.36</v>
      </c>
    </row>
    <row r="1097" spans="1:19" hidden="1" x14ac:dyDescent="0.2">
      <c r="A1097" s="2" t="s">
        <v>716</v>
      </c>
      <c r="B1097" s="2" t="s">
        <v>717</v>
      </c>
      <c r="C1097" s="2" t="s">
        <v>390</v>
      </c>
      <c r="D1097" t="s">
        <v>391</v>
      </c>
      <c r="E1097" s="2" t="s">
        <v>412</v>
      </c>
      <c r="F1097" t="s">
        <v>413</v>
      </c>
      <c r="G1097" s="8">
        <v>11500</v>
      </c>
      <c r="H1097" s="8">
        <v>0</v>
      </c>
      <c r="I1097" s="8">
        <v>0</v>
      </c>
      <c r="J1097" s="8">
        <v>0</v>
      </c>
      <c r="K1097" s="8">
        <v>0</v>
      </c>
      <c r="L1097" s="8">
        <v>0</v>
      </c>
      <c r="M1097" s="8">
        <v>0</v>
      </c>
      <c r="N1097" s="8">
        <v>0</v>
      </c>
      <c r="O1097" s="8">
        <v>0</v>
      </c>
      <c r="P1097" s="8">
        <v>0</v>
      </c>
      <c r="Q1097" s="8">
        <v>0</v>
      </c>
      <c r="R1097" s="8">
        <v>0</v>
      </c>
      <c r="S1097" s="8">
        <f t="shared" si="17"/>
        <v>11500</v>
      </c>
    </row>
    <row r="1098" spans="1:19" hidden="1" x14ac:dyDescent="0.2">
      <c r="A1098" s="2" t="s">
        <v>716</v>
      </c>
      <c r="B1098" s="2" t="s">
        <v>717</v>
      </c>
      <c r="C1098" s="2" t="s">
        <v>390</v>
      </c>
      <c r="D1098" t="s">
        <v>391</v>
      </c>
      <c r="E1098" s="2" t="s">
        <v>414</v>
      </c>
      <c r="F1098" t="s">
        <v>415</v>
      </c>
      <c r="G1098" s="8">
        <v>0</v>
      </c>
      <c r="H1098" s="8">
        <v>0</v>
      </c>
      <c r="I1098" s="8">
        <v>6499.46</v>
      </c>
      <c r="J1098" s="8">
        <v>839.42</v>
      </c>
      <c r="K1098" s="8">
        <v>666.31999999999994</v>
      </c>
      <c r="L1098" s="8">
        <v>330.18</v>
      </c>
      <c r="M1098" s="8">
        <v>53.99</v>
      </c>
      <c r="N1098" s="8">
        <v>1859.56</v>
      </c>
      <c r="O1098" s="8">
        <v>1183.05</v>
      </c>
      <c r="P1098" s="8">
        <v>2660.78</v>
      </c>
      <c r="Q1098" s="8">
        <v>3690.72</v>
      </c>
      <c r="R1098" s="8">
        <v>3510.96</v>
      </c>
      <c r="S1098" s="8">
        <f t="shared" si="17"/>
        <v>21294.44</v>
      </c>
    </row>
    <row r="1099" spans="1:19" hidden="1" x14ac:dyDescent="0.2">
      <c r="A1099" s="2" t="s">
        <v>716</v>
      </c>
      <c r="B1099" s="2" t="s">
        <v>717</v>
      </c>
      <c r="C1099" s="2" t="s">
        <v>390</v>
      </c>
      <c r="D1099" t="s">
        <v>391</v>
      </c>
      <c r="E1099" s="2" t="s">
        <v>356</v>
      </c>
      <c r="F1099" t="s">
        <v>357</v>
      </c>
      <c r="G1099" s="8">
        <v>613.72</v>
      </c>
      <c r="H1099" s="8">
        <v>627.81999999999994</v>
      </c>
      <c r="I1099" s="8">
        <v>2137.3900000000003</v>
      </c>
      <c r="J1099" s="8">
        <v>0</v>
      </c>
      <c r="K1099" s="8">
        <v>0</v>
      </c>
      <c r="L1099" s="8">
        <v>124.75</v>
      </c>
      <c r="M1099" s="8">
        <v>1135.1300000000001</v>
      </c>
      <c r="N1099" s="8">
        <v>0</v>
      </c>
      <c r="O1099" s="8">
        <v>0</v>
      </c>
      <c r="P1099" s="8">
        <v>4161.3</v>
      </c>
      <c r="Q1099" s="8">
        <v>0</v>
      </c>
      <c r="R1099" s="8">
        <v>171.21</v>
      </c>
      <c r="S1099" s="8">
        <f t="shared" si="17"/>
        <v>8971.32</v>
      </c>
    </row>
    <row r="1100" spans="1:19" hidden="1" x14ac:dyDescent="0.2">
      <c r="A1100" s="2" t="s">
        <v>716</v>
      </c>
      <c r="B1100" s="2" t="s">
        <v>717</v>
      </c>
      <c r="C1100" s="2" t="s">
        <v>390</v>
      </c>
      <c r="D1100" t="s">
        <v>391</v>
      </c>
      <c r="E1100" s="2" t="s">
        <v>358</v>
      </c>
      <c r="F1100" t="s">
        <v>359</v>
      </c>
      <c r="G1100" s="8">
        <v>-601.45000000000005</v>
      </c>
      <c r="H1100" s="8">
        <v>-615.27</v>
      </c>
      <c r="I1100" s="8">
        <v>-2094.64</v>
      </c>
      <c r="J1100" s="8">
        <v>0</v>
      </c>
      <c r="K1100" s="8">
        <v>0</v>
      </c>
      <c r="L1100" s="8">
        <v>-122.26</v>
      </c>
      <c r="M1100" s="8">
        <v>-1112.43</v>
      </c>
      <c r="N1100" s="8">
        <v>0</v>
      </c>
      <c r="O1100" s="8">
        <v>0</v>
      </c>
      <c r="P1100" s="8">
        <v>-4078.07</v>
      </c>
      <c r="Q1100" s="8">
        <v>0</v>
      </c>
      <c r="R1100" s="8">
        <v>-167.79</v>
      </c>
      <c r="S1100" s="8">
        <f t="shared" si="17"/>
        <v>-8791.9100000000017</v>
      </c>
    </row>
    <row r="1101" spans="1:19" hidden="1" x14ac:dyDescent="0.2">
      <c r="A1101" s="2" t="s">
        <v>716</v>
      </c>
      <c r="B1101" s="2" t="s">
        <v>717</v>
      </c>
      <c r="C1101" s="2" t="s">
        <v>390</v>
      </c>
      <c r="D1101" t="s">
        <v>391</v>
      </c>
      <c r="E1101" s="2" t="s">
        <v>418</v>
      </c>
      <c r="F1101" t="s">
        <v>419</v>
      </c>
      <c r="G1101" s="8">
        <v>9.0500000000000007</v>
      </c>
      <c r="H1101" s="8">
        <v>20.84</v>
      </c>
      <c r="I1101" s="8">
        <v>9.16</v>
      </c>
      <c r="J1101" s="8">
        <v>6.82</v>
      </c>
      <c r="K1101" s="8">
        <v>0</v>
      </c>
      <c r="L1101" s="8">
        <v>0</v>
      </c>
      <c r="M1101" s="8">
        <v>0</v>
      </c>
      <c r="N1101" s="8">
        <v>0</v>
      </c>
      <c r="O1101" s="8">
        <v>0</v>
      </c>
      <c r="P1101" s="8">
        <v>0</v>
      </c>
      <c r="Q1101" s="8">
        <v>0</v>
      </c>
      <c r="R1101" s="8">
        <v>0</v>
      </c>
      <c r="S1101" s="8">
        <f t="shared" si="17"/>
        <v>45.87</v>
      </c>
    </row>
    <row r="1102" spans="1:19" hidden="1" x14ac:dyDescent="0.2">
      <c r="A1102" s="2" t="s">
        <v>716</v>
      </c>
      <c r="B1102" s="2" t="s">
        <v>717</v>
      </c>
      <c r="C1102" s="2" t="s">
        <v>390</v>
      </c>
      <c r="D1102" t="s">
        <v>391</v>
      </c>
      <c r="E1102" s="2" t="s">
        <v>330</v>
      </c>
      <c r="F1102" t="s">
        <v>331</v>
      </c>
      <c r="G1102" s="8">
        <v>0</v>
      </c>
      <c r="H1102" s="8">
        <v>0</v>
      </c>
      <c r="I1102" s="8">
        <v>0</v>
      </c>
      <c r="J1102" s="8">
        <v>0</v>
      </c>
      <c r="K1102" s="8">
        <v>-2272.92</v>
      </c>
      <c r="L1102" s="8">
        <v>0</v>
      </c>
      <c r="M1102" s="8">
        <v>0</v>
      </c>
      <c r="N1102" s="8">
        <v>0</v>
      </c>
      <c r="O1102" s="8">
        <v>0</v>
      </c>
      <c r="P1102" s="8">
        <v>0</v>
      </c>
      <c r="Q1102" s="8">
        <v>0</v>
      </c>
      <c r="R1102" s="8">
        <v>0</v>
      </c>
      <c r="S1102" s="8">
        <f t="shared" si="17"/>
        <v>-2272.92</v>
      </c>
    </row>
    <row r="1103" spans="1:19" hidden="1" x14ac:dyDescent="0.2">
      <c r="A1103" s="2" t="s">
        <v>716</v>
      </c>
      <c r="B1103" s="2" t="s">
        <v>717</v>
      </c>
      <c r="C1103" s="2" t="s">
        <v>390</v>
      </c>
      <c r="D1103" t="s">
        <v>391</v>
      </c>
      <c r="E1103" s="2" t="s">
        <v>332</v>
      </c>
      <c r="F1103" t="s">
        <v>333</v>
      </c>
      <c r="G1103" s="8">
        <v>0</v>
      </c>
      <c r="H1103" s="8">
        <v>0</v>
      </c>
      <c r="I1103" s="8">
        <v>0</v>
      </c>
      <c r="J1103" s="8">
        <v>0</v>
      </c>
      <c r="K1103" s="8">
        <v>2418</v>
      </c>
      <c r="L1103" s="8">
        <v>0</v>
      </c>
      <c r="M1103" s="8">
        <v>0</v>
      </c>
      <c r="N1103" s="8">
        <v>0</v>
      </c>
      <c r="O1103" s="8">
        <v>0</v>
      </c>
      <c r="P1103" s="8">
        <v>0</v>
      </c>
      <c r="Q1103" s="8">
        <v>0</v>
      </c>
      <c r="R1103" s="8">
        <v>0</v>
      </c>
      <c r="S1103" s="8">
        <f t="shared" si="17"/>
        <v>2418</v>
      </c>
    </row>
    <row r="1104" spans="1:19" hidden="1" x14ac:dyDescent="0.2">
      <c r="A1104" s="2" t="s">
        <v>716</v>
      </c>
      <c r="B1104" s="2" t="s">
        <v>717</v>
      </c>
      <c r="C1104" s="2" t="s">
        <v>390</v>
      </c>
      <c r="D1104" t="s">
        <v>391</v>
      </c>
      <c r="E1104" s="2" t="s">
        <v>312</v>
      </c>
      <c r="F1104" t="s">
        <v>313</v>
      </c>
      <c r="G1104" s="8">
        <v>19560.22</v>
      </c>
      <c r="H1104" s="8">
        <v>16084.499999999998</v>
      </c>
      <c r="I1104" s="8">
        <v>43611.590000000004</v>
      </c>
      <c r="J1104" s="8">
        <v>26177.34</v>
      </c>
      <c r="K1104" s="8">
        <v>18459.72</v>
      </c>
      <c r="L1104" s="8">
        <v>16442.489999999998</v>
      </c>
      <c r="M1104" s="8">
        <v>17401.11</v>
      </c>
      <c r="N1104" s="8">
        <v>25522.559999999998</v>
      </c>
      <c r="O1104" s="8">
        <v>28571.32</v>
      </c>
      <c r="P1104" s="8">
        <v>24462.83</v>
      </c>
      <c r="Q1104" s="8">
        <v>25229.800000000003</v>
      </c>
      <c r="R1104" s="8">
        <v>18982.239999999998</v>
      </c>
      <c r="S1104" s="8">
        <f t="shared" si="17"/>
        <v>280505.71999999997</v>
      </c>
    </row>
    <row r="1105" spans="1:19" hidden="1" x14ac:dyDescent="0.2">
      <c r="A1105" s="2" t="s">
        <v>716</v>
      </c>
      <c r="B1105" s="2" t="s">
        <v>717</v>
      </c>
      <c r="C1105" s="2" t="s">
        <v>390</v>
      </c>
      <c r="D1105" t="s">
        <v>391</v>
      </c>
      <c r="E1105" s="2" t="s">
        <v>314</v>
      </c>
      <c r="F1105" t="s">
        <v>315</v>
      </c>
      <c r="G1105" s="8">
        <v>8551.89</v>
      </c>
      <c r="H1105" s="8">
        <v>11824.77</v>
      </c>
      <c r="I1105" s="8">
        <v>10770.140000000001</v>
      </c>
      <c r="J1105" s="8">
        <v>11876.02</v>
      </c>
      <c r="K1105" s="8">
        <v>9423.74</v>
      </c>
      <c r="L1105" s="8">
        <v>9831.4600000000009</v>
      </c>
      <c r="M1105" s="8">
        <v>9502.84</v>
      </c>
      <c r="N1105" s="8">
        <v>11913.77</v>
      </c>
      <c r="O1105" s="8">
        <v>9923.68</v>
      </c>
      <c r="P1105" s="8">
        <v>6092.17</v>
      </c>
      <c r="Q1105" s="8">
        <v>6684.68</v>
      </c>
      <c r="R1105" s="8">
        <v>7856.78</v>
      </c>
      <c r="S1105" s="8">
        <f t="shared" si="17"/>
        <v>114251.94</v>
      </c>
    </row>
    <row r="1106" spans="1:19" hidden="1" x14ac:dyDescent="0.2">
      <c r="A1106" s="2" t="s">
        <v>716</v>
      </c>
      <c r="B1106" s="2" t="s">
        <v>717</v>
      </c>
      <c r="C1106" s="2" t="s">
        <v>390</v>
      </c>
      <c r="D1106" t="s">
        <v>391</v>
      </c>
      <c r="E1106" s="2" t="s">
        <v>624</v>
      </c>
      <c r="F1106" t="s">
        <v>625</v>
      </c>
      <c r="G1106" s="8">
        <v>0</v>
      </c>
      <c r="H1106" s="8">
        <v>0</v>
      </c>
      <c r="I1106" s="8">
        <v>74.55</v>
      </c>
      <c r="J1106" s="8">
        <v>0</v>
      </c>
      <c r="K1106" s="8">
        <v>0</v>
      </c>
      <c r="L1106" s="8">
        <v>0</v>
      </c>
      <c r="M1106" s="8">
        <v>0</v>
      </c>
      <c r="N1106" s="8">
        <v>0</v>
      </c>
      <c r="O1106" s="8">
        <v>0</v>
      </c>
      <c r="P1106" s="8">
        <v>0</v>
      </c>
      <c r="Q1106" s="8">
        <v>0</v>
      </c>
      <c r="R1106" s="8">
        <v>0</v>
      </c>
      <c r="S1106" s="8">
        <f t="shared" si="17"/>
        <v>74.55</v>
      </c>
    </row>
    <row r="1107" spans="1:19" hidden="1" x14ac:dyDescent="0.2">
      <c r="A1107" s="2" t="s">
        <v>716</v>
      </c>
      <c r="B1107" s="2" t="s">
        <v>717</v>
      </c>
      <c r="C1107" s="2" t="s">
        <v>390</v>
      </c>
      <c r="D1107" t="s">
        <v>391</v>
      </c>
      <c r="E1107" s="2" t="s">
        <v>318</v>
      </c>
      <c r="F1107" t="s">
        <v>319</v>
      </c>
      <c r="G1107" s="8">
        <v>-18856.349999999999</v>
      </c>
      <c r="H1107" s="8">
        <v>-18015.18</v>
      </c>
      <c r="I1107" s="8">
        <v>-38062.85</v>
      </c>
      <c r="J1107" s="8">
        <v>-35770.160000000003</v>
      </c>
      <c r="K1107" s="8">
        <v>-26210.469999999998</v>
      </c>
      <c r="L1107" s="8">
        <v>-24697.51</v>
      </c>
      <c r="M1107" s="8">
        <v>-25289.719999999998</v>
      </c>
      <c r="N1107" s="8">
        <v>-35190.149999999994</v>
      </c>
      <c r="O1107" s="8">
        <v>-36185.29</v>
      </c>
      <c r="P1107" s="8">
        <v>-28721.710000000003</v>
      </c>
      <c r="Q1107" s="8">
        <v>-29999.599999999999</v>
      </c>
      <c r="R1107" s="8">
        <v>-25228.670000000002</v>
      </c>
      <c r="S1107" s="8">
        <f t="shared" si="17"/>
        <v>-342227.66</v>
      </c>
    </row>
    <row r="1108" spans="1:19" hidden="1" x14ac:dyDescent="0.2">
      <c r="A1108" s="2" t="s">
        <v>716</v>
      </c>
      <c r="B1108" s="2" t="s">
        <v>717</v>
      </c>
      <c r="C1108" s="2" t="s">
        <v>390</v>
      </c>
      <c r="D1108" t="s">
        <v>391</v>
      </c>
      <c r="E1108" s="2" t="s">
        <v>166</v>
      </c>
      <c r="F1108" t="s">
        <v>167</v>
      </c>
      <c r="G1108" s="8">
        <v>5098.7500000000009</v>
      </c>
      <c r="H1108" s="8">
        <v>4990.08</v>
      </c>
      <c r="I1108" s="8">
        <v>3582.5</v>
      </c>
      <c r="J1108" s="8">
        <v>5119.3999999999996</v>
      </c>
      <c r="K1108" s="8">
        <v>1508.4299999999998</v>
      </c>
      <c r="L1108" s="8">
        <v>2046.6100000000001</v>
      </c>
      <c r="M1108" s="8">
        <v>2349.71</v>
      </c>
      <c r="N1108" s="8">
        <v>1923.87</v>
      </c>
      <c r="O1108" s="8">
        <v>1346.51</v>
      </c>
      <c r="P1108" s="8">
        <v>2049.92</v>
      </c>
      <c r="Q1108" s="8">
        <v>1223.3600000000001</v>
      </c>
      <c r="R1108" s="8">
        <v>2290.98</v>
      </c>
      <c r="S1108" s="8">
        <f t="shared" si="17"/>
        <v>33530.120000000003</v>
      </c>
    </row>
    <row r="1109" spans="1:19" hidden="1" x14ac:dyDescent="0.2">
      <c r="A1109" s="2" t="s">
        <v>716</v>
      </c>
      <c r="B1109" s="2" t="s">
        <v>717</v>
      </c>
      <c r="C1109" s="2" t="s">
        <v>390</v>
      </c>
      <c r="D1109" t="s">
        <v>391</v>
      </c>
      <c r="E1109" s="2" t="s">
        <v>362</v>
      </c>
      <c r="F1109" t="s">
        <v>363</v>
      </c>
      <c r="G1109" s="8">
        <v>422.55</v>
      </c>
      <c r="H1109" s="8">
        <v>326.7</v>
      </c>
      <c r="I1109" s="8">
        <v>509.07</v>
      </c>
      <c r="J1109" s="8">
        <v>162.79000000000002</v>
      </c>
      <c r="K1109" s="8">
        <v>601.41</v>
      </c>
      <c r="L1109" s="8">
        <v>4147.8100000000004</v>
      </c>
      <c r="M1109" s="8">
        <v>1419.04</v>
      </c>
      <c r="N1109" s="8">
        <v>1196.3400000000001</v>
      </c>
      <c r="O1109" s="8">
        <v>926.7700000000001</v>
      </c>
      <c r="P1109" s="8">
        <v>249</v>
      </c>
      <c r="Q1109" s="8">
        <v>410.15</v>
      </c>
      <c r="R1109" s="8">
        <v>454.88</v>
      </c>
      <c r="S1109" s="8">
        <f t="shared" si="17"/>
        <v>10826.509999999998</v>
      </c>
    </row>
    <row r="1110" spans="1:19" hidden="1" x14ac:dyDescent="0.2">
      <c r="A1110" s="2" t="s">
        <v>716</v>
      </c>
      <c r="B1110" s="2" t="s">
        <v>717</v>
      </c>
      <c r="C1110" s="2" t="s">
        <v>390</v>
      </c>
      <c r="D1110" t="s">
        <v>391</v>
      </c>
      <c r="E1110" s="2" t="s">
        <v>420</v>
      </c>
      <c r="F1110" t="s">
        <v>421</v>
      </c>
      <c r="G1110" s="8">
        <v>2294.23</v>
      </c>
      <c r="H1110" s="8">
        <v>197.47</v>
      </c>
      <c r="I1110" s="8">
        <v>-1842.6</v>
      </c>
      <c r="J1110" s="8">
        <v>0</v>
      </c>
      <c r="K1110" s="8">
        <v>2013.94</v>
      </c>
      <c r="L1110" s="8">
        <v>2007.21</v>
      </c>
      <c r="M1110" s="8">
        <v>2018.4</v>
      </c>
      <c r="N1110" s="8">
        <v>2047.04</v>
      </c>
      <c r="O1110" s="8">
        <v>2063.79</v>
      </c>
      <c r="P1110" s="8">
        <v>2114.98</v>
      </c>
      <c r="Q1110" s="8">
        <v>2061.41</v>
      </c>
      <c r="R1110" s="8">
        <v>2036.64</v>
      </c>
      <c r="S1110" s="8">
        <f t="shared" si="17"/>
        <v>17012.509999999998</v>
      </c>
    </row>
    <row r="1111" spans="1:19" hidden="1" x14ac:dyDescent="0.2">
      <c r="A1111" s="2" t="s">
        <v>716</v>
      </c>
      <c r="B1111" s="2" t="s">
        <v>717</v>
      </c>
      <c r="C1111" s="2" t="s">
        <v>390</v>
      </c>
      <c r="D1111" t="s">
        <v>391</v>
      </c>
      <c r="E1111" s="2" t="s">
        <v>422</v>
      </c>
      <c r="F1111" t="s">
        <v>423</v>
      </c>
      <c r="G1111" s="8">
        <v>13879.21</v>
      </c>
      <c r="H1111" s="8">
        <v>13896.550000000001</v>
      </c>
      <c r="I1111" s="8">
        <v>13896.079999999998</v>
      </c>
      <c r="J1111" s="8">
        <v>10303.260000000002</v>
      </c>
      <c r="K1111" s="8">
        <v>435.26</v>
      </c>
      <c r="L1111" s="8">
        <v>12483.949999999999</v>
      </c>
      <c r="M1111" s="8">
        <v>4979.82</v>
      </c>
      <c r="N1111" s="8">
        <v>4982.7400000000007</v>
      </c>
      <c r="O1111" s="8">
        <v>4983.74</v>
      </c>
      <c r="P1111" s="8">
        <v>4984.49</v>
      </c>
      <c r="Q1111" s="8">
        <v>5854.07</v>
      </c>
      <c r="R1111" s="8">
        <v>5414.54</v>
      </c>
      <c r="S1111" s="8">
        <f t="shared" si="17"/>
        <v>96093.71</v>
      </c>
    </row>
    <row r="1112" spans="1:19" hidden="1" x14ac:dyDescent="0.2">
      <c r="A1112" s="2" t="s">
        <v>716</v>
      </c>
      <c r="B1112" s="2" t="s">
        <v>717</v>
      </c>
      <c r="C1112" s="2" t="s">
        <v>390</v>
      </c>
      <c r="D1112" t="s">
        <v>391</v>
      </c>
      <c r="E1112" s="2" t="s">
        <v>424</v>
      </c>
      <c r="F1112" t="s">
        <v>425</v>
      </c>
      <c r="G1112" s="8">
        <v>54.739999999999995</v>
      </c>
      <c r="H1112" s="8">
        <v>51.709999999999994</v>
      </c>
      <c r="I1112" s="8">
        <v>33.42</v>
      </c>
      <c r="J1112" s="8">
        <v>41.48</v>
      </c>
      <c r="K1112" s="8">
        <v>189</v>
      </c>
      <c r="L1112" s="8">
        <v>116.30000000000001</v>
      </c>
      <c r="M1112" s="8">
        <v>66.31</v>
      </c>
      <c r="N1112" s="8">
        <v>262.22000000000003</v>
      </c>
      <c r="O1112" s="8">
        <v>416.85</v>
      </c>
      <c r="P1112" s="8">
        <v>164.23</v>
      </c>
      <c r="Q1112" s="8">
        <v>113.7</v>
      </c>
      <c r="R1112" s="8">
        <v>61.95</v>
      </c>
      <c r="S1112" s="8">
        <f t="shared" si="17"/>
        <v>1571.9100000000003</v>
      </c>
    </row>
    <row r="1113" spans="1:19" hidden="1" x14ac:dyDescent="0.2">
      <c r="A1113" s="2" t="s">
        <v>716</v>
      </c>
      <c r="B1113" s="2" t="s">
        <v>717</v>
      </c>
      <c r="C1113" s="2" t="s">
        <v>390</v>
      </c>
      <c r="D1113" t="s">
        <v>391</v>
      </c>
      <c r="E1113" s="2" t="s">
        <v>426</v>
      </c>
      <c r="F1113" t="s">
        <v>427</v>
      </c>
      <c r="G1113" s="8">
        <v>2349.29</v>
      </c>
      <c r="H1113" s="8">
        <v>2308.3200000000002</v>
      </c>
      <c r="I1113" s="8">
        <v>2487</v>
      </c>
      <c r="J1113" s="8">
        <v>2364.67</v>
      </c>
      <c r="K1113" s="8">
        <v>3359.26</v>
      </c>
      <c r="L1113" s="8">
        <v>2765.88</v>
      </c>
      <c r="M1113" s="8">
        <v>1726.04</v>
      </c>
      <c r="N1113" s="8">
        <v>2345.1999999999998</v>
      </c>
      <c r="O1113" s="8">
        <v>2194.9500000000003</v>
      </c>
      <c r="P1113" s="8">
        <v>2718.84</v>
      </c>
      <c r="Q1113" s="8">
        <v>2556.6400000000003</v>
      </c>
      <c r="R1113" s="8">
        <v>550.18999999999994</v>
      </c>
      <c r="S1113" s="8">
        <f t="shared" si="17"/>
        <v>27726.280000000002</v>
      </c>
    </row>
    <row r="1114" spans="1:19" hidden="1" x14ac:dyDescent="0.2">
      <c r="A1114" s="2" t="s">
        <v>716</v>
      </c>
      <c r="B1114" s="2" t="s">
        <v>717</v>
      </c>
      <c r="C1114" s="2" t="s">
        <v>390</v>
      </c>
      <c r="D1114" t="s">
        <v>391</v>
      </c>
      <c r="E1114" s="2" t="s">
        <v>428</v>
      </c>
      <c r="F1114" t="s">
        <v>429</v>
      </c>
      <c r="G1114" s="8">
        <v>1162.8700000000001</v>
      </c>
      <c r="H1114" s="8">
        <v>1162.8700000000001</v>
      </c>
      <c r="I1114" s="8">
        <v>1162.8700000000001</v>
      </c>
      <c r="J1114" s="8">
        <v>976.95</v>
      </c>
      <c r="K1114" s="8">
        <v>716.38</v>
      </c>
      <c r="L1114" s="8">
        <v>1002.1</v>
      </c>
      <c r="M1114" s="8">
        <v>1002.1</v>
      </c>
      <c r="N1114" s="8">
        <v>1002.1</v>
      </c>
      <c r="O1114" s="8">
        <v>124.95</v>
      </c>
      <c r="P1114" s="8">
        <v>1872.77</v>
      </c>
      <c r="Q1114" s="8">
        <v>999.49</v>
      </c>
      <c r="R1114" s="8">
        <v>999.49</v>
      </c>
      <c r="S1114" s="8">
        <f t="shared" si="17"/>
        <v>12184.940000000002</v>
      </c>
    </row>
    <row r="1115" spans="1:19" hidden="1" x14ac:dyDescent="0.2">
      <c r="A1115" s="2" t="s">
        <v>716</v>
      </c>
      <c r="B1115" s="2" t="s">
        <v>717</v>
      </c>
      <c r="C1115" s="2" t="s">
        <v>390</v>
      </c>
      <c r="D1115" t="s">
        <v>391</v>
      </c>
      <c r="E1115" s="2" t="s">
        <v>430</v>
      </c>
      <c r="F1115" t="s">
        <v>431</v>
      </c>
      <c r="G1115" s="8">
        <v>7586.07</v>
      </c>
      <c r="H1115" s="8">
        <v>6642.87</v>
      </c>
      <c r="I1115" s="8">
        <v>7329.5599999999995</v>
      </c>
      <c r="J1115" s="8">
        <v>7525.420000000001</v>
      </c>
      <c r="K1115" s="8">
        <v>7479.5700000000006</v>
      </c>
      <c r="L1115" s="8">
        <v>7497.9699999999993</v>
      </c>
      <c r="M1115" s="8">
        <v>7271.18</v>
      </c>
      <c r="N1115" s="8">
        <v>6464.8</v>
      </c>
      <c r="O1115" s="8">
        <v>6454.89</v>
      </c>
      <c r="P1115" s="8">
        <v>6504.0099999999993</v>
      </c>
      <c r="Q1115" s="8">
        <v>6711.619999999999</v>
      </c>
      <c r="R1115" s="8">
        <v>6943.27</v>
      </c>
      <c r="S1115" s="8">
        <f t="shared" si="17"/>
        <v>84411.23000000001</v>
      </c>
    </row>
    <row r="1116" spans="1:19" hidden="1" x14ac:dyDescent="0.2">
      <c r="A1116" s="2" t="s">
        <v>716</v>
      </c>
      <c r="B1116" s="2" t="s">
        <v>717</v>
      </c>
      <c r="C1116" s="2" t="s">
        <v>390</v>
      </c>
      <c r="D1116" t="s">
        <v>391</v>
      </c>
      <c r="E1116" s="2" t="s">
        <v>432</v>
      </c>
      <c r="F1116" t="s">
        <v>433</v>
      </c>
      <c r="G1116" s="8">
        <v>1675.6799999999998</v>
      </c>
      <c r="H1116" s="8">
        <v>1670.33</v>
      </c>
      <c r="I1116" s="8">
        <v>1777.56</v>
      </c>
      <c r="J1116" s="8">
        <v>1985.3100000000002</v>
      </c>
      <c r="K1116" s="8">
        <v>2206.3799999999997</v>
      </c>
      <c r="L1116" s="8">
        <v>2041.49</v>
      </c>
      <c r="M1116" s="8">
        <v>1415.85</v>
      </c>
      <c r="N1116" s="8">
        <v>1918.7499999999995</v>
      </c>
      <c r="O1116" s="8">
        <v>1999.4699999999998</v>
      </c>
      <c r="P1116" s="8">
        <v>1709.36</v>
      </c>
      <c r="Q1116" s="8">
        <v>2161.5699999999997</v>
      </c>
      <c r="R1116" s="8">
        <v>2141.9299999999998</v>
      </c>
      <c r="S1116" s="8">
        <f t="shared" si="17"/>
        <v>22703.68</v>
      </c>
    </row>
    <row r="1117" spans="1:19" hidden="1" x14ac:dyDescent="0.2">
      <c r="A1117" s="2" t="s">
        <v>716</v>
      </c>
      <c r="B1117" s="2" t="s">
        <v>717</v>
      </c>
      <c r="C1117" s="2" t="s">
        <v>390</v>
      </c>
      <c r="D1117" t="s">
        <v>391</v>
      </c>
      <c r="E1117" s="2" t="s">
        <v>364</v>
      </c>
      <c r="F1117" t="s">
        <v>365</v>
      </c>
      <c r="G1117" s="8">
        <v>2194.7000000000003</v>
      </c>
      <c r="H1117" s="8">
        <v>703.78</v>
      </c>
      <c r="I1117" s="8">
        <v>557.32000000000005</v>
      </c>
      <c r="J1117" s="8">
        <v>1208.1200000000001</v>
      </c>
      <c r="K1117" s="8">
        <v>1026.48</v>
      </c>
      <c r="L1117" s="8">
        <v>825.07999999999993</v>
      </c>
      <c r="M1117" s="8">
        <v>-7.87</v>
      </c>
      <c r="N1117" s="8">
        <v>782.42</v>
      </c>
      <c r="O1117" s="8">
        <v>536.84</v>
      </c>
      <c r="P1117" s="8">
        <v>1188.8499999999999</v>
      </c>
      <c r="Q1117" s="8">
        <v>845.96</v>
      </c>
      <c r="R1117" s="8">
        <v>818.39</v>
      </c>
      <c r="S1117" s="8">
        <f t="shared" si="17"/>
        <v>10680.07</v>
      </c>
    </row>
    <row r="1118" spans="1:19" hidden="1" x14ac:dyDescent="0.2">
      <c r="A1118" s="2" t="s">
        <v>716</v>
      </c>
      <c r="B1118" s="2" t="s">
        <v>717</v>
      </c>
      <c r="C1118" s="2" t="s">
        <v>390</v>
      </c>
      <c r="D1118" t="s">
        <v>391</v>
      </c>
      <c r="E1118" s="2" t="s">
        <v>366</v>
      </c>
      <c r="F1118" t="s">
        <v>367</v>
      </c>
      <c r="G1118" s="8">
        <v>-16103.490000000002</v>
      </c>
      <c r="H1118" s="8">
        <v>-14551.88</v>
      </c>
      <c r="I1118" s="8">
        <v>-14906.039999999999</v>
      </c>
      <c r="J1118" s="8">
        <v>-20724.45</v>
      </c>
      <c r="K1118" s="8">
        <v>-11199.619999999999</v>
      </c>
      <c r="L1118" s="8">
        <v>-22454.82</v>
      </c>
      <c r="M1118" s="8">
        <v>-13815.31</v>
      </c>
      <c r="N1118" s="8">
        <v>-14276.999999999996</v>
      </c>
      <c r="O1118" s="8">
        <v>-13291.640000000001</v>
      </c>
      <c r="P1118" s="8">
        <v>-15317.259999999998</v>
      </c>
      <c r="Q1118" s="8">
        <v>-15611.080000000002</v>
      </c>
      <c r="R1118" s="8">
        <v>-15371.389999999998</v>
      </c>
      <c r="S1118" s="8">
        <f t="shared" si="17"/>
        <v>-187623.98</v>
      </c>
    </row>
    <row r="1119" spans="1:19" hidden="1" x14ac:dyDescent="0.2">
      <c r="A1119" s="2" t="s">
        <v>716</v>
      </c>
      <c r="B1119" s="2" t="s">
        <v>717</v>
      </c>
      <c r="C1119" s="2" t="s">
        <v>390</v>
      </c>
      <c r="D1119" t="s">
        <v>391</v>
      </c>
      <c r="E1119" s="2" t="s">
        <v>168</v>
      </c>
      <c r="F1119" t="s">
        <v>169</v>
      </c>
      <c r="G1119" s="8">
        <v>5244.9</v>
      </c>
      <c r="H1119" s="8">
        <v>18876.600000000002</v>
      </c>
      <c r="I1119" s="8">
        <v>8830.2400000000016</v>
      </c>
      <c r="J1119" s="8">
        <v>4204.6899999999996</v>
      </c>
      <c r="K1119" s="8">
        <v>6469.17</v>
      </c>
      <c r="L1119" s="8">
        <v>7448.1999999999989</v>
      </c>
      <c r="M1119" s="8">
        <v>4348.67</v>
      </c>
      <c r="N1119" s="8">
        <v>7417.45</v>
      </c>
      <c r="O1119" s="8">
        <v>6515.7699999999995</v>
      </c>
      <c r="P1119" s="8">
        <v>4615.6499999999996</v>
      </c>
      <c r="Q1119" s="8">
        <v>8454.3599999999988</v>
      </c>
      <c r="R1119" s="8">
        <v>5922.1900000000005</v>
      </c>
      <c r="S1119" s="8">
        <f t="shared" si="17"/>
        <v>88347.89</v>
      </c>
    </row>
    <row r="1120" spans="1:19" hidden="1" x14ac:dyDescent="0.2">
      <c r="A1120" s="2" t="s">
        <v>716</v>
      </c>
      <c r="B1120" s="2" t="s">
        <v>717</v>
      </c>
      <c r="C1120" s="2" t="s">
        <v>390</v>
      </c>
      <c r="D1120" t="s">
        <v>391</v>
      </c>
      <c r="E1120" s="2" t="s">
        <v>434</v>
      </c>
      <c r="F1120" t="s">
        <v>435</v>
      </c>
      <c r="G1120" s="8">
        <v>0</v>
      </c>
      <c r="H1120" s="8">
        <v>0</v>
      </c>
      <c r="I1120" s="8">
        <v>0</v>
      </c>
      <c r="J1120" s="8">
        <v>0</v>
      </c>
      <c r="K1120" s="8">
        <v>0</v>
      </c>
      <c r="L1120" s="8">
        <v>105.24000000000001</v>
      </c>
      <c r="M1120" s="8">
        <v>0</v>
      </c>
      <c r="N1120" s="8">
        <v>32.93</v>
      </c>
      <c r="O1120" s="8">
        <v>0</v>
      </c>
      <c r="P1120" s="8">
        <v>0</v>
      </c>
      <c r="Q1120" s="8">
        <v>0</v>
      </c>
      <c r="R1120" s="8">
        <v>16.809999999999999</v>
      </c>
      <c r="S1120" s="8">
        <f t="shared" si="17"/>
        <v>154.98000000000002</v>
      </c>
    </row>
    <row r="1121" spans="1:19" hidden="1" x14ac:dyDescent="0.2">
      <c r="A1121" s="2" t="s">
        <v>716</v>
      </c>
      <c r="B1121" s="2" t="s">
        <v>717</v>
      </c>
      <c r="C1121" s="2" t="s">
        <v>390</v>
      </c>
      <c r="D1121" t="s">
        <v>391</v>
      </c>
      <c r="E1121" s="2" t="s">
        <v>170</v>
      </c>
      <c r="F1121" t="s">
        <v>171</v>
      </c>
      <c r="G1121" s="8">
        <v>1650.03</v>
      </c>
      <c r="H1121" s="8">
        <v>830.92</v>
      </c>
      <c r="I1121" s="8">
        <v>2631.1600000000003</v>
      </c>
      <c r="J1121" s="8">
        <v>2428.92</v>
      </c>
      <c r="K1121" s="8">
        <v>1150.1100000000001</v>
      </c>
      <c r="L1121" s="8">
        <v>2991.3999999999996</v>
      </c>
      <c r="M1121" s="8">
        <v>1091.92</v>
      </c>
      <c r="N1121" s="8">
        <v>3381.17</v>
      </c>
      <c r="O1121" s="8">
        <v>3026.8899999999994</v>
      </c>
      <c r="P1121" s="8">
        <v>686.95</v>
      </c>
      <c r="Q1121" s="8">
        <v>4414.58</v>
      </c>
      <c r="R1121" s="8">
        <v>4236.62</v>
      </c>
      <c r="S1121" s="8">
        <f t="shared" si="17"/>
        <v>28520.670000000002</v>
      </c>
    </row>
    <row r="1122" spans="1:19" hidden="1" x14ac:dyDescent="0.2">
      <c r="A1122" s="2" t="s">
        <v>716</v>
      </c>
      <c r="B1122" s="2" t="s">
        <v>717</v>
      </c>
      <c r="C1122" s="2" t="s">
        <v>390</v>
      </c>
      <c r="D1122" t="s">
        <v>391</v>
      </c>
      <c r="E1122" s="2" t="s">
        <v>172</v>
      </c>
      <c r="F1122" t="s">
        <v>173</v>
      </c>
      <c r="G1122" s="8">
        <v>7656.2</v>
      </c>
      <c r="H1122" s="8">
        <v>12085.25</v>
      </c>
      <c r="I1122" s="8">
        <v>2504.2199999999998</v>
      </c>
      <c r="J1122" s="8">
        <v>3516.67</v>
      </c>
      <c r="K1122" s="8">
        <v>3297.11</v>
      </c>
      <c r="L1122" s="8">
        <v>3816.37</v>
      </c>
      <c r="M1122" s="8">
        <v>1506.8500000000001</v>
      </c>
      <c r="N1122" s="8">
        <v>2408.66</v>
      </c>
      <c r="O1122" s="8">
        <v>2172.9299999999998</v>
      </c>
      <c r="P1122" s="8">
        <v>8698.51</v>
      </c>
      <c r="Q1122" s="8">
        <v>8278.1899999999987</v>
      </c>
      <c r="R1122" s="8">
        <v>7257.19</v>
      </c>
      <c r="S1122" s="8">
        <f t="shared" si="17"/>
        <v>63198.150000000009</v>
      </c>
    </row>
    <row r="1123" spans="1:19" hidden="1" x14ac:dyDescent="0.2">
      <c r="A1123" s="2" t="s">
        <v>716</v>
      </c>
      <c r="B1123" s="2" t="s">
        <v>717</v>
      </c>
      <c r="C1123" s="2" t="s">
        <v>390</v>
      </c>
      <c r="D1123" t="s">
        <v>391</v>
      </c>
      <c r="E1123" s="2" t="s">
        <v>174</v>
      </c>
      <c r="F1123" t="s">
        <v>175</v>
      </c>
      <c r="G1123" s="8">
        <v>0</v>
      </c>
      <c r="H1123" s="8">
        <v>0</v>
      </c>
      <c r="I1123" s="8">
        <v>40</v>
      </c>
      <c r="J1123" s="8">
        <v>0</v>
      </c>
      <c r="K1123" s="8">
        <v>2715</v>
      </c>
      <c r="L1123" s="8">
        <v>0</v>
      </c>
      <c r="M1123" s="8">
        <v>380</v>
      </c>
      <c r="N1123" s="8">
        <v>70</v>
      </c>
      <c r="O1123" s="8">
        <v>0</v>
      </c>
      <c r="P1123" s="8">
        <v>0</v>
      </c>
      <c r="Q1123" s="8">
        <v>0</v>
      </c>
      <c r="R1123" s="8">
        <v>0</v>
      </c>
      <c r="S1123" s="8">
        <f t="shared" si="17"/>
        <v>3205</v>
      </c>
    </row>
    <row r="1124" spans="1:19" hidden="1" x14ac:dyDescent="0.2">
      <c r="A1124" s="2" t="s">
        <v>716</v>
      </c>
      <c r="B1124" s="2" t="s">
        <v>717</v>
      </c>
      <c r="C1124" s="2" t="s">
        <v>390</v>
      </c>
      <c r="D1124" t="s">
        <v>391</v>
      </c>
      <c r="E1124" s="2" t="s">
        <v>436</v>
      </c>
      <c r="F1124" t="s">
        <v>437</v>
      </c>
      <c r="G1124" s="8">
        <v>0</v>
      </c>
      <c r="H1124" s="8">
        <v>0</v>
      </c>
      <c r="I1124" s="8">
        <v>110</v>
      </c>
      <c r="J1124" s="8">
        <v>0</v>
      </c>
      <c r="K1124" s="8">
        <v>0</v>
      </c>
      <c r="L1124" s="8">
        <v>0</v>
      </c>
      <c r="M1124" s="8">
        <v>0</v>
      </c>
      <c r="N1124" s="8">
        <v>0</v>
      </c>
      <c r="O1124" s="8">
        <v>0</v>
      </c>
      <c r="P1124" s="8">
        <v>0</v>
      </c>
      <c r="Q1124" s="8">
        <v>0</v>
      </c>
      <c r="R1124" s="8">
        <v>0</v>
      </c>
      <c r="S1124" s="8">
        <f t="shared" si="17"/>
        <v>110</v>
      </c>
    </row>
    <row r="1125" spans="1:19" hidden="1" x14ac:dyDescent="0.2">
      <c r="A1125" s="2" t="s">
        <v>716</v>
      </c>
      <c r="B1125" s="2" t="s">
        <v>717</v>
      </c>
      <c r="C1125" s="2" t="s">
        <v>390</v>
      </c>
      <c r="D1125" t="s">
        <v>391</v>
      </c>
      <c r="E1125" s="2" t="s">
        <v>438</v>
      </c>
      <c r="F1125" t="s">
        <v>439</v>
      </c>
      <c r="G1125" s="8">
        <v>6.43</v>
      </c>
      <c r="H1125" s="8">
        <v>0</v>
      </c>
      <c r="I1125" s="8">
        <v>25</v>
      </c>
      <c r="J1125" s="8">
        <v>0</v>
      </c>
      <c r="K1125" s="8">
        <v>0</v>
      </c>
      <c r="L1125" s="8">
        <v>0</v>
      </c>
      <c r="M1125" s="8">
        <v>0</v>
      </c>
      <c r="N1125" s="8">
        <v>0</v>
      </c>
      <c r="O1125" s="8">
        <v>0</v>
      </c>
      <c r="P1125" s="8">
        <v>0</v>
      </c>
      <c r="Q1125" s="8">
        <v>0</v>
      </c>
      <c r="R1125" s="8">
        <v>0</v>
      </c>
      <c r="S1125" s="8">
        <f t="shared" si="17"/>
        <v>31.43</v>
      </c>
    </row>
    <row r="1126" spans="1:19" hidden="1" x14ac:dyDescent="0.2">
      <c r="A1126" s="2" t="s">
        <v>716</v>
      </c>
      <c r="B1126" s="2" t="s">
        <v>717</v>
      </c>
      <c r="C1126" s="2" t="s">
        <v>390</v>
      </c>
      <c r="D1126" t="s">
        <v>391</v>
      </c>
      <c r="E1126" s="2" t="s">
        <v>368</v>
      </c>
      <c r="F1126" t="s">
        <v>369</v>
      </c>
      <c r="G1126" s="8">
        <v>2439</v>
      </c>
      <c r="H1126" s="8">
        <v>3919.36</v>
      </c>
      <c r="I1126" s="8">
        <v>0</v>
      </c>
      <c r="J1126" s="8">
        <v>7585</v>
      </c>
      <c r="K1126" s="8">
        <v>0</v>
      </c>
      <c r="L1126" s="8">
        <v>0</v>
      </c>
      <c r="M1126" s="8">
        <v>-14070</v>
      </c>
      <c r="N1126" s="8">
        <v>0</v>
      </c>
      <c r="O1126" s="8">
        <v>7035</v>
      </c>
      <c r="P1126" s="8">
        <v>0</v>
      </c>
      <c r="Q1126" s="8">
        <v>0</v>
      </c>
      <c r="R1126" s="8">
        <v>0</v>
      </c>
      <c r="S1126" s="8">
        <f t="shared" si="17"/>
        <v>6908.3600000000006</v>
      </c>
    </row>
    <row r="1127" spans="1:19" hidden="1" x14ac:dyDescent="0.2">
      <c r="A1127" s="2" t="s">
        <v>716</v>
      </c>
      <c r="B1127" s="2" t="s">
        <v>717</v>
      </c>
      <c r="C1127" s="2" t="s">
        <v>390</v>
      </c>
      <c r="D1127" t="s">
        <v>391</v>
      </c>
      <c r="E1127" s="2" t="s">
        <v>306</v>
      </c>
      <c r="F1127" t="s">
        <v>307</v>
      </c>
      <c r="G1127" s="8">
        <v>0</v>
      </c>
      <c r="H1127" s="8">
        <v>0</v>
      </c>
      <c r="I1127" s="8">
        <v>1420.77</v>
      </c>
      <c r="J1127" s="8">
        <v>0</v>
      </c>
      <c r="K1127" s="8">
        <v>0</v>
      </c>
      <c r="L1127" s="8">
        <v>0</v>
      </c>
      <c r="M1127" s="8">
        <v>0</v>
      </c>
      <c r="N1127" s="8">
        <v>0</v>
      </c>
      <c r="O1127" s="8">
        <v>0</v>
      </c>
      <c r="P1127" s="8">
        <v>0</v>
      </c>
      <c r="Q1127" s="8">
        <v>2571.56</v>
      </c>
      <c r="R1127" s="8">
        <v>0</v>
      </c>
      <c r="S1127" s="8">
        <f t="shared" si="17"/>
        <v>3992.33</v>
      </c>
    </row>
    <row r="1128" spans="1:19" hidden="1" x14ac:dyDescent="0.2">
      <c r="A1128" s="2" t="s">
        <v>716</v>
      </c>
      <c r="B1128" s="2" t="s">
        <v>717</v>
      </c>
      <c r="C1128" s="2" t="s">
        <v>390</v>
      </c>
      <c r="D1128" t="s">
        <v>391</v>
      </c>
      <c r="E1128" s="2" t="s">
        <v>440</v>
      </c>
      <c r="F1128" t="s">
        <v>441</v>
      </c>
      <c r="G1128" s="8">
        <v>433.51</v>
      </c>
      <c r="H1128" s="8">
        <v>1873.43</v>
      </c>
      <c r="I1128" s="8">
        <v>0</v>
      </c>
      <c r="J1128" s="8">
        <v>0</v>
      </c>
      <c r="K1128" s="8">
        <v>226.88</v>
      </c>
      <c r="L1128" s="8">
        <v>0</v>
      </c>
      <c r="M1128" s="8">
        <v>23252.16</v>
      </c>
      <c r="N1128" s="8">
        <v>2469.38</v>
      </c>
      <c r="O1128" s="8">
        <v>0</v>
      </c>
      <c r="P1128" s="8">
        <v>0</v>
      </c>
      <c r="Q1128" s="8">
        <v>4011.34</v>
      </c>
      <c r="R1128" s="8">
        <v>8905.65</v>
      </c>
      <c r="S1128" s="8">
        <f t="shared" si="17"/>
        <v>41172.35</v>
      </c>
    </row>
    <row r="1129" spans="1:19" hidden="1" x14ac:dyDescent="0.2">
      <c r="A1129" s="2" t="s">
        <v>716</v>
      </c>
      <c r="B1129" s="2" t="s">
        <v>717</v>
      </c>
      <c r="C1129" s="2" t="s">
        <v>390</v>
      </c>
      <c r="D1129" t="s">
        <v>391</v>
      </c>
      <c r="E1129" s="2" t="s">
        <v>442</v>
      </c>
      <c r="F1129" t="s">
        <v>443</v>
      </c>
      <c r="G1129" s="8">
        <v>0</v>
      </c>
      <c r="H1129" s="8">
        <v>178.96</v>
      </c>
      <c r="I1129" s="8">
        <v>0</v>
      </c>
      <c r="J1129" s="8">
        <v>0</v>
      </c>
      <c r="K1129" s="8">
        <v>0</v>
      </c>
      <c r="L1129" s="8">
        <v>0</v>
      </c>
      <c r="M1129" s="8">
        <v>0</v>
      </c>
      <c r="N1129" s="8">
        <v>0</v>
      </c>
      <c r="O1129" s="8">
        <v>0</v>
      </c>
      <c r="P1129" s="8">
        <v>0</v>
      </c>
      <c r="Q1129" s="8">
        <v>0</v>
      </c>
      <c r="R1129" s="8">
        <v>0</v>
      </c>
      <c r="S1129" s="8">
        <f t="shared" si="17"/>
        <v>178.96</v>
      </c>
    </row>
    <row r="1130" spans="1:19" hidden="1" x14ac:dyDescent="0.2">
      <c r="A1130" s="2" t="s">
        <v>716</v>
      </c>
      <c r="B1130" s="2" t="s">
        <v>717</v>
      </c>
      <c r="C1130" s="2" t="s">
        <v>390</v>
      </c>
      <c r="D1130" t="s">
        <v>391</v>
      </c>
      <c r="E1130" s="2" t="s">
        <v>444</v>
      </c>
      <c r="F1130" t="s">
        <v>445</v>
      </c>
      <c r="G1130" s="8">
        <v>0</v>
      </c>
      <c r="H1130" s="8">
        <v>0</v>
      </c>
      <c r="I1130" s="8">
        <v>0</v>
      </c>
      <c r="J1130" s="8">
        <v>0</v>
      </c>
      <c r="K1130" s="8">
        <v>0</v>
      </c>
      <c r="L1130" s="8">
        <v>0</v>
      </c>
      <c r="M1130" s="8">
        <v>665</v>
      </c>
      <c r="N1130" s="8">
        <v>0</v>
      </c>
      <c r="O1130" s="8">
        <v>0</v>
      </c>
      <c r="P1130" s="8">
        <v>0</v>
      </c>
      <c r="Q1130" s="8">
        <v>0</v>
      </c>
      <c r="R1130" s="8">
        <v>16827.48</v>
      </c>
      <c r="S1130" s="8">
        <f t="shared" si="17"/>
        <v>17492.48</v>
      </c>
    </row>
    <row r="1131" spans="1:19" hidden="1" x14ac:dyDescent="0.2">
      <c r="A1131" s="2" t="s">
        <v>716</v>
      </c>
      <c r="B1131" s="2" t="s">
        <v>717</v>
      </c>
      <c r="C1131" s="2" t="s">
        <v>390</v>
      </c>
      <c r="D1131" t="s">
        <v>391</v>
      </c>
      <c r="E1131" s="2" t="s">
        <v>446</v>
      </c>
      <c r="F1131" t="s">
        <v>447</v>
      </c>
      <c r="G1131" s="8">
        <v>0</v>
      </c>
      <c r="H1131" s="8">
        <v>0</v>
      </c>
      <c r="I1131" s="8">
        <v>0</v>
      </c>
      <c r="J1131" s="8">
        <v>0</v>
      </c>
      <c r="K1131" s="8">
        <v>0</v>
      </c>
      <c r="L1131" s="8">
        <v>0</v>
      </c>
      <c r="M1131" s="8">
        <v>0</v>
      </c>
      <c r="N1131" s="8">
        <v>1208.4000000000001</v>
      </c>
      <c r="O1131" s="8">
        <v>0</v>
      </c>
      <c r="P1131" s="8">
        <v>0</v>
      </c>
      <c r="Q1131" s="8">
        <v>0</v>
      </c>
      <c r="R1131" s="8">
        <v>0</v>
      </c>
      <c r="S1131" s="8">
        <f t="shared" si="17"/>
        <v>1208.4000000000001</v>
      </c>
    </row>
    <row r="1132" spans="1:19" hidden="1" x14ac:dyDescent="0.2">
      <c r="A1132" s="2" t="s">
        <v>716</v>
      </c>
      <c r="B1132" s="2" t="s">
        <v>717</v>
      </c>
      <c r="C1132" s="2" t="s">
        <v>390</v>
      </c>
      <c r="D1132" t="s">
        <v>391</v>
      </c>
      <c r="E1132" s="2" t="s">
        <v>478</v>
      </c>
      <c r="F1132" t="s">
        <v>479</v>
      </c>
      <c r="G1132" s="8">
        <v>0</v>
      </c>
      <c r="H1132" s="8">
        <v>0</v>
      </c>
      <c r="I1132" s="8">
        <v>0</v>
      </c>
      <c r="J1132" s="8">
        <v>0</v>
      </c>
      <c r="K1132" s="8">
        <v>0</v>
      </c>
      <c r="L1132" s="8">
        <v>0</v>
      </c>
      <c r="M1132" s="8">
        <v>395</v>
      </c>
      <c r="N1132" s="8">
        <v>208.52</v>
      </c>
      <c r="O1132" s="8">
        <v>0</v>
      </c>
      <c r="P1132" s="8">
        <v>233.09</v>
      </c>
      <c r="Q1132" s="8">
        <v>0</v>
      </c>
      <c r="R1132" s="8">
        <v>537.4</v>
      </c>
      <c r="S1132" s="8">
        <f t="shared" si="17"/>
        <v>1374.01</v>
      </c>
    </row>
    <row r="1133" spans="1:19" hidden="1" x14ac:dyDescent="0.2">
      <c r="A1133" s="2" t="s">
        <v>716</v>
      </c>
      <c r="B1133" s="2" t="s">
        <v>717</v>
      </c>
      <c r="C1133" s="2" t="s">
        <v>390</v>
      </c>
      <c r="D1133" t="s">
        <v>391</v>
      </c>
      <c r="E1133" s="2" t="s">
        <v>308</v>
      </c>
      <c r="F1133" t="s">
        <v>309</v>
      </c>
      <c r="G1133" s="8">
        <v>138386.29999999999</v>
      </c>
      <c r="H1133" s="8">
        <v>63409.26</v>
      </c>
      <c r="I1133" s="8">
        <v>-105994.93</v>
      </c>
      <c r="J1133" s="8">
        <v>20552.400000000001</v>
      </c>
      <c r="K1133" s="8">
        <v>44747.66</v>
      </c>
      <c r="L1133" s="8">
        <v>122112.96000000001</v>
      </c>
      <c r="M1133" s="8">
        <v>3795</v>
      </c>
      <c r="N1133" s="8">
        <v>-14981.61</v>
      </c>
      <c r="O1133" s="8">
        <v>34263.270000000004</v>
      </c>
      <c r="P1133" s="8">
        <v>45946.83</v>
      </c>
      <c r="Q1133" s="8">
        <v>100327.07</v>
      </c>
      <c r="R1133" s="8">
        <v>39811.320000000007</v>
      </c>
      <c r="S1133" s="8">
        <f t="shared" si="17"/>
        <v>492375.53000000009</v>
      </c>
    </row>
    <row r="1134" spans="1:19" hidden="1" x14ac:dyDescent="0.2">
      <c r="A1134" s="2" t="s">
        <v>716</v>
      </c>
      <c r="B1134" s="2" t="s">
        <v>717</v>
      </c>
      <c r="C1134" s="2" t="s">
        <v>390</v>
      </c>
      <c r="D1134" t="s">
        <v>391</v>
      </c>
      <c r="E1134" s="2" t="s">
        <v>450</v>
      </c>
      <c r="F1134" t="s">
        <v>451</v>
      </c>
      <c r="G1134" s="8">
        <v>1380.69</v>
      </c>
      <c r="H1134" s="8">
        <v>775.16</v>
      </c>
      <c r="I1134" s="8">
        <v>1054.1799999999998</v>
      </c>
      <c r="J1134" s="8">
        <v>708.18999999999994</v>
      </c>
      <c r="K1134" s="8">
        <v>824.82</v>
      </c>
      <c r="L1134" s="8">
        <v>40.700000000000003</v>
      </c>
      <c r="M1134" s="8">
        <v>461.03</v>
      </c>
      <c r="N1134" s="8">
        <v>492.88</v>
      </c>
      <c r="O1134" s="8">
        <v>795.79</v>
      </c>
      <c r="P1134" s="8">
        <v>717.66</v>
      </c>
      <c r="Q1134" s="8">
        <v>5016.1499999999996</v>
      </c>
      <c r="R1134" s="8">
        <v>75.739999999999995</v>
      </c>
      <c r="S1134" s="8">
        <f t="shared" si="17"/>
        <v>12342.99</v>
      </c>
    </row>
    <row r="1135" spans="1:19" hidden="1" x14ac:dyDescent="0.2">
      <c r="A1135" s="2" t="s">
        <v>716</v>
      </c>
      <c r="B1135" s="2" t="s">
        <v>717</v>
      </c>
      <c r="C1135" s="2" t="s">
        <v>390</v>
      </c>
      <c r="D1135" t="s">
        <v>391</v>
      </c>
      <c r="E1135" s="2" t="s">
        <v>452</v>
      </c>
      <c r="F1135" t="s">
        <v>453</v>
      </c>
      <c r="G1135" s="8">
        <v>0</v>
      </c>
      <c r="H1135" s="8">
        <v>0</v>
      </c>
      <c r="I1135" s="8">
        <v>168.45</v>
      </c>
      <c r="J1135" s="8">
        <v>0</v>
      </c>
      <c r="K1135" s="8">
        <v>0</v>
      </c>
      <c r="L1135" s="8">
        <v>0</v>
      </c>
      <c r="M1135" s="8">
        <v>0</v>
      </c>
      <c r="N1135" s="8">
        <v>0</v>
      </c>
      <c r="O1135" s="8">
        <v>0</v>
      </c>
      <c r="P1135" s="8">
        <v>0</v>
      </c>
      <c r="Q1135" s="8">
        <v>0</v>
      </c>
      <c r="R1135" s="8">
        <v>0</v>
      </c>
      <c r="S1135" s="8">
        <f t="shared" si="17"/>
        <v>168.45</v>
      </c>
    </row>
    <row r="1136" spans="1:19" hidden="1" x14ac:dyDescent="0.2">
      <c r="A1136" s="2" t="s">
        <v>716</v>
      </c>
      <c r="B1136" s="2" t="s">
        <v>717</v>
      </c>
      <c r="C1136" s="2" t="s">
        <v>390</v>
      </c>
      <c r="D1136" t="s">
        <v>391</v>
      </c>
      <c r="E1136" s="2" t="s">
        <v>370</v>
      </c>
      <c r="F1136" t="s">
        <v>371</v>
      </c>
      <c r="G1136" s="8">
        <v>462.1</v>
      </c>
      <c r="H1136" s="8">
        <v>1280.73</v>
      </c>
      <c r="I1136" s="8">
        <v>2250.9</v>
      </c>
      <c r="J1136" s="8">
        <v>1733.64</v>
      </c>
      <c r="K1136" s="8">
        <v>2642.8199999999997</v>
      </c>
      <c r="L1136" s="8">
        <v>9468.75</v>
      </c>
      <c r="M1136" s="8">
        <v>2382.88</v>
      </c>
      <c r="N1136" s="8">
        <v>735.23</v>
      </c>
      <c r="O1136" s="8">
        <v>1992.61</v>
      </c>
      <c r="P1136" s="8">
        <v>1028.43</v>
      </c>
      <c r="Q1136" s="8">
        <v>2913.26</v>
      </c>
      <c r="R1136" s="8">
        <v>2705.15</v>
      </c>
      <c r="S1136" s="8">
        <f t="shared" si="17"/>
        <v>29596.5</v>
      </c>
    </row>
    <row r="1137" spans="1:19" hidden="1" x14ac:dyDescent="0.2">
      <c r="A1137" s="2" t="s">
        <v>716</v>
      </c>
      <c r="B1137" s="2" t="s">
        <v>717</v>
      </c>
      <c r="C1137" s="2" t="s">
        <v>390</v>
      </c>
      <c r="D1137" t="s">
        <v>391</v>
      </c>
      <c r="E1137" s="2" t="s">
        <v>372</v>
      </c>
      <c r="F1137" t="s">
        <v>373</v>
      </c>
      <c r="G1137" s="8">
        <v>-276.60000000000002</v>
      </c>
      <c r="H1137" s="8">
        <v>-662.28000000000009</v>
      </c>
      <c r="I1137" s="8">
        <v>-1537.96</v>
      </c>
      <c r="J1137" s="8">
        <v>-1629.62</v>
      </c>
      <c r="K1137" s="8">
        <v>-2484.25</v>
      </c>
      <c r="L1137" s="8">
        <v>-8900.6299999999992</v>
      </c>
      <c r="M1137" s="8">
        <v>-2239.91</v>
      </c>
      <c r="N1137" s="8">
        <v>-345.22999999999996</v>
      </c>
      <c r="O1137" s="8">
        <v>-1322.5</v>
      </c>
      <c r="P1137" s="8">
        <v>-748.7</v>
      </c>
      <c r="Q1137" s="8">
        <v>-1787.52</v>
      </c>
      <c r="R1137" s="8">
        <v>-1900.4</v>
      </c>
      <c r="S1137" s="8">
        <f t="shared" si="17"/>
        <v>-23835.600000000002</v>
      </c>
    </row>
    <row r="1138" spans="1:19" hidden="1" x14ac:dyDescent="0.2">
      <c r="A1138" s="2" t="s">
        <v>716</v>
      </c>
      <c r="B1138" s="2" t="s">
        <v>717</v>
      </c>
      <c r="C1138" s="2" t="s">
        <v>390</v>
      </c>
      <c r="D1138" t="s">
        <v>391</v>
      </c>
      <c r="E1138" s="2" t="s">
        <v>182</v>
      </c>
      <c r="F1138" t="s">
        <v>183</v>
      </c>
      <c r="G1138" s="8">
        <v>84.5</v>
      </c>
      <c r="H1138" s="8">
        <v>0</v>
      </c>
      <c r="I1138" s="8">
        <v>0</v>
      </c>
      <c r="J1138" s="8">
        <v>0</v>
      </c>
      <c r="K1138" s="8">
        <v>0</v>
      </c>
      <c r="L1138" s="8">
        <v>0</v>
      </c>
      <c r="M1138" s="8">
        <v>0</v>
      </c>
      <c r="N1138" s="8">
        <v>0</v>
      </c>
      <c r="O1138" s="8">
        <v>0</v>
      </c>
      <c r="P1138" s="8">
        <v>0</v>
      </c>
      <c r="Q1138" s="8">
        <v>0</v>
      </c>
      <c r="R1138" s="8">
        <v>0</v>
      </c>
      <c r="S1138" s="8">
        <f t="shared" si="17"/>
        <v>84.5</v>
      </c>
    </row>
    <row r="1139" spans="1:19" hidden="1" x14ac:dyDescent="0.2">
      <c r="A1139" s="2" t="s">
        <v>716</v>
      </c>
      <c r="B1139" s="2" t="s">
        <v>717</v>
      </c>
      <c r="C1139" s="2" t="s">
        <v>390</v>
      </c>
      <c r="D1139" t="s">
        <v>391</v>
      </c>
      <c r="E1139" s="2" t="s">
        <v>184</v>
      </c>
      <c r="F1139" t="s">
        <v>185</v>
      </c>
      <c r="G1139" s="8">
        <v>307.18</v>
      </c>
      <c r="H1139" s="8">
        <v>1168.6499999999999</v>
      </c>
      <c r="I1139" s="8">
        <v>1346.04</v>
      </c>
      <c r="J1139" s="8">
        <v>1937.51</v>
      </c>
      <c r="K1139" s="8">
        <v>815.31</v>
      </c>
      <c r="L1139" s="8">
        <v>3975.41</v>
      </c>
      <c r="M1139" s="8">
        <v>1978.69</v>
      </c>
      <c r="N1139" s="8">
        <v>3462.53</v>
      </c>
      <c r="O1139" s="8">
        <v>3084.82</v>
      </c>
      <c r="P1139" s="8">
        <v>556.26</v>
      </c>
      <c r="Q1139" s="8">
        <v>801.66</v>
      </c>
      <c r="R1139" s="8">
        <v>673.34999999999991</v>
      </c>
      <c r="S1139" s="8">
        <f t="shared" si="17"/>
        <v>20107.41</v>
      </c>
    </row>
    <row r="1140" spans="1:19" hidden="1" x14ac:dyDescent="0.2">
      <c r="A1140" s="2" t="s">
        <v>716</v>
      </c>
      <c r="B1140" s="2" t="s">
        <v>717</v>
      </c>
      <c r="C1140" s="2" t="s">
        <v>390</v>
      </c>
      <c r="D1140" t="s">
        <v>391</v>
      </c>
      <c r="E1140" s="2" t="s">
        <v>454</v>
      </c>
      <c r="F1140" t="s">
        <v>455</v>
      </c>
      <c r="G1140" s="8">
        <v>0</v>
      </c>
      <c r="H1140" s="8">
        <v>0</v>
      </c>
      <c r="I1140" s="8">
        <v>0</v>
      </c>
      <c r="J1140" s="8">
        <v>10000</v>
      </c>
      <c r="K1140" s="8">
        <v>550</v>
      </c>
      <c r="L1140" s="8">
        <v>0</v>
      </c>
      <c r="M1140" s="8">
        <v>8275</v>
      </c>
      <c r="N1140" s="8">
        <v>0</v>
      </c>
      <c r="O1140" s="8">
        <v>0</v>
      </c>
      <c r="P1140" s="8">
        <v>0</v>
      </c>
      <c r="Q1140" s="8">
        <v>0</v>
      </c>
      <c r="R1140" s="8">
        <v>0</v>
      </c>
      <c r="S1140" s="8">
        <f t="shared" si="17"/>
        <v>18825</v>
      </c>
    </row>
    <row r="1141" spans="1:19" hidden="1" x14ac:dyDescent="0.2">
      <c r="A1141" s="2" t="s">
        <v>716</v>
      </c>
      <c r="B1141" s="2" t="s">
        <v>717</v>
      </c>
      <c r="C1141" s="2" t="s">
        <v>390</v>
      </c>
      <c r="D1141" t="s">
        <v>391</v>
      </c>
      <c r="E1141" s="2" t="s">
        <v>26</v>
      </c>
      <c r="F1141" t="s">
        <v>27</v>
      </c>
      <c r="G1141" s="8">
        <v>328.03</v>
      </c>
      <c r="H1141" s="8">
        <v>445.5</v>
      </c>
      <c r="I1141" s="8">
        <v>-303.33000000000004</v>
      </c>
      <c r="J1141" s="8">
        <v>675.98</v>
      </c>
      <c r="K1141" s="8">
        <v>164.67</v>
      </c>
      <c r="L1141" s="8">
        <v>0</v>
      </c>
      <c r="M1141" s="8">
        <v>0</v>
      </c>
      <c r="N1141" s="8">
        <v>0</v>
      </c>
      <c r="O1141" s="8">
        <v>810.12</v>
      </c>
      <c r="P1141" s="8">
        <v>314.53999999999996</v>
      </c>
      <c r="Q1141" s="8">
        <v>0</v>
      </c>
      <c r="R1141" s="8">
        <v>0</v>
      </c>
      <c r="S1141" s="8">
        <f t="shared" si="17"/>
        <v>2435.5099999999998</v>
      </c>
    </row>
    <row r="1142" spans="1:19" hidden="1" x14ac:dyDescent="0.2">
      <c r="A1142" s="2" t="s">
        <v>716</v>
      </c>
      <c r="B1142" s="2" t="s">
        <v>717</v>
      </c>
      <c r="C1142" s="2" t="s">
        <v>390</v>
      </c>
      <c r="D1142" t="s">
        <v>391</v>
      </c>
      <c r="E1142" s="2" t="s">
        <v>350</v>
      </c>
      <c r="F1142" t="s">
        <v>351</v>
      </c>
      <c r="G1142" s="8">
        <v>0</v>
      </c>
      <c r="H1142" s="8">
        <v>0</v>
      </c>
      <c r="I1142" s="8">
        <v>0</v>
      </c>
      <c r="J1142" s="8">
        <v>0</v>
      </c>
      <c r="K1142" s="8">
        <v>0</v>
      </c>
      <c r="L1142" s="8">
        <v>0</v>
      </c>
      <c r="M1142" s="8">
        <v>0</v>
      </c>
      <c r="N1142" s="8">
        <v>0</v>
      </c>
      <c r="O1142" s="8">
        <v>0</v>
      </c>
      <c r="P1142" s="8">
        <v>0</v>
      </c>
      <c r="Q1142" s="8">
        <v>0</v>
      </c>
      <c r="R1142" s="8">
        <v>0</v>
      </c>
      <c r="S1142" s="8">
        <f t="shared" si="17"/>
        <v>0</v>
      </c>
    </row>
    <row r="1143" spans="1:19" hidden="1" x14ac:dyDescent="0.2">
      <c r="A1143" s="2" t="s">
        <v>716</v>
      </c>
      <c r="B1143" s="2" t="s">
        <v>717</v>
      </c>
      <c r="C1143" s="2" t="s">
        <v>390</v>
      </c>
      <c r="D1143" t="s">
        <v>391</v>
      </c>
      <c r="E1143" s="2" t="s">
        <v>374</v>
      </c>
      <c r="F1143" t="s">
        <v>375</v>
      </c>
      <c r="G1143" s="8">
        <v>0</v>
      </c>
      <c r="H1143" s="8">
        <v>0</v>
      </c>
      <c r="I1143" s="8">
        <v>0</v>
      </c>
      <c r="J1143" s="8">
        <v>0</v>
      </c>
      <c r="K1143" s="8">
        <v>0</v>
      </c>
      <c r="L1143" s="8">
        <v>0</v>
      </c>
      <c r="M1143" s="8">
        <v>0</v>
      </c>
      <c r="N1143" s="8">
        <v>0</v>
      </c>
      <c r="O1143" s="8">
        <v>0</v>
      </c>
      <c r="P1143" s="8">
        <v>0</v>
      </c>
      <c r="Q1143" s="8">
        <v>0</v>
      </c>
      <c r="R1143" s="8">
        <v>0</v>
      </c>
      <c r="S1143" s="8">
        <f t="shared" si="17"/>
        <v>0</v>
      </c>
    </row>
    <row r="1144" spans="1:19" hidden="1" x14ac:dyDescent="0.2">
      <c r="A1144" s="2" t="s">
        <v>716</v>
      </c>
      <c r="B1144" s="2" t="s">
        <v>717</v>
      </c>
      <c r="C1144" s="2" t="s">
        <v>390</v>
      </c>
      <c r="D1144" t="s">
        <v>391</v>
      </c>
      <c r="E1144" s="2" t="s">
        <v>376</v>
      </c>
      <c r="F1144" t="s">
        <v>377</v>
      </c>
      <c r="G1144" s="8">
        <v>0</v>
      </c>
      <c r="H1144" s="8">
        <v>0</v>
      </c>
      <c r="I1144" s="8">
        <v>0</v>
      </c>
      <c r="J1144" s="8">
        <v>0</v>
      </c>
      <c r="K1144" s="8">
        <v>0</v>
      </c>
      <c r="L1144" s="8">
        <v>0</v>
      </c>
      <c r="M1144" s="8">
        <v>0</v>
      </c>
      <c r="N1144" s="8">
        <v>0</v>
      </c>
      <c r="O1144" s="8">
        <v>0</v>
      </c>
      <c r="P1144" s="8">
        <v>0</v>
      </c>
      <c r="Q1144" s="8">
        <v>0</v>
      </c>
      <c r="R1144" s="8">
        <v>0</v>
      </c>
      <c r="S1144" s="8">
        <f t="shared" si="17"/>
        <v>0</v>
      </c>
    </row>
    <row r="1145" spans="1:19" hidden="1" x14ac:dyDescent="0.2">
      <c r="A1145" s="2" t="s">
        <v>716</v>
      </c>
      <c r="B1145" s="2" t="s">
        <v>717</v>
      </c>
      <c r="C1145" s="2" t="s">
        <v>390</v>
      </c>
      <c r="D1145" t="s">
        <v>391</v>
      </c>
      <c r="E1145" s="2" t="s">
        <v>320</v>
      </c>
      <c r="F1145" t="s">
        <v>321</v>
      </c>
      <c r="G1145" s="8">
        <v>0</v>
      </c>
      <c r="H1145" s="8">
        <v>0</v>
      </c>
      <c r="I1145" s="8">
        <v>0</v>
      </c>
      <c r="J1145" s="8">
        <v>0</v>
      </c>
      <c r="K1145" s="8">
        <v>0</v>
      </c>
      <c r="L1145" s="8">
        <v>0</v>
      </c>
      <c r="M1145" s="8">
        <v>0</v>
      </c>
      <c r="N1145" s="8">
        <v>0</v>
      </c>
      <c r="O1145" s="8">
        <v>0</v>
      </c>
      <c r="P1145" s="8">
        <v>0</v>
      </c>
      <c r="Q1145" s="8">
        <v>0</v>
      </c>
      <c r="R1145" s="8">
        <v>0</v>
      </c>
      <c r="S1145" s="8">
        <f t="shared" si="17"/>
        <v>0</v>
      </c>
    </row>
    <row r="1146" spans="1:19" hidden="1" x14ac:dyDescent="0.2">
      <c r="A1146" s="2" t="s">
        <v>716</v>
      </c>
      <c r="B1146" s="2" t="s">
        <v>717</v>
      </c>
      <c r="C1146" s="2" t="s">
        <v>460</v>
      </c>
      <c r="D1146" t="s">
        <v>461</v>
      </c>
      <c r="E1146" s="2" t="s">
        <v>342</v>
      </c>
      <c r="F1146" t="s">
        <v>343</v>
      </c>
      <c r="G1146" s="8">
        <v>0</v>
      </c>
      <c r="H1146" s="8">
        <v>23514.59</v>
      </c>
      <c r="I1146" s="8">
        <v>0</v>
      </c>
      <c r="J1146" s="8">
        <v>6909.62</v>
      </c>
      <c r="K1146" s="8">
        <v>0</v>
      </c>
      <c r="L1146" s="8">
        <v>310</v>
      </c>
      <c r="M1146" s="8">
        <v>0</v>
      </c>
      <c r="N1146" s="8">
        <v>0</v>
      </c>
      <c r="O1146" s="8">
        <v>0</v>
      </c>
      <c r="P1146" s="8">
        <v>0</v>
      </c>
      <c r="Q1146" s="8">
        <v>7880.69</v>
      </c>
      <c r="R1146" s="8">
        <v>4533.32</v>
      </c>
      <c r="S1146" s="8">
        <f t="shared" si="17"/>
        <v>43148.22</v>
      </c>
    </row>
    <row r="1147" spans="1:19" hidden="1" x14ac:dyDescent="0.2">
      <c r="A1147" s="2" t="s">
        <v>716</v>
      </c>
      <c r="B1147" s="2" t="s">
        <v>717</v>
      </c>
      <c r="C1147" s="2" t="s">
        <v>460</v>
      </c>
      <c r="D1147" t="s">
        <v>461</v>
      </c>
      <c r="E1147" s="2" t="s">
        <v>344</v>
      </c>
      <c r="F1147" t="s">
        <v>345</v>
      </c>
      <c r="G1147" s="8">
        <v>0</v>
      </c>
      <c r="H1147" s="8">
        <v>1058.1600000000001</v>
      </c>
      <c r="I1147" s="8">
        <v>0</v>
      </c>
      <c r="J1147" s="8">
        <v>345.48</v>
      </c>
      <c r="K1147" s="8">
        <v>0</v>
      </c>
      <c r="L1147" s="8">
        <v>3.1</v>
      </c>
      <c r="M1147" s="8">
        <v>0</v>
      </c>
      <c r="N1147" s="8">
        <v>0</v>
      </c>
      <c r="O1147" s="8">
        <v>0</v>
      </c>
      <c r="P1147" s="8">
        <v>0</v>
      </c>
      <c r="Q1147" s="8">
        <v>78.81</v>
      </c>
      <c r="R1147" s="8">
        <v>45.33</v>
      </c>
      <c r="S1147" s="8">
        <f t="shared" si="17"/>
        <v>1530.8799999999999</v>
      </c>
    </row>
    <row r="1148" spans="1:19" hidden="1" x14ac:dyDescent="0.2">
      <c r="A1148" s="2" t="s">
        <v>716</v>
      </c>
      <c r="B1148" s="2" t="s">
        <v>717</v>
      </c>
      <c r="C1148" s="2" t="s">
        <v>462</v>
      </c>
      <c r="D1148" t="s">
        <v>463</v>
      </c>
      <c r="E1148" s="2" t="s">
        <v>138</v>
      </c>
      <c r="F1148" t="s">
        <v>139</v>
      </c>
      <c r="G1148" s="8">
        <v>65358.040000000015</v>
      </c>
      <c r="H1148" s="8">
        <v>80761.150000000009</v>
      </c>
      <c r="I1148" s="8">
        <v>69351.28</v>
      </c>
      <c r="J1148" s="8">
        <v>86511.110000000015</v>
      </c>
      <c r="K1148" s="8">
        <v>98698.57</v>
      </c>
      <c r="L1148" s="8">
        <v>164489.39000000004</v>
      </c>
      <c r="M1148" s="8">
        <v>93711.85</v>
      </c>
      <c r="N1148" s="8">
        <v>99399.75</v>
      </c>
      <c r="O1148" s="8">
        <v>96457.3</v>
      </c>
      <c r="P1148" s="8">
        <v>83107.560000000012</v>
      </c>
      <c r="Q1148" s="8">
        <v>164930.97</v>
      </c>
      <c r="R1148" s="8">
        <v>113533.06000000001</v>
      </c>
      <c r="S1148" s="8">
        <f t="shared" si="17"/>
        <v>1216310.0300000003</v>
      </c>
    </row>
    <row r="1149" spans="1:19" hidden="1" x14ac:dyDescent="0.2">
      <c r="A1149" s="2" t="s">
        <v>716</v>
      </c>
      <c r="B1149" s="2" t="s">
        <v>717</v>
      </c>
      <c r="C1149" s="2" t="s">
        <v>462</v>
      </c>
      <c r="D1149" t="s">
        <v>463</v>
      </c>
      <c r="E1149" s="2" t="s">
        <v>396</v>
      </c>
      <c r="F1149" t="s">
        <v>397</v>
      </c>
      <c r="G1149" s="8">
        <v>0</v>
      </c>
      <c r="H1149" s="8">
        <v>0</v>
      </c>
      <c r="I1149" s="8">
        <v>0</v>
      </c>
      <c r="J1149" s="8">
        <v>0</v>
      </c>
      <c r="K1149" s="8">
        <v>0</v>
      </c>
      <c r="L1149" s="8">
        <v>0</v>
      </c>
      <c r="M1149" s="8">
        <v>0</v>
      </c>
      <c r="N1149" s="8">
        <v>4727.0200000000004</v>
      </c>
      <c r="O1149" s="8">
        <v>-3027.54</v>
      </c>
      <c r="P1149" s="8">
        <v>0</v>
      </c>
      <c r="Q1149" s="8">
        <v>0</v>
      </c>
      <c r="R1149" s="8">
        <v>0</v>
      </c>
      <c r="S1149" s="8">
        <f t="shared" si="17"/>
        <v>1699.4800000000005</v>
      </c>
    </row>
    <row r="1150" spans="1:19" hidden="1" x14ac:dyDescent="0.2">
      <c r="A1150" s="2" t="s">
        <v>716</v>
      </c>
      <c r="B1150" s="2" t="s">
        <v>717</v>
      </c>
      <c r="C1150" s="2" t="s">
        <v>462</v>
      </c>
      <c r="D1150" t="s">
        <v>463</v>
      </c>
      <c r="E1150" s="2" t="s">
        <v>140</v>
      </c>
      <c r="F1150" t="s">
        <v>141</v>
      </c>
      <c r="G1150" s="8">
        <v>557.48</v>
      </c>
      <c r="H1150" s="8">
        <v>16735.09</v>
      </c>
      <c r="I1150" s="8">
        <v>-1666.8499999999995</v>
      </c>
      <c r="J1150" s="8">
        <v>17231.000000000004</v>
      </c>
      <c r="K1150" s="8">
        <v>17182.330000000002</v>
      </c>
      <c r="L1150" s="8">
        <v>-41674.080000000002</v>
      </c>
      <c r="M1150" s="8">
        <v>10069.83</v>
      </c>
      <c r="N1150" s="8">
        <v>8096.54</v>
      </c>
      <c r="O1150" s="8">
        <v>2647.4000000000005</v>
      </c>
      <c r="P1150" s="8">
        <v>1635.87</v>
      </c>
      <c r="Q1150" s="8">
        <v>-22376.070000000003</v>
      </c>
      <c r="R1150" s="8">
        <v>894.79</v>
      </c>
      <c r="S1150" s="8">
        <f t="shared" si="17"/>
        <v>9333.3300000000017</v>
      </c>
    </row>
    <row r="1151" spans="1:19" hidden="1" x14ac:dyDescent="0.2">
      <c r="A1151" s="2" t="s">
        <v>716</v>
      </c>
      <c r="B1151" s="2" t="s">
        <v>717</v>
      </c>
      <c r="C1151" s="2" t="s">
        <v>462</v>
      </c>
      <c r="D1151" t="s">
        <v>463</v>
      </c>
      <c r="E1151" s="2" t="s">
        <v>402</v>
      </c>
      <c r="F1151" t="s">
        <v>403</v>
      </c>
      <c r="G1151" s="8">
        <v>0</v>
      </c>
      <c r="H1151" s="8">
        <v>0</v>
      </c>
      <c r="I1151" s="8">
        <v>0</v>
      </c>
      <c r="J1151" s="8">
        <v>0</v>
      </c>
      <c r="K1151" s="8">
        <v>0</v>
      </c>
      <c r="L1151" s="8">
        <v>0</v>
      </c>
      <c r="M1151" s="8">
        <v>0</v>
      </c>
      <c r="N1151" s="8">
        <v>0</v>
      </c>
      <c r="O1151" s="8">
        <v>-1699.48</v>
      </c>
      <c r="P1151" s="8">
        <v>0</v>
      </c>
      <c r="Q1151" s="8">
        <v>0</v>
      </c>
      <c r="R1151" s="8">
        <v>0</v>
      </c>
      <c r="S1151" s="8">
        <f t="shared" si="17"/>
        <v>-1699.48</v>
      </c>
    </row>
    <row r="1152" spans="1:19" hidden="1" x14ac:dyDescent="0.2">
      <c r="A1152" s="2" t="s">
        <v>716</v>
      </c>
      <c r="B1152" s="2" t="s">
        <v>717</v>
      </c>
      <c r="C1152" s="2" t="s">
        <v>462</v>
      </c>
      <c r="D1152" t="s">
        <v>463</v>
      </c>
      <c r="E1152" s="2" t="s">
        <v>342</v>
      </c>
      <c r="F1152" t="s">
        <v>343</v>
      </c>
      <c r="G1152" s="8">
        <v>453.64000000000067</v>
      </c>
      <c r="H1152" s="8">
        <v>21211.65</v>
      </c>
      <c r="I1152" s="8">
        <v>24506.89</v>
      </c>
      <c r="J1152" s="8">
        <v>85451.56</v>
      </c>
      <c r="K1152" s="8">
        <v>15551</v>
      </c>
      <c r="L1152" s="8">
        <v>23683.75</v>
      </c>
      <c r="M1152" s="8">
        <v>24852.46</v>
      </c>
      <c r="N1152" s="8">
        <v>-29694.55</v>
      </c>
      <c r="O1152" s="8">
        <v>23408.34</v>
      </c>
      <c r="P1152" s="8">
        <v>30720.92</v>
      </c>
      <c r="Q1152" s="8">
        <v>35214.61</v>
      </c>
      <c r="R1152" s="8">
        <v>39000.449999999997</v>
      </c>
      <c r="S1152" s="8">
        <f t="shared" si="17"/>
        <v>294360.71999999997</v>
      </c>
    </row>
    <row r="1153" spans="1:19" hidden="1" x14ac:dyDescent="0.2">
      <c r="A1153" s="2" t="s">
        <v>716</v>
      </c>
      <c r="B1153" s="2" t="s">
        <v>717</v>
      </c>
      <c r="C1153" s="2" t="s">
        <v>462</v>
      </c>
      <c r="D1153" t="s">
        <v>463</v>
      </c>
      <c r="E1153" s="2" t="s">
        <v>344</v>
      </c>
      <c r="F1153" t="s">
        <v>345</v>
      </c>
      <c r="G1153" s="8">
        <v>20.410000000000064</v>
      </c>
      <c r="H1153" s="8">
        <v>954.5100000000001</v>
      </c>
      <c r="I1153" s="8">
        <v>245.07</v>
      </c>
      <c r="J1153" s="8">
        <v>4272.58</v>
      </c>
      <c r="K1153" s="8">
        <v>77.759999999999991</v>
      </c>
      <c r="L1153" s="8">
        <v>236.83999999999997</v>
      </c>
      <c r="M1153" s="8">
        <v>248.54000000000002</v>
      </c>
      <c r="N1153" s="8">
        <v>-296.95</v>
      </c>
      <c r="O1153" s="8">
        <v>234.07999999999998</v>
      </c>
      <c r="P1153" s="8">
        <v>307.21999999999997</v>
      </c>
      <c r="Q1153" s="8">
        <v>352.15000000000003</v>
      </c>
      <c r="R1153" s="8">
        <v>390</v>
      </c>
      <c r="S1153" s="8">
        <f t="shared" si="17"/>
        <v>7042.21</v>
      </c>
    </row>
    <row r="1154" spans="1:19" hidden="1" x14ac:dyDescent="0.2">
      <c r="A1154" s="2" t="s">
        <v>716</v>
      </c>
      <c r="B1154" s="2" t="s">
        <v>717</v>
      </c>
      <c r="C1154" s="2" t="s">
        <v>462</v>
      </c>
      <c r="D1154" t="s">
        <v>463</v>
      </c>
      <c r="E1154" s="2" t="s">
        <v>304</v>
      </c>
      <c r="F1154" t="s">
        <v>305</v>
      </c>
      <c r="G1154" s="8">
        <v>3648.0599999999995</v>
      </c>
      <c r="H1154" s="8">
        <v>13577.94</v>
      </c>
      <c r="I1154" s="8">
        <v>9755.130000000001</v>
      </c>
      <c r="J1154" s="8">
        <v>5429.58</v>
      </c>
      <c r="K1154" s="8">
        <v>9889.92</v>
      </c>
      <c r="L1154" s="8">
        <v>9577.77</v>
      </c>
      <c r="M1154" s="8">
        <v>7017.0199999999995</v>
      </c>
      <c r="N1154" s="8">
        <v>5211.4499999999989</v>
      </c>
      <c r="O1154" s="8">
        <v>11619.08</v>
      </c>
      <c r="P1154" s="8">
        <v>5514.12</v>
      </c>
      <c r="Q1154" s="8">
        <v>8956</v>
      </c>
      <c r="R1154" s="8">
        <v>8500.5300000000007</v>
      </c>
      <c r="S1154" s="8">
        <f t="shared" si="17"/>
        <v>98696.599999999977</v>
      </c>
    </row>
    <row r="1155" spans="1:19" hidden="1" x14ac:dyDescent="0.2">
      <c r="A1155" s="2" t="s">
        <v>716</v>
      </c>
      <c r="B1155" s="2" t="s">
        <v>717</v>
      </c>
      <c r="C1155" s="2" t="s">
        <v>462</v>
      </c>
      <c r="D1155" t="s">
        <v>463</v>
      </c>
      <c r="E1155" s="2" t="s">
        <v>466</v>
      </c>
      <c r="F1155" t="s">
        <v>467</v>
      </c>
      <c r="G1155" s="8">
        <v>50452.23</v>
      </c>
      <c r="H1155" s="8">
        <v>42287.69</v>
      </c>
      <c r="I1155" s="8">
        <v>50437.56</v>
      </c>
      <c r="J1155" s="8">
        <v>52371.409999999996</v>
      </c>
      <c r="K1155" s="8">
        <v>0</v>
      </c>
      <c r="L1155" s="8">
        <v>-46765.739999999991</v>
      </c>
      <c r="M1155" s="8">
        <v>4535.08</v>
      </c>
      <c r="N1155" s="8">
        <v>-6135.9900000000016</v>
      </c>
      <c r="O1155" s="8">
        <v>499.25</v>
      </c>
      <c r="P1155" s="8">
        <v>581.5</v>
      </c>
      <c r="Q1155" s="8">
        <v>0</v>
      </c>
      <c r="R1155" s="8">
        <v>0</v>
      </c>
      <c r="S1155" s="8">
        <f t="shared" si="17"/>
        <v>148262.99000000002</v>
      </c>
    </row>
    <row r="1156" spans="1:19" hidden="1" x14ac:dyDescent="0.2">
      <c r="A1156" s="2" t="s">
        <v>716</v>
      </c>
      <c r="B1156" s="2" t="s">
        <v>717</v>
      </c>
      <c r="C1156" s="2" t="s">
        <v>462</v>
      </c>
      <c r="D1156" t="s">
        <v>463</v>
      </c>
      <c r="E1156" s="2" t="s">
        <v>346</v>
      </c>
      <c r="F1156" t="s">
        <v>347</v>
      </c>
      <c r="G1156" s="8">
        <v>-88363</v>
      </c>
      <c r="H1156" s="8">
        <v>-81196.01999999999</v>
      </c>
      <c r="I1156" s="8">
        <v>-89929.010000000009</v>
      </c>
      <c r="J1156" s="8">
        <v>-83837.97</v>
      </c>
      <c r="K1156" s="8">
        <v>-64581</v>
      </c>
      <c r="L1156" s="8">
        <v>-69810.75</v>
      </c>
      <c r="M1156" s="8">
        <v>-71211.05</v>
      </c>
      <c r="N1156" s="8">
        <v>-90491.94</v>
      </c>
      <c r="O1156" s="8">
        <v>-81591.720000000016</v>
      </c>
      <c r="P1156" s="8">
        <v>-114223.80000000002</v>
      </c>
      <c r="Q1156" s="8">
        <v>-71467.13</v>
      </c>
      <c r="R1156" s="8">
        <v>-95960.07</v>
      </c>
      <c r="S1156" s="8">
        <f t="shared" si="17"/>
        <v>-1002663.46</v>
      </c>
    </row>
    <row r="1157" spans="1:19" hidden="1" x14ac:dyDescent="0.2">
      <c r="A1157" s="2" t="s">
        <v>716</v>
      </c>
      <c r="B1157" s="2" t="s">
        <v>717</v>
      </c>
      <c r="C1157" s="2" t="s">
        <v>462</v>
      </c>
      <c r="D1157" t="s">
        <v>463</v>
      </c>
      <c r="E1157" s="2" t="s">
        <v>348</v>
      </c>
      <c r="F1157" t="s">
        <v>349</v>
      </c>
      <c r="G1157" s="8">
        <v>81070.219999999987</v>
      </c>
      <c r="H1157" s="8">
        <v>80956.080000000016</v>
      </c>
      <c r="I1157" s="8">
        <v>85081.209999999992</v>
      </c>
      <c r="J1157" s="8">
        <v>81560.360000000015</v>
      </c>
      <c r="K1157" s="8">
        <v>64966.189999999995</v>
      </c>
      <c r="L1157" s="8">
        <v>67422.33</v>
      </c>
      <c r="M1157" s="8">
        <v>51335.149999999994</v>
      </c>
      <c r="N1157" s="8">
        <v>73453.909999999974</v>
      </c>
      <c r="O1157" s="8">
        <v>59575.91</v>
      </c>
      <c r="P1157" s="8">
        <v>108362.99999999999</v>
      </c>
      <c r="Q1157" s="8">
        <v>73309.05</v>
      </c>
      <c r="R1157" s="8">
        <v>89705.150000000009</v>
      </c>
      <c r="S1157" s="8">
        <f t="shared" si="17"/>
        <v>916798.56</v>
      </c>
    </row>
    <row r="1158" spans="1:19" hidden="1" x14ac:dyDescent="0.2">
      <c r="A1158" s="2" t="s">
        <v>716</v>
      </c>
      <c r="B1158" s="2" t="s">
        <v>717</v>
      </c>
      <c r="C1158" s="2" t="s">
        <v>462</v>
      </c>
      <c r="D1158" t="s">
        <v>463</v>
      </c>
      <c r="E1158" s="2" t="s">
        <v>468</v>
      </c>
      <c r="F1158" t="s">
        <v>469</v>
      </c>
      <c r="G1158" s="8">
        <v>0</v>
      </c>
      <c r="H1158" s="8">
        <v>0</v>
      </c>
      <c r="I1158" s="8">
        <v>0</v>
      </c>
      <c r="J1158" s="8">
        <v>0</v>
      </c>
      <c r="K1158" s="8">
        <v>61417.45</v>
      </c>
      <c r="L1158" s="8">
        <v>97250.51</v>
      </c>
      <c r="M1158" s="8">
        <v>51743.64</v>
      </c>
      <c r="N1158" s="8">
        <v>54171.92</v>
      </c>
      <c r="O1158" s="8">
        <v>52718.590000000004</v>
      </c>
      <c r="P1158" s="8">
        <v>52601.400000000009</v>
      </c>
      <c r="Q1158" s="8">
        <v>47310.51</v>
      </c>
      <c r="R1158" s="8">
        <v>47196.950000000004</v>
      </c>
      <c r="S1158" s="8">
        <f t="shared" si="17"/>
        <v>464410.97000000003</v>
      </c>
    </row>
    <row r="1159" spans="1:19" hidden="1" x14ac:dyDescent="0.2">
      <c r="A1159" s="2" t="s">
        <v>716</v>
      </c>
      <c r="B1159" s="2" t="s">
        <v>717</v>
      </c>
      <c r="C1159" s="2" t="s">
        <v>462</v>
      </c>
      <c r="D1159" t="s">
        <v>463</v>
      </c>
      <c r="E1159" s="2" t="s">
        <v>470</v>
      </c>
      <c r="F1159" t="s">
        <v>471</v>
      </c>
      <c r="G1159" s="8">
        <v>846.91000000000008</v>
      </c>
      <c r="H1159" s="8">
        <v>832.99</v>
      </c>
      <c r="I1159" s="8">
        <v>6316.4400000000005</v>
      </c>
      <c r="J1159" s="8">
        <v>5252.34</v>
      </c>
      <c r="K1159" s="8">
        <v>614.88999999999987</v>
      </c>
      <c r="L1159" s="8">
        <v>0</v>
      </c>
      <c r="M1159" s="8">
        <v>552.42000000000007</v>
      </c>
      <c r="N1159" s="8">
        <v>842.06</v>
      </c>
      <c r="O1159" s="8">
        <v>-34.25</v>
      </c>
      <c r="P1159" s="8">
        <v>3356.51</v>
      </c>
      <c r="Q1159" s="8">
        <v>519.64</v>
      </c>
      <c r="R1159" s="8">
        <v>8353.5899999999983</v>
      </c>
      <c r="S1159" s="8">
        <f t="shared" si="17"/>
        <v>27453.539999999994</v>
      </c>
    </row>
    <row r="1160" spans="1:19" hidden="1" x14ac:dyDescent="0.2">
      <c r="A1160" s="2" t="s">
        <v>716</v>
      </c>
      <c r="B1160" s="2" t="s">
        <v>717</v>
      </c>
      <c r="C1160" s="2" t="s">
        <v>462</v>
      </c>
      <c r="D1160" t="s">
        <v>463</v>
      </c>
      <c r="E1160" s="2" t="s">
        <v>406</v>
      </c>
      <c r="F1160" t="s">
        <v>407</v>
      </c>
      <c r="G1160" s="8">
        <v>0</v>
      </c>
      <c r="H1160" s="8">
        <v>0</v>
      </c>
      <c r="I1160" s="8">
        <v>1061.67</v>
      </c>
      <c r="J1160" s="8">
        <v>0</v>
      </c>
      <c r="K1160" s="8">
        <v>0</v>
      </c>
      <c r="L1160" s="8">
        <v>0</v>
      </c>
      <c r="M1160" s="8">
        <v>41.78</v>
      </c>
      <c r="N1160" s="8">
        <v>203.04</v>
      </c>
      <c r="O1160" s="8">
        <v>0</v>
      </c>
      <c r="P1160" s="8">
        <v>0</v>
      </c>
      <c r="Q1160" s="8">
        <v>0</v>
      </c>
      <c r="R1160" s="8">
        <v>0</v>
      </c>
      <c r="S1160" s="8">
        <f t="shared" ref="S1160:S1223" si="18">SUM(G1160:R1160)</f>
        <v>1306.49</v>
      </c>
    </row>
    <row r="1161" spans="1:19" hidden="1" x14ac:dyDescent="0.2">
      <c r="A1161" s="2" t="s">
        <v>716</v>
      </c>
      <c r="B1161" s="2" t="s">
        <v>717</v>
      </c>
      <c r="C1161" s="2" t="s">
        <v>462</v>
      </c>
      <c r="D1161" t="s">
        <v>463</v>
      </c>
      <c r="E1161" s="2" t="s">
        <v>164</v>
      </c>
      <c r="F1161" t="s">
        <v>165</v>
      </c>
      <c r="G1161" s="8">
        <v>0</v>
      </c>
      <c r="H1161" s="8">
        <v>0</v>
      </c>
      <c r="I1161" s="8">
        <v>1152.25</v>
      </c>
      <c r="J1161" s="8">
        <v>150.26</v>
      </c>
      <c r="K1161" s="8">
        <v>0</v>
      </c>
      <c r="L1161" s="8">
        <v>0</v>
      </c>
      <c r="M1161" s="8">
        <v>0</v>
      </c>
      <c r="N1161" s="8">
        <v>0</v>
      </c>
      <c r="O1161" s="8">
        <v>0</v>
      </c>
      <c r="P1161" s="8">
        <v>359.01</v>
      </c>
      <c r="Q1161" s="8">
        <v>1379.08</v>
      </c>
      <c r="R1161" s="8">
        <v>533.72</v>
      </c>
      <c r="S1161" s="8">
        <f t="shared" si="18"/>
        <v>3574.3199999999997</v>
      </c>
    </row>
    <row r="1162" spans="1:19" hidden="1" x14ac:dyDescent="0.2">
      <c r="A1162" s="2" t="s">
        <v>716</v>
      </c>
      <c r="B1162" s="2" t="s">
        <v>717</v>
      </c>
      <c r="C1162" s="2" t="s">
        <v>462</v>
      </c>
      <c r="D1162" t="s">
        <v>463</v>
      </c>
      <c r="E1162" s="2" t="s">
        <v>412</v>
      </c>
      <c r="F1162" t="s">
        <v>413</v>
      </c>
      <c r="G1162" s="8">
        <v>0</v>
      </c>
      <c r="H1162" s="8">
        <v>0</v>
      </c>
      <c r="I1162" s="8">
        <v>0</v>
      </c>
      <c r="J1162" s="8">
        <v>0</v>
      </c>
      <c r="K1162" s="8">
        <v>0</v>
      </c>
      <c r="L1162" s="8">
        <v>0</v>
      </c>
      <c r="M1162" s="8">
        <v>0</v>
      </c>
      <c r="N1162" s="8">
        <v>0</v>
      </c>
      <c r="O1162" s="8">
        <v>0</v>
      </c>
      <c r="P1162" s="8">
        <v>0</v>
      </c>
      <c r="Q1162" s="8">
        <v>4186.03</v>
      </c>
      <c r="R1162" s="8">
        <v>4186.03</v>
      </c>
      <c r="S1162" s="8">
        <f t="shared" si="18"/>
        <v>8372.06</v>
      </c>
    </row>
    <row r="1163" spans="1:19" hidden="1" x14ac:dyDescent="0.2">
      <c r="A1163" s="2" t="s">
        <v>716</v>
      </c>
      <c r="B1163" s="2" t="s">
        <v>717</v>
      </c>
      <c r="C1163" s="2" t="s">
        <v>462</v>
      </c>
      <c r="D1163" t="s">
        <v>463</v>
      </c>
      <c r="E1163" s="2" t="s">
        <v>416</v>
      </c>
      <c r="F1163" t="s">
        <v>417</v>
      </c>
      <c r="G1163" s="8">
        <v>6543.38</v>
      </c>
      <c r="H1163" s="8">
        <v>6543.3799999999992</v>
      </c>
      <c r="I1163" s="8">
        <v>9909.3199999999979</v>
      </c>
      <c r="J1163" s="8">
        <v>9667.67</v>
      </c>
      <c r="K1163" s="8">
        <v>0</v>
      </c>
      <c r="L1163" s="8">
        <v>18429.600000000002</v>
      </c>
      <c r="M1163" s="8">
        <v>8203</v>
      </c>
      <c r="N1163" s="8">
        <v>7831.6900000000005</v>
      </c>
      <c r="O1163" s="8">
        <v>8740.24</v>
      </c>
      <c r="P1163" s="8">
        <v>9378.75</v>
      </c>
      <c r="Q1163" s="8">
        <v>11712.880000000001</v>
      </c>
      <c r="R1163" s="8">
        <v>11141.34</v>
      </c>
      <c r="S1163" s="8">
        <f t="shared" si="18"/>
        <v>108101.25</v>
      </c>
    </row>
    <row r="1164" spans="1:19" hidden="1" x14ac:dyDescent="0.2">
      <c r="A1164" s="2" t="s">
        <v>716</v>
      </c>
      <c r="B1164" s="2" t="s">
        <v>717</v>
      </c>
      <c r="C1164" s="2" t="s">
        <v>462</v>
      </c>
      <c r="D1164" t="s">
        <v>463</v>
      </c>
      <c r="E1164" s="2" t="s">
        <v>356</v>
      </c>
      <c r="F1164" t="s">
        <v>357</v>
      </c>
      <c r="G1164" s="8">
        <v>17026.339999999997</v>
      </c>
      <c r="H1164" s="8">
        <v>7193.24</v>
      </c>
      <c r="I1164" s="8">
        <v>9579.4700000000012</v>
      </c>
      <c r="J1164" s="8">
        <v>11620.250000000002</v>
      </c>
      <c r="K1164" s="8">
        <v>16128.49</v>
      </c>
      <c r="L1164" s="8">
        <v>5816.78</v>
      </c>
      <c r="M1164" s="8">
        <v>6436.24</v>
      </c>
      <c r="N1164" s="8">
        <v>-2389.4299999999994</v>
      </c>
      <c r="O1164" s="8">
        <v>24243.919999999998</v>
      </c>
      <c r="P1164" s="8">
        <v>21387.61</v>
      </c>
      <c r="Q1164" s="8">
        <v>10096.9</v>
      </c>
      <c r="R1164" s="8">
        <v>30442.129999999997</v>
      </c>
      <c r="S1164" s="8">
        <f t="shared" si="18"/>
        <v>157581.94</v>
      </c>
    </row>
    <row r="1165" spans="1:19" hidden="1" x14ac:dyDescent="0.2">
      <c r="A1165" s="2" t="s">
        <v>716</v>
      </c>
      <c r="B1165" s="2" t="s">
        <v>717</v>
      </c>
      <c r="C1165" s="2" t="s">
        <v>462</v>
      </c>
      <c r="D1165" t="s">
        <v>463</v>
      </c>
      <c r="E1165" s="2" t="s">
        <v>358</v>
      </c>
      <c r="F1165" t="s">
        <v>359</v>
      </c>
      <c r="G1165" s="8">
        <v>-31097.31</v>
      </c>
      <c r="H1165" s="8">
        <v>-21447.25</v>
      </c>
      <c r="I1165" s="8">
        <v>-32473.239999999998</v>
      </c>
      <c r="J1165" s="8">
        <v>-32026.36</v>
      </c>
      <c r="K1165" s="8">
        <v>-24420.36</v>
      </c>
      <c r="L1165" s="8">
        <v>-30632.37</v>
      </c>
      <c r="M1165" s="8">
        <v>-21623.43</v>
      </c>
      <c r="N1165" s="8">
        <v>-14439.639999999998</v>
      </c>
      <c r="O1165" s="8">
        <v>-39131.39</v>
      </c>
      <c r="P1165" s="8">
        <v>-44583.079999999994</v>
      </c>
      <c r="Q1165" s="8">
        <v>-26402</v>
      </c>
      <c r="R1165" s="8">
        <v>-51387.48</v>
      </c>
      <c r="S1165" s="8">
        <f t="shared" si="18"/>
        <v>-369663.91</v>
      </c>
    </row>
    <row r="1166" spans="1:19" hidden="1" x14ac:dyDescent="0.2">
      <c r="A1166" s="2" t="s">
        <v>716</v>
      </c>
      <c r="B1166" s="2" t="s">
        <v>717</v>
      </c>
      <c r="C1166" s="2" t="s">
        <v>462</v>
      </c>
      <c r="D1166" t="s">
        <v>463</v>
      </c>
      <c r="E1166" s="2" t="s">
        <v>472</v>
      </c>
      <c r="F1166" t="s">
        <v>473</v>
      </c>
      <c r="G1166" s="8">
        <v>7315.32</v>
      </c>
      <c r="H1166" s="8">
        <v>7315.32</v>
      </c>
      <c r="I1166" s="8">
        <v>7330.7099999999991</v>
      </c>
      <c r="J1166" s="8">
        <v>6139.71</v>
      </c>
      <c r="K1166" s="8">
        <v>8175.329999999999</v>
      </c>
      <c r="L1166" s="8">
        <v>7011.1399999999994</v>
      </c>
      <c r="M1166" s="8">
        <v>6873.0599999999995</v>
      </c>
      <c r="N1166" s="8">
        <v>8450</v>
      </c>
      <c r="O1166" s="8">
        <v>6980.0599999999995</v>
      </c>
      <c r="P1166" s="8">
        <v>11370.07</v>
      </c>
      <c r="Q1166" s="8">
        <v>4611.38</v>
      </c>
      <c r="R1166" s="8">
        <v>2499.14</v>
      </c>
      <c r="S1166" s="8">
        <f t="shared" si="18"/>
        <v>84071.24</v>
      </c>
    </row>
    <row r="1167" spans="1:19" hidden="1" x14ac:dyDescent="0.2">
      <c r="A1167" s="2" t="s">
        <v>716</v>
      </c>
      <c r="B1167" s="2" t="s">
        <v>717</v>
      </c>
      <c r="C1167" s="2" t="s">
        <v>462</v>
      </c>
      <c r="D1167" t="s">
        <v>463</v>
      </c>
      <c r="E1167" s="2" t="s">
        <v>474</v>
      </c>
      <c r="F1167" t="s">
        <v>475</v>
      </c>
      <c r="G1167" s="8">
        <v>3115.25</v>
      </c>
      <c r="H1167" s="8">
        <v>2901.25</v>
      </c>
      <c r="I1167" s="8">
        <v>5636.380000000001</v>
      </c>
      <c r="J1167" s="8">
        <v>-5260.82</v>
      </c>
      <c r="K1167" s="8">
        <v>-25549.71</v>
      </c>
      <c r="L1167" s="8">
        <v>2954.75</v>
      </c>
      <c r="M1167" s="8">
        <v>0</v>
      </c>
      <c r="N1167" s="8">
        <v>9581.4500000000007</v>
      </c>
      <c r="O1167" s="8">
        <v>3426.82</v>
      </c>
      <c r="P1167" s="8">
        <v>3490.87</v>
      </c>
      <c r="Q1167" s="8">
        <v>-13910.749999999998</v>
      </c>
      <c r="R1167" s="8">
        <v>5124.12</v>
      </c>
      <c r="S1167" s="8">
        <f t="shared" si="18"/>
        <v>-8490.3899999999958</v>
      </c>
    </row>
    <row r="1168" spans="1:19" hidden="1" x14ac:dyDescent="0.2">
      <c r="A1168" s="2" t="s">
        <v>716</v>
      </c>
      <c r="B1168" s="2" t="s">
        <v>717</v>
      </c>
      <c r="C1168" s="2" t="s">
        <v>462</v>
      </c>
      <c r="D1168" t="s">
        <v>463</v>
      </c>
      <c r="E1168" s="2" t="s">
        <v>476</v>
      </c>
      <c r="F1168" t="s">
        <v>477</v>
      </c>
      <c r="G1168" s="8">
        <v>7774.869999999999</v>
      </c>
      <c r="H1168" s="8">
        <v>6098.39</v>
      </c>
      <c r="I1168" s="8">
        <v>5501.97</v>
      </c>
      <c r="J1168" s="8">
        <v>5626.08</v>
      </c>
      <c r="K1168" s="8">
        <v>10350.19</v>
      </c>
      <c r="L1168" s="8">
        <v>-0.12</v>
      </c>
      <c r="M1168" s="8">
        <v>7235.6299999999992</v>
      </c>
      <c r="N1168" s="8">
        <v>5794.29</v>
      </c>
      <c r="O1168" s="8">
        <v>7350.44</v>
      </c>
      <c r="P1168" s="8">
        <v>10894.56</v>
      </c>
      <c r="Q1168" s="8">
        <v>6021.64</v>
      </c>
      <c r="R1168" s="8">
        <v>10916</v>
      </c>
      <c r="S1168" s="8">
        <f t="shared" si="18"/>
        <v>83563.94</v>
      </c>
    </row>
    <row r="1169" spans="1:19" hidden="1" x14ac:dyDescent="0.2">
      <c r="A1169" s="2" t="s">
        <v>716</v>
      </c>
      <c r="B1169" s="2" t="s">
        <v>717</v>
      </c>
      <c r="C1169" s="2" t="s">
        <v>462</v>
      </c>
      <c r="D1169" t="s">
        <v>463</v>
      </c>
      <c r="E1169" s="2" t="s">
        <v>312</v>
      </c>
      <c r="F1169" t="s">
        <v>313</v>
      </c>
      <c r="G1169" s="8">
        <v>299.11</v>
      </c>
      <c r="H1169" s="8">
        <v>0</v>
      </c>
      <c r="I1169" s="8">
        <v>557.95000000000005</v>
      </c>
      <c r="J1169" s="8">
        <v>300</v>
      </c>
      <c r="K1169" s="8">
        <v>235.34</v>
      </c>
      <c r="L1169" s="8">
        <v>0</v>
      </c>
      <c r="M1169" s="8">
        <v>0</v>
      </c>
      <c r="N1169" s="8">
        <v>0</v>
      </c>
      <c r="O1169" s="8">
        <v>0</v>
      </c>
      <c r="P1169" s="8">
        <v>0</v>
      </c>
      <c r="Q1169" s="8">
        <v>0</v>
      </c>
      <c r="R1169" s="8">
        <v>26.14</v>
      </c>
      <c r="S1169" s="8">
        <f t="shared" si="18"/>
        <v>1418.54</v>
      </c>
    </row>
    <row r="1170" spans="1:19" hidden="1" x14ac:dyDescent="0.2">
      <c r="A1170" s="2" t="s">
        <v>716</v>
      </c>
      <c r="B1170" s="2" t="s">
        <v>717</v>
      </c>
      <c r="C1170" s="2" t="s">
        <v>462</v>
      </c>
      <c r="D1170" t="s">
        <v>463</v>
      </c>
      <c r="E1170" s="2" t="s">
        <v>360</v>
      </c>
      <c r="F1170" t="s">
        <v>361</v>
      </c>
      <c r="G1170" s="8">
        <v>0</v>
      </c>
      <c r="H1170" s="8">
        <v>125</v>
      </c>
      <c r="I1170" s="8">
        <v>874.12</v>
      </c>
      <c r="J1170" s="8">
        <v>0</v>
      </c>
      <c r="K1170" s="8">
        <v>747.43</v>
      </c>
      <c r="L1170" s="8">
        <v>0</v>
      </c>
      <c r="M1170" s="8">
        <v>0</v>
      </c>
      <c r="N1170" s="8">
        <v>0</v>
      </c>
      <c r="O1170" s="8">
        <v>0</v>
      </c>
      <c r="P1170" s="8">
        <v>497.04</v>
      </c>
      <c r="Q1170" s="8">
        <v>216</v>
      </c>
      <c r="R1170" s="8">
        <v>0</v>
      </c>
      <c r="S1170" s="8">
        <f t="shared" si="18"/>
        <v>2459.59</v>
      </c>
    </row>
    <row r="1171" spans="1:19" hidden="1" x14ac:dyDescent="0.2">
      <c r="A1171" s="2" t="s">
        <v>716</v>
      </c>
      <c r="B1171" s="2" t="s">
        <v>717</v>
      </c>
      <c r="C1171" s="2" t="s">
        <v>462</v>
      </c>
      <c r="D1171" t="s">
        <v>463</v>
      </c>
      <c r="E1171" s="2" t="s">
        <v>314</v>
      </c>
      <c r="F1171" t="s">
        <v>315</v>
      </c>
      <c r="G1171" s="8">
        <v>2881.92</v>
      </c>
      <c r="H1171" s="8">
        <v>3994.9500000000003</v>
      </c>
      <c r="I1171" s="8">
        <v>3113.17</v>
      </c>
      <c r="J1171" s="8">
        <v>3242.14</v>
      </c>
      <c r="K1171" s="8">
        <v>2737.2599999999998</v>
      </c>
      <c r="L1171" s="8">
        <v>2984.79</v>
      </c>
      <c r="M1171" s="8">
        <v>3201.46</v>
      </c>
      <c r="N1171" s="8">
        <v>2781.6800000000003</v>
      </c>
      <c r="O1171" s="8">
        <v>2520.0900000000006</v>
      </c>
      <c r="P1171" s="8">
        <v>2616.39</v>
      </c>
      <c r="Q1171" s="8">
        <v>3586.51</v>
      </c>
      <c r="R1171" s="8">
        <v>2735.7</v>
      </c>
      <c r="S1171" s="8">
        <f t="shared" si="18"/>
        <v>36396.06</v>
      </c>
    </row>
    <row r="1172" spans="1:19" hidden="1" x14ac:dyDescent="0.2">
      <c r="A1172" s="2" t="s">
        <v>716</v>
      </c>
      <c r="B1172" s="2" t="s">
        <v>717</v>
      </c>
      <c r="C1172" s="2" t="s">
        <v>462</v>
      </c>
      <c r="D1172" t="s">
        <v>463</v>
      </c>
      <c r="E1172" s="2" t="s">
        <v>166</v>
      </c>
      <c r="F1172" t="s">
        <v>167</v>
      </c>
      <c r="G1172" s="8">
        <v>0</v>
      </c>
      <c r="H1172" s="8">
        <v>0</v>
      </c>
      <c r="I1172" s="8">
        <v>143.07</v>
      </c>
      <c r="J1172" s="8">
        <v>55.11</v>
      </c>
      <c r="K1172" s="8">
        <v>0</v>
      </c>
      <c r="L1172" s="8">
        <v>790.2</v>
      </c>
      <c r="M1172" s="8">
        <v>1200</v>
      </c>
      <c r="N1172" s="8">
        <v>52.81</v>
      </c>
      <c r="O1172" s="8">
        <v>0</v>
      </c>
      <c r="P1172" s="8">
        <v>30.26</v>
      </c>
      <c r="Q1172" s="8">
        <v>0</v>
      </c>
      <c r="R1172" s="8">
        <v>0</v>
      </c>
      <c r="S1172" s="8">
        <f t="shared" si="18"/>
        <v>2271.4500000000003</v>
      </c>
    </row>
    <row r="1173" spans="1:19" hidden="1" x14ac:dyDescent="0.2">
      <c r="A1173" s="2" t="s">
        <v>716</v>
      </c>
      <c r="B1173" s="2" t="s">
        <v>717</v>
      </c>
      <c r="C1173" s="2" t="s">
        <v>462</v>
      </c>
      <c r="D1173" t="s">
        <v>463</v>
      </c>
      <c r="E1173" s="2" t="s">
        <v>362</v>
      </c>
      <c r="F1173" t="s">
        <v>363</v>
      </c>
      <c r="G1173" s="8">
        <v>0</v>
      </c>
      <c r="H1173" s="8">
        <v>0</v>
      </c>
      <c r="I1173" s="8">
        <v>0</v>
      </c>
      <c r="J1173" s="8">
        <v>0</v>
      </c>
      <c r="K1173" s="8">
        <v>0</v>
      </c>
      <c r="L1173" s="8">
        <v>280.05</v>
      </c>
      <c r="M1173" s="8">
        <v>0</v>
      </c>
      <c r="N1173" s="8">
        <v>0</v>
      </c>
      <c r="O1173" s="8">
        <v>0</v>
      </c>
      <c r="P1173" s="8">
        <v>0</v>
      </c>
      <c r="Q1173" s="8">
        <v>0</v>
      </c>
      <c r="R1173" s="8">
        <v>0</v>
      </c>
      <c r="S1173" s="8">
        <f t="shared" si="18"/>
        <v>280.05</v>
      </c>
    </row>
    <row r="1174" spans="1:19" hidden="1" x14ac:dyDescent="0.2">
      <c r="A1174" s="2" t="s">
        <v>716</v>
      </c>
      <c r="B1174" s="2" t="s">
        <v>717</v>
      </c>
      <c r="C1174" s="2" t="s">
        <v>462</v>
      </c>
      <c r="D1174" t="s">
        <v>463</v>
      </c>
      <c r="E1174" s="2" t="s">
        <v>168</v>
      </c>
      <c r="F1174" t="s">
        <v>169</v>
      </c>
      <c r="G1174" s="8">
        <v>1744.15</v>
      </c>
      <c r="H1174" s="8">
        <v>2332.9699999999998</v>
      </c>
      <c r="I1174" s="8">
        <v>2013.7</v>
      </c>
      <c r="J1174" s="8">
        <v>1500.38</v>
      </c>
      <c r="K1174" s="8">
        <v>1154.9099999999999</v>
      </c>
      <c r="L1174" s="8">
        <v>1401.31</v>
      </c>
      <c r="M1174" s="8">
        <v>1387.6499999999999</v>
      </c>
      <c r="N1174" s="8">
        <v>3949.33</v>
      </c>
      <c r="O1174" s="8">
        <v>2860.9199999999996</v>
      </c>
      <c r="P1174" s="8">
        <v>2602.33</v>
      </c>
      <c r="Q1174" s="8">
        <v>1853.46</v>
      </c>
      <c r="R1174" s="8">
        <v>1235.48</v>
      </c>
      <c r="S1174" s="8">
        <f t="shared" si="18"/>
        <v>24036.59</v>
      </c>
    </row>
    <row r="1175" spans="1:19" hidden="1" x14ac:dyDescent="0.2">
      <c r="A1175" s="2" t="s">
        <v>716</v>
      </c>
      <c r="B1175" s="2" t="s">
        <v>717</v>
      </c>
      <c r="C1175" s="2" t="s">
        <v>462</v>
      </c>
      <c r="D1175" t="s">
        <v>463</v>
      </c>
      <c r="E1175" s="2" t="s">
        <v>170</v>
      </c>
      <c r="F1175" t="s">
        <v>171</v>
      </c>
      <c r="G1175" s="8">
        <v>2240.9100000000003</v>
      </c>
      <c r="H1175" s="8">
        <v>2044.9</v>
      </c>
      <c r="I1175" s="8">
        <v>4042.2200000000003</v>
      </c>
      <c r="J1175" s="8">
        <v>3207.89</v>
      </c>
      <c r="K1175" s="8">
        <v>1083.58</v>
      </c>
      <c r="L1175" s="8">
        <v>1670.94</v>
      </c>
      <c r="M1175" s="8">
        <v>4198.8900000000003</v>
      </c>
      <c r="N1175" s="8">
        <v>1173.28</v>
      </c>
      <c r="O1175" s="8">
        <v>2518.17</v>
      </c>
      <c r="P1175" s="8">
        <v>625.85</v>
      </c>
      <c r="Q1175" s="8">
        <v>623.62</v>
      </c>
      <c r="R1175" s="8">
        <v>350.44</v>
      </c>
      <c r="S1175" s="8">
        <f t="shared" si="18"/>
        <v>23780.689999999995</v>
      </c>
    </row>
    <row r="1176" spans="1:19" hidden="1" x14ac:dyDescent="0.2">
      <c r="A1176" s="2" t="s">
        <v>716</v>
      </c>
      <c r="B1176" s="2" t="s">
        <v>717</v>
      </c>
      <c r="C1176" s="2" t="s">
        <v>462</v>
      </c>
      <c r="D1176" t="s">
        <v>463</v>
      </c>
      <c r="E1176" s="2" t="s">
        <v>172</v>
      </c>
      <c r="F1176" t="s">
        <v>173</v>
      </c>
      <c r="G1176" s="8">
        <v>678.84</v>
      </c>
      <c r="H1176" s="8">
        <v>2666.16</v>
      </c>
      <c r="I1176" s="8">
        <v>73.44</v>
      </c>
      <c r="J1176" s="8">
        <v>5712</v>
      </c>
      <c r="K1176" s="8">
        <v>595</v>
      </c>
      <c r="L1176" s="8">
        <v>0</v>
      </c>
      <c r="M1176" s="8">
        <v>1488</v>
      </c>
      <c r="N1176" s="8">
        <v>2083.9299999999998</v>
      </c>
      <c r="O1176" s="8">
        <v>1792</v>
      </c>
      <c r="P1176" s="8">
        <v>1826.6199999999997</v>
      </c>
      <c r="Q1176" s="8">
        <v>7847.9100000000008</v>
      </c>
      <c r="R1176" s="8">
        <v>634</v>
      </c>
      <c r="S1176" s="8">
        <f t="shared" si="18"/>
        <v>25397.9</v>
      </c>
    </row>
    <row r="1177" spans="1:19" hidden="1" x14ac:dyDescent="0.2">
      <c r="A1177" s="2" t="s">
        <v>716</v>
      </c>
      <c r="B1177" s="2" t="s">
        <v>717</v>
      </c>
      <c r="C1177" s="2" t="s">
        <v>462</v>
      </c>
      <c r="D1177" t="s">
        <v>463</v>
      </c>
      <c r="E1177" s="2" t="s">
        <v>368</v>
      </c>
      <c r="F1177" t="s">
        <v>369</v>
      </c>
      <c r="G1177" s="8">
        <v>0</v>
      </c>
      <c r="H1177" s="8">
        <v>427.4</v>
      </c>
      <c r="I1177" s="8">
        <v>0</v>
      </c>
      <c r="J1177" s="8">
        <v>0</v>
      </c>
      <c r="K1177" s="8">
        <v>0</v>
      </c>
      <c r="L1177" s="8">
        <v>0</v>
      </c>
      <c r="M1177" s="8">
        <v>0</v>
      </c>
      <c r="N1177" s="8">
        <v>0</v>
      </c>
      <c r="O1177" s="8">
        <v>0</v>
      </c>
      <c r="P1177" s="8">
        <v>0</v>
      </c>
      <c r="Q1177" s="8">
        <v>0</v>
      </c>
      <c r="R1177" s="8">
        <v>0</v>
      </c>
      <c r="S1177" s="8">
        <f t="shared" si="18"/>
        <v>427.4</v>
      </c>
    </row>
    <row r="1178" spans="1:19" hidden="1" x14ac:dyDescent="0.2">
      <c r="A1178" s="2" t="s">
        <v>716</v>
      </c>
      <c r="B1178" s="2" t="s">
        <v>717</v>
      </c>
      <c r="C1178" s="2" t="s">
        <v>462</v>
      </c>
      <c r="D1178" t="s">
        <v>463</v>
      </c>
      <c r="E1178" s="2" t="s">
        <v>306</v>
      </c>
      <c r="F1178" t="s">
        <v>307</v>
      </c>
      <c r="G1178" s="8">
        <v>0</v>
      </c>
      <c r="H1178" s="8">
        <v>0</v>
      </c>
      <c r="I1178" s="8">
        <v>0</v>
      </c>
      <c r="J1178" s="8">
        <v>0</v>
      </c>
      <c r="K1178" s="8">
        <v>0</v>
      </c>
      <c r="L1178" s="8">
        <v>0</v>
      </c>
      <c r="M1178" s="8">
        <v>0</v>
      </c>
      <c r="N1178" s="8">
        <v>0</v>
      </c>
      <c r="O1178" s="8">
        <v>0</v>
      </c>
      <c r="P1178" s="8">
        <v>0</v>
      </c>
      <c r="Q1178" s="8">
        <v>0</v>
      </c>
      <c r="R1178" s="8">
        <v>169.29</v>
      </c>
      <c r="S1178" s="8">
        <f t="shared" si="18"/>
        <v>169.29</v>
      </c>
    </row>
    <row r="1179" spans="1:19" hidden="1" x14ac:dyDescent="0.2">
      <c r="A1179" s="2" t="s">
        <v>716</v>
      </c>
      <c r="B1179" s="2" t="s">
        <v>717</v>
      </c>
      <c r="C1179" s="2" t="s">
        <v>462</v>
      </c>
      <c r="D1179" t="s">
        <v>463</v>
      </c>
      <c r="E1179" s="2" t="s">
        <v>440</v>
      </c>
      <c r="F1179" t="s">
        <v>441</v>
      </c>
      <c r="G1179" s="8">
        <v>0</v>
      </c>
      <c r="H1179" s="8">
        <v>0</v>
      </c>
      <c r="I1179" s="8">
        <v>613.32000000000005</v>
      </c>
      <c r="J1179" s="8">
        <v>0</v>
      </c>
      <c r="K1179" s="8">
        <v>0</v>
      </c>
      <c r="L1179" s="8">
        <v>0</v>
      </c>
      <c r="M1179" s="8">
        <v>0</v>
      </c>
      <c r="N1179" s="8">
        <v>0</v>
      </c>
      <c r="O1179" s="8">
        <v>0</v>
      </c>
      <c r="P1179" s="8">
        <v>0</v>
      </c>
      <c r="Q1179" s="8">
        <v>0</v>
      </c>
      <c r="R1179" s="8">
        <v>0</v>
      </c>
      <c r="S1179" s="8">
        <f t="shared" si="18"/>
        <v>613.32000000000005</v>
      </c>
    </row>
    <row r="1180" spans="1:19" hidden="1" x14ac:dyDescent="0.2">
      <c r="A1180" s="2" t="s">
        <v>716</v>
      </c>
      <c r="B1180" s="2" t="s">
        <v>717</v>
      </c>
      <c r="C1180" s="2" t="s">
        <v>462</v>
      </c>
      <c r="D1180" t="s">
        <v>463</v>
      </c>
      <c r="E1180" s="2" t="s">
        <v>478</v>
      </c>
      <c r="F1180" t="s">
        <v>479</v>
      </c>
      <c r="G1180" s="8">
        <v>0</v>
      </c>
      <c r="H1180" s="8">
        <v>0</v>
      </c>
      <c r="I1180" s="8">
        <v>0</v>
      </c>
      <c r="J1180" s="8">
        <v>0</v>
      </c>
      <c r="K1180" s="8">
        <v>0</v>
      </c>
      <c r="L1180" s="8">
        <v>0</v>
      </c>
      <c r="M1180" s="8">
        <v>0</v>
      </c>
      <c r="N1180" s="8">
        <v>0</v>
      </c>
      <c r="O1180" s="8">
        <v>0</v>
      </c>
      <c r="P1180" s="8">
        <v>0</v>
      </c>
      <c r="Q1180" s="8">
        <v>0</v>
      </c>
      <c r="R1180" s="8">
        <v>2831.95</v>
      </c>
      <c r="S1180" s="8">
        <f t="shared" si="18"/>
        <v>2831.95</v>
      </c>
    </row>
    <row r="1181" spans="1:19" hidden="1" x14ac:dyDescent="0.2">
      <c r="A1181" s="2" t="s">
        <v>716</v>
      </c>
      <c r="B1181" s="2" t="s">
        <v>717</v>
      </c>
      <c r="C1181" s="2" t="s">
        <v>462</v>
      </c>
      <c r="D1181" t="s">
        <v>463</v>
      </c>
      <c r="E1181" s="2" t="s">
        <v>480</v>
      </c>
      <c r="F1181" t="s">
        <v>481</v>
      </c>
      <c r="G1181" s="8">
        <v>0</v>
      </c>
      <c r="H1181" s="8">
        <v>0</v>
      </c>
      <c r="I1181" s="8">
        <v>0</v>
      </c>
      <c r="J1181" s="8">
        <v>0</v>
      </c>
      <c r="K1181" s="8">
        <v>0</v>
      </c>
      <c r="L1181" s="8">
        <v>0</v>
      </c>
      <c r="M1181" s="8">
        <v>0</v>
      </c>
      <c r="N1181" s="8">
        <v>0</v>
      </c>
      <c r="O1181" s="8">
        <v>0</v>
      </c>
      <c r="P1181" s="8">
        <v>306.67</v>
      </c>
      <c r="Q1181" s="8">
        <v>0</v>
      </c>
      <c r="R1181" s="8">
        <v>0</v>
      </c>
      <c r="S1181" s="8">
        <f t="shared" si="18"/>
        <v>306.67</v>
      </c>
    </row>
    <row r="1182" spans="1:19" hidden="1" x14ac:dyDescent="0.2">
      <c r="A1182" s="2" t="s">
        <v>716</v>
      </c>
      <c r="B1182" s="2" t="s">
        <v>717</v>
      </c>
      <c r="C1182" s="2" t="s">
        <v>462</v>
      </c>
      <c r="D1182" t="s">
        <v>463</v>
      </c>
      <c r="E1182" s="2" t="s">
        <v>308</v>
      </c>
      <c r="F1182" t="s">
        <v>309</v>
      </c>
      <c r="G1182" s="8">
        <v>297701.63</v>
      </c>
      <c r="H1182" s="8">
        <v>296755</v>
      </c>
      <c r="I1182" s="8">
        <v>403789.66</v>
      </c>
      <c r="J1182" s="8">
        <v>279808.26</v>
      </c>
      <c r="K1182" s="8">
        <v>275471.93</v>
      </c>
      <c r="L1182" s="8">
        <v>462895.37</v>
      </c>
      <c r="M1182" s="8">
        <v>262995.61</v>
      </c>
      <c r="N1182" s="8">
        <v>276160.19</v>
      </c>
      <c r="O1182" s="8">
        <v>269838.12</v>
      </c>
      <c r="P1182" s="8">
        <v>287787.11</v>
      </c>
      <c r="Q1182" s="8">
        <v>261365.91999999998</v>
      </c>
      <c r="R1182" s="8">
        <v>406263.61</v>
      </c>
      <c r="S1182" s="8">
        <f t="shared" si="18"/>
        <v>3780832.4099999997</v>
      </c>
    </row>
    <row r="1183" spans="1:19" hidden="1" x14ac:dyDescent="0.2">
      <c r="A1183" s="2" t="s">
        <v>716</v>
      </c>
      <c r="B1183" s="2" t="s">
        <v>717</v>
      </c>
      <c r="C1183" s="2" t="s">
        <v>462</v>
      </c>
      <c r="D1183" t="s">
        <v>463</v>
      </c>
      <c r="E1183" s="2" t="s">
        <v>450</v>
      </c>
      <c r="F1183" t="s">
        <v>451</v>
      </c>
      <c r="G1183" s="8">
        <v>82.09</v>
      </c>
      <c r="H1183" s="8">
        <v>0</v>
      </c>
      <c r="I1183" s="8">
        <v>0</v>
      </c>
      <c r="J1183" s="8">
        <v>0</v>
      </c>
      <c r="K1183" s="8">
        <v>0</v>
      </c>
      <c r="L1183" s="8">
        <v>0</v>
      </c>
      <c r="M1183" s="8">
        <v>81.64</v>
      </c>
      <c r="N1183" s="8">
        <v>0</v>
      </c>
      <c r="O1183" s="8">
        <v>499.64</v>
      </c>
      <c r="P1183" s="8">
        <v>0</v>
      </c>
      <c r="Q1183" s="8">
        <v>0</v>
      </c>
      <c r="R1183" s="8">
        <v>0</v>
      </c>
      <c r="S1183" s="8">
        <f t="shared" si="18"/>
        <v>663.37</v>
      </c>
    </row>
    <row r="1184" spans="1:19" hidden="1" x14ac:dyDescent="0.2">
      <c r="A1184" s="2" t="s">
        <v>716</v>
      </c>
      <c r="B1184" s="2" t="s">
        <v>717</v>
      </c>
      <c r="C1184" s="2" t="s">
        <v>462</v>
      </c>
      <c r="D1184" t="s">
        <v>463</v>
      </c>
      <c r="E1184" s="2" t="s">
        <v>370</v>
      </c>
      <c r="F1184" t="s">
        <v>371</v>
      </c>
      <c r="G1184" s="8">
        <v>1048.9100000000001</v>
      </c>
      <c r="H1184" s="8">
        <v>4285.96</v>
      </c>
      <c r="I1184" s="8">
        <v>8653.5300000000007</v>
      </c>
      <c r="J1184" s="8">
        <v>4560.0200000000004</v>
      </c>
      <c r="K1184" s="8">
        <v>3868.47</v>
      </c>
      <c r="L1184" s="8">
        <v>2712.36</v>
      </c>
      <c r="M1184" s="8">
        <v>5726.46</v>
      </c>
      <c r="N1184" s="8">
        <v>1665.06</v>
      </c>
      <c r="O1184" s="8">
        <v>5585.18</v>
      </c>
      <c r="P1184" s="8">
        <v>6108.57</v>
      </c>
      <c r="Q1184" s="8">
        <v>7816.64</v>
      </c>
      <c r="R1184" s="8">
        <v>4879.9400000000005</v>
      </c>
      <c r="S1184" s="8">
        <f t="shared" si="18"/>
        <v>56911.100000000006</v>
      </c>
    </row>
    <row r="1185" spans="1:19" hidden="1" x14ac:dyDescent="0.2">
      <c r="A1185" s="2" t="s">
        <v>716</v>
      </c>
      <c r="B1185" s="2" t="s">
        <v>717</v>
      </c>
      <c r="C1185" s="2" t="s">
        <v>462</v>
      </c>
      <c r="D1185" t="s">
        <v>463</v>
      </c>
      <c r="E1185" s="2" t="s">
        <v>372</v>
      </c>
      <c r="F1185" t="s">
        <v>373</v>
      </c>
      <c r="G1185" s="8">
        <v>-690.46</v>
      </c>
      <c r="H1185" s="8">
        <v>-2883.1600000000003</v>
      </c>
      <c r="I1185" s="8">
        <v>-5947</v>
      </c>
      <c r="J1185" s="8">
        <v>-4286.42</v>
      </c>
      <c r="K1185" s="8">
        <v>-3636.3500000000004</v>
      </c>
      <c r="L1185" s="8">
        <v>-2549.62</v>
      </c>
      <c r="M1185" s="8">
        <v>-5382.87</v>
      </c>
      <c r="N1185" s="8">
        <v>-1060.25</v>
      </c>
      <c r="O1185" s="8">
        <v>-3786.63</v>
      </c>
      <c r="P1185" s="8">
        <v>-4184.4500000000007</v>
      </c>
      <c r="Q1185" s="8">
        <v>-5316.82</v>
      </c>
      <c r="R1185" s="8">
        <v>-3012.32</v>
      </c>
      <c r="S1185" s="8">
        <f t="shared" si="18"/>
        <v>-42736.35</v>
      </c>
    </row>
    <row r="1186" spans="1:19" hidden="1" x14ac:dyDescent="0.2">
      <c r="A1186" s="2" t="s">
        <v>716</v>
      </c>
      <c r="B1186" s="2" t="s">
        <v>717</v>
      </c>
      <c r="C1186" s="2" t="s">
        <v>462</v>
      </c>
      <c r="D1186" t="s">
        <v>463</v>
      </c>
      <c r="E1186" s="2" t="s">
        <v>184</v>
      </c>
      <c r="F1186" t="s">
        <v>185</v>
      </c>
      <c r="G1186" s="8">
        <v>60</v>
      </c>
      <c r="H1186" s="8">
        <v>14</v>
      </c>
      <c r="I1186" s="8">
        <v>70</v>
      </c>
      <c r="J1186" s="8">
        <v>0</v>
      </c>
      <c r="K1186" s="8">
        <v>0</v>
      </c>
      <c r="L1186" s="8">
        <v>0</v>
      </c>
      <c r="M1186" s="8">
        <v>414.06</v>
      </c>
      <c r="N1186" s="8">
        <v>0</v>
      </c>
      <c r="O1186" s="8">
        <v>35.79</v>
      </c>
      <c r="P1186" s="8">
        <v>124.85</v>
      </c>
      <c r="Q1186" s="8">
        <v>0</v>
      </c>
      <c r="R1186" s="8">
        <v>0</v>
      </c>
      <c r="S1186" s="8">
        <f t="shared" si="18"/>
        <v>718.69999999999993</v>
      </c>
    </row>
    <row r="1187" spans="1:19" hidden="1" x14ac:dyDescent="0.2">
      <c r="A1187" s="2" t="s">
        <v>716</v>
      </c>
      <c r="B1187" s="2" t="s">
        <v>717</v>
      </c>
      <c r="C1187" s="2" t="s">
        <v>462</v>
      </c>
      <c r="D1187" t="s">
        <v>463</v>
      </c>
      <c r="E1187" s="2" t="s">
        <v>26</v>
      </c>
      <c r="F1187" t="s">
        <v>27</v>
      </c>
      <c r="G1187" s="8">
        <v>0</v>
      </c>
      <c r="H1187" s="8">
        <v>0</v>
      </c>
      <c r="I1187" s="8">
        <v>0</v>
      </c>
      <c r="J1187" s="8">
        <v>0</v>
      </c>
      <c r="K1187" s="8">
        <v>0</v>
      </c>
      <c r="L1187" s="8">
        <v>0</v>
      </c>
      <c r="M1187" s="8">
        <v>0</v>
      </c>
      <c r="N1187" s="8">
        <v>-970.5</v>
      </c>
      <c r="O1187" s="8">
        <v>0</v>
      </c>
      <c r="P1187" s="8">
        <v>-564.20000000000005</v>
      </c>
      <c r="Q1187" s="8">
        <v>1295.99</v>
      </c>
      <c r="R1187" s="8">
        <v>1358.57</v>
      </c>
      <c r="S1187" s="8">
        <f t="shared" si="18"/>
        <v>1119.8599999999999</v>
      </c>
    </row>
    <row r="1188" spans="1:19" hidden="1" x14ac:dyDescent="0.2">
      <c r="A1188" s="2" t="s">
        <v>716</v>
      </c>
      <c r="B1188" s="2" t="s">
        <v>717</v>
      </c>
      <c r="C1188" s="2" t="s">
        <v>462</v>
      </c>
      <c r="D1188" t="s">
        <v>463</v>
      </c>
      <c r="E1188" s="2" t="s">
        <v>350</v>
      </c>
      <c r="F1188" t="s">
        <v>351</v>
      </c>
      <c r="G1188" s="8">
        <v>0</v>
      </c>
      <c r="H1188" s="8">
        <v>0</v>
      </c>
      <c r="I1188" s="8">
        <v>0</v>
      </c>
      <c r="J1188" s="8">
        <v>0</v>
      </c>
      <c r="K1188" s="8">
        <v>0</v>
      </c>
      <c r="L1188" s="8">
        <v>0</v>
      </c>
      <c r="M1188" s="8">
        <v>0</v>
      </c>
      <c r="N1188" s="8">
        <v>0</v>
      </c>
      <c r="O1188" s="8">
        <v>0</v>
      </c>
      <c r="P1188" s="8">
        <v>0</v>
      </c>
      <c r="Q1188" s="8">
        <v>0</v>
      </c>
      <c r="R1188" s="8">
        <v>0</v>
      </c>
      <c r="S1188" s="8">
        <f t="shared" si="18"/>
        <v>0</v>
      </c>
    </row>
    <row r="1189" spans="1:19" hidden="1" x14ac:dyDescent="0.2">
      <c r="A1189" s="2" t="s">
        <v>716</v>
      </c>
      <c r="B1189" s="2" t="s">
        <v>717</v>
      </c>
      <c r="C1189" s="2" t="s">
        <v>462</v>
      </c>
      <c r="D1189" t="s">
        <v>463</v>
      </c>
      <c r="E1189" s="2" t="s">
        <v>376</v>
      </c>
      <c r="F1189" t="s">
        <v>377</v>
      </c>
      <c r="G1189" s="8">
        <v>0</v>
      </c>
      <c r="H1189" s="8">
        <v>0</v>
      </c>
      <c r="I1189" s="8">
        <v>0</v>
      </c>
      <c r="J1189" s="8">
        <v>0</v>
      </c>
      <c r="K1189" s="8">
        <v>0</v>
      </c>
      <c r="L1189" s="8">
        <v>0</v>
      </c>
      <c r="M1189" s="8">
        <v>0</v>
      </c>
      <c r="N1189" s="8">
        <v>0</v>
      </c>
      <c r="O1189" s="8">
        <v>0</v>
      </c>
      <c r="P1189" s="8">
        <v>0</v>
      </c>
      <c r="Q1189" s="8">
        <v>0</v>
      </c>
      <c r="R1189" s="8">
        <v>0</v>
      </c>
      <c r="S1189" s="8">
        <f t="shared" si="18"/>
        <v>0</v>
      </c>
    </row>
    <row r="1190" spans="1:19" hidden="1" x14ac:dyDescent="0.2">
      <c r="A1190" s="2" t="s">
        <v>716</v>
      </c>
      <c r="B1190" s="2" t="s">
        <v>717</v>
      </c>
      <c r="C1190" s="2" t="s">
        <v>482</v>
      </c>
      <c r="D1190" t="s">
        <v>483</v>
      </c>
      <c r="E1190" s="2" t="s">
        <v>138</v>
      </c>
      <c r="F1190" t="s">
        <v>139</v>
      </c>
      <c r="G1190" s="8">
        <v>37543.360000000001</v>
      </c>
      <c r="H1190" s="8">
        <v>36578.459999999992</v>
      </c>
      <c r="I1190" s="8">
        <v>36222.280000000006</v>
      </c>
      <c r="J1190" s="8">
        <v>38875.870000000003</v>
      </c>
      <c r="K1190" s="8">
        <v>37355.33</v>
      </c>
      <c r="L1190" s="8">
        <v>55111.4</v>
      </c>
      <c r="M1190" s="8">
        <v>41855.67</v>
      </c>
      <c r="N1190" s="8">
        <v>38781.660000000003</v>
      </c>
      <c r="O1190" s="8">
        <v>35283.5</v>
      </c>
      <c r="P1190" s="8">
        <v>40695.760000000002</v>
      </c>
      <c r="Q1190" s="8">
        <v>62876.06</v>
      </c>
      <c r="R1190" s="8">
        <v>42999.439999999995</v>
      </c>
      <c r="S1190" s="8">
        <f t="shared" si="18"/>
        <v>504178.79000000004</v>
      </c>
    </row>
    <row r="1191" spans="1:19" hidden="1" x14ac:dyDescent="0.2">
      <c r="A1191" s="2" t="s">
        <v>716</v>
      </c>
      <c r="B1191" s="2" t="s">
        <v>717</v>
      </c>
      <c r="C1191" s="2" t="s">
        <v>482</v>
      </c>
      <c r="D1191" t="s">
        <v>483</v>
      </c>
      <c r="E1191" s="2" t="s">
        <v>140</v>
      </c>
      <c r="F1191" t="s">
        <v>141</v>
      </c>
      <c r="G1191" s="8">
        <v>1159.7</v>
      </c>
      <c r="H1191" s="8">
        <v>5197.2899999999991</v>
      </c>
      <c r="I1191" s="8">
        <v>1650.83</v>
      </c>
      <c r="J1191" s="8">
        <v>5214.3900000000003</v>
      </c>
      <c r="K1191" s="8">
        <v>2823.21</v>
      </c>
      <c r="L1191" s="8">
        <v>-16963.5</v>
      </c>
      <c r="M1191" s="8">
        <v>7557.0199999999995</v>
      </c>
      <c r="N1191" s="8">
        <v>709.49</v>
      </c>
      <c r="O1191" s="8">
        <v>190.01</v>
      </c>
      <c r="P1191" s="8">
        <v>6775.7</v>
      </c>
      <c r="Q1191" s="8">
        <v>-13938.109999999999</v>
      </c>
      <c r="R1191" s="8">
        <v>270.52</v>
      </c>
      <c r="S1191" s="8">
        <f t="shared" si="18"/>
        <v>646.54999999999882</v>
      </c>
    </row>
    <row r="1192" spans="1:19" hidden="1" x14ac:dyDescent="0.2">
      <c r="A1192" s="2" t="s">
        <v>716</v>
      </c>
      <c r="B1192" s="2" t="s">
        <v>717</v>
      </c>
      <c r="C1192" s="2" t="s">
        <v>482</v>
      </c>
      <c r="D1192" t="s">
        <v>483</v>
      </c>
      <c r="E1192" s="2" t="s">
        <v>342</v>
      </c>
      <c r="F1192" t="s">
        <v>343</v>
      </c>
      <c r="G1192" s="8">
        <v>1611.48</v>
      </c>
      <c r="H1192" s="8">
        <v>213.45</v>
      </c>
      <c r="I1192" s="8">
        <v>260.95</v>
      </c>
      <c r="J1192" s="8">
        <v>2072.04</v>
      </c>
      <c r="K1192" s="8">
        <v>8241.02</v>
      </c>
      <c r="L1192" s="8">
        <v>6395.21</v>
      </c>
      <c r="M1192" s="8">
        <v>1496.48</v>
      </c>
      <c r="N1192" s="8">
        <v>0</v>
      </c>
      <c r="O1192" s="8">
        <v>8401.09</v>
      </c>
      <c r="P1192" s="8">
        <v>10047.14</v>
      </c>
      <c r="Q1192" s="8">
        <v>1546.12</v>
      </c>
      <c r="R1192" s="8">
        <v>2886.36</v>
      </c>
      <c r="S1192" s="8">
        <f t="shared" si="18"/>
        <v>43171.340000000004</v>
      </c>
    </row>
    <row r="1193" spans="1:19" hidden="1" x14ac:dyDescent="0.2">
      <c r="A1193" s="2" t="s">
        <v>716</v>
      </c>
      <c r="B1193" s="2" t="s">
        <v>717</v>
      </c>
      <c r="C1193" s="2" t="s">
        <v>482</v>
      </c>
      <c r="D1193" t="s">
        <v>483</v>
      </c>
      <c r="E1193" s="2" t="s">
        <v>344</v>
      </c>
      <c r="F1193" t="s">
        <v>345</v>
      </c>
      <c r="G1193" s="8">
        <v>72.52</v>
      </c>
      <c r="H1193" s="8">
        <v>9.61</v>
      </c>
      <c r="I1193" s="8">
        <v>2.61</v>
      </c>
      <c r="J1193" s="8">
        <v>103.6</v>
      </c>
      <c r="K1193" s="8">
        <v>41.21</v>
      </c>
      <c r="L1193" s="8">
        <v>63.95</v>
      </c>
      <c r="M1193" s="8">
        <v>14.96</v>
      </c>
      <c r="N1193" s="8">
        <v>0</v>
      </c>
      <c r="O1193" s="8">
        <v>84.01</v>
      </c>
      <c r="P1193" s="8">
        <v>100.47</v>
      </c>
      <c r="Q1193" s="8">
        <v>15.46</v>
      </c>
      <c r="R1193" s="8">
        <v>28.86</v>
      </c>
      <c r="S1193" s="8">
        <f t="shared" si="18"/>
        <v>537.25999999999988</v>
      </c>
    </row>
    <row r="1194" spans="1:19" hidden="1" x14ac:dyDescent="0.2">
      <c r="A1194" s="2" t="s">
        <v>716</v>
      </c>
      <c r="B1194" s="2" t="s">
        <v>717</v>
      </c>
      <c r="C1194" s="2" t="s">
        <v>482</v>
      </c>
      <c r="D1194" t="s">
        <v>483</v>
      </c>
      <c r="E1194" s="2" t="s">
        <v>304</v>
      </c>
      <c r="F1194" t="s">
        <v>305</v>
      </c>
      <c r="G1194" s="8">
        <v>180.59</v>
      </c>
      <c r="H1194" s="8">
        <v>202.8</v>
      </c>
      <c r="I1194" s="8">
        <v>68.2</v>
      </c>
      <c r="J1194" s="8">
        <v>215.39</v>
      </c>
      <c r="K1194" s="8">
        <v>557.30999999999995</v>
      </c>
      <c r="L1194" s="8">
        <v>210.78</v>
      </c>
      <c r="M1194" s="8">
        <v>2536.4299999999998</v>
      </c>
      <c r="N1194" s="8">
        <v>3615.54</v>
      </c>
      <c r="O1194" s="8">
        <v>-6.2999999999999545</v>
      </c>
      <c r="P1194" s="8">
        <v>1130.53</v>
      </c>
      <c r="Q1194" s="8">
        <v>175.65</v>
      </c>
      <c r="R1194" s="8">
        <v>10.76</v>
      </c>
      <c r="S1194" s="8">
        <f t="shared" si="18"/>
        <v>8897.68</v>
      </c>
    </row>
    <row r="1195" spans="1:19" hidden="1" x14ac:dyDescent="0.2">
      <c r="A1195" s="2" t="s">
        <v>716</v>
      </c>
      <c r="B1195" s="2" t="s">
        <v>717</v>
      </c>
      <c r="C1195" s="2" t="s">
        <v>482</v>
      </c>
      <c r="D1195" t="s">
        <v>483</v>
      </c>
      <c r="E1195" s="2" t="s">
        <v>346</v>
      </c>
      <c r="F1195" t="s">
        <v>347</v>
      </c>
      <c r="G1195" s="8">
        <v>-10.38</v>
      </c>
      <c r="H1195" s="8">
        <v>0</v>
      </c>
      <c r="I1195" s="8">
        <v>0</v>
      </c>
      <c r="J1195" s="8">
        <v>0</v>
      </c>
      <c r="K1195" s="8">
        <v>0</v>
      </c>
      <c r="L1195" s="8">
        <v>-11.93</v>
      </c>
      <c r="M1195" s="8">
        <v>0</v>
      </c>
      <c r="N1195" s="8">
        <v>-84.05</v>
      </c>
      <c r="O1195" s="8">
        <v>0</v>
      </c>
      <c r="P1195" s="8">
        <v>-7.07</v>
      </c>
      <c r="Q1195" s="8">
        <v>-3.09</v>
      </c>
      <c r="R1195" s="8">
        <v>0</v>
      </c>
      <c r="S1195" s="8">
        <f t="shared" si="18"/>
        <v>-116.52000000000001</v>
      </c>
    </row>
    <row r="1196" spans="1:19" hidden="1" x14ac:dyDescent="0.2">
      <c r="A1196" s="2" t="s">
        <v>716</v>
      </c>
      <c r="B1196" s="2" t="s">
        <v>717</v>
      </c>
      <c r="C1196" s="2" t="s">
        <v>482</v>
      </c>
      <c r="D1196" t="s">
        <v>483</v>
      </c>
      <c r="E1196" s="2" t="s">
        <v>348</v>
      </c>
      <c r="F1196" t="s">
        <v>349</v>
      </c>
      <c r="G1196" s="8">
        <v>39.94</v>
      </c>
      <c r="H1196" s="8">
        <v>0</v>
      </c>
      <c r="I1196" s="8">
        <v>0</v>
      </c>
      <c r="J1196" s="8">
        <v>0</v>
      </c>
      <c r="K1196" s="8">
        <v>0</v>
      </c>
      <c r="L1196" s="8">
        <v>26.66</v>
      </c>
      <c r="M1196" s="8">
        <v>0</v>
      </c>
      <c r="N1196" s="8">
        <v>328.61</v>
      </c>
      <c r="O1196" s="8">
        <v>0</v>
      </c>
      <c r="P1196" s="8">
        <v>27.26</v>
      </c>
      <c r="Q1196" s="8">
        <v>11.99</v>
      </c>
      <c r="R1196" s="8">
        <v>0</v>
      </c>
      <c r="S1196" s="8">
        <f t="shared" si="18"/>
        <v>434.46000000000004</v>
      </c>
    </row>
    <row r="1197" spans="1:19" hidden="1" x14ac:dyDescent="0.2">
      <c r="A1197" s="2" t="s">
        <v>716</v>
      </c>
      <c r="B1197" s="2" t="s">
        <v>717</v>
      </c>
      <c r="C1197" s="2" t="s">
        <v>482</v>
      </c>
      <c r="D1197" t="s">
        <v>483</v>
      </c>
      <c r="E1197" s="2" t="s">
        <v>312</v>
      </c>
      <c r="F1197" t="s">
        <v>313</v>
      </c>
      <c r="G1197" s="8">
        <v>61.86</v>
      </c>
      <c r="H1197" s="8">
        <v>0</v>
      </c>
      <c r="I1197" s="8">
        <v>0</v>
      </c>
      <c r="J1197" s="8">
        <v>0</v>
      </c>
      <c r="K1197" s="8">
        <v>0</v>
      </c>
      <c r="L1197" s="8">
        <v>0</v>
      </c>
      <c r="M1197" s="8">
        <v>0</v>
      </c>
      <c r="N1197" s="8">
        <v>0</v>
      </c>
      <c r="O1197" s="8">
        <v>0</v>
      </c>
      <c r="P1197" s="8">
        <v>0</v>
      </c>
      <c r="Q1197" s="8">
        <v>0</v>
      </c>
      <c r="R1197" s="8">
        <v>0</v>
      </c>
      <c r="S1197" s="8">
        <f t="shared" si="18"/>
        <v>61.86</v>
      </c>
    </row>
    <row r="1198" spans="1:19" hidden="1" x14ac:dyDescent="0.2">
      <c r="A1198" s="2" t="s">
        <v>716</v>
      </c>
      <c r="B1198" s="2" t="s">
        <v>717</v>
      </c>
      <c r="C1198" s="2" t="s">
        <v>482</v>
      </c>
      <c r="D1198" t="s">
        <v>483</v>
      </c>
      <c r="E1198" s="2" t="s">
        <v>314</v>
      </c>
      <c r="F1198" t="s">
        <v>315</v>
      </c>
      <c r="G1198" s="8">
        <v>2050.94</v>
      </c>
      <c r="H1198" s="8">
        <v>4367.1899999999996</v>
      </c>
      <c r="I1198" s="8">
        <v>1008.1800000000001</v>
      </c>
      <c r="J1198" s="8">
        <v>3071.49</v>
      </c>
      <c r="K1198" s="8">
        <v>919.15000000000009</v>
      </c>
      <c r="L1198" s="8">
        <v>1913.3700000000001</v>
      </c>
      <c r="M1198" s="8">
        <v>2929.46</v>
      </c>
      <c r="N1198" s="8">
        <v>2144.56</v>
      </c>
      <c r="O1198" s="8">
        <v>1379.3</v>
      </c>
      <c r="P1198" s="8">
        <v>2412.25</v>
      </c>
      <c r="Q1198" s="8">
        <v>1240.6500000000001</v>
      </c>
      <c r="R1198" s="8">
        <v>3588.92</v>
      </c>
      <c r="S1198" s="8">
        <f t="shared" si="18"/>
        <v>27025.46</v>
      </c>
    </row>
    <row r="1199" spans="1:19" hidden="1" x14ac:dyDescent="0.2">
      <c r="A1199" s="2" t="s">
        <v>716</v>
      </c>
      <c r="B1199" s="2" t="s">
        <v>717</v>
      </c>
      <c r="C1199" s="2" t="s">
        <v>482</v>
      </c>
      <c r="D1199" t="s">
        <v>483</v>
      </c>
      <c r="E1199" s="2" t="s">
        <v>166</v>
      </c>
      <c r="F1199" t="s">
        <v>167</v>
      </c>
      <c r="G1199" s="8">
        <v>0</v>
      </c>
      <c r="H1199" s="8">
        <v>0</v>
      </c>
      <c r="I1199" s="8">
        <v>70.22</v>
      </c>
      <c r="J1199" s="8">
        <v>0</v>
      </c>
      <c r="K1199" s="8">
        <v>0</v>
      </c>
      <c r="L1199" s="8">
        <v>0</v>
      </c>
      <c r="M1199" s="8">
        <v>0</v>
      </c>
      <c r="N1199" s="8">
        <v>0</v>
      </c>
      <c r="O1199" s="8">
        <v>0</v>
      </c>
      <c r="P1199" s="8">
        <v>0</v>
      </c>
      <c r="Q1199" s="8">
        <v>115.49</v>
      </c>
      <c r="R1199" s="8">
        <v>0</v>
      </c>
      <c r="S1199" s="8">
        <f t="shared" si="18"/>
        <v>185.70999999999998</v>
      </c>
    </row>
    <row r="1200" spans="1:19" hidden="1" x14ac:dyDescent="0.2">
      <c r="A1200" s="2" t="s">
        <v>716</v>
      </c>
      <c r="B1200" s="2" t="s">
        <v>717</v>
      </c>
      <c r="C1200" s="2" t="s">
        <v>482</v>
      </c>
      <c r="D1200" t="s">
        <v>483</v>
      </c>
      <c r="E1200" s="2" t="s">
        <v>362</v>
      </c>
      <c r="F1200" t="s">
        <v>363</v>
      </c>
      <c r="G1200" s="8">
        <v>0</v>
      </c>
      <c r="H1200" s="8">
        <v>0</v>
      </c>
      <c r="I1200" s="8">
        <v>0</v>
      </c>
      <c r="J1200" s="8">
        <v>0</v>
      </c>
      <c r="K1200" s="8">
        <v>57.67</v>
      </c>
      <c r="L1200" s="8">
        <v>0</v>
      </c>
      <c r="M1200" s="8">
        <v>0</v>
      </c>
      <c r="N1200" s="8">
        <v>0</v>
      </c>
      <c r="O1200" s="8">
        <v>0</v>
      </c>
      <c r="P1200" s="8">
        <v>11.85</v>
      </c>
      <c r="Q1200" s="8">
        <v>0</v>
      </c>
      <c r="R1200" s="8">
        <v>0</v>
      </c>
      <c r="S1200" s="8">
        <f t="shared" si="18"/>
        <v>69.52</v>
      </c>
    </row>
    <row r="1201" spans="1:19" hidden="1" x14ac:dyDescent="0.2">
      <c r="A1201" s="2" t="s">
        <v>716</v>
      </c>
      <c r="B1201" s="2" t="s">
        <v>717</v>
      </c>
      <c r="C1201" s="2" t="s">
        <v>482</v>
      </c>
      <c r="D1201" t="s">
        <v>483</v>
      </c>
      <c r="E1201" s="2" t="s">
        <v>168</v>
      </c>
      <c r="F1201" t="s">
        <v>169</v>
      </c>
      <c r="G1201" s="8">
        <v>33.24</v>
      </c>
      <c r="H1201" s="8">
        <v>0</v>
      </c>
      <c r="I1201" s="8">
        <v>0</v>
      </c>
      <c r="J1201" s="8">
        <v>0</v>
      </c>
      <c r="K1201" s="8">
        <v>0</v>
      </c>
      <c r="L1201" s="8">
        <v>44.68</v>
      </c>
      <c r="M1201" s="8">
        <v>0</v>
      </c>
      <c r="N1201" s="8">
        <v>0</v>
      </c>
      <c r="O1201" s="8">
        <v>0</v>
      </c>
      <c r="P1201" s="8">
        <v>333.78</v>
      </c>
      <c r="Q1201" s="8">
        <v>20.57</v>
      </c>
      <c r="R1201" s="8">
        <v>104.55</v>
      </c>
      <c r="S1201" s="8">
        <f t="shared" si="18"/>
        <v>536.81999999999994</v>
      </c>
    </row>
    <row r="1202" spans="1:19" hidden="1" x14ac:dyDescent="0.2">
      <c r="A1202" s="2" t="s">
        <v>716</v>
      </c>
      <c r="B1202" s="2" t="s">
        <v>717</v>
      </c>
      <c r="C1202" s="2" t="s">
        <v>482</v>
      </c>
      <c r="D1202" t="s">
        <v>483</v>
      </c>
      <c r="E1202" s="2" t="s">
        <v>170</v>
      </c>
      <c r="F1202" t="s">
        <v>171</v>
      </c>
      <c r="G1202" s="8">
        <v>19.73</v>
      </c>
      <c r="H1202" s="8">
        <v>0</v>
      </c>
      <c r="I1202" s="8">
        <v>0</v>
      </c>
      <c r="J1202" s="8">
        <v>0</v>
      </c>
      <c r="K1202" s="8">
        <v>0</v>
      </c>
      <c r="L1202" s="8">
        <v>0</v>
      </c>
      <c r="M1202" s="8">
        <v>0</v>
      </c>
      <c r="N1202" s="8">
        <v>0</v>
      </c>
      <c r="O1202" s="8">
        <v>0</v>
      </c>
      <c r="P1202" s="8">
        <v>0</v>
      </c>
      <c r="Q1202" s="8">
        <v>0</v>
      </c>
      <c r="R1202" s="8">
        <v>0</v>
      </c>
      <c r="S1202" s="8">
        <f t="shared" si="18"/>
        <v>19.73</v>
      </c>
    </row>
    <row r="1203" spans="1:19" hidden="1" x14ac:dyDescent="0.2">
      <c r="A1203" s="2" t="s">
        <v>716</v>
      </c>
      <c r="B1203" s="2" t="s">
        <v>717</v>
      </c>
      <c r="C1203" s="2" t="s">
        <v>482</v>
      </c>
      <c r="D1203" t="s">
        <v>483</v>
      </c>
      <c r="E1203" s="2" t="s">
        <v>172</v>
      </c>
      <c r="F1203" t="s">
        <v>173</v>
      </c>
      <c r="G1203" s="8">
        <v>178.57</v>
      </c>
      <c r="H1203" s="8">
        <v>0</v>
      </c>
      <c r="I1203" s="8">
        <v>138.9</v>
      </c>
      <c r="J1203" s="8">
        <v>0</v>
      </c>
      <c r="K1203" s="8">
        <v>0</v>
      </c>
      <c r="L1203" s="8">
        <v>142.91</v>
      </c>
      <c r="M1203" s="8">
        <v>0</v>
      </c>
      <c r="N1203" s="8">
        <v>79.48</v>
      </c>
      <c r="O1203" s="8">
        <v>489.61</v>
      </c>
      <c r="P1203" s="8">
        <v>516.91</v>
      </c>
      <c r="Q1203" s="8">
        <v>176.35</v>
      </c>
      <c r="R1203" s="8">
        <v>558.21</v>
      </c>
      <c r="S1203" s="8">
        <f t="shared" si="18"/>
        <v>2280.94</v>
      </c>
    </row>
    <row r="1204" spans="1:19" hidden="1" x14ac:dyDescent="0.2">
      <c r="A1204" s="2" t="s">
        <v>716</v>
      </c>
      <c r="B1204" s="2" t="s">
        <v>717</v>
      </c>
      <c r="C1204" s="2" t="s">
        <v>482</v>
      </c>
      <c r="D1204" t="s">
        <v>483</v>
      </c>
      <c r="E1204" s="2" t="s">
        <v>308</v>
      </c>
      <c r="F1204" t="s">
        <v>309</v>
      </c>
      <c r="G1204" s="8">
        <v>0</v>
      </c>
      <c r="H1204" s="8">
        <v>0</v>
      </c>
      <c r="I1204" s="8">
        <v>9500</v>
      </c>
      <c r="J1204" s="8">
        <v>0</v>
      </c>
      <c r="K1204" s="8">
        <v>0</v>
      </c>
      <c r="L1204" s="8">
        <v>0</v>
      </c>
      <c r="M1204" s="8">
        <v>0</v>
      </c>
      <c r="N1204" s="8">
        <v>4761.6400000000003</v>
      </c>
      <c r="O1204" s="8">
        <v>17374.7</v>
      </c>
      <c r="P1204" s="8">
        <v>10402.82</v>
      </c>
      <c r="Q1204" s="8">
        <v>22116.38</v>
      </c>
      <c r="R1204" s="8">
        <v>23730.63</v>
      </c>
      <c r="S1204" s="8">
        <f t="shared" si="18"/>
        <v>87886.170000000013</v>
      </c>
    </row>
    <row r="1205" spans="1:19" hidden="1" x14ac:dyDescent="0.2">
      <c r="A1205" s="2" t="s">
        <v>716</v>
      </c>
      <c r="B1205" s="2" t="s">
        <v>717</v>
      </c>
      <c r="C1205" s="2" t="s">
        <v>482</v>
      </c>
      <c r="D1205" t="s">
        <v>483</v>
      </c>
      <c r="E1205" s="2" t="s">
        <v>370</v>
      </c>
      <c r="F1205" t="s">
        <v>371</v>
      </c>
      <c r="G1205" s="8">
        <v>0</v>
      </c>
      <c r="H1205" s="8">
        <v>186.56</v>
      </c>
      <c r="I1205" s="8">
        <v>0</v>
      </c>
      <c r="J1205" s="8">
        <v>0</v>
      </c>
      <c r="K1205" s="8">
        <v>0</v>
      </c>
      <c r="L1205" s="8">
        <v>212</v>
      </c>
      <c r="M1205" s="8">
        <v>212</v>
      </c>
      <c r="N1205" s="8">
        <v>530.88</v>
      </c>
      <c r="O1205" s="8">
        <v>0</v>
      </c>
      <c r="P1205" s="8">
        <v>0</v>
      </c>
      <c r="Q1205" s="8">
        <v>0</v>
      </c>
      <c r="R1205" s="8">
        <v>0</v>
      </c>
      <c r="S1205" s="8">
        <f t="shared" si="18"/>
        <v>1141.44</v>
      </c>
    </row>
    <row r="1206" spans="1:19" hidden="1" x14ac:dyDescent="0.2">
      <c r="A1206" s="2" t="s">
        <v>716</v>
      </c>
      <c r="B1206" s="2" t="s">
        <v>717</v>
      </c>
      <c r="C1206" s="2" t="s">
        <v>482</v>
      </c>
      <c r="D1206" t="s">
        <v>483</v>
      </c>
      <c r="E1206" s="2" t="s">
        <v>372</v>
      </c>
      <c r="F1206" t="s">
        <v>373</v>
      </c>
      <c r="G1206" s="8">
        <v>0</v>
      </c>
      <c r="H1206" s="8">
        <v>-49.38</v>
      </c>
      <c r="I1206" s="8">
        <v>0</v>
      </c>
      <c r="J1206" s="8">
        <v>0</v>
      </c>
      <c r="K1206" s="8">
        <v>0</v>
      </c>
      <c r="L1206" s="8">
        <v>-199.28</v>
      </c>
      <c r="M1206" s="8">
        <v>-199.28</v>
      </c>
      <c r="N1206" s="8">
        <v>-135.78</v>
      </c>
      <c r="O1206" s="8">
        <v>0</v>
      </c>
      <c r="P1206" s="8">
        <v>0</v>
      </c>
      <c r="Q1206" s="8">
        <v>0</v>
      </c>
      <c r="R1206" s="8">
        <v>0</v>
      </c>
      <c r="S1206" s="8">
        <f t="shared" si="18"/>
        <v>-583.72</v>
      </c>
    </row>
    <row r="1207" spans="1:19" hidden="1" x14ac:dyDescent="0.2">
      <c r="A1207" s="2" t="s">
        <v>716</v>
      </c>
      <c r="B1207" s="2" t="s">
        <v>717</v>
      </c>
      <c r="C1207" s="2" t="s">
        <v>482</v>
      </c>
      <c r="D1207" t="s">
        <v>483</v>
      </c>
      <c r="E1207" s="2" t="s">
        <v>184</v>
      </c>
      <c r="F1207" t="s">
        <v>185</v>
      </c>
      <c r="G1207" s="8">
        <v>0</v>
      </c>
      <c r="H1207" s="8">
        <v>0</v>
      </c>
      <c r="I1207" s="8">
        <v>0</v>
      </c>
      <c r="J1207" s="8">
        <v>0</v>
      </c>
      <c r="K1207" s="8">
        <v>0</v>
      </c>
      <c r="L1207" s="8">
        <v>0</v>
      </c>
      <c r="M1207" s="8">
        <v>0</v>
      </c>
      <c r="N1207" s="8">
        <v>0</v>
      </c>
      <c r="O1207" s="8">
        <v>19.95</v>
      </c>
      <c r="P1207" s="8">
        <v>0</v>
      </c>
      <c r="Q1207" s="8">
        <v>0</v>
      </c>
      <c r="R1207" s="8">
        <v>0</v>
      </c>
      <c r="S1207" s="8">
        <f t="shared" si="18"/>
        <v>19.95</v>
      </c>
    </row>
    <row r="1208" spans="1:19" hidden="1" x14ac:dyDescent="0.2">
      <c r="A1208" s="2" t="s">
        <v>716</v>
      </c>
      <c r="B1208" s="2" t="s">
        <v>717</v>
      </c>
      <c r="C1208" s="2" t="s">
        <v>482</v>
      </c>
      <c r="D1208" t="s">
        <v>483</v>
      </c>
      <c r="E1208" s="2" t="s">
        <v>26</v>
      </c>
      <c r="F1208" t="s">
        <v>27</v>
      </c>
      <c r="G1208" s="8">
        <v>0</v>
      </c>
      <c r="H1208" s="8">
        <v>-200</v>
      </c>
      <c r="I1208" s="8">
        <v>0</v>
      </c>
      <c r="J1208" s="8">
        <v>0</v>
      </c>
      <c r="K1208" s="8">
        <v>0</v>
      </c>
      <c r="L1208" s="8">
        <v>0</v>
      </c>
      <c r="M1208" s="8">
        <v>0</v>
      </c>
      <c r="N1208" s="8">
        <v>0</v>
      </c>
      <c r="O1208" s="8">
        <v>0</v>
      </c>
      <c r="P1208" s="8">
        <v>0</v>
      </c>
      <c r="Q1208" s="8">
        <v>0</v>
      </c>
      <c r="R1208" s="8">
        <v>0</v>
      </c>
      <c r="S1208" s="8">
        <f t="shared" si="18"/>
        <v>-200</v>
      </c>
    </row>
    <row r="1209" spans="1:19" hidden="1" x14ac:dyDescent="0.2">
      <c r="A1209" s="2" t="s">
        <v>716</v>
      </c>
      <c r="B1209" s="2" t="s">
        <v>717</v>
      </c>
      <c r="C1209" s="2" t="s">
        <v>482</v>
      </c>
      <c r="D1209" t="s">
        <v>483</v>
      </c>
      <c r="E1209" s="2" t="s">
        <v>350</v>
      </c>
      <c r="F1209" t="s">
        <v>351</v>
      </c>
      <c r="G1209" s="8">
        <v>0</v>
      </c>
      <c r="H1209" s="8">
        <v>0</v>
      </c>
      <c r="I1209" s="8">
        <v>0</v>
      </c>
      <c r="J1209" s="8">
        <v>0</v>
      </c>
      <c r="K1209" s="8">
        <v>0</v>
      </c>
      <c r="L1209" s="8">
        <v>0</v>
      </c>
      <c r="M1209" s="8">
        <v>0</v>
      </c>
      <c r="N1209" s="8">
        <v>0</v>
      </c>
      <c r="O1209" s="8">
        <v>0</v>
      </c>
      <c r="P1209" s="8">
        <v>0</v>
      </c>
      <c r="Q1209" s="8">
        <v>0</v>
      </c>
      <c r="R1209" s="8">
        <v>0</v>
      </c>
      <c r="S1209" s="8">
        <f t="shared" si="18"/>
        <v>0</v>
      </c>
    </row>
    <row r="1210" spans="1:19" hidden="1" x14ac:dyDescent="0.2">
      <c r="A1210" s="2" t="s">
        <v>716</v>
      </c>
      <c r="B1210" s="2" t="s">
        <v>717</v>
      </c>
      <c r="C1210" s="2" t="s">
        <v>482</v>
      </c>
      <c r="D1210" t="s">
        <v>483</v>
      </c>
      <c r="E1210" s="2" t="s">
        <v>376</v>
      </c>
      <c r="F1210" t="s">
        <v>377</v>
      </c>
      <c r="G1210" s="8">
        <v>0</v>
      </c>
      <c r="H1210" s="8">
        <v>0</v>
      </c>
      <c r="I1210" s="8">
        <v>0</v>
      </c>
      <c r="J1210" s="8">
        <v>0</v>
      </c>
      <c r="K1210" s="8">
        <v>0</v>
      </c>
      <c r="L1210" s="8">
        <v>0</v>
      </c>
      <c r="M1210" s="8">
        <v>0</v>
      </c>
      <c r="N1210" s="8">
        <v>0</v>
      </c>
      <c r="O1210" s="8">
        <v>0</v>
      </c>
      <c r="P1210" s="8">
        <v>0</v>
      </c>
      <c r="Q1210" s="8">
        <v>0</v>
      </c>
      <c r="R1210" s="8">
        <v>0</v>
      </c>
      <c r="S1210" s="8">
        <f t="shared" si="18"/>
        <v>0</v>
      </c>
    </row>
    <row r="1211" spans="1:19" hidden="1" x14ac:dyDescent="0.2">
      <c r="A1211" s="2" t="s">
        <v>716</v>
      </c>
      <c r="B1211" s="2" t="s">
        <v>717</v>
      </c>
      <c r="C1211" s="2" t="s">
        <v>484</v>
      </c>
      <c r="D1211" t="s">
        <v>485</v>
      </c>
      <c r="E1211" s="2" t="s">
        <v>138</v>
      </c>
      <c r="F1211" t="s">
        <v>139</v>
      </c>
      <c r="G1211" s="8">
        <v>265.89</v>
      </c>
      <c r="H1211" s="8">
        <v>0</v>
      </c>
      <c r="I1211" s="8">
        <v>0</v>
      </c>
      <c r="J1211" s="8">
        <v>0</v>
      </c>
      <c r="K1211" s="8">
        <v>0</v>
      </c>
      <c r="L1211" s="8">
        <v>0</v>
      </c>
      <c r="M1211" s="8">
        <v>0</v>
      </c>
      <c r="N1211" s="8">
        <v>0</v>
      </c>
      <c r="O1211" s="8">
        <v>0</v>
      </c>
      <c r="P1211" s="8">
        <v>288.16000000000003</v>
      </c>
      <c r="Q1211" s="8">
        <v>0</v>
      </c>
      <c r="R1211" s="8">
        <v>0</v>
      </c>
      <c r="S1211" s="8">
        <f t="shared" si="18"/>
        <v>554.04999999999995</v>
      </c>
    </row>
    <row r="1212" spans="1:19" hidden="1" x14ac:dyDescent="0.2">
      <c r="A1212" s="2" t="s">
        <v>716</v>
      </c>
      <c r="B1212" s="2" t="s">
        <v>717</v>
      </c>
      <c r="C1212" s="2" t="s">
        <v>484</v>
      </c>
      <c r="D1212" t="s">
        <v>485</v>
      </c>
      <c r="E1212" s="2" t="s">
        <v>140</v>
      </c>
      <c r="F1212" t="s">
        <v>141</v>
      </c>
      <c r="G1212" s="8">
        <v>79.77</v>
      </c>
      <c r="H1212" s="8">
        <v>-79.77</v>
      </c>
      <c r="I1212" s="8">
        <v>0</v>
      </c>
      <c r="J1212" s="8">
        <v>0</v>
      </c>
      <c r="K1212" s="8">
        <v>0</v>
      </c>
      <c r="L1212" s="8">
        <v>0</v>
      </c>
      <c r="M1212" s="8">
        <v>0</v>
      </c>
      <c r="N1212" s="8">
        <v>0</v>
      </c>
      <c r="O1212" s="8">
        <v>0</v>
      </c>
      <c r="P1212" s="8">
        <v>172.9</v>
      </c>
      <c r="Q1212" s="8">
        <v>-172.9</v>
      </c>
      <c r="R1212" s="8">
        <v>0</v>
      </c>
      <c r="S1212" s="8">
        <f t="shared" si="18"/>
        <v>0</v>
      </c>
    </row>
    <row r="1213" spans="1:19" hidden="1" x14ac:dyDescent="0.2">
      <c r="A1213" s="2" t="s">
        <v>716</v>
      </c>
      <c r="B1213" s="2" t="s">
        <v>717</v>
      </c>
      <c r="C1213" s="2" t="s">
        <v>486</v>
      </c>
      <c r="D1213" t="s">
        <v>487</v>
      </c>
      <c r="E1213" s="2" t="s">
        <v>314</v>
      </c>
      <c r="F1213" t="s">
        <v>315</v>
      </c>
      <c r="G1213" s="8">
        <v>20.149999999999999</v>
      </c>
      <c r="H1213" s="8">
        <v>21.26</v>
      </c>
      <c r="I1213" s="8">
        <v>20.059999999999999</v>
      </c>
      <c r="J1213" s="8">
        <v>21.36</v>
      </c>
      <c r="K1213" s="8">
        <v>22.45</v>
      </c>
      <c r="L1213" s="8">
        <v>28.19</v>
      </c>
      <c r="M1213" s="8">
        <v>23.91</v>
      </c>
      <c r="N1213" s="8">
        <v>26.98</v>
      </c>
      <c r="O1213" s="8">
        <v>22.8</v>
      </c>
      <c r="P1213" s="8">
        <v>22.44</v>
      </c>
      <c r="Q1213" s="8">
        <v>22.3</v>
      </c>
      <c r="R1213" s="8">
        <v>22.6</v>
      </c>
      <c r="S1213" s="8">
        <f t="shared" si="18"/>
        <v>274.5</v>
      </c>
    </row>
    <row r="1214" spans="1:19" hidden="1" x14ac:dyDescent="0.2">
      <c r="A1214" s="2" t="s">
        <v>716</v>
      </c>
      <c r="B1214" s="2" t="s">
        <v>717</v>
      </c>
      <c r="C1214" s="2" t="s">
        <v>488</v>
      </c>
      <c r="D1214" t="s">
        <v>489</v>
      </c>
      <c r="E1214" s="2" t="s">
        <v>138</v>
      </c>
      <c r="F1214" t="s">
        <v>139</v>
      </c>
      <c r="G1214" s="8">
        <v>18813.57</v>
      </c>
      <c r="H1214" s="8">
        <v>22115.940000000002</v>
      </c>
      <c r="I1214" s="8">
        <v>20935.8</v>
      </c>
      <c r="J1214" s="8">
        <v>24377.800000000003</v>
      </c>
      <c r="K1214" s="8">
        <v>28481.759999999998</v>
      </c>
      <c r="L1214" s="8">
        <v>38531.340000000004</v>
      </c>
      <c r="M1214" s="8">
        <v>23733.149999999998</v>
      </c>
      <c r="N1214" s="8">
        <v>19713.2</v>
      </c>
      <c r="O1214" s="8">
        <v>17890.39</v>
      </c>
      <c r="P1214" s="8">
        <v>17999.349999999999</v>
      </c>
      <c r="Q1214" s="8">
        <v>37613.589999999997</v>
      </c>
      <c r="R1214" s="8">
        <v>29328.93</v>
      </c>
      <c r="S1214" s="8">
        <f t="shared" si="18"/>
        <v>299534.82</v>
      </c>
    </row>
    <row r="1215" spans="1:19" hidden="1" x14ac:dyDescent="0.2">
      <c r="A1215" s="2" t="s">
        <v>716</v>
      </c>
      <c r="B1215" s="2" t="s">
        <v>717</v>
      </c>
      <c r="C1215" s="2" t="s">
        <v>488</v>
      </c>
      <c r="D1215" t="s">
        <v>489</v>
      </c>
      <c r="E1215" s="2" t="s">
        <v>140</v>
      </c>
      <c r="F1215" t="s">
        <v>141</v>
      </c>
      <c r="G1215" s="8">
        <v>1566.5499999999997</v>
      </c>
      <c r="H1215" s="8">
        <v>4308.0999999999995</v>
      </c>
      <c r="I1215" s="8">
        <v>515.75</v>
      </c>
      <c r="J1215" s="8">
        <v>4158.76</v>
      </c>
      <c r="K1215" s="8">
        <v>5310.55</v>
      </c>
      <c r="L1215" s="8">
        <v>-13515.32</v>
      </c>
      <c r="M1215" s="8">
        <v>3071.35</v>
      </c>
      <c r="N1215" s="8">
        <v>-622.32000000000005</v>
      </c>
      <c r="O1215" s="8">
        <v>74.270000000000024</v>
      </c>
      <c r="P1215" s="8">
        <v>1854.3899999999999</v>
      </c>
      <c r="Q1215" s="8">
        <v>-4530.66</v>
      </c>
      <c r="R1215" s="8">
        <v>1063.31</v>
      </c>
      <c r="S1215" s="8">
        <f t="shared" si="18"/>
        <v>3254.73</v>
      </c>
    </row>
    <row r="1216" spans="1:19" hidden="1" x14ac:dyDescent="0.2">
      <c r="A1216" s="2" t="s">
        <v>716</v>
      </c>
      <c r="B1216" s="2" t="s">
        <v>717</v>
      </c>
      <c r="C1216" s="2" t="s">
        <v>488</v>
      </c>
      <c r="D1216" t="s">
        <v>489</v>
      </c>
      <c r="E1216" s="2" t="s">
        <v>304</v>
      </c>
      <c r="F1216" t="s">
        <v>305</v>
      </c>
      <c r="G1216" s="8">
        <v>651.86</v>
      </c>
      <c r="H1216" s="8">
        <v>1840.1799999999998</v>
      </c>
      <c r="I1216" s="8">
        <v>-427.1</v>
      </c>
      <c r="J1216" s="8">
        <v>25.23</v>
      </c>
      <c r="K1216" s="8">
        <v>0</v>
      </c>
      <c r="L1216" s="8">
        <v>21.82</v>
      </c>
      <c r="M1216" s="8">
        <v>0</v>
      </c>
      <c r="N1216" s="8">
        <v>166.20000000000002</v>
      </c>
      <c r="O1216" s="8">
        <v>109.46</v>
      </c>
      <c r="P1216" s="8">
        <v>91.06</v>
      </c>
      <c r="Q1216" s="8">
        <v>961</v>
      </c>
      <c r="R1216" s="8">
        <v>313.22000000000003</v>
      </c>
      <c r="S1216" s="8">
        <f t="shared" si="18"/>
        <v>3752.9300000000003</v>
      </c>
    </row>
    <row r="1217" spans="1:19" hidden="1" x14ac:dyDescent="0.2">
      <c r="A1217" s="2" t="s">
        <v>716</v>
      </c>
      <c r="B1217" s="2" t="s">
        <v>717</v>
      </c>
      <c r="C1217" s="2" t="s">
        <v>488</v>
      </c>
      <c r="D1217" t="s">
        <v>489</v>
      </c>
      <c r="E1217" s="2" t="s">
        <v>346</v>
      </c>
      <c r="F1217" t="s">
        <v>347</v>
      </c>
      <c r="G1217" s="8">
        <v>0</v>
      </c>
      <c r="H1217" s="8">
        <v>-36.1</v>
      </c>
      <c r="I1217" s="8">
        <v>0</v>
      </c>
      <c r="J1217" s="8">
        <v>-26.78</v>
      </c>
      <c r="K1217" s="8">
        <v>-78.91</v>
      </c>
      <c r="L1217" s="8">
        <v>0</v>
      </c>
      <c r="M1217" s="8">
        <v>0</v>
      </c>
      <c r="N1217" s="8">
        <v>0</v>
      </c>
      <c r="O1217" s="8">
        <v>0</v>
      </c>
      <c r="P1217" s="8">
        <v>0</v>
      </c>
      <c r="Q1217" s="8">
        <v>0</v>
      </c>
      <c r="R1217" s="8">
        <v>0</v>
      </c>
      <c r="S1217" s="8">
        <f t="shared" si="18"/>
        <v>-141.79</v>
      </c>
    </row>
    <row r="1218" spans="1:19" hidden="1" x14ac:dyDescent="0.2">
      <c r="A1218" s="2" t="s">
        <v>716</v>
      </c>
      <c r="B1218" s="2" t="s">
        <v>717</v>
      </c>
      <c r="C1218" s="2" t="s">
        <v>488</v>
      </c>
      <c r="D1218" t="s">
        <v>489</v>
      </c>
      <c r="E1218" s="2" t="s">
        <v>348</v>
      </c>
      <c r="F1218" t="s">
        <v>349</v>
      </c>
      <c r="G1218" s="8">
        <v>0</v>
      </c>
      <c r="H1218" s="8">
        <v>52.91</v>
      </c>
      <c r="I1218" s="8">
        <v>0</v>
      </c>
      <c r="J1218" s="8">
        <v>38.409999999999997</v>
      </c>
      <c r="K1218" s="8">
        <v>114.78</v>
      </c>
      <c r="L1218" s="8">
        <v>0</v>
      </c>
      <c r="M1218" s="8">
        <v>0</v>
      </c>
      <c r="N1218" s="8">
        <v>0</v>
      </c>
      <c r="O1218" s="8">
        <v>0</v>
      </c>
      <c r="P1218" s="8">
        <v>0</v>
      </c>
      <c r="Q1218" s="8">
        <v>0</v>
      </c>
      <c r="R1218" s="8">
        <v>0</v>
      </c>
      <c r="S1218" s="8">
        <f t="shared" si="18"/>
        <v>206.1</v>
      </c>
    </row>
    <row r="1219" spans="1:19" hidden="1" x14ac:dyDescent="0.2">
      <c r="A1219" s="2" t="s">
        <v>716</v>
      </c>
      <c r="B1219" s="2" t="s">
        <v>717</v>
      </c>
      <c r="C1219" s="2" t="s">
        <v>488</v>
      </c>
      <c r="D1219" t="s">
        <v>489</v>
      </c>
      <c r="E1219" s="2" t="s">
        <v>166</v>
      </c>
      <c r="F1219" t="s">
        <v>167</v>
      </c>
      <c r="G1219" s="8">
        <v>0</v>
      </c>
      <c r="H1219" s="8">
        <v>86.55</v>
      </c>
      <c r="I1219" s="8">
        <v>0</v>
      </c>
      <c r="J1219" s="8">
        <v>0</v>
      </c>
      <c r="K1219" s="8">
        <v>0</v>
      </c>
      <c r="L1219" s="8">
        <v>0</v>
      </c>
      <c r="M1219" s="8">
        <v>0</v>
      </c>
      <c r="N1219" s="8">
        <v>0</v>
      </c>
      <c r="O1219" s="8">
        <v>0</v>
      </c>
      <c r="P1219" s="8">
        <v>0</v>
      </c>
      <c r="Q1219" s="8">
        <v>0</v>
      </c>
      <c r="R1219" s="8">
        <v>0</v>
      </c>
      <c r="S1219" s="8">
        <f t="shared" si="18"/>
        <v>86.55</v>
      </c>
    </row>
    <row r="1220" spans="1:19" hidden="1" x14ac:dyDescent="0.2">
      <c r="A1220" s="2" t="s">
        <v>716</v>
      </c>
      <c r="B1220" s="2" t="s">
        <v>717</v>
      </c>
      <c r="C1220" s="2" t="s">
        <v>488</v>
      </c>
      <c r="D1220" t="s">
        <v>489</v>
      </c>
      <c r="E1220" s="2" t="s">
        <v>362</v>
      </c>
      <c r="F1220" t="s">
        <v>363</v>
      </c>
      <c r="G1220" s="8">
        <v>0</v>
      </c>
      <c r="H1220" s="8">
        <v>0</v>
      </c>
      <c r="I1220" s="8">
        <v>0</v>
      </c>
      <c r="J1220" s="8">
        <v>0</v>
      </c>
      <c r="K1220" s="8">
        <v>0</v>
      </c>
      <c r="L1220" s="8">
        <v>0</v>
      </c>
      <c r="M1220" s="8">
        <v>0</v>
      </c>
      <c r="N1220" s="8">
        <v>168.33</v>
      </c>
      <c r="O1220" s="8">
        <v>0</v>
      </c>
      <c r="P1220" s="8">
        <v>66.069999999999993</v>
      </c>
      <c r="Q1220" s="8">
        <v>0</v>
      </c>
      <c r="R1220" s="8">
        <v>0</v>
      </c>
      <c r="S1220" s="8">
        <f t="shared" si="18"/>
        <v>234.4</v>
      </c>
    </row>
    <row r="1221" spans="1:19" hidden="1" x14ac:dyDescent="0.2">
      <c r="A1221" s="2" t="s">
        <v>716</v>
      </c>
      <c r="B1221" s="2" t="s">
        <v>717</v>
      </c>
      <c r="C1221" s="2" t="s">
        <v>488</v>
      </c>
      <c r="D1221" t="s">
        <v>489</v>
      </c>
      <c r="E1221" s="2" t="s">
        <v>364</v>
      </c>
      <c r="F1221" t="s">
        <v>365</v>
      </c>
      <c r="G1221" s="8">
        <v>0</v>
      </c>
      <c r="H1221" s="8">
        <v>38.409999999999997</v>
      </c>
      <c r="I1221" s="8">
        <v>0</v>
      </c>
      <c r="J1221" s="8">
        <v>0</v>
      </c>
      <c r="K1221" s="8">
        <v>0</v>
      </c>
      <c r="L1221" s="8">
        <v>0</v>
      </c>
      <c r="M1221" s="8">
        <v>0</v>
      </c>
      <c r="N1221" s="8">
        <v>0</v>
      </c>
      <c r="O1221" s="8">
        <v>0</v>
      </c>
      <c r="P1221" s="8">
        <v>0</v>
      </c>
      <c r="Q1221" s="8">
        <v>0</v>
      </c>
      <c r="R1221" s="8">
        <v>0</v>
      </c>
      <c r="S1221" s="8">
        <f t="shared" si="18"/>
        <v>38.409999999999997</v>
      </c>
    </row>
    <row r="1222" spans="1:19" hidden="1" x14ac:dyDescent="0.2">
      <c r="A1222" s="2" t="s">
        <v>716</v>
      </c>
      <c r="B1222" s="2" t="s">
        <v>717</v>
      </c>
      <c r="C1222" s="2" t="s">
        <v>488</v>
      </c>
      <c r="D1222" t="s">
        <v>489</v>
      </c>
      <c r="E1222" s="2" t="s">
        <v>366</v>
      </c>
      <c r="F1222" t="s">
        <v>367</v>
      </c>
      <c r="G1222" s="8">
        <v>0</v>
      </c>
      <c r="H1222" s="8">
        <v>-23.17</v>
      </c>
      <c r="I1222" s="8">
        <v>0</v>
      </c>
      <c r="J1222" s="8">
        <v>0</v>
      </c>
      <c r="K1222" s="8">
        <v>0</v>
      </c>
      <c r="L1222" s="8">
        <v>0</v>
      </c>
      <c r="M1222" s="8">
        <v>0</v>
      </c>
      <c r="N1222" s="8">
        <v>0</v>
      </c>
      <c r="O1222" s="8">
        <v>0</v>
      </c>
      <c r="P1222" s="8">
        <v>0</v>
      </c>
      <c r="Q1222" s="8">
        <v>0</v>
      </c>
      <c r="R1222" s="8">
        <v>0</v>
      </c>
      <c r="S1222" s="8">
        <f t="shared" si="18"/>
        <v>-23.17</v>
      </c>
    </row>
    <row r="1223" spans="1:19" hidden="1" x14ac:dyDescent="0.2">
      <c r="A1223" s="2" t="s">
        <v>716</v>
      </c>
      <c r="B1223" s="2" t="s">
        <v>717</v>
      </c>
      <c r="C1223" s="2" t="s">
        <v>488</v>
      </c>
      <c r="D1223" t="s">
        <v>489</v>
      </c>
      <c r="E1223" s="2" t="s">
        <v>168</v>
      </c>
      <c r="F1223" t="s">
        <v>169</v>
      </c>
      <c r="G1223" s="8">
        <v>280.12</v>
      </c>
      <c r="H1223" s="8">
        <v>12.98</v>
      </c>
      <c r="I1223" s="8">
        <v>81.06</v>
      </c>
      <c r="J1223" s="8">
        <v>9.49</v>
      </c>
      <c r="K1223" s="8">
        <v>0</v>
      </c>
      <c r="L1223" s="8">
        <v>0</v>
      </c>
      <c r="M1223" s="8">
        <v>0</v>
      </c>
      <c r="N1223" s="8">
        <v>89.94</v>
      </c>
      <c r="O1223" s="8">
        <v>0</v>
      </c>
      <c r="P1223" s="8">
        <v>595.03</v>
      </c>
      <c r="Q1223" s="8">
        <v>0</v>
      </c>
      <c r="R1223" s="8">
        <v>400.03</v>
      </c>
      <c r="S1223" s="8">
        <f t="shared" si="18"/>
        <v>1468.6499999999999</v>
      </c>
    </row>
    <row r="1224" spans="1:19" hidden="1" x14ac:dyDescent="0.2">
      <c r="A1224" s="2" t="s">
        <v>716</v>
      </c>
      <c r="B1224" s="2" t="s">
        <v>717</v>
      </c>
      <c r="C1224" s="2" t="s">
        <v>488</v>
      </c>
      <c r="D1224" t="s">
        <v>489</v>
      </c>
      <c r="E1224" s="2" t="s">
        <v>170</v>
      </c>
      <c r="F1224" t="s">
        <v>171</v>
      </c>
      <c r="G1224" s="8">
        <v>0</v>
      </c>
      <c r="H1224" s="8">
        <v>0</v>
      </c>
      <c r="I1224" s="8">
        <v>420.46</v>
      </c>
      <c r="J1224" s="8">
        <v>0</v>
      </c>
      <c r="K1224" s="8">
        <v>0</v>
      </c>
      <c r="L1224" s="8">
        <v>0</v>
      </c>
      <c r="M1224" s="8">
        <v>0</v>
      </c>
      <c r="N1224" s="8">
        <v>0</v>
      </c>
      <c r="O1224" s="8">
        <v>0</v>
      </c>
      <c r="P1224" s="8">
        <v>0</v>
      </c>
      <c r="Q1224" s="8">
        <v>0</v>
      </c>
      <c r="R1224" s="8">
        <v>593.16999999999996</v>
      </c>
      <c r="S1224" s="8">
        <f t="shared" ref="S1224:S1287" si="19">SUM(G1224:R1224)</f>
        <v>1013.6299999999999</v>
      </c>
    </row>
    <row r="1225" spans="1:19" hidden="1" x14ac:dyDescent="0.2">
      <c r="A1225" s="2" t="s">
        <v>716</v>
      </c>
      <c r="B1225" s="2" t="s">
        <v>717</v>
      </c>
      <c r="C1225" s="2" t="s">
        <v>488</v>
      </c>
      <c r="D1225" t="s">
        <v>489</v>
      </c>
      <c r="E1225" s="2" t="s">
        <v>172</v>
      </c>
      <c r="F1225" t="s">
        <v>173</v>
      </c>
      <c r="G1225" s="8">
        <v>0</v>
      </c>
      <c r="H1225" s="8">
        <v>0</v>
      </c>
      <c r="I1225" s="8">
        <v>0</v>
      </c>
      <c r="J1225" s="8">
        <v>0</v>
      </c>
      <c r="K1225" s="8">
        <v>0</v>
      </c>
      <c r="L1225" s="8">
        <v>0</v>
      </c>
      <c r="M1225" s="8">
        <v>6298</v>
      </c>
      <c r="N1225" s="8">
        <v>0</v>
      </c>
      <c r="O1225" s="8">
        <v>1935</v>
      </c>
      <c r="P1225" s="8">
        <v>0</v>
      </c>
      <c r="Q1225" s="8">
        <v>0</v>
      </c>
      <c r="R1225" s="8">
        <v>387</v>
      </c>
      <c r="S1225" s="8">
        <f t="shared" si="19"/>
        <v>8620</v>
      </c>
    </row>
    <row r="1226" spans="1:19" hidden="1" x14ac:dyDescent="0.2">
      <c r="A1226" s="2" t="s">
        <v>716</v>
      </c>
      <c r="B1226" s="2" t="s">
        <v>717</v>
      </c>
      <c r="C1226" s="2" t="s">
        <v>488</v>
      </c>
      <c r="D1226" t="s">
        <v>489</v>
      </c>
      <c r="E1226" s="2" t="s">
        <v>370</v>
      </c>
      <c r="F1226" t="s">
        <v>371</v>
      </c>
      <c r="G1226" s="8">
        <v>0</v>
      </c>
      <c r="H1226" s="8">
        <v>0</v>
      </c>
      <c r="I1226" s="8">
        <v>0</v>
      </c>
      <c r="J1226" s="8">
        <v>0</v>
      </c>
      <c r="K1226" s="8">
        <v>0</v>
      </c>
      <c r="L1226" s="8">
        <v>0</v>
      </c>
      <c r="M1226" s="8">
        <v>0</v>
      </c>
      <c r="N1226" s="8">
        <v>148.16</v>
      </c>
      <c r="O1226" s="8">
        <v>0</v>
      </c>
      <c r="P1226" s="8">
        <v>0</v>
      </c>
      <c r="Q1226" s="8">
        <v>0</v>
      </c>
      <c r="R1226" s="8">
        <v>0</v>
      </c>
      <c r="S1226" s="8">
        <f t="shared" si="19"/>
        <v>148.16</v>
      </c>
    </row>
    <row r="1227" spans="1:19" hidden="1" x14ac:dyDescent="0.2">
      <c r="A1227" s="2" t="s">
        <v>716</v>
      </c>
      <c r="B1227" s="2" t="s">
        <v>717</v>
      </c>
      <c r="C1227" s="2" t="s">
        <v>488</v>
      </c>
      <c r="D1227" t="s">
        <v>489</v>
      </c>
      <c r="E1227" s="2" t="s">
        <v>372</v>
      </c>
      <c r="F1227" t="s">
        <v>373</v>
      </c>
      <c r="G1227" s="8">
        <v>0</v>
      </c>
      <c r="H1227" s="8">
        <v>0</v>
      </c>
      <c r="I1227" s="8">
        <v>0</v>
      </c>
      <c r="J1227" s="8">
        <v>0</v>
      </c>
      <c r="K1227" s="8">
        <v>0</v>
      </c>
      <c r="L1227" s="8">
        <v>0</v>
      </c>
      <c r="M1227" s="8">
        <v>0</v>
      </c>
      <c r="N1227" s="8">
        <v>-102.75</v>
      </c>
      <c r="O1227" s="8">
        <v>0</v>
      </c>
      <c r="P1227" s="8">
        <v>0</v>
      </c>
      <c r="Q1227" s="8">
        <v>0</v>
      </c>
      <c r="R1227" s="8">
        <v>0</v>
      </c>
      <c r="S1227" s="8">
        <f t="shared" si="19"/>
        <v>-102.75</v>
      </c>
    </row>
    <row r="1228" spans="1:19" hidden="1" x14ac:dyDescent="0.2">
      <c r="A1228" s="2" t="s">
        <v>716</v>
      </c>
      <c r="B1228" s="2" t="s">
        <v>717</v>
      </c>
      <c r="C1228" s="2" t="s">
        <v>488</v>
      </c>
      <c r="D1228" t="s">
        <v>489</v>
      </c>
      <c r="E1228" s="2" t="s">
        <v>350</v>
      </c>
      <c r="F1228" t="s">
        <v>351</v>
      </c>
      <c r="G1228" s="8">
        <v>0</v>
      </c>
      <c r="H1228" s="8">
        <v>0</v>
      </c>
      <c r="I1228" s="8">
        <v>0</v>
      </c>
      <c r="J1228" s="8">
        <v>0</v>
      </c>
      <c r="K1228" s="8">
        <v>0</v>
      </c>
      <c r="L1228" s="8">
        <v>0</v>
      </c>
      <c r="M1228" s="8">
        <v>0</v>
      </c>
      <c r="N1228" s="8">
        <v>0</v>
      </c>
      <c r="O1228" s="8">
        <v>0</v>
      </c>
      <c r="P1228" s="8">
        <v>0</v>
      </c>
      <c r="Q1228" s="8">
        <v>0</v>
      </c>
      <c r="R1228" s="8">
        <v>0</v>
      </c>
      <c r="S1228" s="8">
        <f t="shared" si="19"/>
        <v>0</v>
      </c>
    </row>
    <row r="1229" spans="1:19" hidden="1" x14ac:dyDescent="0.2">
      <c r="A1229" s="2" t="s">
        <v>716</v>
      </c>
      <c r="B1229" s="2" t="s">
        <v>717</v>
      </c>
      <c r="C1229" s="2" t="s">
        <v>488</v>
      </c>
      <c r="D1229" t="s">
        <v>489</v>
      </c>
      <c r="E1229" s="2" t="s">
        <v>374</v>
      </c>
      <c r="F1229" t="s">
        <v>375</v>
      </c>
      <c r="G1229" s="8">
        <v>0</v>
      </c>
      <c r="H1229" s="8">
        <v>0</v>
      </c>
      <c r="I1229" s="8">
        <v>0</v>
      </c>
      <c r="J1229" s="8">
        <v>0</v>
      </c>
      <c r="K1229" s="8">
        <v>0</v>
      </c>
      <c r="L1229" s="8">
        <v>0</v>
      </c>
      <c r="M1229" s="8">
        <v>0</v>
      </c>
      <c r="N1229" s="8">
        <v>0</v>
      </c>
      <c r="O1229" s="8">
        <v>0</v>
      </c>
      <c r="P1229" s="8">
        <v>0</v>
      </c>
      <c r="Q1229" s="8">
        <v>0</v>
      </c>
      <c r="R1229" s="8">
        <v>0</v>
      </c>
      <c r="S1229" s="8">
        <f t="shared" si="19"/>
        <v>0</v>
      </c>
    </row>
    <row r="1230" spans="1:19" hidden="1" x14ac:dyDescent="0.2">
      <c r="A1230" s="2" t="s">
        <v>716</v>
      </c>
      <c r="B1230" s="2" t="s">
        <v>717</v>
      </c>
      <c r="C1230" s="2" t="s">
        <v>488</v>
      </c>
      <c r="D1230" t="s">
        <v>489</v>
      </c>
      <c r="E1230" s="2" t="s">
        <v>376</v>
      </c>
      <c r="F1230" t="s">
        <v>377</v>
      </c>
      <c r="G1230" s="8">
        <v>0</v>
      </c>
      <c r="H1230" s="8">
        <v>0</v>
      </c>
      <c r="I1230" s="8">
        <v>0</v>
      </c>
      <c r="J1230" s="8">
        <v>0</v>
      </c>
      <c r="K1230" s="8">
        <v>0</v>
      </c>
      <c r="L1230" s="8">
        <v>0</v>
      </c>
      <c r="M1230" s="8">
        <v>0</v>
      </c>
      <c r="N1230" s="8">
        <v>0</v>
      </c>
      <c r="O1230" s="8">
        <v>0</v>
      </c>
      <c r="P1230" s="8">
        <v>0</v>
      </c>
      <c r="Q1230" s="8">
        <v>0</v>
      </c>
      <c r="R1230" s="8">
        <v>0</v>
      </c>
      <c r="S1230" s="8">
        <f t="shared" si="19"/>
        <v>0</v>
      </c>
    </row>
    <row r="1231" spans="1:19" hidden="1" x14ac:dyDescent="0.2">
      <c r="A1231" s="2" t="s">
        <v>716</v>
      </c>
      <c r="B1231" s="2" t="s">
        <v>717</v>
      </c>
      <c r="C1231" s="2" t="s">
        <v>490</v>
      </c>
      <c r="D1231" t="s">
        <v>491</v>
      </c>
      <c r="E1231" s="2" t="s">
        <v>312</v>
      </c>
      <c r="F1231" t="s">
        <v>313</v>
      </c>
      <c r="G1231" s="8">
        <v>268.89</v>
      </c>
      <c r="H1231" s="8">
        <v>0</v>
      </c>
      <c r="I1231" s="8">
        <v>0</v>
      </c>
      <c r="J1231" s="8">
        <v>0</v>
      </c>
      <c r="K1231" s="8">
        <v>0</v>
      </c>
      <c r="L1231" s="8">
        <v>0</v>
      </c>
      <c r="M1231" s="8">
        <v>0</v>
      </c>
      <c r="N1231" s="8">
        <v>0</v>
      </c>
      <c r="O1231" s="8">
        <v>0</v>
      </c>
      <c r="P1231" s="8">
        <v>0</v>
      </c>
      <c r="Q1231" s="8">
        <v>0</v>
      </c>
      <c r="R1231" s="8">
        <v>0</v>
      </c>
      <c r="S1231" s="8">
        <f t="shared" si="19"/>
        <v>268.89</v>
      </c>
    </row>
    <row r="1232" spans="1:19" hidden="1" x14ac:dyDescent="0.2">
      <c r="A1232" s="2" t="s">
        <v>716</v>
      </c>
      <c r="B1232" s="2" t="s">
        <v>717</v>
      </c>
      <c r="C1232" s="2" t="s">
        <v>492</v>
      </c>
      <c r="D1232" t="s">
        <v>493</v>
      </c>
      <c r="E1232" s="2" t="s">
        <v>318</v>
      </c>
      <c r="F1232" t="s">
        <v>319</v>
      </c>
      <c r="G1232" s="8">
        <v>-1356.82</v>
      </c>
      <c r="H1232" s="8">
        <v>-785.17</v>
      </c>
      <c r="I1232" s="8">
        <v>-502.95000000000005</v>
      </c>
      <c r="J1232" s="8">
        <v>-1076.26</v>
      </c>
      <c r="K1232" s="8">
        <v>-625.85</v>
      </c>
      <c r="L1232" s="8">
        <v>-1482.41</v>
      </c>
      <c r="M1232" s="8">
        <v>-3185.44</v>
      </c>
      <c r="N1232" s="8">
        <v>-5280.2199999999993</v>
      </c>
      <c r="O1232" s="8">
        <v>-5554.53</v>
      </c>
      <c r="P1232" s="8">
        <v>-4984.6099999999997</v>
      </c>
      <c r="Q1232" s="8">
        <v>-3379.1</v>
      </c>
      <c r="R1232" s="8">
        <v>-1305.3100000000002</v>
      </c>
      <c r="S1232" s="8">
        <f t="shared" si="19"/>
        <v>-29518.67</v>
      </c>
    </row>
    <row r="1233" spans="1:19" hidden="1" x14ac:dyDescent="0.2">
      <c r="A1233" s="2" t="s">
        <v>716</v>
      </c>
      <c r="B1233" s="2" t="s">
        <v>717</v>
      </c>
      <c r="C1233" s="2" t="s">
        <v>492</v>
      </c>
      <c r="D1233" t="s">
        <v>493</v>
      </c>
      <c r="E1233" s="2" t="s">
        <v>298</v>
      </c>
      <c r="F1233" t="s">
        <v>299</v>
      </c>
      <c r="G1233" s="8">
        <v>2547.44</v>
      </c>
      <c r="H1233" s="8">
        <v>1476.35</v>
      </c>
      <c r="I1233" s="8">
        <v>947.44</v>
      </c>
      <c r="J1233" s="8">
        <v>1144.9599999999998</v>
      </c>
      <c r="K1233" s="8">
        <v>665.80000000000007</v>
      </c>
      <c r="L1233" s="8">
        <v>1577.04</v>
      </c>
      <c r="M1233" s="8">
        <v>3388.77</v>
      </c>
      <c r="N1233" s="8">
        <v>5617.25</v>
      </c>
      <c r="O1233" s="8">
        <v>5909.07</v>
      </c>
      <c r="P1233" s="8">
        <v>5302.78</v>
      </c>
      <c r="Q1233" s="8">
        <v>3594.7799999999997</v>
      </c>
      <c r="R1233" s="8">
        <v>1388.62</v>
      </c>
      <c r="S1233" s="8">
        <f t="shared" si="19"/>
        <v>33560.299999999996</v>
      </c>
    </row>
    <row r="1234" spans="1:19" hidden="1" x14ac:dyDescent="0.2">
      <c r="A1234" s="2" t="s">
        <v>716</v>
      </c>
      <c r="B1234" s="2" t="s">
        <v>717</v>
      </c>
      <c r="C1234" s="2" t="s">
        <v>492</v>
      </c>
      <c r="D1234" t="s">
        <v>493</v>
      </c>
      <c r="E1234" s="2" t="s">
        <v>320</v>
      </c>
      <c r="F1234" t="s">
        <v>321</v>
      </c>
      <c r="G1234" s="8">
        <v>0</v>
      </c>
      <c r="H1234" s="8">
        <v>0</v>
      </c>
      <c r="I1234" s="8">
        <v>0</v>
      </c>
      <c r="J1234" s="8">
        <v>0</v>
      </c>
      <c r="K1234" s="8">
        <v>0</v>
      </c>
      <c r="L1234" s="8">
        <v>0</v>
      </c>
      <c r="M1234" s="8">
        <v>0</v>
      </c>
      <c r="N1234" s="8">
        <v>0</v>
      </c>
      <c r="O1234" s="8">
        <v>0</v>
      </c>
      <c r="P1234" s="8">
        <v>0</v>
      </c>
      <c r="Q1234" s="8">
        <v>0</v>
      </c>
      <c r="R1234" s="8">
        <v>0</v>
      </c>
      <c r="S1234" s="8">
        <f t="shared" si="19"/>
        <v>0</v>
      </c>
    </row>
    <row r="1235" spans="1:19" hidden="1" x14ac:dyDescent="0.2">
      <c r="A1235" s="2" t="s">
        <v>716</v>
      </c>
      <c r="B1235" s="2" t="s">
        <v>717</v>
      </c>
      <c r="C1235" s="2" t="s">
        <v>494</v>
      </c>
      <c r="D1235" t="s">
        <v>495</v>
      </c>
      <c r="E1235" s="2" t="s">
        <v>470</v>
      </c>
      <c r="F1235" t="s">
        <v>471</v>
      </c>
      <c r="G1235" s="8">
        <v>0</v>
      </c>
      <c r="H1235" s="8">
        <v>0</v>
      </c>
      <c r="I1235" s="8">
        <v>0</v>
      </c>
      <c r="J1235" s="8">
        <v>0.3</v>
      </c>
      <c r="K1235" s="8">
        <v>0</v>
      </c>
      <c r="L1235" s="8">
        <v>0</v>
      </c>
      <c r="M1235" s="8">
        <v>0</v>
      </c>
      <c r="N1235" s="8">
        <v>0</v>
      </c>
      <c r="O1235" s="8">
        <v>0</v>
      </c>
      <c r="P1235" s="8">
        <v>0</v>
      </c>
      <c r="Q1235" s="8">
        <v>0</v>
      </c>
      <c r="R1235" s="8">
        <v>0</v>
      </c>
      <c r="S1235" s="8">
        <f t="shared" si="19"/>
        <v>0.3</v>
      </c>
    </row>
    <row r="1236" spans="1:19" hidden="1" x14ac:dyDescent="0.2">
      <c r="A1236" s="2" t="s">
        <v>716</v>
      </c>
      <c r="B1236" s="2" t="s">
        <v>717</v>
      </c>
      <c r="C1236" s="2" t="s">
        <v>494</v>
      </c>
      <c r="D1236" t="s">
        <v>495</v>
      </c>
      <c r="E1236" s="2" t="s">
        <v>358</v>
      </c>
      <c r="F1236" t="s">
        <v>359</v>
      </c>
      <c r="G1236" s="8">
        <v>-12605.52</v>
      </c>
      <c r="H1236" s="8">
        <v>-12187.89</v>
      </c>
      <c r="I1236" s="8">
        <v>-12188.02</v>
      </c>
      <c r="J1236" s="8">
        <v>-12188.18</v>
      </c>
      <c r="K1236" s="8">
        <v>-13629.19</v>
      </c>
      <c r="L1236" s="8">
        <v>-12187.89</v>
      </c>
      <c r="M1236" s="8">
        <v>-12605.52</v>
      </c>
      <c r="N1236" s="8">
        <v>-12188.02</v>
      </c>
      <c r="O1236" s="8">
        <v>-12187.89</v>
      </c>
      <c r="P1236" s="8">
        <v>-12187.94</v>
      </c>
      <c r="Q1236" s="8">
        <v>-13627.6</v>
      </c>
      <c r="R1236" s="8">
        <v>-12188.02</v>
      </c>
      <c r="S1236" s="8">
        <f t="shared" si="19"/>
        <v>-149971.68</v>
      </c>
    </row>
    <row r="1237" spans="1:19" hidden="1" x14ac:dyDescent="0.2">
      <c r="A1237" s="2" t="s">
        <v>716</v>
      </c>
      <c r="B1237" s="2" t="s">
        <v>717</v>
      </c>
      <c r="C1237" s="2" t="s">
        <v>494</v>
      </c>
      <c r="D1237" t="s">
        <v>495</v>
      </c>
      <c r="E1237" s="2" t="s">
        <v>496</v>
      </c>
      <c r="F1237" t="s">
        <v>497</v>
      </c>
      <c r="G1237" s="8">
        <v>12436.62</v>
      </c>
      <c r="H1237" s="8">
        <v>12436.62</v>
      </c>
      <c r="I1237" s="8">
        <v>12436.76</v>
      </c>
      <c r="J1237" s="8">
        <v>12436.62</v>
      </c>
      <c r="K1237" s="8">
        <v>13907.34</v>
      </c>
      <c r="L1237" s="8">
        <v>12436.62</v>
      </c>
      <c r="M1237" s="8">
        <v>12862.78</v>
      </c>
      <c r="N1237" s="8">
        <v>12436.76</v>
      </c>
      <c r="O1237" s="8">
        <v>12436.62</v>
      </c>
      <c r="P1237" s="8">
        <v>12436.67</v>
      </c>
      <c r="Q1237" s="8">
        <v>13905.71</v>
      </c>
      <c r="R1237" s="8">
        <v>12436.76</v>
      </c>
      <c r="S1237" s="8">
        <f t="shared" si="19"/>
        <v>152605.88</v>
      </c>
    </row>
    <row r="1238" spans="1:19" hidden="1" x14ac:dyDescent="0.2">
      <c r="A1238" s="2" t="s">
        <v>716</v>
      </c>
      <c r="B1238" s="2" t="s">
        <v>717</v>
      </c>
      <c r="C1238" s="2" t="s">
        <v>494</v>
      </c>
      <c r="D1238" t="s">
        <v>495</v>
      </c>
      <c r="E1238" s="2" t="s">
        <v>472</v>
      </c>
      <c r="F1238" t="s">
        <v>473</v>
      </c>
      <c r="G1238" s="8">
        <v>426.16</v>
      </c>
      <c r="H1238" s="8">
        <v>0</v>
      </c>
      <c r="I1238" s="8">
        <v>0</v>
      </c>
      <c r="J1238" s="8">
        <v>0</v>
      </c>
      <c r="K1238" s="8">
        <v>0</v>
      </c>
      <c r="L1238" s="8">
        <v>0</v>
      </c>
      <c r="M1238" s="8">
        <v>0</v>
      </c>
      <c r="N1238" s="8">
        <v>0</v>
      </c>
      <c r="O1238" s="8">
        <v>0</v>
      </c>
      <c r="P1238" s="8">
        <v>0</v>
      </c>
      <c r="Q1238" s="8">
        <v>0</v>
      </c>
      <c r="R1238" s="8">
        <v>0</v>
      </c>
      <c r="S1238" s="8">
        <f t="shared" si="19"/>
        <v>426.16</v>
      </c>
    </row>
    <row r="1239" spans="1:19" hidden="1" x14ac:dyDescent="0.2">
      <c r="A1239" s="2" t="s">
        <v>716</v>
      </c>
      <c r="B1239" s="2" t="s">
        <v>717</v>
      </c>
      <c r="C1239" s="2" t="s">
        <v>494</v>
      </c>
      <c r="D1239" t="s">
        <v>495</v>
      </c>
      <c r="E1239" s="2" t="s">
        <v>498</v>
      </c>
      <c r="F1239" t="s">
        <v>499</v>
      </c>
      <c r="G1239" s="8">
        <v>318.39999999999998</v>
      </c>
      <c r="H1239" s="8">
        <v>316.68</v>
      </c>
      <c r="I1239" s="8">
        <v>316.68</v>
      </c>
      <c r="J1239" s="8">
        <v>335</v>
      </c>
      <c r="K1239" s="8">
        <v>145.82000000000002</v>
      </c>
      <c r="L1239" s="8">
        <v>564.6099999999999</v>
      </c>
      <c r="M1239" s="8">
        <v>564.6099999999999</v>
      </c>
      <c r="N1239" s="8">
        <v>-273.08999999999997</v>
      </c>
      <c r="O1239" s="8">
        <v>145.80000000000001</v>
      </c>
      <c r="P1239" s="8">
        <v>145.80000000000001</v>
      </c>
      <c r="Q1239" s="8">
        <v>145.80000000000001</v>
      </c>
      <c r="R1239" s="8">
        <v>1472.28</v>
      </c>
      <c r="S1239" s="8">
        <f t="shared" si="19"/>
        <v>4198.3900000000003</v>
      </c>
    </row>
    <row r="1240" spans="1:19" hidden="1" x14ac:dyDescent="0.2">
      <c r="A1240" s="2" t="s">
        <v>716</v>
      </c>
      <c r="B1240" s="2" t="s">
        <v>717</v>
      </c>
      <c r="C1240" s="2" t="s">
        <v>494</v>
      </c>
      <c r="D1240" t="s">
        <v>495</v>
      </c>
      <c r="E1240" s="2" t="s">
        <v>500</v>
      </c>
      <c r="F1240" t="s">
        <v>501</v>
      </c>
      <c r="G1240" s="8">
        <v>47746.329999999994</v>
      </c>
      <c r="H1240" s="8">
        <v>47746.34</v>
      </c>
      <c r="I1240" s="8">
        <v>47746.33</v>
      </c>
      <c r="J1240" s="8">
        <v>46173.87</v>
      </c>
      <c r="K1240" s="8">
        <v>46173.909999999996</v>
      </c>
      <c r="L1240" s="8">
        <v>46173.909999999996</v>
      </c>
      <c r="M1240" s="8">
        <v>46173.899999999994</v>
      </c>
      <c r="N1240" s="8">
        <v>46867.09</v>
      </c>
      <c r="O1240" s="8">
        <v>46867.070000000007</v>
      </c>
      <c r="P1240" s="8">
        <v>46867.06</v>
      </c>
      <c r="Q1240" s="8">
        <v>46867.079999999994</v>
      </c>
      <c r="R1240" s="8">
        <v>41640.58</v>
      </c>
      <c r="S1240" s="8">
        <f t="shared" si="19"/>
        <v>557043.47</v>
      </c>
    </row>
    <row r="1241" spans="1:19" hidden="1" x14ac:dyDescent="0.2">
      <c r="A1241" s="2" t="s">
        <v>716</v>
      </c>
      <c r="B1241" s="2" t="s">
        <v>717</v>
      </c>
      <c r="C1241" s="2" t="s">
        <v>494</v>
      </c>
      <c r="D1241" t="s">
        <v>495</v>
      </c>
      <c r="E1241" s="2" t="s">
        <v>330</v>
      </c>
      <c r="F1241" t="s">
        <v>331</v>
      </c>
      <c r="G1241" s="8">
        <v>-28251.510000000002</v>
      </c>
      <c r="H1241" s="8">
        <v>-28238.239999999998</v>
      </c>
      <c r="I1241" s="8">
        <v>-29191.84</v>
      </c>
      <c r="J1241" s="8">
        <v>-42758.290000000008</v>
      </c>
      <c r="K1241" s="8">
        <v>-43134.33</v>
      </c>
      <c r="L1241" s="8">
        <v>-42775.990000000005</v>
      </c>
      <c r="M1241" s="8">
        <v>-43151.990000000005</v>
      </c>
      <c r="N1241" s="8">
        <v>-43016.130000000005</v>
      </c>
      <c r="O1241" s="8">
        <v>-43409.87</v>
      </c>
      <c r="P1241" s="8">
        <v>-43409.86</v>
      </c>
      <c r="Q1241" s="8">
        <v>-43409.880000000005</v>
      </c>
      <c r="R1241" s="8">
        <v>-39880.910000000003</v>
      </c>
      <c r="S1241" s="8">
        <f t="shared" si="19"/>
        <v>-470628.83999999997</v>
      </c>
    </row>
    <row r="1242" spans="1:19" hidden="1" x14ac:dyDescent="0.2">
      <c r="A1242" s="2" t="s">
        <v>716</v>
      </c>
      <c r="B1242" s="2" t="s">
        <v>717</v>
      </c>
      <c r="C1242" s="2" t="s">
        <v>494</v>
      </c>
      <c r="D1242" t="s">
        <v>495</v>
      </c>
      <c r="E1242" s="2" t="s">
        <v>332</v>
      </c>
      <c r="F1242" t="s">
        <v>333</v>
      </c>
      <c r="G1242" s="8">
        <v>400</v>
      </c>
      <c r="H1242" s="8">
        <v>400</v>
      </c>
      <c r="I1242" s="8">
        <v>601.5</v>
      </c>
      <c r="J1242" s="8">
        <v>400</v>
      </c>
      <c r="K1242" s="8">
        <v>800</v>
      </c>
      <c r="L1242" s="8">
        <v>0</v>
      </c>
      <c r="M1242" s="8">
        <v>400</v>
      </c>
      <c r="N1242" s="8">
        <v>400</v>
      </c>
      <c r="O1242" s="8">
        <v>400</v>
      </c>
      <c r="P1242" s="8">
        <v>400</v>
      </c>
      <c r="Q1242" s="8">
        <v>400</v>
      </c>
      <c r="R1242" s="8">
        <v>400</v>
      </c>
      <c r="S1242" s="8">
        <f t="shared" si="19"/>
        <v>5001.5</v>
      </c>
    </row>
    <row r="1243" spans="1:19" hidden="1" x14ac:dyDescent="0.2">
      <c r="A1243" s="2" t="s">
        <v>716</v>
      </c>
      <c r="B1243" s="2" t="s">
        <v>717</v>
      </c>
      <c r="C1243" s="2" t="s">
        <v>494</v>
      </c>
      <c r="D1243" t="s">
        <v>495</v>
      </c>
      <c r="E1243" s="2" t="s">
        <v>312</v>
      </c>
      <c r="F1243" t="s">
        <v>313</v>
      </c>
      <c r="G1243" s="8">
        <v>5142.16</v>
      </c>
      <c r="H1243" s="8">
        <v>5539.9</v>
      </c>
      <c r="I1243" s="8">
        <v>5150.03</v>
      </c>
      <c r="J1243" s="8">
        <v>3794.5299999999997</v>
      </c>
      <c r="K1243" s="8">
        <v>3700.1</v>
      </c>
      <c r="L1243" s="8">
        <v>2258.44</v>
      </c>
      <c r="M1243" s="8">
        <v>3253.42</v>
      </c>
      <c r="N1243" s="8">
        <v>2516.8200000000002</v>
      </c>
      <c r="O1243" s="8">
        <v>5336.04</v>
      </c>
      <c r="P1243" s="8">
        <v>2996.3199999999997</v>
      </c>
      <c r="Q1243" s="8">
        <v>5332.18</v>
      </c>
      <c r="R1243" s="8">
        <v>4727.75</v>
      </c>
      <c r="S1243" s="8">
        <f t="shared" si="19"/>
        <v>49747.689999999995</v>
      </c>
    </row>
    <row r="1244" spans="1:19" hidden="1" x14ac:dyDescent="0.2">
      <c r="A1244" s="2" t="s">
        <v>716</v>
      </c>
      <c r="B1244" s="2" t="s">
        <v>717</v>
      </c>
      <c r="C1244" s="2" t="s">
        <v>494</v>
      </c>
      <c r="D1244" t="s">
        <v>495</v>
      </c>
      <c r="E1244" s="2" t="s">
        <v>314</v>
      </c>
      <c r="F1244" t="s">
        <v>315</v>
      </c>
      <c r="G1244" s="8">
        <v>2696.58</v>
      </c>
      <c r="H1244" s="8">
        <v>2945.2699999999995</v>
      </c>
      <c r="I1244" s="8">
        <v>3116.69</v>
      </c>
      <c r="J1244" s="8">
        <v>2450.7600000000002</v>
      </c>
      <c r="K1244" s="8">
        <v>2540.6800000000003</v>
      </c>
      <c r="L1244" s="8">
        <v>2029.37</v>
      </c>
      <c r="M1244" s="8">
        <v>2344.42</v>
      </c>
      <c r="N1244" s="8">
        <v>2186.59</v>
      </c>
      <c r="O1244" s="8">
        <v>2296.2600000000002</v>
      </c>
      <c r="P1244" s="8">
        <v>2503.8200000000002</v>
      </c>
      <c r="Q1244" s="8">
        <v>2127.61</v>
      </c>
      <c r="R1244" s="8">
        <v>2545.13</v>
      </c>
      <c r="S1244" s="8">
        <f t="shared" si="19"/>
        <v>29783.179999999997</v>
      </c>
    </row>
    <row r="1245" spans="1:19" hidden="1" x14ac:dyDescent="0.2">
      <c r="A1245" s="2" t="s">
        <v>716</v>
      </c>
      <c r="B1245" s="2" t="s">
        <v>717</v>
      </c>
      <c r="C1245" s="2" t="s">
        <v>494</v>
      </c>
      <c r="D1245" t="s">
        <v>495</v>
      </c>
      <c r="E1245" s="2" t="s">
        <v>318</v>
      </c>
      <c r="F1245" t="s">
        <v>319</v>
      </c>
      <c r="G1245" s="8">
        <v>-5226.99</v>
      </c>
      <c r="H1245" s="8">
        <v>-5835.82</v>
      </c>
      <c r="I1245" s="8">
        <v>-5859.47</v>
      </c>
      <c r="J1245" s="8">
        <v>-5870.57</v>
      </c>
      <c r="K1245" s="8">
        <v>-5866.33</v>
      </c>
      <c r="L1245" s="8">
        <v>-4030.5499999999997</v>
      </c>
      <c r="M1245" s="8">
        <v>-5261.9699999999993</v>
      </c>
      <c r="N1245" s="8">
        <v>-4421.1899999999996</v>
      </c>
      <c r="O1245" s="8">
        <v>-7174.3600000000006</v>
      </c>
      <c r="P1245" s="8">
        <v>-5170.13</v>
      </c>
      <c r="Q1245" s="8">
        <v>-7012.2</v>
      </c>
      <c r="R1245" s="8">
        <v>-6836.4999999999991</v>
      </c>
      <c r="S1245" s="8">
        <f t="shared" si="19"/>
        <v>-68566.079999999987</v>
      </c>
    </row>
    <row r="1246" spans="1:19" hidden="1" x14ac:dyDescent="0.2">
      <c r="A1246" s="2" t="s">
        <v>716</v>
      </c>
      <c r="B1246" s="2" t="s">
        <v>717</v>
      </c>
      <c r="C1246" s="2" t="s">
        <v>494</v>
      </c>
      <c r="D1246" t="s">
        <v>495</v>
      </c>
      <c r="E1246" s="2" t="s">
        <v>308</v>
      </c>
      <c r="F1246" t="s">
        <v>309</v>
      </c>
      <c r="G1246" s="8">
        <v>0</v>
      </c>
      <c r="H1246" s="8">
        <v>0</v>
      </c>
      <c r="I1246" s="8">
        <v>0</v>
      </c>
      <c r="J1246" s="8">
        <v>0</v>
      </c>
      <c r="K1246" s="8">
        <v>0</v>
      </c>
      <c r="L1246" s="8">
        <v>0</v>
      </c>
      <c r="M1246" s="8">
        <v>0</v>
      </c>
      <c r="N1246" s="8">
        <v>0</v>
      </c>
      <c r="O1246" s="8">
        <v>200</v>
      </c>
      <c r="P1246" s="8">
        <v>-200</v>
      </c>
      <c r="Q1246" s="8">
        <v>0</v>
      </c>
      <c r="R1246" s="8">
        <v>0</v>
      </c>
      <c r="S1246" s="8">
        <f t="shared" si="19"/>
        <v>0</v>
      </c>
    </row>
    <row r="1247" spans="1:19" hidden="1" x14ac:dyDescent="0.2">
      <c r="A1247" s="2" t="s">
        <v>716</v>
      </c>
      <c r="B1247" s="2" t="s">
        <v>717</v>
      </c>
      <c r="C1247" s="2" t="s">
        <v>494</v>
      </c>
      <c r="D1247" t="s">
        <v>495</v>
      </c>
      <c r="E1247" s="2" t="s">
        <v>334</v>
      </c>
      <c r="F1247" t="s">
        <v>335</v>
      </c>
      <c r="G1247" s="8">
        <v>0</v>
      </c>
      <c r="H1247" s="8">
        <v>0</v>
      </c>
      <c r="I1247" s="8">
        <v>0</v>
      </c>
      <c r="J1247" s="8">
        <v>0</v>
      </c>
      <c r="K1247" s="8">
        <v>0</v>
      </c>
      <c r="L1247" s="8">
        <v>0</v>
      </c>
      <c r="M1247" s="8">
        <v>0</v>
      </c>
      <c r="N1247" s="8">
        <v>0</v>
      </c>
      <c r="O1247" s="8">
        <v>0</v>
      </c>
      <c r="P1247" s="8">
        <v>0</v>
      </c>
      <c r="Q1247" s="8">
        <v>0</v>
      </c>
      <c r="R1247" s="8">
        <v>0</v>
      </c>
      <c r="S1247" s="8">
        <f t="shared" si="19"/>
        <v>0</v>
      </c>
    </row>
    <row r="1248" spans="1:19" hidden="1" x14ac:dyDescent="0.2">
      <c r="A1248" s="2" t="s">
        <v>716</v>
      </c>
      <c r="B1248" s="2" t="s">
        <v>717</v>
      </c>
      <c r="C1248" s="2" t="s">
        <v>494</v>
      </c>
      <c r="D1248" t="s">
        <v>495</v>
      </c>
      <c r="E1248" s="2" t="s">
        <v>320</v>
      </c>
      <c r="F1248" t="s">
        <v>321</v>
      </c>
      <c r="G1248" s="8">
        <v>0</v>
      </c>
      <c r="H1248" s="8">
        <v>0</v>
      </c>
      <c r="I1248" s="8">
        <v>0</v>
      </c>
      <c r="J1248" s="8">
        <v>0</v>
      </c>
      <c r="K1248" s="8">
        <v>0</v>
      </c>
      <c r="L1248" s="8">
        <v>0</v>
      </c>
      <c r="M1248" s="8">
        <v>0</v>
      </c>
      <c r="N1248" s="8">
        <v>0</v>
      </c>
      <c r="O1248" s="8">
        <v>0</v>
      </c>
      <c r="P1248" s="8">
        <v>0</v>
      </c>
      <c r="Q1248" s="8">
        <v>0</v>
      </c>
      <c r="R1248" s="8">
        <v>0</v>
      </c>
      <c r="S1248" s="8">
        <f t="shared" si="19"/>
        <v>0</v>
      </c>
    </row>
    <row r="1249" spans="1:19" hidden="1" x14ac:dyDescent="0.2">
      <c r="A1249" s="2" t="s">
        <v>716</v>
      </c>
      <c r="B1249" s="2" t="s">
        <v>717</v>
      </c>
      <c r="C1249" s="2" t="s">
        <v>754</v>
      </c>
      <c r="D1249" t="s">
        <v>755</v>
      </c>
      <c r="E1249" s="2" t="s">
        <v>312</v>
      </c>
      <c r="F1249" t="s">
        <v>313</v>
      </c>
      <c r="G1249" s="8">
        <v>1086.53</v>
      </c>
      <c r="H1249" s="8">
        <v>4082.7</v>
      </c>
      <c r="I1249" s="8">
        <v>0</v>
      </c>
      <c r="J1249" s="8">
        <v>0</v>
      </c>
      <c r="K1249" s="8">
        <v>0</v>
      </c>
      <c r="L1249" s="8">
        <v>0</v>
      </c>
      <c r="M1249" s="8">
        <v>0</v>
      </c>
      <c r="N1249" s="8">
        <v>0</v>
      </c>
      <c r="O1249" s="8">
        <v>0</v>
      </c>
      <c r="P1249" s="8">
        <v>0</v>
      </c>
      <c r="Q1249" s="8">
        <v>0</v>
      </c>
      <c r="R1249" s="8">
        <v>0</v>
      </c>
      <c r="S1249" s="8">
        <f t="shared" si="19"/>
        <v>5169.2299999999996</v>
      </c>
    </row>
    <row r="1250" spans="1:19" hidden="1" x14ac:dyDescent="0.2">
      <c r="A1250" s="2" t="s">
        <v>716</v>
      </c>
      <c r="B1250" s="2" t="s">
        <v>717</v>
      </c>
      <c r="C1250" s="2" t="s">
        <v>502</v>
      </c>
      <c r="D1250" t="s">
        <v>503</v>
      </c>
      <c r="E1250" s="2" t="s">
        <v>138</v>
      </c>
      <c r="F1250" t="s">
        <v>139</v>
      </c>
      <c r="G1250" s="8">
        <v>3417.6800000000003</v>
      </c>
      <c r="H1250" s="8">
        <v>1817.51</v>
      </c>
      <c r="I1250" s="8">
        <v>4461.2</v>
      </c>
      <c r="J1250" s="8">
        <v>7170.2199999999993</v>
      </c>
      <c r="K1250" s="8">
        <v>3252.0999999999995</v>
      </c>
      <c r="L1250" s="8">
        <v>6622.17</v>
      </c>
      <c r="M1250" s="8">
        <v>7181.56</v>
      </c>
      <c r="N1250" s="8">
        <v>2166.7199999999998</v>
      </c>
      <c r="O1250" s="8">
        <v>4621.8300000000008</v>
      </c>
      <c r="P1250" s="8">
        <v>5634.6100000000006</v>
      </c>
      <c r="Q1250" s="8">
        <v>6799.45</v>
      </c>
      <c r="R1250" s="8">
        <v>10883.74</v>
      </c>
      <c r="S1250" s="8">
        <f t="shared" si="19"/>
        <v>64028.789999999994</v>
      </c>
    </row>
    <row r="1251" spans="1:19" hidden="1" x14ac:dyDescent="0.2">
      <c r="A1251" s="2" t="s">
        <v>716</v>
      </c>
      <c r="B1251" s="2" t="s">
        <v>717</v>
      </c>
      <c r="C1251" s="2" t="s">
        <v>502</v>
      </c>
      <c r="D1251" t="s">
        <v>503</v>
      </c>
      <c r="E1251" s="2" t="s">
        <v>140</v>
      </c>
      <c r="F1251" t="s">
        <v>141</v>
      </c>
      <c r="G1251" s="8">
        <v>-337.86</v>
      </c>
      <c r="H1251" s="8">
        <v>-207.42000000000002</v>
      </c>
      <c r="I1251" s="8">
        <v>1412.73</v>
      </c>
      <c r="J1251" s="8">
        <v>2071.52</v>
      </c>
      <c r="K1251" s="8">
        <v>-2025.6600000000003</v>
      </c>
      <c r="L1251" s="8">
        <v>-1172.76</v>
      </c>
      <c r="M1251" s="8">
        <v>1768.9099999999999</v>
      </c>
      <c r="N1251" s="8">
        <v>-1897.5900000000001</v>
      </c>
      <c r="O1251" s="8">
        <v>1335.8999999999999</v>
      </c>
      <c r="P1251" s="8">
        <v>1069.8300000000002</v>
      </c>
      <c r="Q1251" s="8">
        <v>-2247.5</v>
      </c>
      <c r="R1251" s="8">
        <v>1587.67</v>
      </c>
      <c r="S1251" s="8">
        <f t="shared" si="19"/>
        <v>1357.7699999999998</v>
      </c>
    </row>
    <row r="1252" spans="1:19" hidden="1" x14ac:dyDescent="0.2">
      <c r="A1252" s="2" t="s">
        <v>716</v>
      </c>
      <c r="B1252" s="2" t="s">
        <v>717</v>
      </c>
      <c r="C1252" s="2" t="s">
        <v>502</v>
      </c>
      <c r="D1252" t="s">
        <v>503</v>
      </c>
      <c r="E1252" s="2" t="s">
        <v>304</v>
      </c>
      <c r="F1252" t="s">
        <v>305</v>
      </c>
      <c r="G1252" s="8">
        <v>0</v>
      </c>
      <c r="H1252" s="8">
        <v>0</v>
      </c>
      <c r="I1252" s="8">
        <v>0</v>
      </c>
      <c r="J1252" s="8">
        <v>0</v>
      </c>
      <c r="K1252" s="8">
        <v>0</v>
      </c>
      <c r="L1252" s="8">
        <v>447.51</v>
      </c>
      <c r="M1252" s="8">
        <v>157.61000000000001</v>
      </c>
      <c r="N1252" s="8">
        <v>22.78</v>
      </c>
      <c r="O1252" s="8">
        <v>70.64</v>
      </c>
      <c r="P1252" s="8">
        <v>336.51</v>
      </c>
      <c r="Q1252" s="8">
        <v>272.75</v>
      </c>
      <c r="R1252" s="8">
        <v>0</v>
      </c>
      <c r="S1252" s="8">
        <f t="shared" si="19"/>
        <v>1307.8</v>
      </c>
    </row>
    <row r="1253" spans="1:19" hidden="1" x14ac:dyDescent="0.2">
      <c r="A1253" s="2" t="s">
        <v>716</v>
      </c>
      <c r="B1253" s="2" t="s">
        <v>717</v>
      </c>
      <c r="C1253" s="2" t="s">
        <v>502</v>
      </c>
      <c r="D1253" t="s">
        <v>503</v>
      </c>
      <c r="E1253" s="2" t="s">
        <v>346</v>
      </c>
      <c r="F1253" t="s">
        <v>347</v>
      </c>
      <c r="G1253" s="8">
        <v>0</v>
      </c>
      <c r="H1253" s="8">
        <v>-62.43</v>
      </c>
      <c r="I1253" s="8">
        <v>0</v>
      </c>
      <c r="J1253" s="8">
        <v>0</v>
      </c>
      <c r="K1253" s="8">
        <v>0</v>
      </c>
      <c r="L1253" s="8">
        <v>0</v>
      </c>
      <c r="M1253" s="8">
        <v>0</v>
      </c>
      <c r="N1253" s="8">
        <v>0</v>
      </c>
      <c r="O1253" s="8">
        <v>0</v>
      </c>
      <c r="P1253" s="8">
        <v>0</v>
      </c>
      <c r="Q1253" s="8">
        <v>0</v>
      </c>
      <c r="R1253" s="8">
        <v>-91.46</v>
      </c>
      <c r="S1253" s="8">
        <f t="shared" si="19"/>
        <v>-153.88999999999999</v>
      </c>
    </row>
    <row r="1254" spans="1:19" hidden="1" x14ac:dyDescent="0.2">
      <c r="A1254" s="2" t="s">
        <v>716</v>
      </c>
      <c r="B1254" s="2" t="s">
        <v>717</v>
      </c>
      <c r="C1254" s="2" t="s">
        <v>502</v>
      </c>
      <c r="D1254" t="s">
        <v>503</v>
      </c>
      <c r="E1254" s="2" t="s">
        <v>348</v>
      </c>
      <c r="F1254" t="s">
        <v>349</v>
      </c>
      <c r="G1254" s="8">
        <v>0</v>
      </c>
      <c r="H1254" s="8">
        <v>86.43</v>
      </c>
      <c r="I1254" s="8">
        <v>0</v>
      </c>
      <c r="J1254" s="8">
        <v>0</v>
      </c>
      <c r="K1254" s="8">
        <v>0</v>
      </c>
      <c r="L1254" s="8">
        <v>0</v>
      </c>
      <c r="M1254" s="8">
        <v>0</v>
      </c>
      <c r="N1254" s="8">
        <v>0</v>
      </c>
      <c r="O1254" s="8">
        <v>0</v>
      </c>
      <c r="P1254" s="8">
        <v>0</v>
      </c>
      <c r="Q1254" s="8">
        <v>0</v>
      </c>
      <c r="R1254" s="8">
        <v>149.35</v>
      </c>
      <c r="S1254" s="8">
        <f t="shared" si="19"/>
        <v>235.78</v>
      </c>
    </row>
    <row r="1255" spans="1:19" hidden="1" x14ac:dyDescent="0.2">
      <c r="A1255" s="2" t="s">
        <v>716</v>
      </c>
      <c r="B1255" s="2" t="s">
        <v>717</v>
      </c>
      <c r="C1255" s="2" t="s">
        <v>502</v>
      </c>
      <c r="D1255" t="s">
        <v>503</v>
      </c>
      <c r="E1255" s="2" t="s">
        <v>312</v>
      </c>
      <c r="F1255" t="s">
        <v>313</v>
      </c>
      <c r="G1255" s="8">
        <v>0</v>
      </c>
      <c r="H1255" s="8">
        <v>0</v>
      </c>
      <c r="I1255" s="8">
        <v>0</v>
      </c>
      <c r="J1255" s="8">
        <v>0</v>
      </c>
      <c r="K1255" s="8">
        <v>0</v>
      </c>
      <c r="L1255" s="8">
        <v>0</v>
      </c>
      <c r="M1255" s="8">
        <v>867.03</v>
      </c>
      <c r="N1255" s="8">
        <v>0</v>
      </c>
      <c r="O1255" s="8">
        <v>0</v>
      </c>
      <c r="P1255" s="8">
        <v>0</v>
      </c>
      <c r="Q1255" s="8">
        <v>0</v>
      </c>
      <c r="R1255" s="8">
        <v>0</v>
      </c>
      <c r="S1255" s="8">
        <f t="shared" si="19"/>
        <v>867.03</v>
      </c>
    </row>
    <row r="1256" spans="1:19" hidden="1" x14ac:dyDescent="0.2">
      <c r="A1256" s="2" t="s">
        <v>716</v>
      </c>
      <c r="B1256" s="2" t="s">
        <v>717</v>
      </c>
      <c r="C1256" s="2" t="s">
        <v>502</v>
      </c>
      <c r="D1256" t="s">
        <v>503</v>
      </c>
      <c r="E1256" s="2" t="s">
        <v>314</v>
      </c>
      <c r="F1256" t="s">
        <v>315</v>
      </c>
      <c r="G1256" s="8">
        <v>362.04</v>
      </c>
      <c r="H1256" s="8">
        <v>393.34000000000003</v>
      </c>
      <c r="I1256" s="8">
        <v>379.49</v>
      </c>
      <c r="J1256" s="8">
        <v>336.63</v>
      </c>
      <c r="K1256" s="8">
        <v>329.44</v>
      </c>
      <c r="L1256" s="8">
        <v>336.82</v>
      </c>
      <c r="M1256" s="8">
        <v>612.27</v>
      </c>
      <c r="N1256" s="8">
        <v>270.96000000000004</v>
      </c>
      <c r="O1256" s="8">
        <v>345.25</v>
      </c>
      <c r="P1256" s="8">
        <v>550.52</v>
      </c>
      <c r="Q1256" s="8">
        <v>171.35000000000002</v>
      </c>
      <c r="R1256" s="8">
        <v>265.83</v>
      </c>
      <c r="S1256" s="8">
        <f t="shared" si="19"/>
        <v>4353.9400000000005</v>
      </c>
    </row>
    <row r="1257" spans="1:19" hidden="1" x14ac:dyDescent="0.2">
      <c r="A1257" s="2" t="s">
        <v>716</v>
      </c>
      <c r="B1257" s="2" t="s">
        <v>717</v>
      </c>
      <c r="C1257" s="2" t="s">
        <v>502</v>
      </c>
      <c r="D1257" t="s">
        <v>503</v>
      </c>
      <c r="E1257" s="2" t="s">
        <v>168</v>
      </c>
      <c r="F1257" t="s">
        <v>169</v>
      </c>
      <c r="G1257" s="8">
        <v>678.24</v>
      </c>
      <c r="H1257" s="8">
        <v>428.67</v>
      </c>
      <c r="I1257" s="8">
        <v>0</v>
      </c>
      <c r="J1257" s="8">
        <v>327.22000000000003</v>
      </c>
      <c r="K1257" s="8">
        <v>58.24</v>
      </c>
      <c r="L1257" s="8">
        <v>573.55999999999995</v>
      </c>
      <c r="M1257" s="8">
        <v>38.51</v>
      </c>
      <c r="N1257" s="8">
        <v>818.68000000000006</v>
      </c>
      <c r="O1257" s="8">
        <v>438.32000000000005</v>
      </c>
      <c r="P1257" s="8">
        <v>1022.39</v>
      </c>
      <c r="Q1257" s="8">
        <v>704.06</v>
      </c>
      <c r="R1257" s="8">
        <v>197.61</v>
      </c>
      <c r="S1257" s="8">
        <f t="shared" si="19"/>
        <v>5285.5000000000009</v>
      </c>
    </row>
    <row r="1258" spans="1:19" hidden="1" x14ac:dyDescent="0.2">
      <c r="A1258" s="2" t="s">
        <v>716</v>
      </c>
      <c r="B1258" s="2" t="s">
        <v>717</v>
      </c>
      <c r="C1258" s="2" t="s">
        <v>502</v>
      </c>
      <c r="D1258" t="s">
        <v>503</v>
      </c>
      <c r="E1258" s="2" t="s">
        <v>170</v>
      </c>
      <c r="F1258" t="s">
        <v>171</v>
      </c>
      <c r="G1258" s="8">
        <v>1080.23</v>
      </c>
      <c r="H1258" s="8">
        <v>1831.3899999999999</v>
      </c>
      <c r="I1258" s="8">
        <v>585.96</v>
      </c>
      <c r="J1258" s="8">
        <v>1741.74</v>
      </c>
      <c r="K1258" s="8">
        <v>743.79</v>
      </c>
      <c r="L1258" s="8">
        <v>1709.23</v>
      </c>
      <c r="M1258" s="8">
        <v>0</v>
      </c>
      <c r="N1258" s="8">
        <v>982.67000000000007</v>
      </c>
      <c r="O1258" s="8">
        <v>1036.8399999999999</v>
      </c>
      <c r="P1258" s="8">
        <v>1162.48</v>
      </c>
      <c r="Q1258" s="8">
        <v>114.19</v>
      </c>
      <c r="R1258" s="8">
        <v>15</v>
      </c>
      <c r="S1258" s="8">
        <f t="shared" si="19"/>
        <v>11003.52</v>
      </c>
    </row>
    <row r="1259" spans="1:19" hidden="1" x14ac:dyDescent="0.2">
      <c r="A1259" s="2" t="s">
        <v>716</v>
      </c>
      <c r="B1259" s="2" t="s">
        <v>717</v>
      </c>
      <c r="C1259" s="2" t="s">
        <v>502</v>
      </c>
      <c r="D1259" t="s">
        <v>503</v>
      </c>
      <c r="E1259" s="2" t="s">
        <v>172</v>
      </c>
      <c r="F1259" t="s">
        <v>173</v>
      </c>
      <c r="G1259" s="8">
        <v>0</v>
      </c>
      <c r="H1259" s="8">
        <v>0</v>
      </c>
      <c r="I1259" s="8">
        <v>0</v>
      </c>
      <c r="J1259" s="8">
        <v>0</v>
      </c>
      <c r="K1259" s="8">
        <v>0</v>
      </c>
      <c r="L1259" s="8">
        <v>874.18</v>
      </c>
      <c r="M1259" s="8">
        <v>0</v>
      </c>
      <c r="N1259" s="8">
        <v>0</v>
      </c>
      <c r="O1259" s="8">
        <v>0</v>
      </c>
      <c r="P1259" s="8">
        <v>554.14</v>
      </c>
      <c r="Q1259" s="8">
        <v>0</v>
      </c>
      <c r="R1259" s="8">
        <v>1501.67</v>
      </c>
      <c r="S1259" s="8">
        <f t="shared" si="19"/>
        <v>2929.99</v>
      </c>
    </row>
    <row r="1260" spans="1:19" hidden="1" x14ac:dyDescent="0.2">
      <c r="A1260" s="2" t="s">
        <v>716</v>
      </c>
      <c r="B1260" s="2" t="s">
        <v>717</v>
      </c>
      <c r="C1260" s="2" t="s">
        <v>502</v>
      </c>
      <c r="D1260" t="s">
        <v>503</v>
      </c>
      <c r="E1260" s="2" t="s">
        <v>450</v>
      </c>
      <c r="F1260" t="s">
        <v>451</v>
      </c>
      <c r="G1260" s="8">
        <v>0</v>
      </c>
      <c r="H1260" s="8">
        <v>0</v>
      </c>
      <c r="I1260" s="8">
        <v>0</v>
      </c>
      <c r="J1260" s="8">
        <v>0</v>
      </c>
      <c r="K1260" s="8">
        <v>0</v>
      </c>
      <c r="L1260" s="8">
        <v>0</v>
      </c>
      <c r="M1260" s="8">
        <v>0</v>
      </c>
      <c r="N1260" s="8">
        <v>0</v>
      </c>
      <c r="O1260" s="8">
        <v>0</v>
      </c>
      <c r="P1260" s="8">
        <v>46.08</v>
      </c>
      <c r="Q1260" s="8">
        <v>39.479999999999997</v>
      </c>
      <c r="R1260" s="8">
        <v>0</v>
      </c>
      <c r="S1260" s="8">
        <f t="shared" si="19"/>
        <v>85.56</v>
      </c>
    </row>
    <row r="1261" spans="1:19" hidden="1" x14ac:dyDescent="0.2">
      <c r="A1261" s="2" t="s">
        <v>716</v>
      </c>
      <c r="B1261" s="2" t="s">
        <v>717</v>
      </c>
      <c r="C1261" s="2" t="s">
        <v>502</v>
      </c>
      <c r="D1261" t="s">
        <v>503</v>
      </c>
      <c r="E1261" s="2" t="s">
        <v>184</v>
      </c>
      <c r="F1261" t="s">
        <v>185</v>
      </c>
      <c r="G1261" s="8">
        <v>0</v>
      </c>
      <c r="H1261" s="8">
        <v>0</v>
      </c>
      <c r="I1261" s="8">
        <v>0</v>
      </c>
      <c r="J1261" s="8">
        <v>0</v>
      </c>
      <c r="K1261" s="8">
        <v>0</v>
      </c>
      <c r="L1261" s="8">
        <v>0</v>
      </c>
      <c r="M1261" s="8">
        <v>0</v>
      </c>
      <c r="N1261" s="8">
        <v>9.9600000000000009</v>
      </c>
      <c r="O1261" s="8">
        <v>208.24</v>
      </c>
      <c r="P1261" s="8">
        <v>31.12</v>
      </c>
      <c r="Q1261" s="8">
        <v>0</v>
      </c>
      <c r="R1261" s="8">
        <v>0</v>
      </c>
      <c r="S1261" s="8">
        <f t="shared" si="19"/>
        <v>249.32000000000002</v>
      </c>
    </row>
    <row r="1262" spans="1:19" hidden="1" x14ac:dyDescent="0.2">
      <c r="A1262" s="2" t="s">
        <v>716</v>
      </c>
      <c r="B1262" s="2" t="s">
        <v>717</v>
      </c>
      <c r="C1262" s="2" t="s">
        <v>502</v>
      </c>
      <c r="D1262" t="s">
        <v>503</v>
      </c>
      <c r="E1262" s="2" t="s">
        <v>350</v>
      </c>
      <c r="F1262" t="s">
        <v>351</v>
      </c>
      <c r="G1262" s="8">
        <v>0</v>
      </c>
      <c r="H1262" s="8">
        <v>0</v>
      </c>
      <c r="I1262" s="8">
        <v>0</v>
      </c>
      <c r="J1262" s="8">
        <v>0</v>
      </c>
      <c r="K1262" s="8">
        <v>0</v>
      </c>
      <c r="L1262" s="8">
        <v>0</v>
      </c>
      <c r="M1262" s="8">
        <v>0</v>
      </c>
      <c r="N1262" s="8">
        <v>0</v>
      </c>
      <c r="O1262" s="8">
        <v>0</v>
      </c>
      <c r="P1262" s="8">
        <v>0</v>
      </c>
      <c r="Q1262" s="8">
        <v>0</v>
      </c>
      <c r="R1262" s="8">
        <v>0</v>
      </c>
      <c r="S1262" s="8">
        <f t="shared" si="19"/>
        <v>0</v>
      </c>
    </row>
    <row r="1263" spans="1:19" hidden="1" x14ac:dyDescent="0.2">
      <c r="A1263" s="2" t="s">
        <v>716</v>
      </c>
      <c r="B1263" s="2" t="s">
        <v>717</v>
      </c>
      <c r="C1263" s="2" t="s">
        <v>504</v>
      </c>
      <c r="D1263" t="s">
        <v>505</v>
      </c>
      <c r="E1263" s="2" t="s">
        <v>304</v>
      </c>
      <c r="F1263" t="s">
        <v>305</v>
      </c>
      <c r="G1263" s="8">
        <v>47.01</v>
      </c>
      <c r="H1263" s="8">
        <v>0</v>
      </c>
      <c r="I1263" s="8">
        <v>0</v>
      </c>
      <c r="J1263" s="8">
        <v>0</v>
      </c>
      <c r="K1263" s="8">
        <v>0</v>
      </c>
      <c r="L1263" s="8">
        <v>25.44</v>
      </c>
      <c r="M1263" s="8">
        <v>15.86</v>
      </c>
      <c r="N1263" s="8">
        <v>0</v>
      </c>
      <c r="O1263" s="8">
        <v>0</v>
      </c>
      <c r="P1263" s="8">
        <v>0</v>
      </c>
      <c r="Q1263" s="8">
        <v>0</v>
      </c>
      <c r="R1263" s="8">
        <v>0</v>
      </c>
      <c r="S1263" s="8">
        <f t="shared" si="19"/>
        <v>88.31</v>
      </c>
    </row>
    <row r="1264" spans="1:19" hidden="1" x14ac:dyDescent="0.2">
      <c r="A1264" s="2" t="s">
        <v>716</v>
      </c>
      <c r="B1264" s="2" t="s">
        <v>717</v>
      </c>
      <c r="C1264" s="2" t="s">
        <v>504</v>
      </c>
      <c r="D1264" t="s">
        <v>505</v>
      </c>
      <c r="E1264" s="2" t="s">
        <v>308</v>
      </c>
      <c r="F1264" t="s">
        <v>309</v>
      </c>
      <c r="G1264" s="8">
        <v>13089.33</v>
      </c>
      <c r="H1264" s="8">
        <v>30000</v>
      </c>
      <c r="I1264" s="8">
        <v>7500</v>
      </c>
      <c r="J1264" s="8">
        <v>0</v>
      </c>
      <c r="K1264" s="8">
        <v>0</v>
      </c>
      <c r="L1264" s="8">
        <v>0</v>
      </c>
      <c r="M1264" s="8">
        <v>0</v>
      </c>
      <c r="N1264" s="8">
        <v>0</v>
      </c>
      <c r="O1264" s="8">
        <v>0</v>
      </c>
      <c r="P1264" s="8">
        <v>14500</v>
      </c>
      <c r="Q1264" s="8">
        <v>0</v>
      </c>
      <c r="R1264" s="8">
        <v>43000</v>
      </c>
      <c r="S1264" s="8">
        <f t="shared" si="19"/>
        <v>108089.33</v>
      </c>
    </row>
    <row r="1265" spans="1:19" hidden="1" x14ac:dyDescent="0.2">
      <c r="A1265" s="2" t="s">
        <v>716</v>
      </c>
      <c r="B1265" s="2" t="s">
        <v>717</v>
      </c>
      <c r="C1265" s="2" t="s">
        <v>756</v>
      </c>
      <c r="D1265" t="s">
        <v>757</v>
      </c>
      <c r="E1265" s="2" t="s">
        <v>138</v>
      </c>
      <c r="F1265" t="s">
        <v>139</v>
      </c>
      <c r="G1265" s="8">
        <v>0</v>
      </c>
      <c r="H1265" s="8">
        <v>0</v>
      </c>
      <c r="I1265" s="8">
        <v>0</v>
      </c>
      <c r="J1265" s="8">
        <v>0</v>
      </c>
      <c r="K1265" s="8">
        <v>0</v>
      </c>
      <c r="L1265" s="8">
        <v>0</v>
      </c>
      <c r="M1265" s="8">
        <v>0</v>
      </c>
      <c r="N1265" s="8">
        <v>0</v>
      </c>
      <c r="O1265" s="8">
        <v>0</v>
      </c>
      <c r="P1265" s="8">
        <v>0</v>
      </c>
      <c r="Q1265" s="8">
        <v>176</v>
      </c>
      <c r="R1265" s="8">
        <v>0</v>
      </c>
      <c r="S1265" s="8">
        <f t="shared" si="19"/>
        <v>176</v>
      </c>
    </row>
    <row r="1266" spans="1:19" hidden="1" x14ac:dyDescent="0.2">
      <c r="A1266" s="2" t="s">
        <v>716</v>
      </c>
      <c r="B1266" s="2" t="s">
        <v>717</v>
      </c>
      <c r="C1266" s="2" t="s">
        <v>756</v>
      </c>
      <c r="D1266" t="s">
        <v>757</v>
      </c>
      <c r="E1266" s="2" t="s">
        <v>140</v>
      </c>
      <c r="F1266" t="s">
        <v>141</v>
      </c>
      <c r="G1266" s="8">
        <v>0</v>
      </c>
      <c r="H1266" s="8">
        <v>0</v>
      </c>
      <c r="I1266" s="8">
        <v>0</v>
      </c>
      <c r="J1266" s="8">
        <v>0</v>
      </c>
      <c r="K1266" s="8">
        <v>0</v>
      </c>
      <c r="L1266" s="8">
        <v>0</v>
      </c>
      <c r="M1266" s="8">
        <v>0</v>
      </c>
      <c r="N1266" s="8">
        <v>0</v>
      </c>
      <c r="O1266" s="8">
        <v>0</v>
      </c>
      <c r="P1266" s="8">
        <v>0</v>
      </c>
      <c r="Q1266" s="8">
        <v>29.33</v>
      </c>
      <c r="R1266" s="8">
        <v>-29.33</v>
      </c>
      <c r="S1266" s="8">
        <f t="shared" si="19"/>
        <v>0</v>
      </c>
    </row>
    <row r="1267" spans="1:19" hidden="1" x14ac:dyDescent="0.2">
      <c r="A1267" s="2" t="s">
        <v>716</v>
      </c>
      <c r="B1267" s="2" t="s">
        <v>717</v>
      </c>
      <c r="C1267" s="2" t="s">
        <v>508</v>
      </c>
      <c r="D1267" t="s">
        <v>509</v>
      </c>
      <c r="E1267" s="2" t="s">
        <v>138</v>
      </c>
      <c r="F1267" t="s">
        <v>139</v>
      </c>
      <c r="G1267" s="8">
        <v>173.08</v>
      </c>
      <c r="H1267" s="8">
        <v>120.96</v>
      </c>
      <c r="I1267" s="8">
        <v>33</v>
      </c>
      <c r="J1267" s="8">
        <v>0</v>
      </c>
      <c r="K1267" s="8">
        <v>89.32</v>
      </c>
      <c r="L1267" s="8">
        <v>87.09</v>
      </c>
      <c r="M1267" s="8">
        <v>109.6</v>
      </c>
      <c r="N1267" s="8">
        <v>290.58</v>
      </c>
      <c r="O1267" s="8">
        <v>344.45</v>
      </c>
      <c r="P1267" s="8">
        <v>354.48</v>
      </c>
      <c r="Q1267" s="8">
        <v>96.88</v>
      </c>
      <c r="R1267" s="8">
        <v>238.96</v>
      </c>
      <c r="S1267" s="8">
        <f t="shared" si="19"/>
        <v>1938.4</v>
      </c>
    </row>
    <row r="1268" spans="1:19" hidden="1" x14ac:dyDescent="0.2">
      <c r="A1268" s="2" t="s">
        <v>716</v>
      </c>
      <c r="B1268" s="2" t="s">
        <v>717</v>
      </c>
      <c r="C1268" s="2" t="s">
        <v>508</v>
      </c>
      <c r="D1268" t="s">
        <v>509</v>
      </c>
      <c r="E1268" s="2" t="s">
        <v>140</v>
      </c>
      <c r="F1268" t="s">
        <v>141</v>
      </c>
      <c r="G1268" s="8">
        <v>-123.25999999999999</v>
      </c>
      <c r="H1268" s="8">
        <v>2.509999999999998</v>
      </c>
      <c r="I1268" s="8">
        <v>-37.93</v>
      </c>
      <c r="J1268" s="8">
        <v>-16.5</v>
      </c>
      <c r="K1268" s="8">
        <v>62.52</v>
      </c>
      <c r="L1268" s="8">
        <v>-48</v>
      </c>
      <c r="M1268" s="8">
        <v>29.32</v>
      </c>
      <c r="N1268" s="8">
        <v>86.919999999999987</v>
      </c>
      <c r="O1268" s="8">
        <v>41.47</v>
      </c>
      <c r="P1268" s="8">
        <v>40.46</v>
      </c>
      <c r="Q1268" s="8">
        <v>-196.54</v>
      </c>
      <c r="R1268" s="8">
        <v>43.59</v>
      </c>
      <c r="S1268" s="8">
        <f t="shared" si="19"/>
        <v>-115.44</v>
      </c>
    </row>
    <row r="1269" spans="1:19" hidden="1" x14ac:dyDescent="0.2">
      <c r="A1269" s="2" t="s">
        <v>716</v>
      </c>
      <c r="B1269" s="2" t="s">
        <v>717</v>
      </c>
      <c r="C1269" s="2" t="s">
        <v>508</v>
      </c>
      <c r="D1269" t="s">
        <v>509</v>
      </c>
      <c r="E1269" s="2" t="s">
        <v>304</v>
      </c>
      <c r="F1269" t="s">
        <v>305</v>
      </c>
      <c r="G1269" s="8">
        <v>0</v>
      </c>
      <c r="H1269" s="8">
        <v>0</v>
      </c>
      <c r="I1269" s="8">
        <v>0</v>
      </c>
      <c r="J1269" s="8">
        <v>0</v>
      </c>
      <c r="K1269" s="8">
        <v>0</v>
      </c>
      <c r="L1269" s="8">
        <v>0</v>
      </c>
      <c r="M1269" s="8">
        <v>0</v>
      </c>
      <c r="N1269" s="8">
        <v>0</v>
      </c>
      <c r="O1269" s="8">
        <v>0</v>
      </c>
      <c r="P1269" s="8">
        <v>0</v>
      </c>
      <c r="Q1269" s="8">
        <v>507.05</v>
      </c>
      <c r="R1269" s="8">
        <v>0</v>
      </c>
      <c r="S1269" s="8">
        <f t="shared" si="19"/>
        <v>507.05</v>
      </c>
    </row>
    <row r="1270" spans="1:19" hidden="1" x14ac:dyDescent="0.2">
      <c r="A1270" s="2" t="s">
        <v>716</v>
      </c>
      <c r="B1270" s="2" t="s">
        <v>717</v>
      </c>
      <c r="C1270" s="2" t="s">
        <v>510</v>
      </c>
      <c r="D1270" t="s">
        <v>511</v>
      </c>
      <c r="E1270" s="2" t="s">
        <v>304</v>
      </c>
      <c r="F1270" t="s">
        <v>305</v>
      </c>
      <c r="G1270" s="8">
        <v>0</v>
      </c>
      <c r="H1270" s="8">
        <v>38.39</v>
      </c>
      <c r="I1270" s="8">
        <v>0</v>
      </c>
      <c r="J1270" s="8">
        <v>0</v>
      </c>
      <c r="K1270" s="8">
        <v>73.05</v>
      </c>
      <c r="L1270" s="8">
        <v>0</v>
      </c>
      <c r="M1270" s="8">
        <v>130.41</v>
      </c>
      <c r="N1270" s="8">
        <v>0</v>
      </c>
      <c r="O1270" s="8">
        <v>0</v>
      </c>
      <c r="P1270" s="8">
        <v>398.46</v>
      </c>
      <c r="Q1270" s="8">
        <v>239.47</v>
      </c>
      <c r="R1270" s="8">
        <v>0</v>
      </c>
      <c r="S1270" s="8">
        <f t="shared" si="19"/>
        <v>879.78</v>
      </c>
    </row>
    <row r="1271" spans="1:19" hidden="1" x14ac:dyDescent="0.2">
      <c r="A1271" s="2" t="s">
        <v>716</v>
      </c>
      <c r="B1271" s="2" t="s">
        <v>717</v>
      </c>
      <c r="C1271" s="2" t="s">
        <v>512</v>
      </c>
      <c r="D1271" t="s">
        <v>513</v>
      </c>
      <c r="E1271" s="2" t="s">
        <v>138</v>
      </c>
      <c r="F1271" t="s">
        <v>139</v>
      </c>
      <c r="G1271" s="8">
        <v>14194.78</v>
      </c>
      <c r="H1271" s="8">
        <v>12186.269999999999</v>
      </c>
      <c r="I1271" s="8">
        <v>8865.49</v>
      </c>
      <c r="J1271" s="8">
        <v>10986.13</v>
      </c>
      <c r="K1271" s="8">
        <v>11508.48</v>
      </c>
      <c r="L1271" s="8">
        <v>10292.98</v>
      </c>
      <c r="M1271" s="8">
        <v>9996.27</v>
      </c>
      <c r="N1271" s="8">
        <v>7345.6900000000005</v>
      </c>
      <c r="O1271" s="8">
        <v>7921.9699999999993</v>
      </c>
      <c r="P1271" s="8">
        <v>9719.32</v>
      </c>
      <c r="Q1271" s="8">
        <v>8401.9599999999991</v>
      </c>
      <c r="R1271" s="8">
        <v>11530.490000000002</v>
      </c>
      <c r="S1271" s="8">
        <f t="shared" si="19"/>
        <v>122949.83</v>
      </c>
    </row>
    <row r="1272" spans="1:19" hidden="1" x14ac:dyDescent="0.2">
      <c r="A1272" s="2" t="s">
        <v>716</v>
      </c>
      <c r="B1272" s="2" t="s">
        <v>717</v>
      </c>
      <c r="C1272" s="2" t="s">
        <v>512</v>
      </c>
      <c r="D1272" t="s">
        <v>513</v>
      </c>
      <c r="E1272" s="2" t="s">
        <v>140</v>
      </c>
      <c r="F1272" t="s">
        <v>141</v>
      </c>
      <c r="G1272" s="8">
        <v>2487.75</v>
      </c>
      <c r="H1272" s="8">
        <v>1225.3999999999999</v>
      </c>
      <c r="I1272" s="8">
        <v>-1051.0700000000002</v>
      </c>
      <c r="J1272" s="8">
        <v>2158.92</v>
      </c>
      <c r="K1272" s="8">
        <v>1464.26</v>
      </c>
      <c r="L1272" s="8">
        <v>-6340.45</v>
      </c>
      <c r="M1272" s="8">
        <v>2283.02</v>
      </c>
      <c r="N1272" s="8">
        <v>-692.94999999999993</v>
      </c>
      <c r="O1272" s="8">
        <v>655.43000000000018</v>
      </c>
      <c r="P1272" s="8">
        <v>1870.6100000000001</v>
      </c>
      <c r="Q1272" s="8">
        <v>-4431.2700000000004</v>
      </c>
      <c r="R1272" s="8">
        <v>1482.3000000000002</v>
      </c>
      <c r="S1272" s="8">
        <f t="shared" si="19"/>
        <v>1111.9500000000007</v>
      </c>
    </row>
    <row r="1273" spans="1:19" hidden="1" x14ac:dyDescent="0.2">
      <c r="A1273" s="2" t="s">
        <v>716</v>
      </c>
      <c r="B1273" s="2" t="s">
        <v>717</v>
      </c>
      <c r="C1273" s="2" t="s">
        <v>512</v>
      </c>
      <c r="D1273" t="s">
        <v>513</v>
      </c>
      <c r="E1273" s="2" t="s">
        <v>514</v>
      </c>
      <c r="F1273" t="s">
        <v>515</v>
      </c>
      <c r="G1273" s="8">
        <v>1333.28</v>
      </c>
      <c r="H1273" s="8">
        <v>1264.5</v>
      </c>
      <c r="I1273" s="8">
        <v>1333.1200000000001</v>
      </c>
      <c r="J1273" s="8">
        <v>1398.3</v>
      </c>
      <c r="K1273" s="8">
        <v>1377.8</v>
      </c>
      <c r="L1273" s="8">
        <v>1423.93</v>
      </c>
      <c r="M1273" s="8">
        <v>1464.47</v>
      </c>
      <c r="N1273" s="8">
        <v>1489.67</v>
      </c>
      <c r="O1273" s="8">
        <v>1500.82</v>
      </c>
      <c r="P1273" s="8">
        <v>1537.34</v>
      </c>
      <c r="Q1273" s="8">
        <v>1539.71</v>
      </c>
      <c r="R1273" s="8">
        <v>1539.71</v>
      </c>
      <c r="S1273" s="8">
        <f t="shared" si="19"/>
        <v>17202.649999999998</v>
      </c>
    </row>
    <row r="1274" spans="1:19" hidden="1" x14ac:dyDescent="0.2">
      <c r="A1274" s="2" t="s">
        <v>716</v>
      </c>
      <c r="B1274" s="2" t="s">
        <v>717</v>
      </c>
      <c r="C1274" s="2" t="s">
        <v>512</v>
      </c>
      <c r="D1274" t="s">
        <v>513</v>
      </c>
      <c r="E1274" s="2" t="s">
        <v>312</v>
      </c>
      <c r="F1274" t="s">
        <v>313</v>
      </c>
      <c r="G1274" s="8">
        <v>111.28</v>
      </c>
      <c r="H1274" s="8">
        <v>0</v>
      </c>
      <c r="I1274" s="8">
        <v>0</v>
      </c>
      <c r="J1274" s="8">
        <v>0</v>
      </c>
      <c r="K1274" s="8">
        <v>0</v>
      </c>
      <c r="L1274" s="8">
        <v>0</v>
      </c>
      <c r="M1274" s="8">
        <v>0</v>
      </c>
      <c r="N1274" s="8">
        <v>0</v>
      </c>
      <c r="O1274" s="8">
        <v>0</v>
      </c>
      <c r="P1274" s="8">
        <v>0</v>
      </c>
      <c r="Q1274" s="8">
        <v>0</v>
      </c>
      <c r="R1274" s="8">
        <v>0</v>
      </c>
      <c r="S1274" s="8">
        <f t="shared" si="19"/>
        <v>111.28</v>
      </c>
    </row>
    <row r="1275" spans="1:19" hidden="1" x14ac:dyDescent="0.2">
      <c r="A1275" s="2" t="s">
        <v>716</v>
      </c>
      <c r="B1275" s="2" t="s">
        <v>717</v>
      </c>
      <c r="C1275" s="2" t="s">
        <v>512</v>
      </c>
      <c r="D1275" t="s">
        <v>513</v>
      </c>
      <c r="E1275" s="2" t="s">
        <v>314</v>
      </c>
      <c r="F1275" t="s">
        <v>315</v>
      </c>
      <c r="G1275" s="8">
        <v>44.58</v>
      </c>
      <c r="H1275" s="8">
        <v>290.44</v>
      </c>
      <c r="I1275" s="8">
        <v>0</v>
      </c>
      <c r="J1275" s="8">
        <v>280.91000000000003</v>
      </c>
      <c r="K1275" s="8">
        <v>190.23000000000002</v>
      </c>
      <c r="L1275" s="8">
        <v>110.68</v>
      </c>
      <c r="M1275" s="8">
        <v>179.77</v>
      </c>
      <c r="N1275" s="8">
        <v>146.76999999999998</v>
      </c>
      <c r="O1275" s="8">
        <v>103.46</v>
      </c>
      <c r="P1275" s="8">
        <v>123.56</v>
      </c>
      <c r="Q1275" s="8">
        <v>236.05</v>
      </c>
      <c r="R1275" s="8">
        <v>150.43</v>
      </c>
      <c r="S1275" s="8">
        <f t="shared" si="19"/>
        <v>1856.88</v>
      </c>
    </row>
    <row r="1276" spans="1:19" hidden="1" x14ac:dyDescent="0.2">
      <c r="A1276" s="2" t="s">
        <v>716</v>
      </c>
      <c r="B1276" s="2" t="s">
        <v>717</v>
      </c>
      <c r="C1276" s="2" t="s">
        <v>512</v>
      </c>
      <c r="D1276" t="s">
        <v>513</v>
      </c>
      <c r="E1276" s="2" t="s">
        <v>518</v>
      </c>
      <c r="F1276" t="s">
        <v>519</v>
      </c>
      <c r="G1276" s="8">
        <v>14076.2</v>
      </c>
      <c r="H1276" s="8">
        <v>17794.099999999999</v>
      </c>
      <c r="I1276" s="8">
        <v>17794.12</v>
      </c>
      <c r="J1276" s="8">
        <v>18566.72</v>
      </c>
      <c r="K1276" s="8">
        <v>18566.68</v>
      </c>
      <c r="L1276" s="8">
        <v>18566.72</v>
      </c>
      <c r="M1276" s="8">
        <v>18566.61</v>
      </c>
      <c r="N1276" s="8">
        <v>18566.66</v>
      </c>
      <c r="O1276" s="8">
        <v>18566.7</v>
      </c>
      <c r="P1276" s="8">
        <v>18566.7</v>
      </c>
      <c r="Q1276" s="8">
        <v>18566.63</v>
      </c>
      <c r="R1276" s="8">
        <v>18566.689999999999</v>
      </c>
      <c r="S1276" s="8">
        <f t="shared" si="19"/>
        <v>216764.53000000003</v>
      </c>
    </row>
    <row r="1277" spans="1:19" hidden="1" x14ac:dyDescent="0.2">
      <c r="A1277" s="2" t="s">
        <v>716</v>
      </c>
      <c r="B1277" s="2" t="s">
        <v>717</v>
      </c>
      <c r="C1277" s="2" t="s">
        <v>520</v>
      </c>
      <c r="D1277" t="s">
        <v>521</v>
      </c>
      <c r="E1277" s="2" t="s">
        <v>138</v>
      </c>
      <c r="F1277" t="s">
        <v>139</v>
      </c>
      <c r="G1277" s="8">
        <v>16571.12</v>
      </c>
      <c r="H1277" s="8">
        <v>13923.539999999999</v>
      </c>
      <c r="I1277" s="8">
        <v>15130.859999999999</v>
      </c>
      <c r="J1277" s="8">
        <v>9273.0299999999988</v>
      </c>
      <c r="K1277" s="8">
        <v>9480.18</v>
      </c>
      <c r="L1277" s="8">
        <v>14529.910000000002</v>
      </c>
      <c r="M1277" s="8">
        <v>9863.57</v>
      </c>
      <c r="N1277" s="8">
        <v>10552.77</v>
      </c>
      <c r="O1277" s="8">
        <v>12029.300000000001</v>
      </c>
      <c r="P1277" s="8">
        <v>13182.61</v>
      </c>
      <c r="Q1277" s="8">
        <v>16760.91</v>
      </c>
      <c r="R1277" s="8">
        <v>10281.68</v>
      </c>
      <c r="S1277" s="8">
        <f t="shared" si="19"/>
        <v>151579.47999999998</v>
      </c>
    </row>
    <row r="1278" spans="1:19" hidden="1" x14ac:dyDescent="0.2">
      <c r="A1278" s="2" t="s">
        <v>716</v>
      </c>
      <c r="B1278" s="2" t="s">
        <v>717</v>
      </c>
      <c r="C1278" s="2" t="s">
        <v>520</v>
      </c>
      <c r="D1278" t="s">
        <v>521</v>
      </c>
      <c r="E1278" s="2" t="s">
        <v>140</v>
      </c>
      <c r="F1278" t="s">
        <v>141</v>
      </c>
      <c r="G1278" s="8">
        <v>532.47</v>
      </c>
      <c r="H1278" s="8">
        <v>1294.2600000000002</v>
      </c>
      <c r="I1278" s="8">
        <v>1299.8599999999999</v>
      </c>
      <c r="J1278" s="8">
        <v>-2001.62</v>
      </c>
      <c r="K1278" s="8">
        <v>1072.3100000000002</v>
      </c>
      <c r="L1278" s="8">
        <v>-4214.4799999999996</v>
      </c>
      <c r="M1278" s="8">
        <v>1523.7800000000002</v>
      </c>
      <c r="N1278" s="8">
        <v>803.31999999999994</v>
      </c>
      <c r="O1278" s="8">
        <v>1265.9000000000001</v>
      </c>
      <c r="P1278" s="8">
        <v>1894.9099999999999</v>
      </c>
      <c r="Q1278" s="8">
        <v>-5116.07</v>
      </c>
      <c r="R1278" s="8">
        <v>-223.08000000000004</v>
      </c>
      <c r="S1278" s="8">
        <f t="shared" si="19"/>
        <v>-1868.4399999999987</v>
      </c>
    </row>
    <row r="1279" spans="1:19" hidden="1" x14ac:dyDescent="0.2">
      <c r="A1279" s="2" t="s">
        <v>716</v>
      </c>
      <c r="B1279" s="2" t="s">
        <v>717</v>
      </c>
      <c r="C1279" s="2" t="s">
        <v>520</v>
      </c>
      <c r="D1279" t="s">
        <v>521</v>
      </c>
      <c r="E1279" s="2" t="s">
        <v>304</v>
      </c>
      <c r="F1279" t="s">
        <v>305</v>
      </c>
      <c r="G1279" s="8">
        <v>0</v>
      </c>
      <c r="H1279" s="8">
        <v>-350.21</v>
      </c>
      <c r="I1279" s="8">
        <v>0</v>
      </c>
      <c r="J1279" s="8">
        <v>0</v>
      </c>
      <c r="K1279" s="8">
        <v>0</v>
      </c>
      <c r="L1279" s="8">
        <v>0</v>
      </c>
      <c r="M1279" s="8">
        <v>0</v>
      </c>
      <c r="N1279" s="8">
        <v>0</v>
      </c>
      <c r="O1279" s="8">
        <v>0</v>
      </c>
      <c r="P1279" s="8">
        <v>0</v>
      </c>
      <c r="Q1279" s="8">
        <v>0</v>
      </c>
      <c r="R1279" s="8">
        <v>0</v>
      </c>
      <c r="S1279" s="8">
        <f t="shared" si="19"/>
        <v>-350.21</v>
      </c>
    </row>
    <row r="1280" spans="1:19" hidden="1" x14ac:dyDescent="0.2">
      <c r="A1280" s="2" t="s">
        <v>716</v>
      </c>
      <c r="B1280" s="2" t="s">
        <v>717</v>
      </c>
      <c r="C1280" s="2" t="s">
        <v>520</v>
      </c>
      <c r="D1280" t="s">
        <v>521</v>
      </c>
      <c r="E1280" s="2" t="s">
        <v>464</v>
      </c>
      <c r="F1280" t="s">
        <v>465</v>
      </c>
      <c r="G1280" s="8">
        <v>0</v>
      </c>
      <c r="H1280" s="8">
        <v>0</v>
      </c>
      <c r="I1280" s="8">
        <v>0.11</v>
      </c>
      <c r="J1280" s="8">
        <v>0</v>
      </c>
      <c r="K1280" s="8">
        <v>0</v>
      </c>
      <c r="L1280" s="8">
        <v>0</v>
      </c>
      <c r="M1280" s="8">
        <v>0</v>
      </c>
      <c r="N1280" s="8">
        <v>0</v>
      </c>
      <c r="O1280" s="8">
        <v>0</v>
      </c>
      <c r="P1280" s="8">
        <v>0</v>
      </c>
      <c r="Q1280" s="8">
        <v>0</v>
      </c>
      <c r="R1280" s="8">
        <v>0</v>
      </c>
      <c r="S1280" s="8">
        <f t="shared" si="19"/>
        <v>0.11</v>
      </c>
    </row>
    <row r="1281" spans="1:19" hidden="1" x14ac:dyDescent="0.2">
      <c r="A1281" s="2" t="s">
        <v>716</v>
      </c>
      <c r="B1281" s="2" t="s">
        <v>717</v>
      </c>
      <c r="C1281" s="2" t="s">
        <v>520</v>
      </c>
      <c r="D1281" t="s">
        <v>521</v>
      </c>
      <c r="E1281" s="2" t="s">
        <v>346</v>
      </c>
      <c r="F1281" t="s">
        <v>347</v>
      </c>
      <c r="G1281" s="8">
        <v>0</v>
      </c>
      <c r="H1281" s="8">
        <v>0</v>
      </c>
      <c r="I1281" s="8">
        <v>0</v>
      </c>
      <c r="J1281" s="8">
        <v>-117.99</v>
      </c>
      <c r="K1281" s="8">
        <v>0</v>
      </c>
      <c r="L1281" s="8">
        <v>0</v>
      </c>
      <c r="M1281" s="8">
        <v>0</v>
      </c>
      <c r="N1281" s="8">
        <v>0</v>
      </c>
      <c r="O1281" s="8">
        <v>0</v>
      </c>
      <c r="P1281" s="8">
        <v>0</v>
      </c>
      <c r="Q1281" s="8">
        <v>0</v>
      </c>
      <c r="R1281" s="8">
        <v>0</v>
      </c>
      <c r="S1281" s="8">
        <f t="shared" si="19"/>
        <v>-117.99</v>
      </c>
    </row>
    <row r="1282" spans="1:19" hidden="1" x14ac:dyDescent="0.2">
      <c r="A1282" s="2" t="s">
        <v>716</v>
      </c>
      <c r="B1282" s="2" t="s">
        <v>717</v>
      </c>
      <c r="C1282" s="2" t="s">
        <v>520</v>
      </c>
      <c r="D1282" t="s">
        <v>521</v>
      </c>
      <c r="E1282" s="2" t="s">
        <v>348</v>
      </c>
      <c r="F1282" t="s">
        <v>349</v>
      </c>
      <c r="G1282" s="8">
        <v>0</v>
      </c>
      <c r="H1282" s="8">
        <v>0</v>
      </c>
      <c r="I1282" s="8">
        <v>0</v>
      </c>
      <c r="J1282" s="8">
        <v>169.23</v>
      </c>
      <c r="K1282" s="8">
        <v>0</v>
      </c>
      <c r="L1282" s="8">
        <v>0</v>
      </c>
      <c r="M1282" s="8">
        <v>0</v>
      </c>
      <c r="N1282" s="8">
        <v>0</v>
      </c>
      <c r="O1282" s="8">
        <v>0</v>
      </c>
      <c r="P1282" s="8">
        <v>0</v>
      </c>
      <c r="Q1282" s="8">
        <v>0</v>
      </c>
      <c r="R1282" s="8">
        <v>0</v>
      </c>
      <c r="S1282" s="8">
        <f t="shared" si="19"/>
        <v>169.23</v>
      </c>
    </row>
    <row r="1283" spans="1:19" hidden="1" x14ac:dyDescent="0.2">
      <c r="A1283" s="2" t="s">
        <v>716</v>
      </c>
      <c r="B1283" s="2" t="s">
        <v>717</v>
      </c>
      <c r="C1283" s="2" t="s">
        <v>520</v>
      </c>
      <c r="D1283" t="s">
        <v>521</v>
      </c>
      <c r="E1283" s="2" t="s">
        <v>164</v>
      </c>
      <c r="F1283" t="s">
        <v>165</v>
      </c>
      <c r="G1283" s="8">
        <v>0</v>
      </c>
      <c r="H1283" s="8">
        <v>203.92</v>
      </c>
      <c r="I1283" s="8">
        <v>0</v>
      </c>
      <c r="J1283" s="8">
        <v>500.27</v>
      </c>
      <c r="K1283" s="8">
        <v>0</v>
      </c>
      <c r="L1283" s="8">
        <v>0</v>
      </c>
      <c r="M1283" s="8">
        <v>0</v>
      </c>
      <c r="N1283" s="8">
        <v>0</v>
      </c>
      <c r="O1283" s="8">
        <v>0</v>
      </c>
      <c r="P1283" s="8">
        <v>0</v>
      </c>
      <c r="Q1283" s="8">
        <v>0</v>
      </c>
      <c r="R1283" s="8">
        <v>0</v>
      </c>
      <c r="S1283" s="8">
        <f t="shared" si="19"/>
        <v>704.18999999999994</v>
      </c>
    </row>
    <row r="1284" spans="1:19" hidden="1" x14ac:dyDescent="0.2">
      <c r="A1284" s="2" t="s">
        <v>716</v>
      </c>
      <c r="B1284" s="2" t="s">
        <v>717</v>
      </c>
      <c r="C1284" s="2" t="s">
        <v>520</v>
      </c>
      <c r="D1284" t="s">
        <v>521</v>
      </c>
      <c r="E1284" s="2" t="s">
        <v>312</v>
      </c>
      <c r="F1284" t="s">
        <v>313</v>
      </c>
      <c r="G1284" s="8">
        <v>1.1200000000000001</v>
      </c>
      <c r="H1284" s="8">
        <v>0</v>
      </c>
      <c r="I1284" s="8">
        <v>0</v>
      </c>
      <c r="J1284" s="8">
        <v>0</v>
      </c>
      <c r="K1284" s="8">
        <v>0</v>
      </c>
      <c r="L1284" s="8">
        <v>0</v>
      </c>
      <c r="M1284" s="8">
        <v>0</v>
      </c>
      <c r="N1284" s="8">
        <v>0</v>
      </c>
      <c r="O1284" s="8">
        <v>0</v>
      </c>
      <c r="P1284" s="8">
        <v>0</v>
      </c>
      <c r="Q1284" s="8">
        <v>0</v>
      </c>
      <c r="R1284" s="8">
        <v>0</v>
      </c>
      <c r="S1284" s="8">
        <f t="shared" si="19"/>
        <v>1.1200000000000001</v>
      </c>
    </row>
    <row r="1285" spans="1:19" hidden="1" x14ac:dyDescent="0.2">
      <c r="A1285" s="2" t="s">
        <v>716</v>
      </c>
      <c r="B1285" s="2" t="s">
        <v>717</v>
      </c>
      <c r="C1285" s="2" t="s">
        <v>520</v>
      </c>
      <c r="D1285" t="s">
        <v>521</v>
      </c>
      <c r="E1285" s="2" t="s">
        <v>166</v>
      </c>
      <c r="F1285" t="s">
        <v>167</v>
      </c>
      <c r="G1285" s="8">
        <v>0</v>
      </c>
      <c r="H1285" s="8">
        <v>-135.75</v>
      </c>
      <c r="I1285" s="8">
        <v>61.25</v>
      </c>
      <c r="J1285" s="8">
        <v>0</v>
      </c>
      <c r="K1285" s="8">
        <v>2.8</v>
      </c>
      <c r="L1285" s="8">
        <v>0</v>
      </c>
      <c r="M1285" s="8">
        <v>129.62</v>
      </c>
      <c r="N1285" s="8">
        <v>152.29</v>
      </c>
      <c r="O1285" s="8">
        <v>0</v>
      </c>
      <c r="P1285" s="8">
        <v>0</v>
      </c>
      <c r="Q1285" s="8">
        <v>116.79</v>
      </c>
      <c r="R1285" s="8">
        <v>0</v>
      </c>
      <c r="S1285" s="8">
        <f t="shared" si="19"/>
        <v>327</v>
      </c>
    </row>
    <row r="1286" spans="1:19" hidden="1" x14ac:dyDescent="0.2">
      <c r="A1286" s="2" t="s">
        <v>716</v>
      </c>
      <c r="B1286" s="2" t="s">
        <v>717</v>
      </c>
      <c r="C1286" s="2" t="s">
        <v>520</v>
      </c>
      <c r="D1286" t="s">
        <v>521</v>
      </c>
      <c r="E1286" s="2" t="s">
        <v>362</v>
      </c>
      <c r="F1286" t="s">
        <v>363</v>
      </c>
      <c r="G1286" s="8">
        <v>0</v>
      </c>
      <c r="H1286" s="8">
        <v>0</v>
      </c>
      <c r="I1286" s="8">
        <v>21.5</v>
      </c>
      <c r="J1286" s="8">
        <v>0</v>
      </c>
      <c r="K1286" s="8">
        <v>0</v>
      </c>
      <c r="L1286" s="8">
        <v>0</v>
      </c>
      <c r="M1286" s="8">
        <v>0</v>
      </c>
      <c r="N1286" s="8">
        <v>0</v>
      </c>
      <c r="O1286" s="8">
        <v>0</v>
      </c>
      <c r="P1286" s="8">
        <v>0</v>
      </c>
      <c r="Q1286" s="8">
        <v>0</v>
      </c>
      <c r="R1286" s="8">
        <v>0</v>
      </c>
      <c r="S1286" s="8">
        <f t="shared" si="19"/>
        <v>21.5</v>
      </c>
    </row>
    <row r="1287" spans="1:19" hidden="1" x14ac:dyDescent="0.2">
      <c r="A1287" s="2" t="s">
        <v>716</v>
      </c>
      <c r="B1287" s="2" t="s">
        <v>717</v>
      </c>
      <c r="C1287" s="2" t="s">
        <v>520</v>
      </c>
      <c r="D1287" t="s">
        <v>521</v>
      </c>
      <c r="E1287" s="2" t="s">
        <v>516</v>
      </c>
      <c r="F1287" t="s">
        <v>517</v>
      </c>
      <c r="G1287" s="8">
        <v>0</v>
      </c>
      <c r="H1287" s="8">
        <v>0</v>
      </c>
      <c r="I1287" s="8">
        <v>3693.08</v>
      </c>
      <c r="J1287" s="8">
        <v>0</v>
      </c>
      <c r="K1287" s="8">
        <v>0</v>
      </c>
      <c r="L1287" s="8">
        <v>17890.48</v>
      </c>
      <c r="M1287" s="8">
        <v>0</v>
      </c>
      <c r="N1287" s="8">
        <v>0</v>
      </c>
      <c r="O1287" s="8">
        <v>0</v>
      </c>
      <c r="P1287" s="8">
        <v>0</v>
      </c>
      <c r="Q1287" s="8">
        <v>0</v>
      </c>
      <c r="R1287" s="8">
        <v>0</v>
      </c>
      <c r="S1287" s="8">
        <f t="shared" si="19"/>
        <v>21583.559999999998</v>
      </c>
    </row>
    <row r="1288" spans="1:19" hidden="1" x14ac:dyDescent="0.2">
      <c r="A1288" s="2" t="s">
        <v>716</v>
      </c>
      <c r="B1288" s="2" t="s">
        <v>717</v>
      </c>
      <c r="C1288" s="2" t="s">
        <v>520</v>
      </c>
      <c r="D1288" t="s">
        <v>521</v>
      </c>
      <c r="E1288" s="2" t="s">
        <v>168</v>
      </c>
      <c r="F1288" t="s">
        <v>169</v>
      </c>
      <c r="G1288" s="8">
        <v>235.98</v>
      </c>
      <c r="H1288" s="8">
        <v>689.02</v>
      </c>
      <c r="I1288" s="8">
        <v>258.8</v>
      </c>
      <c r="J1288" s="8">
        <v>1030.92</v>
      </c>
      <c r="K1288" s="8">
        <v>635.66999999999996</v>
      </c>
      <c r="L1288" s="8">
        <v>526.66</v>
      </c>
      <c r="M1288" s="8">
        <v>2263.11</v>
      </c>
      <c r="N1288" s="8">
        <v>573.64</v>
      </c>
      <c r="O1288" s="8">
        <v>1578.49</v>
      </c>
      <c r="P1288" s="8">
        <v>1085.3400000000001</v>
      </c>
      <c r="Q1288" s="8">
        <v>2076.7799999999997</v>
      </c>
      <c r="R1288" s="8">
        <v>574.04999999999995</v>
      </c>
      <c r="S1288" s="8">
        <f t="shared" ref="S1288:S1351" si="20">SUM(G1288:R1288)</f>
        <v>11528.46</v>
      </c>
    </row>
    <row r="1289" spans="1:19" hidden="1" x14ac:dyDescent="0.2">
      <c r="A1289" s="2" t="s">
        <v>716</v>
      </c>
      <c r="B1289" s="2" t="s">
        <v>717</v>
      </c>
      <c r="C1289" s="2" t="s">
        <v>520</v>
      </c>
      <c r="D1289" t="s">
        <v>521</v>
      </c>
      <c r="E1289" s="2" t="s">
        <v>170</v>
      </c>
      <c r="F1289" t="s">
        <v>171</v>
      </c>
      <c r="G1289" s="8">
        <v>0</v>
      </c>
      <c r="H1289" s="8">
        <v>40.61</v>
      </c>
      <c r="I1289" s="8">
        <v>0</v>
      </c>
      <c r="J1289" s="8">
        <v>0</v>
      </c>
      <c r="K1289" s="8">
        <v>0</v>
      </c>
      <c r="L1289" s="8">
        <v>0</v>
      </c>
      <c r="M1289" s="8">
        <v>0</v>
      </c>
      <c r="N1289" s="8">
        <v>48.91</v>
      </c>
      <c r="O1289" s="8">
        <v>0</v>
      </c>
      <c r="P1289" s="8">
        <v>0</v>
      </c>
      <c r="Q1289" s="8">
        <v>0</v>
      </c>
      <c r="R1289" s="8">
        <v>0</v>
      </c>
      <c r="S1289" s="8">
        <f t="shared" si="20"/>
        <v>89.52</v>
      </c>
    </row>
    <row r="1290" spans="1:19" hidden="1" x14ac:dyDescent="0.2">
      <c r="A1290" s="2" t="s">
        <v>716</v>
      </c>
      <c r="B1290" s="2" t="s">
        <v>717</v>
      </c>
      <c r="C1290" s="2" t="s">
        <v>520</v>
      </c>
      <c r="D1290" t="s">
        <v>521</v>
      </c>
      <c r="E1290" s="2" t="s">
        <v>438</v>
      </c>
      <c r="F1290" t="s">
        <v>439</v>
      </c>
      <c r="G1290" s="8">
        <v>0</v>
      </c>
      <c r="H1290" s="8">
        <v>0</v>
      </c>
      <c r="I1290" s="8">
        <v>0</v>
      </c>
      <c r="J1290" s="8">
        <v>0</v>
      </c>
      <c r="K1290" s="8">
        <v>0</v>
      </c>
      <c r="L1290" s="8">
        <v>0</v>
      </c>
      <c r="M1290" s="8">
        <v>0</v>
      </c>
      <c r="N1290" s="8">
        <v>0</v>
      </c>
      <c r="O1290" s="8">
        <v>0</v>
      </c>
      <c r="P1290" s="8">
        <v>0</v>
      </c>
      <c r="Q1290" s="8">
        <v>0</v>
      </c>
      <c r="R1290" s="8">
        <v>0</v>
      </c>
      <c r="S1290" s="8">
        <f t="shared" si="20"/>
        <v>0</v>
      </c>
    </row>
    <row r="1291" spans="1:19" hidden="1" x14ac:dyDescent="0.2">
      <c r="A1291" s="2" t="s">
        <v>716</v>
      </c>
      <c r="B1291" s="2" t="s">
        <v>717</v>
      </c>
      <c r="C1291" s="2" t="s">
        <v>520</v>
      </c>
      <c r="D1291" t="s">
        <v>521</v>
      </c>
      <c r="E1291" s="2" t="s">
        <v>522</v>
      </c>
      <c r="F1291" t="s">
        <v>523</v>
      </c>
      <c r="G1291" s="8">
        <v>173.62</v>
      </c>
      <c r="H1291" s="8">
        <v>2162.4299999999998</v>
      </c>
      <c r="I1291" s="8">
        <v>0</v>
      </c>
      <c r="J1291" s="8">
        <v>98.41</v>
      </c>
      <c r="K1291" s="8">
        <v>338.75</v>
      </c>
      <c r="L1291" s="8">
        <v>656.02</v>
      </c>
      <c r="M1291" s="8">
        <v>366.42</v>
      </c>
      <c r="N1291" s="8">
        <v>324.23</v>
      </c>
      <c r="O1291" s="8">
        <v>107.19</v>
      </c>
      <c r="P1291" s="8">
        <v>233.1</v>
      </c>
      <c r="Q1291" s="8">
        <v>487.56</v>
      </c>
      <c r="R1291" s="8">
        <v>333.95</v>
      </c>
      <c r="S1291" s="8">
        <f t="shared" si="20"/>
        <v>5281.6799999999994</v>
      </c>
    </row>
    <row r="1292" spans="1:19" hidden="1" x14ac:dyDescent="0.2">
      <c r="A1292" s="2" t="s">
        <v>716</v>
      </c>
      <c r="B1292" s="2" t="s">
        <v>717</v>
      </c>
      <c r="C1292" s="2" t="s">
        <v>520</v>
      </c>
      <c r="D1292" t="s">
        <v>521</v>
      </c>
      <c r="E1292" s="2" t="s">
        <v>524</v>
      </c>
      <c r="F1292" t="s">
        <v>525</v>
      </c>
      <c r="G1292" s="8">
        <v>47310.67</v>
      </c>
      <c r="H1292" s="8">
        <v>51393.9</v>
      </c>
      <c r="I1292" s="8">
        <v>49116.639999999999</v>
      </c>
      <c r="J1292" s="8">
        <v>47606.18</v>
      </c>
      <c r="K1292" s="8">
        <v>50205.81</v>
      </c>
      <c r="L1292" s="8">
        <v>49145.89</v>
      </c>
      <c r="M1292" s="8">
        <v>54106.13</v>
      </c>
      <c r="N1292" s="8">
        <v>52455.14</v>
      </c>
      <c r="O1292" s="8">
        <v>88327.6</v>
      </c>
      <c r="P1292" s="8">
        <v>78394.399999999994</v>
      </c>
      <c r="Q1292" s="8">
        <v>51796.26</v>
      </c>
      <c r="R1292" s="8">
        <v>47167.29</v>
      </c>
      <c r="S1292" s="8">
        <f t="shared" si="20"/>
        <v>667025.91000000015</v>
      </c>
    </row>
    <row r="1293" spans="1:19" hidden="1" x14ac:dyDescent="0.2">
      <c r="A1293" s="2" t="s">
        <v>716</v>
      </c>
      <c r="B1293" s="2" t="s">
        <v>717</v>
      </c>
      <c r="C1293" s="2" t="s">
        <v>520</v>
      </c>
      <c r="D1293" t="s">
        <v>521</v>
      </c>
      <c r="E1293" s="2" t="s">
        <v>184</v>
      </c>
      <c r="F1293" t="s">
        <v>185</v>
      </c>
      <c r="G1293" s="8">
        <v>0</v>
      </c>
      <c r="H1293" s="8">
        <v>0</v>
      </c>
      <c r="I1293" s="8">
        <v>0</v>
      </c>
      <c r="J1293" s="8">
        <v>90.28</v>
      </c>
      <c r="K1293" s="8">
        <v>1212.58</v>
      </c>
      <c r="L1293" s="8">
        <v>1361.6299999999999</v>
      </c>
      <c r="M1293" s="8">
        <v>7.57</v>
      </c>
      <c r="N1293" s="8">
        <v>0</v>
      </c>
      <c r="O1293" s="8">
        <v>0</v>
      </c>
      <c r="P1293" s="8">
        <v>0</v>
      </c>
      <c r="Q1293" s="8">
        <v>0</v>
      </c>
      <c r="R1293" s="8">
        <v>323.60000000000002</v>
      </c>
      <c r="S1293" s="8">
        <f t="shared" si="20"/>
        <v>2995.66</v>
      </c>
    </row>
    <row r="1294" spans="1:19" hidden="1" x14ac:dyDescent="0.2">
      <c r="A1294" s="2" t="s">
        <v>716</v>
      </c>
      <c r="B1294" s="2" t="s">
        <v>717</v>
      </c>
      <c r="C1294" s="2" t="s">
        <v>520</v>
      </c>
      <c r="D1294" t="s">
        <v>521</v>
      </c>
      <c r="E1294" s="2" t="s">
        <v>350</v>
      </c>
      <c r="F1294" t="s">
        <v>351</v>
      </c>
      <c r="G1294" s="8">
        <v>0</v>
      </c>
      <c r="H1294" s="8">
        <v>0</v>
      </c>
      <c r="I1294" s="8">
        <v>0</v>
      </c>
      <c r="J1294" s="8">
        <v>0</v>
      </c>
      <c r="K1294" s="8">
        <v>0</v>
      </c>
      <c r="L1294" s="8">
        <v>0</v>
      </c>
      <c r="M1294" s="8">
        <v>0</v>
      </c>
      <c r="N1294" s="8">
        <v>0</v>
      </c>
      <c r="O1294" s="8">
        <v>0</v>
      </c>
      <c r="P1294" s="8">
        <v>0</v>
      </c>
      <c r="Q1294" s="8">
        <v>0</v>
      </c>
      <c r="R1294" s="8">
        <v>0</v>
      </c>
      <c r="S1294" s="8">
        <f t="shared" si="20"/>
        <v>0</v>
      </c>
    </row>
    <row r="1295" spans="1:19" hidden="1" x14ac:dyDescent="0.2">
      <c r="A1295" s="2" t="s">
        <v>716</v>
      </c>
      <c r="B1295" s="2" t="s">
        <v>717</v>
      </c>
      <c r="C1295" s="2" t="s">
        <v>526</v>
      </c>
      <c r="D1295" t="s">
        <v>527</v>
      </c>
      <c r="E1295" s="2" t="s">
        <v>528</v>
      </c>
      <c r="F1295" t="s">
        <v>529</v>
      </c>
      <c r="G1295" s="8">
        <v>-23413.08</v>
      </c>
      <c r="H1295" s="8">
        <v>24948.42</v>
      </c>
      <c r="I1295" s="8">
        <v>-128953.91</v>
      </c>
      <c r="J1295" s="8">
        <v>5562.43</v>
      </c>
      <c r="K1295" s="8">
        <v>51745.51</v>
      </c>
      <c r="L1295" s="8">
        <v>81692.69</v>
      </c>
      <c r="M1295" s="8">
        <v>76256.59</v>
      </c>
      <c r="N1295" s="8">
        <v>103615.45</v>
      </c>
      <c r="O1295" s="8">
        <v>74748.09</v>
      </c>
      <c r="P1295" s="8">
        <v>-27394.55</v>
      </c>
      <c r="Q1295" s="8">
        <v>45802</v>
      </c>
      <c r="R1295" s="8">
        <v>64383</v>
      </c>
      <c r="S1295" s="8">
        <f t="shared" si="20"/>
        <v>348992.63999999996</v>
      </c>
    </row>
    <row r="1296" spans="1:19" hidden="1" x14ac:dyDescent="0.2">
      <c r="A1296" s="2" t="s">
        <v>716</v>
      </c>
      <c r="B1296" s="2" t="s">
        <v>717</v>
      </c>
      <c r="C1296" s="2" t="s">
        <v>758</v>
      </c>
      <c r="D1296" t="s">
        <v>759</v>
      </c>
      <c r="E1296" s="2" t="s">
        <v>180</v>
      </c>
      <c r="F1296" t="s">
        <v>181</v>
      </c>
      <c r="G1296" s="8">
        <v>3000</v>
      </c>
      <c r="H1296" s="8">
        <v>0</v>
      </c>
      <c r="I1296" s="8">
        <v>7043</v>
      </c>
      <c r="J1296" s="8">
        <v>0</v>
      </c>
      <c r="K1296" s="8">
        <v>0</v>
      </c>
      <c r="L1296" s="8">
        <v>0</v>
      </c>
      <c r="M1296" s="8">
        <v>0</v>
      </c>
      <c r="N1296" s="8">
        <v>0</v>
      </c>
      <c r="O1296" s="8">
        <v>0</v>
      </c>
      <c r="P1296" s="8">
        <v>0</v>
      </c>
      <c r="Q1296" s="8">
        <v>0</v>
      </c>
      <c r="R1296" s="8">
        <v>0</v>
      </c>
      <c r="S1296" s="8">
        <f t="shared" si="20"/>
        <v>10043</v>
      </c>
    </row>
    <row r="1297" spans="1:19" hidden="1" x14ac:dyDescent="0.2">
      <c r="A1297" s="2" t="s">
        <v>716</v>
      </c>
      <c r="B1297" s="2" t="s">
        <v>717</v>
      </c>
      <c r="C1297" s="2" t="s">
        <v>530</v>
      </c>
      <c r="D1297" t="s">
        <v>531</v>
      </c>
      <c r="E1297" s="2" t="s">
        <v>138</v>
      </c>
      <c r="F1297" t="s">
        <v>139</v>
      </c>
      <c r="G1297" s="8">
        <v>6226.42</v>
      </c>
      <c r="H1297" s="8">
        <v>6226.42</v>
      </c>
      <c r="I1297" s="8">
        <v>6226.42</v>
      </c>
      <c r="J1297" s="8">
        <v>6350.94</v>
      </c>
      <c r="K1297" s="8">
        <v>6475.47</v>
      </c>
      <c r="L1297" s="8">
        <v>9814.14</v>
      </c>
      <c r="M1297" s="8">
        <v>6475.46</v>
      </c>
      <c r="N1297" s="8">
        <v>6475.47</v>
      </c>
      <c r="O1297" s="8">
        <v>6475.46</v>
      </c>
      <c r="P1297" s="8">
        <v>6475.46</v>
      </c>
      <c r="Q1297" s="8">
        <v>9713.19</v>
      </c>
      <c r="R1297" s="8">
        <v>6572.6</v>
      </c>
      <c r="S1297" s="8">
        <f t="shared" si="20"/>
        <v>83507.450000000012</v>
      </c>
    </row>
    <row r="1298" spans="1:19" hidden="1" x14ac:dyDescent="0.2">
      <c r="A1298" s="2" t="s">
        <v>716</v>
      </c>
      <c r="B1298" s="2" t="s">
        <v>717</v>
      </c>
      <c r="C1298" s="2" t="s">
        <v>530</v>
      </c>
      <c r="D1298" t="s">
        <v>531</v>
      </c>
      <c r="E1298" s="2" t="s">
        <v>140</v>
      </c>
      <c r="F1298" t="s">
        <v>141</v>
      </c>
      <c r="G1298" s="8">
        <v>311.32</v>
      </c>
      <c r="H1298" s="8">
        <v>933.96</v>
      </c>
      <c r="I1298" s="8">
        <v>311.32</v>
      </c>
      <c r="J1298" s="8">
        <v>697.35</v>
      </c>
      <c r="K1298" s="8">
        <v>722.27</v>
      </c>
      <c r="L1298" s="8">
        <v>-2897.14</v>
      </c>
      <c r="M1298" s="8">
        <v>954.49</v>
      </c>
      <c r="N1298" s="8">
        <v>323.77999999999997</v>
      </c>
      <c r="O1298" s="8">
        <v>323.77</v>
      </c>
      <c r="P1298" s="8">
        <v>647.54999999999995</v>
      </c>
      <c r="Q1298" s="8">
        <v>-2266.41</v>
      </c>
      <c r="R1298" s="8">
        <v>24.28</v>
      </c>
      <c r="S1298" s="8">
        <f t="shared" si="20"/>
        <v>86.540000000000219</v>
      </c>
    </row>
    <row r="1299" spans="1:19" hidden="1" x14ac:dyDescent="0.2">
      <c r="A1299" s="2" t="s">
        <v>716</v>
      </c>
      <c r="B1299" s="2" t="s">
        <v>717</v>
      </c>
      <c r="C1299" s="2" t="s">
        <v>530</v>
      </c>
      <c r="D1299" t="s">
        <v>531</v>
      </c>
      <c r="E1299" s="2" t="s">
        <v>404</v>
      </c>
      <c r="F1299" t="s">
        <v>405</v>
      </c>
      <c r="G1299" s="8">
        <v>0</v>
      </c>
      <c r="H1299" s="8">
        <v>4402.28</v>
      </c>
      <c r="I1299" s="8">
        <v>0</v>
      </c>
      <c r="J1299" s="8">
        <v>0</v>
      </c>
      <c r="K1299" s="8">
        <v>0</v>
      </c>
      <c r="L1299" s="8">
        <v>4220.04</v>
      </c>
      <c r="M1299" s="8">
        <v>0</v>
      </c>
      <c r="N1299" s="8">
        <v>0</v>
      </c>
      <c r="O1299" s="8">
        <v>0</v>
      </c>
      <c r="P1299" s="8">
        <v>1053</v>
      </c>
      <c r="Q1299" s="8">
        <v>0</v>
      </c>
      <c r="R1299" s="8">
        <v>2130.42</v>
      </c>
      <c r="S1299" s="8">
        <f t="shared" si="20"/>
        <v>11805.74</v>
      </c>
    </row>
    <row r="1300" spans="1:19" hidden="1" x14ac:dyDescent="0.2">
      <c r="A1300" s="2" t="s">
        <v>716</v>
      </c>
      <c r="B1300" s="2" t="s">
        <v>717</v>
      </c>
      <c r="C1300" s="2" t="s">
        <v>530</v>
      </c>
      <c r="D1300" t="s">
        <v>531</v>
      </c>
      <c r="E1300" s="2" t="s">
        <v>164</v>
      </c>
      <c r="F1300" t="s">
        <v>165</v>
      </c>
      <c r="G1300" s="8">
        <v>0</v>
      </c>
      <c r="H1300" s="8">
        <v>0</v>
      </c>
      <c r="I1300" s="8">
        <v>830.96</v>
      </c>
      <c r="J1300" s="8">
        <v>26838</v>
      </c>
      <c r="K1300" s="8">
        <v>2469.38</v>
      </c>
      <c r="L1300" s="8">
        <v>7550.21</v>
      </c>
      <c r="M1300" s="8">
        <v>0</v>
      </c>
      <c r="N1300" s="8">
        <v>0</v>
      </c>
      <c r="O1300" s="8">
        <v>548.75</v>
      </c>
      <c r="P1300" s="8">
        <v>7313.41</v>
      </c>
      <c r="Q1300" s="8">
        <v>11618.95</v>
      </c>
      <c r="R1300" s="8">
        <v>0</v>
      </c>
      <c r="S1300" s="8">
        <f t="shared" si="20"/>
        <v>57169.66</v>
      </c>
    </row>
    <row r="1301" spans="1:19" hidden="1" x14ac:dyDescent="0.2">
      <c r="A1301" s="2" t="s">
        <v>716</v>
      </c>
      <c r="B1301" s="2" t="s">
        <v>717</v>
      </c>
      <c r="C1301" s="2" t="s">
        <v>530</v>
      </c>
      <c r="D1301" t="s">
        <v>531</v>
      </c>
      <c r="E1301" s="2" t="s">
        <v>536</v>
      </c>
      <c r="F1301" t="s">
        <v>537</v>
      </c>
      <c r="G1301" s="8">
        <v>0</v>
      </c>
      <c r="H1301" s="8">
        <v>0</v>
      </c>
      <c r="I1301" s="8">
        <v>1495</v>
      </c>
      <c r="J1301" s="8">
        <v>0</v>
      </c>
      <c r="K1301" s="8">
        <v>0</v>
      </c>
      <c r="L1301" s="8">
        <v>0</v>
      </c>
      <c r="M1301" s="8">
        <v>0</v>
      </c>
      <c r="N1301" s="8">
        <v>0</v>
      </c>
      <c r="O1301" s="8">
        <v>0</v>
      </c>
      <c r="P1301" s="8">
        <v>0</v>
      </c>
      <c r="Q1301" s="8">
        <v>10000</v>
      </c>
      <c r="R1301" s="8">
        <v>214</v>
      </c>
      <c r="S1301" s="8">
        <f t="shared" si="20"/>
        <v>11709</v>
      </c>
    </row>
    <row r="1302" spans="1:19" hidden="1" x14ac:dyDescent="0.2">
      <c r="A1302" s="2" t="s">
        <v>716</v>
      </c>
      <c r="B1302" s="2" t="s">
        <v>717</v>
      </c>
      <c r="C1302" s="2" t="s">
        <v>530</v>
      </c>
      <c r="D1302" t="s">
        <v>531</v>
      </c>
      <c r="E1302" s="2" t="s">
        <v>180</v>
      </c>
      <c r="F1302" t="s">
        <v>181</v>
      </c>
      <c r="G1302" s="8">
        <v>0</v>
      </c>
      <c r="H1302" s="8">
        <v>811.04</v>
      </c>
      <c r="I1302" s="8">
        <v>0</v>
      </c>
      <c r="J1302" s="8">
        <v>3419.81</v>
      </c>
      <c r="K1302" s="8">
        <v>0</v>
      </c>
      <c r="L1302" s="8">
        <v>0</v>
      </c>
      <c r="M1302" s="8">
        <v>0</v>
      </c>
      <c r="N1302" s="8">
        <v>0</v>
      </c>
      <c r="O1302" s="8">
        <v>0</v>
      </c>
      <c r="P1302" s="8">
        <v>0</v>
      </c>
      <c r="Q1302" s="8">
        <v>0</v>
      </c>
      <c r="R1302" s="8">
        <v>0</v>
      </c>
      <c r="S1302" s="8">
        <f t="shared" si="20"/>
        <v>4230.8500000000004</v>
      </c>
    </row>
    <row r="1303" spans="1:19" hidden="1" x14ac:dyDescent="0.2">
      <c r="A1303" s="2" t="s">
        <v>716</v>
      </c>
      <c r="B1303" s="2" t="s">
        <v>717</v>
      </c>
      <c r="C1303" s="2" t="s">
        <v>530</v>
      </c>
      <c r="D1303" t="s">
        <v>531</v>
      </c>
      <c r="E1303" s="2" t="s">
        <v>166</v>
      </c>
      <c r="F1303" t="s">
        <v>167</v>
      </c>
      <c r="G1303" s="8">
        <v>0</v>
      </c>
      <c r="H1303" s="8">
        <v>0</v>
      </c>
      <c r="I1303" s="8">
        <v>524.95000000000005</v>
      </c>
      <c r="J1303" s="8">
        <v>0</v>
      </c>
      <c r="K1303" s="8">
        <v>0</v>
      </c>
      <c r="L1303" s="8">
        <v>0</v>
      </c>
      <c r="M1303" s="8">
        <v>0</v>
      </c>
      <c r="N1303" s="8">
        <v>0</v>
      </c>
      <c r="O1303" s="8">
        <v>0</v>
      </c>
      <c r="P1303" s="8">
        <v>11.91</v>
      </c>
      <c r="Q1303" s="8">
        <v>0</v>
      </c>
      <c r="R1303" s="8">
        <v>0</v>
      </c>
      <c r="S1303" s="8">
        <f t="shared" si="20"/>
        <v>536.86</v>
      </c>
    </row>
    <row r="1304" spans="1:19" hidden="1" x14ac:dyDescent="0.2">
      <c r="A1304" s="2" t="s">
        <v>716</v>
      </c>
      <c r="B1304" s="2" t="s">
        <v>717</v>
      </c>
      <c r="C1304" s="2" t="s">
        <v>530</v>
      </c>
      <c r="D1304" t="s">
        <v>531</v>
      </c>
      <c r="E1304" s="2" t="s">
        <v>168</v>
      </c>
      <c r="F1304" t="s">
        <v>169</v>
      </c>
      <c r="G1304" s="8">
        <v>0</v>
      </c>
      <c r="H1304" s="8">
        <v>0</v>
      </c>
      <c r="I1304" s="8">
        <v>556.1</v>
      </c>
      <c r="J1304" s="8">
        <v>0</v>
      </c>
      <c r="K1304" s="8">
        <v>0</v>
      </c>
      <c r="L1304" s="8">
        <v>126.94</v>
      </c>
      <c r="M1304" s="8">
        <v>415.38</v>
      </c>
      <c r="N1304" s="8">
        <v>0</v>
      </c>
      <c r="O1304" s="8">
        <v>0</v>
      </c>
      <c r="P1304" s="8">
        <v>1371.11</v>
      </c>
      <c r="Q1304" s="8">
        <v>93.89</v>
      </c>
      <c r="R1304" s="8">
        <v>268.37</v>
      </c>
      <c r="S1304" s="8">
        <f t="shared" si="20"/>
        <v>2831.7899999999995</v>
      </c>
    </row>
    <row r="1305" spans="1:19" hidden="1" x14ac:dyDescent="0.2">
      <c r="A1305" s="2" t="s">
        <v>716</v>
      </c>
      <c r="B1305" s="2" t="s">
        <v>717</v>
      </c>
      <c r="C1305" s="2" t="s">
        <v>530</v>
      </c>
      <c r="D1305" t="s">
        <v>531</v>
      </c>
      <c r="E1305" s="2" t="s">
        <v>170</v>
      </c>
      <c r="F1305" t="s">
        <v>171</v>
      </c>
      <c r="G1305" s="8">
        <v>0</v>
      </c>
      <c r="H1305" s="8">
        <v>0</v>
      </c>
      <c r="I1305" s="8">
        <v>1455.7</v>
      </c>
      <c r="J1305" s="8">
        <v>0</v>
      </c>
      <c r="K1305" s="8">
        <v>0</v>
      </c>
      <c r="L1305" s="8">
        <v>364.26</v>
      </c>
      <c r="M1305" s="8">
        <v>260.5</v>
      </c>
      <c r="N1305" s="8">
        <v>0</v>
      </c>
      <c r="O1305" s="8">
        <v>0</v>
      </c>
      <c r="P1305" s="8">
        <v>894.07</v>
      </c>
      <c r="Q1305" s="8">
        <v>0</v>
      </c>
      <c r="R1305" s="8">
        <v>444.95</v>
      </c>
      <c r="S1305" s="8">
        <f t="shared" si="20"/>
        <v>3419.48</v>
      </c>
    </row>
    <row r="1306" spans="1:19" hidden="1" x14ac:dyDescent="0.2">
      <c r="A1306" s="2" t="s">
        <v>716</v>
      </c>
      <c r="B1306" s="2" t="s">
        <v>717</v>
      </c>
      <c r="C1306" s="2" t="s">
        <v>530</v>
      </c>
      <c r="D1306" t="s">
        <v>531</v>
      </c>
      <c r="E1306" s="2" t="s">
        <v>172</v>
      </c>
      <c r="F1306" t="s">
        <v>173</v>
      </c>
      <c r="G1306" s="8">
        <v>0</v>
      </c>
      <c r="H1306" s="8">
        <v>0</v>
      </c>
      <c r="I1306" s="8">
        <v>108.59</v>
      </c>
      <c r="J1306" s="8">
        <v>0</v>
      </c>
      <c r="K1306" s="8">
        <v>0</v>
      </c>
      <c r="L1306" s="8">
        <v>0</v>
      </c>
      <c r="M1306" s="8">
        <v>227.6</v>
      </c>
      <c r="N1306" s="8">
        <v>0</v>
      </c>
      <c r="O1306" s="8">
        <v>0</v>
      </c>
      <c r="P1306" s="8">
        <v>142.32</v>
      </c>
      <c r="Q1306" s="8">
        <v>0</v>
      </c>
      <c r="R1306" s="8">
        <v>574.28</v>
      </c>
      <c r="S1306" s="8">
        <f t="shared" si="20"/>
        <v>1052.79</v>
      </c>
    </row>
    <row r="1307" spans="1:19" hidden="1" x14ac:dyDescent="0.2">
      <c r="A1307" s="2" t="s">
        <v>716</v>
      </c>
      <c r="B1307" s="2" t="s">
        <v>717</v>
      </c>
      <c r="C1307" s="2" t="s">
        <v>530</v>
      </c>
      <c r="D1307" t="s">
        <v>531</v>
      </c>
      <c r="E1307" s="2" t="s">
        <v>368</v>
      </c>
      <c r="F1307" t="s">
        <v>369</v>
      </c>
      <c r="G1307" s="8">
        <v>0</v>
      </c>
      <c r="H1307" s="8">
        <v>2100.73</v>
      </c>
      <c r="I1307" s="8">
        <v>197.46</v>
      </c>
      <c r="J1307" s="8">
        <v>0</v>
      </c>
      <c r="K1307" s="8">
        <v>0</v>
      </c>
      <c r="L1307" s="8">
        <v>0</v>
      </c>
      <c r="M1307" s="8">
        <v>0</v>
      </c>
      <c r="N1307" s="8">
        <v>0</v>
      </c>
      <c r="O1307" s="8">
        <v>0</v>
      </c>
      <c r="P1307" s="8">
        <v>0</v>
      </c>
      <c r="Q1307" s="8">
        <v>368.32</v>
      </c>
      <c r="R1307" s="8">
        <v>0</v>
      </c>
      <c r="S1307" s="8">
        <f t="shared" si="20"/>
        <v>2666.51</v>
      </c>
    </row>
    <row r="1308" spans="1:19" hidden="1" x14ac:dyDescent="0.2">
      <c r="A1308" s="2" t="s">
        <v>716</v>
      </c>
      <c r="B1308" s="2" t="s">
        <v>717</v>
      </c>
      <c r="C1308" s="2" t="s">
        <v>530</v>
      </c>
      <c r="D1308" t="s">
        <v>531</v>
      </c>
      <c r="E1308" s="2" t="s">
        <v>26</v>
      </c>
      <c r="F1308" t="s">
        <v>27</v>
      </c>
      <c r="G1308" s="8">
        <v>37.81</v>
      </c>
      <c r="H1308" s="8">
        <v>35.46</v>
      </c>
      <c r="I1308" s="8">
        <v>250</v>
      </c>
      <c r="J1308" s="8">
        <v>0</v>
      </c>
      <c r="K1308" s="8">
        <v>0</v>
      </c>
      <c r="L1308" s="8">
        <v>0</v>
      </c>
      <c r="M1308" s="8">
        <v>0</v>
      </c>
      <c r="N1308" s="8">
        <v>0</v>
      </c>
      <c r="O1308" s="8">
        <v>0</v>
      </c>
      <c r="P1308" s="8">
        <v>269.92</v>
      </c>
      <c r="Q1308" s="8">
        <v>0</v>
      </c>
      <c r="R1308" s="8">
        <v>0</v>
      </c>
      <c r="S1308" s="8">
        <f t="shared" si="20"/>
        <v>593.19000000000005</v>
      </c>
    </row>
    <row r="1309" spans="1:19" hidden="1" x14ac:dyDescent="0.2">
      <c r="A1309" s="2" t="s">
        <v>716</v>
      </c>
      <c r="B1309" s="2" t="s">
        <v>717</v>
      </c>
      <c r="C1309" s="2" t="s">
        <v>636</v>
      </c>
      <c r="D1309" t="s">
        <v>637</v>
      </c>
      <c r="E1309" s="2" t="s">
        <v>536</v>
      </c>
      <c r="F1309" t="s">
        <v>537</v>
      </c>
      <c r="G1309" s="8">
        <v>0</v>
      </c>
      <c r="H1309" s="8">
        <v>23690</v>
      </c>
      <c r="I1309" s="8">
        <v>0</v>
      </c>
      <c r="J1309" s="8">
        <v>0</v>
      </c>
      <c r="K1309" s="8">
        <v>0</v>
      </c>
      <c r="L1309" s="8">
        <v>0</v>
      </c>
      <c r="M1309" s="8">
        <v>0</v>
      </c>
      <c r="N1309" s="8">
        <v>0</v>
      </c>
      <c r="O1309" s="8">
        <v>0</v>
      </c>
      <c r="P1309" s="8">
        <v>0</v>
      </c>
      <c r="Q1309" s="8">
        <v>0</v>
      </c>
      <c r="R1309" s="8">
        <v>0</v>
      </c>
      <c r="S1309" s="8">
        <f t="shared" si="20"/>
        <v>23690</v>
      </c>
    </row>
    <row r="1310" spans="1:19" hidden="1" x14ac:dyDescent="0.2">
      <c r="A1310" s="2" t="s">
        <v>716</v>
      </c>
      <c r="B1310" s="2" t="s">
        <v>717</v>
      </c>
      <c r="C1310" s="2" t="s">
        <v>532</v>
      </c>
      <c r="D1310" t="s">
        <v>533</v>
      </c>
      <c r="E1310" s="2" t="s">
        <v>138</v>
      </c>
      <c r="F1310" t="s">
        <v>139</v>
      </c>
      <c r="G1310" s="8">
        <v>14483.470000000001</v>
      </c>
      <c r="H1310" s="8">
        <v>14709.11</v>
      </c>
      <c r="I1310" s="8">
        <v>14576.210000000001</v>
      </c>
      <c r="J1310" s="8">
        <v>14744.890000000001</v>
      </c>
      <c r="K1310" s="8">
        <v>15409.939999999999</v>
      </c>
      <c r="L1310" s="8">
        <v>23190.16</v>
      </c>
      <c r="M1310" s="8">
        <v>15859.89</v>
      </c>
      <c r="N1310" s="8">
        <v>14871.07</v>
      </c>
      <c r="O1310" s="8">
        <v>13246.730000000001</v>
      </c>
      <c r="P1310" s="8">
        <v>7379.34</v>
      </c>
      <c r="Q1310" s="8">
        <v>10979.31</v>
      </c>
      <c r="R1310" s="8">
        <v>7580.2100000000009</v>
      </c>
      <c r="S1310" s="8">
        <f t="shared" si="20"/>
        <v>167030.32999999999</v>
      </c>
    </row>
    <row r="1311" spans="1:19" hidden="1" x14ac:dyDescent="0.2">
      <c r="A1311" s="2" t="s">
        <v>716</v>
      </c>
      <c r="B1311" s="2" t="s">
        <v>717</v>
      </c>
      <c r="C1311" s="2" t="s">
        <v>532</v>
      </c>
      <c r="D1311" t="s">
        <v>533</v>
      </c>
      <c r="E1311" s="2" t="s">
        <v>140</v>
      </c>
      <c r="F1311" t="s">
        <v>141</v>
      </c>
      <c r="G1311" s="8">
        <v>715.92</v>
      </c>
      <c r="H1311" s="8">
        <v>2274.0600000000004</v>
      </c>
      <c r="I1311" s="8">
        <v>669.01</v>
      </c>
      <c r="J1311" s="8">
        <v>1558.8200000000002</v>
      </c>
      <c r="K1311" s="8">
        <v>1940.0300000000002</v>
      </c>
      <c r="L1311" s="8">
        <v>-6921.94</v>
      </c>
      <c r="M1311" s="8">
        <v>2478.94</v>
      </c>
      <c r="N1311" s="8">
        <v>348.03</v>
      </c>
      <c r="O1311" s="8">
        <v>-68.620000000000019</v>
      </c>
      <c r="P1311" s="8">
        <v>-2195.7600000000002</v>
      </c>
      <c r="Q1311" s="8">
        <v>-2597.7199999999998</v>
      </c>
      <c r="R1311" s="8">
        <v>65.16</v>
      </c>
      <c r="S1311" s="8">
        <f t="shared" si="20"/>
        <v>-1734.0699999999972</v>
      </c>
    </row>
    <row r="1312" spans="1:19" hidden="1" x14ac:dyDescent="0.2">
      <c r="A1312" s="2" t="s">
        <v>716</v>
      </c>
      <c r="B1312" s="2" t="s">
        <v>717</v>
      </c>
      <c r="C1312" s="2" t="s">
        <v>532</v>
      </c>
      <c r="D1312" t="s">
        <v>533</v>
      </c>
      <c r="E1312" s="2" t="s">
        <v>414</v>
      </c>
      <c r="F1312" t="s">
        <v>415</v>
      </c>
      <c r="G1312" s="8">
        <v>0</v>
      </c>
      <c r="H1312" s="8">
        <v>0</v>
      </c>
      <c r="I1312" s="8">
        <v>0</v>
      </c>
      <c r="J1312" s="8">
        <v>0</v>
      </c>
      <c r="K1312" s="8">
        <v>0</v>
      </c>
      <c r="L1312" s="8">
        <v>0</v>
      </c>
      <c r="M1312" s="8">
        <v>0</v>
      </c>
      <c r="N1312" s="8">
        <v>0</v>
      </c>
      <c r="O1312" s="8">
        <v>0</v>
      </c>
      <c r="P1312" s="8">
        <v>0</v>
      </c>
      <c r="Q1312" s="8">
        <v>0</v>
      </c>
      <c r="R1312" s="8">
        <v>43.34</v>
      </c>
      <c r="S1312" s="8">
        <f t="shared" si="20"/>
        <v>43.34</v>
      </c>
    </row>
    <row r="1313" spans="1:19" hidden="1" x14ac:dyDescent="0.2">
      <c r="A1313" s="2" t="s">
        <v>716</v>
      </c>
      <c r="B1313" s="2" t="s">
        <v>717</v>
      </c>
      <c r="C1313" s="2" t="s">
        <v>532</v>
      </c>
      <c r="D1313" t="s">
        <v>533</v>
      </c>
      <c r="E1313" s="2" t="s">
        <v>166</v>
      </c>
      <c r="F1313" t="s">
        <v>167</v>
      </c>
      <c r="G1313" s="8">
        <v>55.14</v>
      </c>
      <c r="H1313" s="8">
        <v>0</v>
      </c>
      <c r="I1313" s="8">
        <v>0</v>
      </c>
      <c r="J1313" s="8">
        <v>19.059999999999999</v>
      </c>
      <c r="K1313" s="8">
        <v>0</v>
      </c>
      <c r="L1313" s="8">
        <v>0</v>
      </c>
      <c r="M1313" s="8">
        <v>0</v>
      </c>
      <c r="N1313" s="8">
        <v>0</v>
      </c>
      <c r="O1313" s="8">
        <v>0</v>
      </c>
      <c r="P1313" s="8">
        <v>0</v>
      </c>
      <c r="Q1313" s="8">
        <v>0</v>
      </c>
      <c r="R1313" s="8">
        <v>0</v>
      </c>
      <c r="S1313" s="8">
        <f t="shared" si="20"/>
        <v>74.2</v>
      </c>
    </row>
    <row r="1314" spans="1:19" hidden="1" x14ac:dyDescent="0.2">
      <c r="A1314" s="2" t="s">
        <v>716</v>
      </c>
      <c r="B1314" s="2" t="s">
        <v>717</v>
      </c>
      <c r="C1314" s="2" t="s">
        <v>532</v>
      </c>
      <c r="D1314" t="s">
        <v>533</v>
      </c>
      <c r="E1314" s="2" t="s">
        <v>362</v>
      </c>
      <c r="F1314" t="s">
        <v>363</v>
      </c>
      <c r="G1314" s="8">
        <v>0</v>
      </c>
      <c r="H1314" s="8">
        <v>0</v>
      </c>
      <c r="I1314" s="8">
        <v>1968</v>
      </c>
      <c r="J1314" s="8">
        <v>0</v>
      </c>
      <c r="K1314" s="8">
        <v>0</v>
      </c>
      <c r="L1314" s="8">
        <v>0</v>
      </c>
      <c r="M1314" s="8">
        <v>0</v>
      </c>
      <c r="N1314" s="8">
        <v>0</v>
      </c>
      <c r="O1314" s="8">
        <v>0</v>
      </c>
      <c r="P1314" s="8">
        <v>0</v>
      </c>
      <c r="Q1314" s="8">
        <v>0</v>
      </c>
      <c r="R1314" s="8">
        <v>0</v>
      </c>
      <c r="S1314" s="8">
        <f t="shared" si="20"/>
        <v>1968</v>
      </c>
    </row>
    <row r="1315" spans="1:19" hidden="1" x14ac:dyDescent="0.2">
      <c r="A1315" s="2" t="s">
        <v>716</v>
      </c>
      <c r="B1315" s="2" t="s">
        <v>717</v>
      </c>
      <c r="C1315" s="2" t="s">
        <v>532</v>
      </c>
      <c r="D1315" t="s">
        <v>533</v>
      </c>
      <c r="E1315" s="2" t="s">
        <v>364</v>
      </c>
      <c r="F1315" t="s">
        <v>365</v>
      </c>
      <c r="G1315" s="8">
        <v>0</v>
      </c>
      <c r="H1315" s="8">
        <v>0</v>
      </c>
      <c r="I1315" s="8">
        <v>0</v>
      </c>
      <c r="J1315" s="8">
        <v>0</v>
      </c>
      <c r="K1315" s="8">
        <v>0</v>
      </c>
      <c r="L1315" s="8">
        <v>0</v>
      </c>
      <c r="M1315" s="8">
        <v>19.8</v>
      </c>
      <c r="N1315" s="8">
        <v>0</v>
      </c>
      <c r="O1315" s="8">
        <v>0</v>
      </c>
      <c r="P1315" s="8">
        <v>0</v>
      </c>
      <c r="Q1315" s="8">
        <v>0</v>
      </c>
      <c r="R1315" s="8">
        <v>0</v>
      </c>
      <c r="S1315" s="8">
        <f t="shared" si="20"/>
        <v>19.8</v>
      </c>
    </row>
    <row r="1316" spans="1:19" hidden="1" x14ac:dyDescent="0.2">
      <c r="A1316" s="2" t="s">
        <v>716</v>
      </c>
      <c r="B1316" s="2" t="s">
        <v>717</v>
      </c>
      <c r="C1316" s="2" t="s">
        <v>532</v>
      </c>
      <c r="D1316" t="s">
        <v>533</v>
      </c>
      <c r="E1316" s="2" t="s">
        <v>366</v>
      </c>
      <c r="F1316" t="s">
        <v>367</v>
      </c>
      <c r="G1316" s="8">
        <v>0</v>
      </c>
      <c r="H1316" s="8">
        <v>0</v>
      </c>
      <c r="I1316" s="8">
        <v>0</v>
      </c>
      <c r="J1316" s="8">
        <v>0</v>
      </c>
      <c r="K1316" s="8">
        <v>0</v>
      </c>
      <c r="L1316" s="8">
        <v>0</v>
      </c>
      <c r="M1316" s="8">
        <v>-18.61</v>
      </c>
      <c r="N1316" s="8">
        <v>0</v>
      </c>
      <c r="O1316" s="8">
        <v>0</v>
      </c>
      <c r="P1316" s="8">
        <v>0</v>
      </c>
      <c r="Q1316" s="8">
        <v>0</v>
      </c>
      <c r="R1316" s="8">
        <v>0</v>
      </c>
      <c r="S1316" s="8">
        <f t="shared" si="20"/>
        <v>-18.61</v>
      </c>
    </row>
    <row r="1317" spans="1:19" hidden="1" x14ac:dyDescent="0.2">
      <c r="A1317" s="2" t="s">
        <v>716</v>
      </c>
      <c r="B1317" s="2" t="s">
        <v>717</v>
      </c>
      <c r="C1317" s="2" t="s">
        <v>532</v>
      </c>
      <c r="D1317" t="s">
        <v>533</v>
      </c>
      <c r="E1317" s="2" t="s">
        <v>168</v>
      </c>
      <c r="F1317" t="s">
        <v>169</v>
      </c>
      <c r="G1317" s="8">
        <v>337.9</v>
      </c>
      <c r="H1317" s="8">
        <v>474.4</v>
      </c>
      <c r="I1317" s="8">
        <v>1125.21</v>
      </c>
      <c r="J1317" s="8">
        <v>383.97</v>
      </c>
      <c r="K1317" s="8">
        <v>619.1</v>
      </c>
      <c r="L1317" s="8">
        <v>232.55</v>
      </c>
      <c r="M1317" s="8">
        <v>707</v>
      </c>
      <c r="N1317" s="8">
        <v>798.31</v>
      </c>
      <c r="O1317" s="8">
        <v>382.92</v>
      </c>
      <c r="P1317" s="8">
        <v>392.14</v>
      </c>
      <c r="Q1317" s="8">
        <v>301.95</v>
      </c>
      <c r="R1317" s="8">
        <v>314.71000000000004</v>
      </c>
      <c r="S1317" s="8">
        <f t="shared" si="20"/>
        <v>6070.1600000000008</v>
      </c>
    </row>
    <row r="1318" spans="1:19" hidden="1" x14ac:dyDescent="0.2">
      <c r="A1318" s="2" t="s">
        <v>716</v>
      </c>
      <c r="B1318" s="2" t="s">
        <v>717</v>
      </c>
      <c r="C1318" s="2" t="s">
        <v>532</v>
      </c>
      <c r="D1318" t="s">
        <v>533</v>
      </c>
      <c r="E1318" s="2" t="s">
        <v>434</v>
      </c>
      <c r="F1318" t="s">
        <v>435</v>
      </c>
      <c r="G1318" s="8">
        <v>0</v>
      </c>
      <c r="H1318" s="8">
        <v>0</v>
      </c>
      <c r="I1318" s="8">
        <v>0</v>
      </c>
      <c r="J1318" s="8">
        <v>0</v>
      </c>
      <c r="K1318" s="8">
        <v>0</v>
      </c>
      <c r="L1318" s="8">
        <v>0</v>
      </c>
      <c r="M1318" s="8">
        <v>0</v>
      </c>
      <c r="N1318" s="8">
        <v>0</v>
      </c>
      <c r="O1318" s="8">
        <v>0</v>
      </c>
      <c r="P1318" s="8">
        <v>6.59</v>
      </c>
      <c r="Q1318" s="8">
        <v>0</v>
      </c>
      <c r="R1318" s="8">
        <v>0</v>
      </c>
      <c r="S1318" s="8">
        <f t="shared" si="20"/>
        <v>6.59</v>
      </c>
    </row>
    <row r="1319" spans="1:19" hidden="1" x14ac:dyDescent="0.2">
      <c r="A1319" s="2" t="s">
        <v>716</v>
      </c>
      <c r="B1319" s="2" t="s">
        <v>717</v>
      </c>
      <c r="C1319" s="2" t="s">
        <v>532</v>
      </c>
      <c r="D1319" t="s">
        <v>533</v>
      </c>
      <c r="E1319" s="2" t="s">
        <v>170</v>
      </c>
      <c r="F1319" t="s">
        <v>171</v>
      </c>
      <c r="G1319" s="8">
        <v>3830.41</v>
      </c>
      <c r="H1319" s="8">
        <v>3922.04</v>
      </c>
      <c r="I1319" s="8">
        <v>9321.4599999999991</v>
      </c>
      <c r="J1319" s="8">
        <v>898.66</v>
      </c>
      <c r="K1319" s="8">
        <v>5434.79</v>
      </c>
      <c r="L1319" s="8">
        <v>4000.72</v>
      </c>
      <c r="M1319" s="8">
        <v>5175.99</v>
      </c>
      <c r="N1319" s="8">
        <v>5401.84</v>
      </c>
      <c r="O1319" s="8">
        <v>3846.4500000000003</v>
      </c>
      <c r="P1319" s="8">
        <v>5360.28</v>
      </c>
      <c r="Q1319" s="8">
        <v>3387.05</v>
      </c>
      <c r="R1319" s="8">
        <v>2321.29</v>
      </c>
      <c r="S1319" s="8">
        <f t="shared" si="20"/>
        <v>52900.98</v>
      </c>
    </row>
    <row r="1320" spans="1:19" hidden="1" x14ac:dyDescent="0.2">
      <c r="A1320" s="2" t="s">
        <v>716</v>
      </c>
      <c r="B1320" s="2" t="s">
        <v>717</v>
      </c>
      <c r="C1320" s="2" t="s">
        <v>532</v>
      </c>
      <c r="D1320" t="s">
        <v>533</v>
      </c>
      <c r="E1320" s="2" t="s">
        <v>172</v>
      </c>
      <c r="F1320" t="s">
        <v>173</v>
      </c>
      <c r="G1320" s="8">
        <v>0</v>
      </c>
      <c r="H1320" s="8">
        <v>106.49</v>
      </c>
      <c r="I1320" s="8">
        <v>841.53</v>
      </c>
      <c r="J1320" s="8">
        <v>128.88</v>
      </c>
      <c r="K1320" s="8">
        <v>103.6</v>
      </c>
      <c r="L1320" s="8">
        <v>324.61</v>
      </c>
      <c r="M1320" s="8">
        <v>0</v>
      </c>
      <c r="N1320" s="8">
        <v>763.06</v>
      </c>
      <c r="O1320" s="8">
        <v>358.37</v>
      </c>
      <c r="P1320" s="8">
        <v>402.53</v>
      </c>
      <c r="Q1320" s="8">
        <v>245.96</v>
      </c>
      <c r="R1320" s="8">
        <v>151.78</v>
      </c>
      <c r="S1320" s="8">
        <f t="shared" si="20"/>
        <v>3426.81</v>
      </c>
    </row>
    <row r="1321" spans="1:19" hidden="1" x14ac:dyDescent="0.2">
      <c r="A1321" s="2" t="s">
        <v>716</v>
      </c>
      <c r="B1321" s="2" t="s">
        <v>717</v>
      </c>
      <c r="C1321" s="2" t="s">
        <v>532</v>
      </c>
      <c r="D1321" t="s">
        <v>533</v>
      </c>
      <c r="E1321" s="2" t="s">
        <v>174</v>
      </c>
      <c r="F1321" t="s">
        <v>175</v>
      </c>
      <c r="G1321" s="8">
        <v>707</v>
      </c>
      <c r="H1321" s="8">
        <v>0</v>
      </c>
      <c r="I1321" s="8">
        <v>0</v>
      </c>
      <c r="J1321" s="8">
        <v>73.58</v>
      </c>
      <c r="K1321" s="8">
        <v>0</v>
      </c>
      <c r="L1321" s="8">
        <v>0</v>
      </c>
      <c r="M1321" s="8">
        <v>0</v>
      </c>
      <c r="N1321" s="8">
        <v>0</v>
      </c>
      <c r="O1321" s="8">
        <v>0</v>
      </c>
      <c r="P1321" s="8">
        <v>0</v>
      </c>
      <c r="Q1321" s="8">
        <v>0</v>
      </c>
      <c r="R1321" s="8">
        <v>0</v>
      </c>
      <c r="S1321" s="8">
        <f t="shared" si="20"/>
        <v>780.58</v>
      </c>
    </row>
    <row r="1322" spans="1:19" hidden="1" x14ac:dyDescent="0.2">
      <c r="A1322" s="2" t="s">
        <v>716</v>
      </c>
      <c r="B1322" s="2" t="s">
        <v>717</v>
      </c>
      <c r="C1322" s="2" t="s">
        <v>532</v>
      </c>
      <c r="D1322" t="s">
        <v>533</v>
      </c>
      <c r="E1322" s="2" t="s">
        <v>438</v>
      </c>
      <c r="F1322" t="s">
        <v>439</v>
      </c>
      <c r="G1322" s="8">
        <v>0</v>
      </c>
      <c r="H1322" s="8">
        <v>0</v>
      </c>
      <c r="I1322" s="8">
        <v>0</v>
      </c>
      <c r="J1322" s="8">
        <v>0</v>
      </c>
      <c r="K1322" s="8">
        <v>0</v>
      </c>
      <c r="L1322" s="8">
        <v>0</v>
      </c>
      <c r="M1322" s="8">
        <v>100</v>
      </c>
      <c r="N1322" s="8">
        <v>0</v>
      </c>
      <c r="O1322" s="8">
        <v>0</v>
      </c>
      <c r="P1322" s="8">
        <v>0</v>
      </c>
      <c r="Q1322" s="8">
        <v>0</v>
      </c>
      <c r="R1322" s="8">
        <v>0</v>
      </c>
      <c r="S1322" s="8">
        <f t="shared" si="20"/>
        <v>100</v>
      </c>
    </row>
    <row r="1323" spans="1:19" hidden="1" x14ac:dyDescent="0.2">
      <c r="A1323" s="2" t="s">
        <v>716</v>
      </c>
      <c r="B1323" s="2" t="s">
        <v>717</v>
      </c>
      <c r="C1323" s="2" t="s">
        <v>532</v>
      </c>
      <c r="D1323" t="s">
        <v>533</v>
      </c>
      <c r="E1323" s="2" t="s">
        <v>440</v>
      </c>
      <c r="F1323" t="s">
        <v>441</v>
      </c>
      <c r="G1323" s="8">
        <v>0</v>
      </c>
      <c r="H1323" s="8">
        <v>125</v>
      </c>
      <c r="I1323" s="8">
        <v>0</v>
      </c>
      <c r="J1323" s="8">
        <v>29.95</v>
      </c>
      <c r="K1323" s="8">
        <v>0</v>
      </c>
      <c r="L1323" s="8">
        <v>0</v>
      </c>
      <c r="M1323" s="8">
        <v>0</v>
      </c>
      <c r="N1323" s="8">
        <v>0</v>
      </c>
      <c r="O1323" s="8">
        <v>0</v>
      </c>
      <c r="P1323" s="8">
        <v>0</v>
      </c>
      <c r="Q1323" s="8">
        <v>0</v>
      </c>
      <c r="R1323" s="8">
        <v>0</v>
      </c>
      <c r="S1323" s="8">
        <f t="shared" si="20"/>
        <v>154.94999999999999</v>
      </c>
    </row>
    <row r="1324" spans="1:19" hidden="1" x14ac:dyDescent="0.2">
      <c r="A1324" s="2" t="s">
        <v>716</v>
      </c>
      <c r="B1324" s="2" t="s">
        <v>717</v>
      </c>
      <c r="C1324" s="2" t="s">
        <v>532</v>
      </c>
      <c r="D1324" t="s">
        <v>533</v>
      </c>
      <c r="E1324" s="2" t="s">
        <v>370</v>
      </c>
      <c r="F1324" t="s">
        <v>371</v>
      </c>
      <c r="G1324" s="8">
        <v>0</v>
      </c>
      <c r="H1324" s="8">
        <v>0</v>
      </c>
      <c r="I1324" s="8">
        <v>200</v>
      </c>
      <c r="J1324" s="8">
        <v>0</v>
      </c>
      <c r="K1324" s="8">
        <v>0</v>
      </c>
      <c r="L1324" s="8">
        <v>0</v>
      </c>
      <c r="M1324" s="8">
        <v>137.13</v>
      </c>
      <c r="N1324" s="8">
        <v>0</v>
      </c>
      <c r="O1324" s="8">
        <v>0</v>
      </c>
      <c r="P1324" s="8">
        <v>0</v>
      </c>
      <c r="Q1324" s="8">
        <v>0</v>
      </c>
      <c r="R1324" s="8">
        <v>0</v>
      </c>
      <c r="S1324" s="8">
        <f t="shared" si="20"/>
        <v>337.13</v>
      </c>
    </row>
    <row r="1325" spans="1:19" hidden="1" x14ac:dyDescent="0.2">
      <c r="A1325" s="2" t="s">
        <v>716</v>
      </c>
      <c r="B1325" s="2" t="s">
        <v>717</v>
      </c>
      <c r="C1325" s="2" t="s">
        <v>532</v>
      </c>
      <c r="D1325" t="s">
        <v>533</v>
      </c>
      <c r="E1325" s="2" t="s">
        <v>372</v>
      </c>
      <c r="F1325" t="s">
        <v>373</v>
      </c>
      <c r="G1325" s="8">
        <v>0</v>
      </c>
      <c r="H1325" s="8">
        <v>0</v>
      </c>
      <c r="I1325" s="8">
        <v>-180</v>
      </c>
      <c r="J1325" s="8">
        <v>0</v>
      </c>
      <c r="K1325" s="8">
        <v>0</v>
      </c>
      <c r="L1325" s="8">
        <v>0</v>
      </c>
      <c r="M1325" s="8">
        <v>-128.9</v>
      </c>
      <c r="N1325" s="8">
        <v>0</v>
      </c>
      <c r="O1325" s="8">
        <v>0</v>
      </c>
      <c r="P1325" s="8">
        <v>0</v>
      </c>
      <c r="Q1325" s="8">
        <v>0</v>
      </c>
      <c r="R1325" s="8">
        <v>0</v>
      </c>
      <c r="S1325" s="8">
        <f t="shared" si="20"/>
        <v>-308.89999999999998</v>
      </c>
    </row>
    <row r="1326" spans="1:19" hidden="1" x14ac:dyDescent="0.2">
      <c r="A1326" s="2" t="s">
        <v>716</v>
      </c>
      <c r="B1326" s="2" t="s">
        <v>717</v>
      </c>
      <c r="C1326" s="2" t="s">
        <v>532</v>
      </c>
      <c r="D1326" t="s">
        <v>533</v>
      </c>
      <c r="E1326" s="2" t="s">
        <v>184</v>
      </c>
      <c r="F1326" t="s">
        <v>185</v>
      </c>
      <c r="G1326" s="8">
        <v>0</v>
      </c>
      <c r="H1326" s="8">
        <v>0</v>
      </c>
      <c r="I1326" s="8">
        <v>383.78</v>
      </c>
      <c r="J1326" s="8">
        <v>0</v>
      </c>
      <c r="K1326" s="8">
        <v>0</v>
      </c>
      <c r="L1326" s="8">
        <v>31.42</v>
      </c>
      <c r="M1326" s="8">
        <v>0</v>
      </c>
      <c r="N1326" s="8">
        <v>11</v>
      </c>
      <c r="O1326" s="8">
        <v>0</v>
      </c>
      <c r="P1326" s="8">
        <v>0</v>
      </c>
      <c r="Q1326" s="8">
        <v>0</v>
      </c>
      <c r="R1326" s="8">
        <v>803.83</v>
      </c>
      <c r="S1326" s="8">
        <f t="shared" si="20"/>
        <v>1230.03</v>
      </c>
    </row>
    <row r="1327" spans="1:19" hidden="1" x14ac:dyDescent="0.2">
      <c r="A1327" s="2" t="s">
        <v>716</v>
      </c>
      <c r="B1327" s="2" t="s">
        <v>717</v>
      </c>
      <c r="C1327" s="2" t="s">
        <v>532</v>
      </c>
      <c r="D1327" t="s">
        <v>533</v>
      </c>
      <c r="E1327" s="2" t="s">
        <v>376</v>
      </c>
      <c r="F1327" t="s">
        <v>377</v>
      </c>
      <c r="G1327" s="8">
        <v>0</v>
      </c>
      <c r="H1327" s="8">
        <v>0</v>
      </c>
      <c r="I1327" s="8">
        <v>0</v>
      </c>
      <c r="J1327" s="8">
        <v>0</v>
      </c>
      <c r="K1327" s="8">
        <v>0</v>
      </c>
      <c r="L1327" s="8">
        <v>0</v>
      </c>
      <c r="M1327" s="8">
        <v>0</v>
      </c>
      <c r="N1327" s="8">
        <v>0</v>
      </c>
      <c r="O1327" s="8">
        <v>0</v>
      </c>
      <c r="P1327" s="8">
        <v>0</v>
      </c>
      <c r="Q1327" s="8">
        <v>0</v>
      </c>
      <c r="R1327" s="8">
        <v>0</v>
      </c>
      <c r="S1327" s="8">
        <f t="shared" si="20"/>
        <v>0</v>
      </c>
    </row>
    <row r="1328" spans="1:19" hidden="1" x14ac:dyDescent="0.2">
      <c r="A1328" s="2" t="s">
        <v>716</v>
      </c>
      <c r="B1328" s="2" t="s">
        <v>717</v>
      </c>
      <c r="C1328" s="2" t="s">
        <v>534</v>
      </c>
      <c r="D1328" t="s">
        <v>535</v>
      </c>
      <c r="E1328" s="2" t="s">
        <v>536</v>
      </c>
      <c r="F1328" t="s">
        <v>537</v>
      </c>
      <c r="G1328" s="8">
        <v>0</v>
      </c>
      <c r="H1328" s="8">
        <v>14000</v>
      </c>
      <c r="I1328" s="8">
        <v>0</v>
      </c>
      <c r="J1328" s="8">
        <v>0</v>
      </c>
      <c r="K1328" s="8">
        <v>1700</v>
      </c>
      <c r="L1328" s="8">
        <v>1400</v>
      </c>
      <c r="M1328" s="8">
        <v>0</v>
      </c>
      <c r="N1328" s="8">
        <v>0</v>
      </c>
      <c r="O1328" s="8">
        <v>0</v>
      </c>
      <c r="P1328" s="8">
        <v>0</v>
      </c>
      <c r="Q1328" s="8">
        <v>0</v>
      </c>
      <c r="R1328" s="8">
        <v>0</v>
      </c>
      <c r="S1328" s="8">
        <f t="shared" si="20"/>
        <v>17100</v>
      </c>
    </row>
    <row r="1329" spans="1:19" hidden="1" x14ac:dyDescent="0.2">
      <c r="A1329" s="2" t="s">
        <v>716</v>
      </c>
      <c r="B1329" s="2" t="s">
        <v>717</v>
      </c>
      <c r="C1329" s="2" t="s">
        <v>534</v>
      </c>
      <c r="D1329" t="s">
        <v>535</v>
      </c>
      <c r="E1329" s="2" t="s">
        <v>180</v>
      </c>
      <c r="F1329" t="s">
        <v>181</v>
      </c>
      <c r="G1329" s="8">
        <v>330</v>
      </c>
      <c r="H1329" s="8">
        <v>633.88</v>
      </c>
      <c r="I1329" s="8">
        <v>7619.28</v>
      </c>
      <c r="J1329" s="8">
        <v>2427.4</v>
      </c>
      <c r="K1329" s="8">
        <v>384.13</v>
      </c>
      <c r="L1329" s="8">
        <v>633.88</v>
      </c>
      <c r="M1329" s="8">
        <v>522.05999999999995</v>
      </c>
      <c r="N1329" s="8">
        <v>10617.38</v>
      </c>
      <c r="O1329" s="8">
        <v>633.88</v>
      </c>
      <c r="P1329" s="8">
        <v>0</v>
      </c>
      <c r="Q1329" s="8">
        <v>175</v>
      </c>
      <c r="R1329" s="8">
        <v>3061.28</v>
      </c>
      <c r="S1329" s="8">
        <f t="shared" si="20"/>
        <v>27038.169999999995</v>
      </c>
    </row>
    <row r="1330" spans="1:19" hidden="1" x14ac:dyDescent="0.2">
      <c r="A1330" s="2" t="s">
        <v>716</v>
      </c>
      <c r="B1330" s="2" t="s">
        <v>717</v>
      </c>
      <c r="C1330" s="2" t="s">
        <v>534</v>
      </c>
      <c r="D1330" t="s">
        <v>535</v>
      </c>
      <c r="E1330" s="2" t="s">
        <v>454</v>
      </c>
      <c r="F1330" t="s">
        <v>455</v>
      </c>
      <c r="G1330" s="8">
        <v>0</v>
      </c>
      <c r="H1330" s="8">
        <v>0</v>
      </c>
      <c r="I1330" s="8">
        <v>500</v>
      </c>
      <c r="J1330" s="8">
        <v>0</v>
      </c>
      <c r="K1330" s="8">
        <v>595</v>
      </c>
      <c r="L1330" s="8">
        <v>0</v>
      </c>
      <c r="M1330" s="8">
        <v>8673</v>
      </c>
      <c r="N1330" s="8">
        <v>0</v>
      </c>
      <c r="O1330" s="8">
        <v>575</v>
      </c>
      <c r="P1330" s="8">
        <v>607</v>
      </c>
      <c r="Q1330" s="8">
        <v>0</v>
      </c>
      <c r="R1330" s="8">
        <v>0</v>
      </c>
      <c r="S1330" s="8">
        <f t="shared" si="20"/>
        <v>10950</v>
      </c>
    </row>
    <row r="1331" spans="1:19" hidden="1" x14ac:dyDescent="0.2">
      <c r="A1331" s="2" t="s">
        <v>716</v>
      </c>
      <c r="B1331" s="2" t="s">
        <v>717</v>
      </c>
      <c r="C1331" s="2" t="s">
        <v>538</v>
      </c>
      <c r="D1331" t="s">
        <v>539</v>
      </c>
      <c r="E1331" s="2" t="s">
        <v>164</v>
      </c>
      <c r="F1331" t="s">
        <v>165</v>
      </c>
      <c r="G1331" s="8">
        <v>0</v>
      </c>
      <c r="H1331" s="8">
        <v>622.28</v>
      </c>
      <c r="I1331" s="8">
        <v>0</v>
      </c>
      <c r="J1331" s="8">
        <v>0</v>
      </c>
      <c r="K1331" s="8">
        <v>0</v>
      </c>
      <c r="L1331" s="8">
        <v>0</v>
      </c>
      <c r="M1331" s="8">
        <v>0</v>
      </c>
      <c r="N1331" s="8">
        <v>329.25</v>
      </c>
      <c r="O1331" s="8">
        <v>274.38</v>
      </c>
      <c r="P1331" s="8">
        <v>2048.75</v>
      </c>
      <c r="Q1331" s="8">
        <v>0</v>
      </c>
      <c r="R1331" s="8">
        <v>0</v>
      </c>
      <c r="S1331" s="8">
        <f t="shared" si="20"/>
        <v>3274.66</v>
      </c>
    </row>
    <row r="1332" spans="1:19" hidden="1" x14ac:dyDescent="0.2">
      <c r="A1332" s="2" t="s">
        <v>716</v>
      </c>
      <c r="B1332" s="2" t="s">
        <v>717</v>
      </c>
      <c r="C1332" s="2" t="s">
        <v>538</v>
      </c>
      <c r="D1332" t="s">
        <v>539</v>
      </c>
      <c r="E1332" s="2" t="s">
        <v>536</v>
      </c>
      <c r="F1332" t="s">
        <v>537</v>
      </c>
      <c r="G1332" s="8">
        <v>10300</v>
      </c>
      <c r="H1332" s="8">
        <v>15500</v>
      </c>
      <c r="I1332" s="8">
        <v>500</v>
      </c>
      <c r="J1332" s="8">
        <v>1000</v>
      </c>
      <c r="K1332" s="8">
        <v>600</v>
      </c>
      <c r="L1332" s="8">
        <v>0</v>
      </c>
      <c r="M1332" s="8">
        <v>0</v>
      </c>
      <c r="N1332" s="8">
        <v>0</v>
      </c>
      <c r="O1332" s="8">
        <v>0</v>
      </c>
      <c r="P1332" s="8">
        <v>1329.74</v>
      </c>
      <c r="Q1332" s="8">
        <v>0</v>
      </c>
      <c r="R1332" s="8">
        <v>0</v>
      </c>
      <c r="S1332" s="8">
        <f t="shared" si="20"/>
        <v>29229.74</v>
      </c>
    </row>
    <row r="1333" spans="1:19" hidden="1" x14ac:dyDescent="0.2">
      <c r="A1333" s="2" t="s">
        <v>716</v>
      </c>
      <c r="B1333" s="2" t="s">
        <v>717</v>
      </c>
      <c r="C1333" s="2" t="s">
        <v>538</v>
      </c>
      <c r="D1333" t="s">
        <v>539</v>
      </c>
      <c r="E1333" s="2" t="s">
        <v>180</v>
      </c>
      <c r="F1333" t="s">
        <v>181</v>
      </c>
      <c r="G1333" s="8">
        <v>0</v>
      </c>
      <c r="H1333" s="8">
        <v>0</v>
      </c>
      <c r="I1333" s="8">
        <v>0</v>
      </c>
      <c r="J1333" s="8">
        <v>0</v>
      </c>
      <c r="K1333" s="8">
        <v>0</v>
      </c>
      <c r="L1333" s="8">
        <v>0</v>
      </c>
      <c r="M1333" s="8">
        <v>0</v>
      </c>
      <c r="N1333" s="8">
        <v>548.75</v>
      </c>
      <c r="O1333" s="8">
        <v>0</v>
      </c>
      <c r="P1333" s="8">
        <v>0</v>
      </c>
      <c r="Q1333" s="8">
        <v>0</v>
      </c>
      <c r="R1333" s="8">
        <v>0</v>
      </c>
      <c r="S1333" s="8">
        <f t="shared" si="20"/>
        <v>548.75</v>
      </c>
    </row>
    <row r="1334" spans="1:19" hidden="1" x14ac:dyDescent="0.2">
      <c r="A1334" s="2" t="s">
        <v>716</v>
      </c>
      <c r="B1334" s="2" t="s">
        <v>717</v>
      </c>
      <c r="C1334" s="2" t="s">
        <v>538</v>
      </c>
      <c r="D1334" t="s">
        <v>539</v>
      </c>
      <c r="E1334" s="2" t="s">
        <v>308</v>
      </c>
      <c r="F1334" t="s">
        <v>309</v>
      </c>
      <c r="G1334" s="8">
        <v>0</v>
      </c>
      <c r="H1334" s="8">
        <v>0</v>
      </c>
      <c r="I1334" s="8">
        <v>0</v>
      </c>
      <c r="J1334" s="8">
        <v>0</v>
      </c>
      <c r="K1334" s="8">
        <v>0</v>
      </c>
      <c r="L1334" s="8">
        <v>0</v>
      </c>
      <c r="M1334" s="8">
        <v>0</v>
      </c>
      <c r="N1334" s="8">
        <v>0</v>
      </c>
      <c r="O1334" s="8">
        <v>0</v>
      </c>
      <c r="P1334" s="8">
        <v>0</v>
      </c>
      <c r="Q1334" s="8">
        <v>63449.72</v>
      </c>
      <c r="R1334" s="8">
        <v>56989.91</v>
      </c>
      <c r="S1334" s="8">
        <f t="shared" si="20"/>
        <v>120439.63</v>
      </c>
    </row>
    <row r="1335" spans="1:19" hidden="1" x14ac:dyDescent="0.2">
      <c r="A1335" s="2" t="s">
        <v>716</v>
      </c>
      <c r="B1335" s="2" t="s">
        <v>717</v>
      </c>
      <c r="C1335" s="2" t="s">
        <v>542</v>
      </c>
      <c r="D1335" t="s">
        <v>543</v>
      </c>
      <c r="E1335" s="2" t="s">
        <v>760</v>
      </c>
      <c r="F1335" t="s">
        <v>741</v>
      </c>
      <c r="G1335" s="8">
        <v>0</v>
      </c>
      <c r="H1335" s="8">
        <v>0</v>
      </c>
      <c r="I1335" s="8">
        <v>0</v>
      </c>
      <c r="J1335" s="8">
        <v>0</v>
      </c>
      <c r="K1335" s="8">
        <v>0</v>
      </c>
      <c r="L1335" s="8">
        <v>0</v>
      </c>
      <c r="M1335" s="8">
        <v>0</v>
      </c>
      <c r="N1335" s="8">
        <v>0</v>
      </c>
      <c r="O1335" s="8">
        <v>0</v>
      </c>
      <c r="P1335" s="8">
        <v>0</v>
      </c>
      <c r="Q1335" s="8">
        <v>0</v>
      </c>
      <c r="R1335" s="8">
        <v>334.5</v>
      </c>
      <c r="S1335" s="8">
        <f t="shared" si="20"/>
        <v>334.5</v>
      </c>
    </row>
    <row r="1336" spans="1:19" hidden="1" x14ac:dyDescent="0.2">
      <c r="A1336" s="2" t="s">
        <v>716</v>
      </c>
      <c r="B1336" s="2" t="s">
        <v>717</v>
      </c>
      <c r="C1336" s="2" t="s">
        <v>544</v>
      </c>
      <c r="D1336" t="s">
        <v>545</v>
      </c>
      <c r="E1336" s="2" t="s">
        <v>138</v>
      </c>
      <c r="F1336" t="s">
        <v>139</v>
      </c>
      <c r="G1336" s="8">
        <v>7180.65</v>
      </c>
      <c r="H1336" s="8">
        <v>9009.86</v>
      </c>
      <c r="I1336" s="8">
        <v>2683.51</v>
      </c>
      <c r="J1336" s="8">
        <v>1341.74</v>
      </c>
      <c r="K1336" s="8">
        <v>0</v>
      </c>
      <c r="L1336" s="8">
        <v>0</v>
      </c>
      <c r="M1336" s="8">
        <v>0</v>
      </c>
      <c r="N1336" s="8">
        <v>0</v>
      </c>
      <c r="O1336" s="8">
        <v>0</v>
      </c>
      <c r="P1336" s="8">
        <v>0</v>
      </c>
      <c r="Q1336" s="8">
        <v>0</v>
      </c>
      <c r="R1336" s="8">
        <v>0</v>
      </c>
      <c r="S1336" s="8">
        <f t="shared" si="20"/>
        <v>20215.760000000002</v>
      </c>
    </row>
    <row r="1337" spans="1:19" hidden="1" x14ac:dyDescent="0.2">
      <c r="A1337" s="2" t="s">
        <v>716</v>
      </c>
      <c r="B1337" s="2" t="s">
        <v>717</v>
      </c>
      <c r="C1337" s="2" t="s">
        <v>544</v>
      </c>
      <c r="D1337" t="s">
        <v>545</v>
      </c>
      <c r="E1337" s="2" t="s">
        <v>140</v>
      </c>
      <c r="F1337" t="s">
        <v>141</v>
      </c>
      <c r="G1337" s="8">
        <v>359.04</v>
      </c>
      <c r="H1337" s="8">
        <v>1900.24</v>
      </c>
      <c r="I1337" s="8">
        <v>-2712.68</v>
      </c>
      <c r="J1337" s="8">
        <v>-536.72</v>
      </c>
      <c r="K1337" s="8">
        <v>-805.04</v>
      </c>
      <c r="L1337" s="8">
        <v>0</v>
      </c>
      <c r="M1337" s="8">
        <v>0</v>
      </c>
      <c r="N1337" s="8">
        <v>0</v>
      </c>
      <c r="O1337" s="8">
        <v>0</v>
      </c>
      <c r="P1337" s="8">
        <v>0</v>
      </c>
      <c r="Q1337" s="8">
        <v>0</v>
      </c>
      <c r="R1337" s="8">
        <v>0</v>
      </c>
      <c r="S1337" s="8">
        <f t="shared" si="20"/>
        <v>-1795.1599999999996</v>
      </c>
    </row>
    <row r="1338" spans="1:19" hidden="1" x14ac:dyDescent="0.2">
      <c r="A1338" s="2" t="s">
        <v>716</v>
      </c>
      <c r="B1338" s="2" t="s">
        <v>717</v>
      </c>
      <c r="C1338" s="2" t="s">
        <v>546</v>
      </c>
      <c r="D1338" t="s">
        <v>547</v>
      </c>
      <c r="E1338" s="2" t="s">
        <v>761</v>
      </c>
      <c r="F1338" t="s">
        <v>762</v>
      </c>
      <c r="G1338" s="8">
        <v>0</v>
      </c>
      <c r="H1338" s="8">
        <v>0</v>
      </c>
      <c r="I1338" s="8">
        <v>0</v>
      </c>
      <c r="J1338" s="8">
        <v>0</v>
      </c>
      <c r="K1338" s="8">
        <v>0</v>
      </c>
      <c r="L1338" s="8">
        <v>0</v>
      </c>
      <c r="M1338" s="8">
        <v>2191.71</v>
      </c>
      <c r="N1338" s="8">
        <v>0</v>
      </c>
      <c r="O1338" s="8">
        <v>0</v>
      </c>
      <c r="P1338" s="8">
        <v>0</v>
      </c>
      <c r="Q1338" s="8">
        <v>0</v>
      </c>
      <c r="R1338" s="8">
        <v>0</v>
      </c>
      <c r="S1338" s="8">
        <f t="shared" si="20"/>
        <v>2191.71</v>
      </c>
    </row>
    <row r="1339" spans="1:19" hidden="1" x14ac:dyDescent="0.2">
      <c r="A1339" s="2" t="s">
        <v>716</v>
      </c>
      <c r="B1339" s="2" t="s">
        <v>717</v>
      </c>
      <c r="C1339" s="2" t="s">
        <v>546</v>
      </c>
      <c r="D1339" t="s">
        <v>547</v>
      </c>
      <c r="E1339" s="2" t="s">
        <v>548</v>
      </c>
      <c r="F1339" t="s">
        <v>549</v>
      </c>
      <c r="G1339" s="8">
        <v>100</v>
      </c>
      <c r="H1339" s="8">
        <v>0</v>
      </c>
      <c r="I1339" s="8">
        <v>100</v>
      </c>
      <c r="J1339" s="8">
        <v>100</v>
      </c>
      <c r="K1339" s="8">
        <v>0</v>
      </c>
      <c r="L1339" s="8">
        <v>0</v>
      </c>
      <c r="M1339" s="8">
        <v>200</v>
      </c>
      <c r="N1339" s="8">
        <v>360</v>
      </c>
      <c r="O1339" s="8">
        <v>300</v>
      </c>
      <c r="P1339" s="8">
        <v>200</v>
      </c>
      <c r="Q1339" s="8">
        <v>0</v>
      </c>
      <c r="R1339" s="8">
        <v>0</v>
      </c>
      <c r="S1339" s="8">
        <f t="shared" si="20"/>
        <v>1360</v>
      </c>
    </row>
    <row r="1340" spans="1:19" hidden="1" x14ac:dyDescent="0.2">
      <c r="A1340" s="2" t="s">
        <v>716</v>
      </c>
      <c r="B1340" s="2" t="s">
        <v>717</v>
      </c>
      <c r="C1340" s="2" t="s">
        <v>546</v>
      </c>
      <c r="D1340" t="s">
        <v>547</v>
      </c>
      <c r="E1340" s="2" t="s">
        <v>312</v>
      </c>
      <c r="F1340" t="s">
        <v>313</v>
      </c>
      <c r="G1340" s="8">
        <v>0</v>
      </c>
      <c r="H1340" s="8">
        <v>0</v>
      </c>
      <c r="I1340" s="8">
        <v>0</v>
      </c>
      <c r="J1340" s="8">
        <v>0</v>
      </c>
      <c r="K1340" s="8">
        <v>0</v>
      </c>
      <c r="L1340" s="8">
        <v>0</v>
      </c>
      <c r="M1340" s="8">
        <v>0</v>
      </c>
      <c r="N1340" s="8">
        <v>0</v>
      </c>
      <c r="O1340" s="8">
        <v>297.49</v>
      </c>
      <c r="P1340" s="8">
        <v>0</v>
      </c>
      <c r="Q1340" s="8">
        <v>0</v>
      </c>
      <c r="R1340" s="8">
        <v>0</v>
      </c>
      <c r="S1340" s="8">
        <f t="shared" si="20"/>
        <v>297.49</v>
      </c>
    </row>
    <row r="1341" spans="1:19" hidden="1" x14ac:dyDescent="0.2">
      <c r="A1341" s="2" t="s">
        <v>716</v>
      </c>
      <c r="B1341" s="2" t="s">
        <v>717</v>
      </c>
      <c r="C1341" s="2" t="s">
        <v>546</v>
      </c>
      <c r="D1341" t="s">
        <v>547</v>
      </c>
      <c r="E1341" s="2" t="s">
        <v>362</v>
      </c>
      <c r="F1341" t="s">
        <v>363</v>
      </c>
      <c r="G1341" s="8">
        <v>0</v>
      </c>
      <c r="H1341" s="8">
        <v>0</v>
      </c>
      <c r="I1341" s="8">
        <v>111.9</v>
      </c>
      <c r="J1341" s="8">
        <v>117.47</v>
      </c>
      <c r="K1341" s="8">
        <v>63.99</v>
      </c>
      <c r="L1341" s="8">
        <v>0</v>
      </c>
      <c r="M1341" s="8">
        <v>0</v>
      </c>
      <c r="N1341" s="8">
        <v>0</v>
      </c>
      <c r="O1341" s="8">
        <v>666.15</v>
      </c>
      <c r="P1341" s="8">
        <v>192</v>
      </c>
      <c r="Q1341" s="8">
        <v>0</v>
      </c>
      <c r="R1341" s="8">
        <v>84.06</v>
      </c>
      <c r="S1341" s="8">
        <f t="shared" si="20"/>
        <v>1235.57</v>
      </c>
    </row>
    <row r="1342" spans="1:19" hidden="1" x14ac:dyDescent="0.2">
      <c r="A1342" s="2" t="s">
        <v>716</v>
      </c>
      <c r="B1342" s="2" t="s">
        <v>717</v>
      </c>
      <c r="C1342" s="2" t="s">
        <v>546</v>
      </c>
      <c r="D1342" t="s">
        <v>547</v>
      </c>
      <c r="E1342" s="2" t="s">
        <v>168</v>
      </c>
      <c r="F1342" t="s">
        <v>169</v>
      </c>
      <c r="G1342" s="8">
        <v>0</v>
      </c>
      <c r="H1342" s="8">
        <v>0</v>
      </c>
      <c r="I1342" s="8">
        <v>23</v>
      </c>
      <c r="J1342" s="8">
        <v>0</v>
      </c>
      <c r="K1342" s="8">
        <v>25.28</v>
      </c>
      <c r="L1342" s="8">
        <v>0</v>
      </c>
      <c r="M1342" s="8">
        <v>270.89999999999998</v>
      </c>
      <c r="N1342" s="8">
        <v>0</v>
      </c>
      <c r="O1342" s="8">
        <v>0</v>
      </c>
      <c r="P1342" s="8">
        <v>0</v>
      </c>
      <c r="Q1342" s="8">
        <v>0</v>
      </c>
      <c r="R1342" s="8">
        <v>0</v>
      </c>
      <c r="S1342" s="8">
        <f t="shared" si="20"/>
        <v>319.17999999999995</v>
      </c>
    </row>
    <row r="1343" spans="1:19" hidden="1" x14ac:dyDescent="0.2">
      <c r="A1343" s="2" t="s">
        <v>716</v>
      </c>
      <c r="B1343" s="2" t="s">
        <v>717</v>
      </c>
      <c r="C1343" s="2" t="s">
        <v>546</v>
      </c>
      <c r="D1343" t="s">
        <v>547</v>
      </c>
      <c r="E1343" s="2" t="s">
        <v>170</v>
      </c>
      <c r="F1343" t="s">
        <v>171</v>
      </c>
      <c r="G1343" s="8">
        <v>0</v>
      </c>
      <c r="H1343" s="8">
        <v>0</v>
      </c>
      <c r="I1343" s="8">
        <v>190.24</v>
      </c>
      <c r="J1343" s="8">
        <v>0</v>
      </c>
      <c r="K1343" s="8">
        <v>1305.5999999999999</v>
      </c>
      <c r="L1343" s="8">
        <v>0</v>
      </c>
      <c r="M1343" s="8">
        <v>0</v>
      </c>
      <c r="N1343" s="8">
        <v>0</v>
      </c>
      <c r="O1343" s="8">
        <v>0</v>
      </c>
      <c r="P1343" s="8">
        <v>0</v>
      </c>
      <c r="Q1343" s="8">
        <v>0</v>
      </c>
      <c r="R1343" s="8">
        <v>0</v>
      </c>
      <c r="S1343" s="8">
        <f t="shared" si="20"/>
        <v>1495.84</v>
      </c>
    </row>
    <row r="1344" spans="1:19" hidden="1" x14ac:dyDescent="0.2">
      <c r="A1344" s="2" t="s">
        <v>716</v>
      </c>
      <c r="B1344" s="2" t="s">
        <v>717</v>
      </c>
      <c r="C1344" s="2" t="s">
        <v>546</v>
      </c>
      <c r="D1344" t="s">
        <v>547</v>
      </c>
      <c r="E1344" s="2" t="s">
        <v>172</v>
      </c>
      <c r="F1344" t="s">
        <v>173</v>
      </c>
      <c r="G1344" s="8">
        <v>0</v>
      </c>
      <c r="H1344" s="8">
        <v>0</v>
      </c>
      <c r="I1344" s="8">
        <v>192.84</v>
      </c>
      <c r="J1344" s="8">
        <v>0</v>
      </c>
      <c r="K1344" s="8">
        <v>578.44000000000005</v>
      </c>
      <c r="L1344" s="8">
        <v>0</v>
      </c>
      <c r="M1344" s="8">
        <v>0</v>
      </c>
      <c r="N1344" s="8">
        <v>0</v>
      </c>
      <c r="O1344" s="8">
        <v>0</v>
      </c>
      <c r="P1344" s="8">
        <v>0</v>
      </c>
      <c r="Q1344" s="8">
        <v>0</v>
      </c>
      <c r="R1344" s="8">
        <v>0</v>
      </c>
      <c r="S1344" s="8">
        <f t="shared" si="20"/>
        <v>771.28000000000009</v>
      </c>
    </row>
    <row r="1345" spans="1:19" hidden="1" x14ac:dyDescent="0.2">
      <c r="A1345" s="2" t="s">
        <v>716</v>
      </c>
      <c r="B1345" s="2" t="s">
        <v>717</v>
      </c>
      <c r="C1345" s="2" t="s">
        <v>546</v>
      </c>
      <c r="D1345" t="s">
        <v>547</v>
      </c>
      <c r="E1345" s="2" t="s">
        <v>184</v>
      </c>
      <c r="F1345" t="s">
        <v>185</v>
      </c>
      <c r="G1345" s="8">
        <v>0</v>
      </c>
      <c r="H1345" s="8">
        <v>10.35</v>
      </c>
      <c r="I1345" s="8">
        <v>0</v>
      </c>
      <c r="J1345" s="8">
        <v>0</v>
      </c>
      <c r="K1345" s="8">
        <v>0</v>
      </c>
      <c r="L1345" s="8">
        <v>0</v>
      </c>
      <c r="M1345" s="8">
        <v>0</v>
      </c>
      <c r="N1345" s="8">
        <v>0</v>
      </c>
      <c r="O1345" s="8">
        <v>0</v>
      </c>
      <c r="P1345" s="8">
        <v>0</v>
      </c>
      <c r="Q1345" s="8">
        <v>0</v>
      </c>
      <c r="R1345" s="8">
        <v>0</v>
      </c>
      <c r="S1345" s="8">
        <f t="shared" si="20"/>
        <v>10.35</v>
      </c>
    </row>
    <row r="1346" spans="1:19" hidden="1" x14ac:dyDescent="0.2">
      <c r="A1346" s="2" t="s">
        <v>716</v>
      </c>
      <c r="B1346" s="2" t="s">
        <v>717</v>
      </c>
      <c r="C1346" s="2" t="s">
        <v>546</v>
      </c>
      <c r="D1346" t="s">
        <v>547</v>
      </c>
      <c r="E1346" s="2" t="s">
        <v>26</v>
      </c>
      <c r="F1346" t="s">
        <v>27</v>
      </c>
      <c r="G1346" s="8">
        <v>0</v>
      </c>
      <c r="H1346" s="8">
        <v>0</v>
      </c>
      <c r="I1346" s="8">
        <v>0</v>
      </c>
      <c r="J1346" s="8">
        <v>0</v>
      </c>
      <c r="K1346" s="8">
        <v>0</v>
      </c>
      <c r="L1346" s="8">
        <v>0</v>
      </c>
      <c r="M1346" s="8">
        <v>0</v>
      </c>
      <c r="N1346" s="8">
        <v>17153.96</v>
      </c>
      <c r="O1346" s="8">
        <v>0</v>
      </c>
      <c r="P1346" s="8">
        <v>0</v>
      </c>
      <c r="Q1346" s="8">
        <v>0</v>
      </c>
      <c r="R1346" s="8">
        <v>0</v>
      </c>
      <c r="S1346" s="8">
        <f t="shared" si="20"/>
        <v>17153.96</v>
      </c>
    </row>
    <row r="1347" spans="1:19" hidden="1" x14ac:dyDescent="0.2">
      <c r="A1347" s="2" t="s">
        <v>716</v>
      </c>
      <c r="B1347" s="2" t="s">
        <v>717</v>
      </c>
      <c r="C1347" s="2" t="s">
        <v>546</v>
      </c>
      <c r="D1347" t="s">
        <v>547</v>
      </c>
      <c r="E1347" s="2" t="s">
        <v>550</v>
      </c>
      <c r="F1347" t="s">
        <v>551</v>
      </c>
      <c r="G1347" s="8">
        <v>-24.82</v>
      </c>
      <c r="H1347" s="8">
        <v>0</v>
      </c>
      <c r="I1347" s="8">
        <v>0</v>
      </c>
      <c r="J1347" s="8">
        <v>0</v>
      </c>
      <c r="K1347" s="8">
        <v>0</v>
      </c>
      <c r="L1347" s="8">
        <v>0</v>
      </c>
      <c r="M1347" s="8">
        <v>0</v>
      </c>
      <c r="N1347" s="8">
        <v>0</v>
      </c>
      <c r="O1347" s="8">
        <v>0</v>
      </c>
      <c r="P1347" s="8">
        <v>0</v>
      </c>
      <c r="Q1347" s="8">
        <v>0</v>
      </c>
      <c r="R1347" s="8">
        <v>0</v>
      </c>
      <c r="S1347" s="8">
        <f t="shared" si="20"/>
        <v>-24.82</v>
      </c>
    </row>
    <row r="1348" spans="1:19" hidden="1" x14ac:dyDescent="0.2">
      <c r="A1348" s="2" t="s">
        <v>716</v>
      </c>
      <c r="B1348" s="2" t="s">
        <v>717</v>
      </c>
      <c r="C1348" s="2" t="s">
        <v>552</v>
      </c>
      <c r="D1348" t="s">
        <v>553</v>
      </c>
      <c r="E1348" s="2" t="s">
        <v>554</v>
      </c>
      <c r="F1348" t="s">
        <v>555</v>
      </c>
      <c r="G1348" s="8">
        <v>416737.98</v>
      </c>
      <c r="H1348" s="8">
        <v>425631.85</v>
      </c>
      <c r="I1348" s="8">
        <v>442619.4</v>
      </c>
      <c r="J1348" s="8">
        <v>179216.98</v>
      </c>
      <c r="K1348" s="8">
        <v>318519.84999999998</v>
      </c>
      <c r="L1348" s="8">
        <v>328917.31</v>
      </c>
      <c r="M1348" s="8">
        <v>274103.53999999998</v>
      </c>
      <c r="N1348" s="8">
        <v>366883.39</v>
      </c>
      <c r="O1348" s="8">
        <v>186712.87</v>
      </c>
      <c r="P1348" s="8">
        <v>307499.73</v>
      </c>
      <c r="Q1348" s="8">
        <v>349811.91</v>
      </c>
      <c r="R1348" s="8">
        <v>230751.22</v>
      </c>
      <c r="S1348" s="8">
        <f t="shared" si="20"/>
        <v>3827406.0300000007</v>
      </c>
    </row>
    <row r="1349" spans="1:19" hidden="1" x14ac:dyDescent="0.2">
      <c r="A1349" s="2" t="s">
        <v>716</v>
      </c>
      <c r="B1349" s="2" t="s">
        <v>717</v>
      </c>
      <c r="C1349" s="2" t="s">
        <v>552</v>
      </c>
      <c r="D1349" t="s">
        <v>553</v>
      </c>
      <c r="E1349" s="2" t="s">
        <v>556</v>
      </c>
      <c r="F1349" t="s">
        <v>557</v>
      </c>
      <c r="G1349" s="8">
        <v>161744.57999999999</v>
      </c>
      <c r="H1349" s="8">
        <v>170509.94</v>
      </c>
      <c r="I1349" s="8">
        <v>156181.19</v>
      </c>
      <c r="J1349" s="8">
        <v>172164.23</v>
      </c>
      <c r="K1349" s="8">
        <v>177759.66</v>
      </c>
      <c r="L1349" s="8">
        <v>164005.17000000001</v>
      </c>
      <c r="M1349" s="8">
        <v>198705.05</v>
      </c>
      <c r="N1349" s="8">
        <v>172405.03</v>
      </c>
      <c r="O1349" s="8">
        <v>167796.56</v>
      </c>
      <c r="P1349" s="8">
        <v>181203.88</v>
      </c>
      <c r="Q1349" s="8">
        <v>187961.15</v>
      </c>
      <c r="R1349" s="8">
        <v>163115.07999999999</v>
      </c>
      <c r="S1349" s="8">
        <f t="shared" si="20"/>
        <v>2073551.52</v>
      </c>
    </row>
    <row r="1350" spans="1:19" hidden="1" x14ac:dyDescent="0.2">
      <c r="A1350" s="2" t="s">
        <v>716</v>
      </c>
      <c r="B1350" s="2" t="s">
        <v>717</v>
      </c>
      <c r="C1350" s="2" t="s">
        <v>552</v>
      </c>
      <c r="D1350" t="s">
        <v>553</v>
      </c>
      <c r="E1350" s="2" t="s">
        <v>558</v>
      </c>
      <c r="F1350" t="s">
        <v>559</v>
      </c>
      <c r="G1350" s="8">
        <v>514777.68</v>
      </c>
      <c r="H1350" s="8">
        <v>450768.94</v>
      </c>
      <c r="I1350" s="8">
        <v>255827.35</v>
      </c>
      <c r="J1350" s="8">
        <v>498327.99</v>
      </c>
      <c r="K1350" s="8">
        <v>394035.32</v>
      </c>
      <c r="L1350" s="8">
        <v>493267.57</v>
      </c>
      <c r="M1350" s="8">
        <v>503234.39</v>
      </c>
      <c r="N1350" s="8">
        <v>395543.18</v>
      </c>
      <c r="O1350" s="8">
        <v>463433.3</v>
      </c>
      <c r="P1350" s="8">
        <v>459382.59</v>
      </c>
      <c r="Q1350" s="8">
        <v>954303.96</v>
      </c>
      <c r="R1350" s="8">
        <v>170824.53</v>
      </c>
      <c r="S1350" s="8">
        <f t="shared" si="20"/>
        <v>5553726.7999999998</v>
      </c>
    </row>
    <row r="1351" spans="1:19" hidden="1" x14ac:dyDescent="0.2">
      <c r="A1351" s="2" t="s">
        <v>716</v>
      </c>
      <c r="B1351" s="2" t="s">
        <v>717</v>
      </c>
      <c r="C1351" s="2" t="s">
        <v>560</v>
      </c>
      <c r="D1351" t="s">
        <v>561</v>
      </c>
      <c r="E1351" s="2" t="s">
        <v>308</v>
      </c>
      <c r="F1351" t="s">
        <v>309</v>
      </c>
      <c r="G1351" s="8">
        <v>1350</v>
      </c>
      <c r="H1351" s="8">
        <v>0</v>
      </c>
      <c r="I1351" s="8">
        <v>4730</v>
      </c>
      <c r="J1351" s="8">
        <v>7600</v>
      </c>
      <c r="K1351" s="8">
        <v>0</v>
      </c>
      <c r="L1351" s="8">
        <v>15872.75</v>
      </c>
      <c r="M1351" s="8">
        <v>0</v>
      </c>
      <c r="N1351" s="8">
        <v>0</v>
      </c>
      <c r="O1351" s="8">
        <v>0</v>
      </c>
      <c r="P1351" s="8">
        <v>0</v>
      </c>
      <c r="Q1351" s="8">
        <v>0</v>
      </c>
      <c r="R1351" s="8">
        <v>0</v>
      </c>
      <c r="S1351" s="8">
        <f t="shared" si="20"/>
        <v>29552.75</v>
      </c>
    </row>
    <row r="1352" spans="1:19" hidden="1" x14ac:dyDescent="0.2">
      <c r="A1352" s="2" t="s">
        <v>716</v>
      </c>
      <c r="B1352" s="2" t="s">
        <v>717</v>
      </c>
      <c r="C1352" s="2" t="s">
        <v>560</v>
      </c>
      <c r="D1352" t="s">
        <v>561</v>
      </c>
      <c r="E1352" s="2" t="s">
        <v>448</v>
      </c>
      <c r="F1352" t="s">
        <v>449</v>
      </c>
      <c r="G1352" s="8">
        <v>36737.769999999997</v>
      </c>
      <c r="H1352" s="8">
        <v>19997.14</v>
      </c>
      <c r="I1352" s="8">
        <v>16453.11</v>
      </c>
      <c r="J1352" s="8">
        <v>6798.03</v>
      </c>
      <c r="K1352" s="8">
        <v>237.5</v>
      </c>
      <c r="L1352" s="8">
        <v>15797.54</v>
      </c>
      <c r="M1352" s="8">
        <v>1054.05</v>
      </c>
      <c r="N1352" s="8">
        <v>0</v>
      </c>
      <c r="O1352" s="8">
        <v>10644.29</v>
      </c>
      <c r="P1352" s="8">
        <v>4088.79</v>
      </c>
      <c r="Q1352" s="8">
        <v>50500.5</v>
      </c>
      <c r="R1352" s="8">
        <v>47478</v>
      </c>
      <c r="S1352" s="8">
        <f t="shared" ref="S1352:S1414" si="21">SUM(G1352:R1352)</f>
        <v>209786.71999999997</v>
      </c>
    </row>
    <row r="1353" spans="1:19" hidden="1" x14ac:dyDescent="0.2">
      <c r="A1353" s="2" t="s">
        <v>716</v>
      </c>
      <c r="B1353" s="2" t="s">
        <v>717</v>
      </c>
      <c r="C1353" s="2" t="s">
        <v>562</v>
      </c>
      <c r="D1353" t="s">
        <v>563</v>
      </c>
      <c r="E1353" s="2" t="s">
        <v>564</v>
      </c>
      <c r="F1353" t="s">
        <v>565</v>
      </c>
      <c r="G1353" s="8">
        <v>32251.99</v>
      </c>
      <c r="H1353" s="8">
        <v>32251.99</v>
      </c>
      <c r="I1353" s="8">
        <v>32251.99</v>
      </c>
      <c r="J1353" s="8">
        <v>32251.99</v>
      </c>
      <c r="K1353" s="8">
        <v>32251.99</v>
      </c>
      <c r="L1353" s="8">
        <v>32251.99</v>
      </c>
      <c r="M1353" s="8">
        <v>32251.99</v>
      </c>
      <c r="N1353" s="8">
        <v>32251.99</v>
      </c>
      <c r="O1353" s="8">
        <v>34925.160000000003</v>
      </c>
      <c r="P1353" s="8">
        <v>34925.160000000003</v>
      </c>
      <c r="Q1353" s="8">
        <v>34925.160000000003</v>
      </c>
      <c r="R1353" s="8">
        <v>34925.160000000003</v>
      </c>
      <c r="S1353" s="8">
        <f t="shared" si="21"/>
        <v>397716.56000000006</v>
      </c>
    </row>
    <row r="1354" spans="1:19" hidden="1" x14ac:dyDescent="0.2">
      <c r="A1354" s="2" t="s">
        <v>716</v>
      </c>
      <c r="B1354" s="2" t="s">
        <v>717</v>
      </c>
      <c r="C1354" s="2" t="s">
        <v>562</v>
      </c>
      <c r="D1354" t="s">
        <v>563</v>
      </c>
      <c r="E1354" s="2" t="s">
        <v>566</v>
      </c>
      <c r="F1354" t="s">
        <v>567</v>
      </c>
      <c r="G1354" s="8">
        <v>-21033.21</v>
      </c>
      <c r="H1354" s="8">
        <v>-20856.439999999999</v>
      </c>
      <c r="I1354" s="8">
        <v>-20864.39</v>
      </c>
      <c r="J1354" s="8">
        <v>-32591.42</v>
      </c>
      <c r="K1354" s="8">
        <v>-32497.42</v>
      </c>
      <c r="L1354" s="8">
        <v>-33881.26</v>
      </c>
      <c r="M1354" s="8">
        <v>-32685.42</v>
      </c>
      <c r="N1354" s="8">
        <v>-32835.82</v>
      </c>
      <c r="O1354" s="8">
        <v>-35292.199999999997</v>
      </c>
      <c r="P1354" s="8">
        <v>-35779.67</v>
      </c>
      <c r="Q1354" s="8">
        <v>-35590.870000000003</v>
      </c>
      <c r="R1354" s="8">
        <v>-35590.870000000003</v>
      </c>
      <c r="S1354" s="8">
        <f t="shared" si="21"/>
        <v>-369498.99</v>
      </c>
    </row>
    <row r="1355" spans="1:19" hidden="1" x14ac:dyDescent="0.2">
      <c r="A1355" s="2" t="s">
        <v>716</v>
      </c>
      <c r="B1355" s="2" t="s">
        <v>717</v>
      </c>
      <c r="C1355" s="2" t="s">
        <v>568</v>
      </c>
      <c r="D1355" t="s">
        <v>569</v>
      </c>
      <c r="E1355" s="2" t="s">
        <v>570</v>
      </c>
      <c r="F1355" t="s">
        <v>571</v>
      </c>
      <c r="G1355" s="8">
        <v>0</v>
      </c>
      <c r="H1355" s="8">
        <v>0</v>
      </c>
      <c r="I1355" s="8">
        <v>7.28</v>
      </c>
      <c r="J1355" s="8">
        <v>0</v>
      </c>
      <c r="K1355" s="8">
        <v>0</v>
      </c>
      <c r="L1355" s="8">
        <v>0</v>
      </c>
      <c r="M1355" s="8">
        <v>0</v>
      </c>
      <c r="N1355" s="8">
        <v>32.619999999999997</v>
      </c>
      <c r="O1355" s="8">
        <v>-32.620000000000005</v>
      </c>
      <c r="P1355" s="8">
        <v>0</v>
      </c>
      <c r="Q1355" s="8">
        <v>0</v>
      </c>
      <c r="R1355" s="8">
        <v>0</v>
      </c>
      <c r="S1355" s="8">
        <f t="shared" si="21"/>
        <v>7.279999999999994</v>
      </c>
    </row>
    <row r="1356" spans="1:19" hidden="1" x14ac:dyDescent="0.2">
      <c r="A1356" s="2" t="s">
        <v>716</v>
      </c>
      <c r="B1356" s="2" t="s">
        <v>717</v>
      </c>
      <c r="C1356" s="2" t="s">
        <v>568</v>
      </c>
      <c r="D1356" t="s">
        <v>569</v>
      </c>
      <c r="E1356" s="2" t="s">
        <v>548</v>
      </c>
      <c r="F1356" t="s">
        <v>549</v>
      </c>
      <c r="G1356" s="8">
        <v>2319.73</v>
      </c>
      <c r="H1356" s="8">
        <v>2319.73</v>
      </c>
      <c r="I1356" s="8">
        <v>2319.73</v>
      </c>
      <c r="J1356" s="8">
        <v>2319.73</v>
      </c>
      <c r="K1356" s="8">
        <v>2319.73</v>
      </c>
      <c r="L1356" s="8">
        <v>3791.9</v>
      </c>
      <c r="M1356" s="8">
        <v>2319.73</v>
      </c>
      <c r="N1356" s="8">
        <v>2319.73</v>
      </c>
      <c r="O1356" s="8">
        <v>2319.73</v>
      </c>
      <c r="P1356" s="8">
        <v>2938.32</v>
      </c>
      <c r="Q1356" s="8">
        <v>2937.47</v>
      </c>
      <c r="R1356" s="8">
        <v>2937.47</v>
      </c>
      <c r="S1356" s="8">
        <f t="shared" si="21"/>
        <v>31163</v>
      </c>
    </row>
    <row r="1357" spans="1:19" hidden="1" x14ac:dyDescent="0.2">
      <c r="A1357" s="2" t="s">
        <v>716</v>
      </c>
      <c r="B1357" s="2" t="s">
        <v>717</v>
      </c>
      <c r="C1357" s="2" t="s">
        <v>568</v>
      </c>
      <c r="D1357" t="s">
        <v>569</v>
      </c>
      <c r="E1357" s="2" t="s">
        <v>572</v>
      </c>
      <c r="F1357" t="s">
        <v>573</v>
      </c>
      <c r="G1357" s="8">
        <v>5245.99</v>
      </c>
      <c r="H1357" s="8">
        <v>4214.6099999999997</v>
      </c>
      <c r="I1357" s="8">
        <v>3225.79</v>
      </c>
      <c r="J1357" s="8">
        <v>5075.1400000000003</v>
      </c>
      <c r="K1357" s="8">
        <v>2595.71</v>
      </c>
      <c r="L1357" s="8">
        <v>6226.35</v>
      </c>
      <c r="M1357" s="8">
        <v>624.4</v>
      </c>
      <c r="N1357" s="8">
        <v>0</v>
      </c>
      <c r="O1357" s="8">
        <v>8693.2800000000007</v>
      </c>
      <c r="P1357" s="8">
        <v>5283.96</v>
      </c>
      <c r="Q1357" s="8">
        <v>3219.47</v>
      </c>
      <c r="R1357" s="8">
        <v>108.2</v>
      </c>
      <c r="S1357" s="8">
        <f t="shared" si="21"/>
        <v>44512.899999999994</v>
      </c>
    </row>
    <row r="1358" spans="1:19" hidden="1" x14ac:dyDescent="0.2">
      <c r="A1358" s="2" t="s">
        <v>716</v>
      </c>
      <c r="B1358" s="2" t="s">
        <v>717</v>
      </c>
      <c r="C1358" s="2" t="s">
        <v>574</v>
      </c>
      <c r="D1358" t="s">
        <v>575</v>
      </c>
      <c r="E1358" s="2" t="s">
        <v>142</v>
      </c>
      <c r="F1358" t="s">
        <v>143</v>
      </c>
      <c r="G1358" s="8">
        <v>8478.51</v>
      </c>
      <c r="H1358" s="8">
        <v>9562.1899999999987</v>
      </c>
      <c r="I1358" s="8">
        <v>7793.7399999999989</v>
      </c>
      <c r="J1358" s="8">
        <v>8360.9000000000015</v>
      </c>
      <c r="K1358" s="8">
        <v>7290.2</v>
      </c>
      <c r="L1358" s="8">
        <v>7533.03</v>
      </c>
      <c r="M1358" s="8">
        <v>7898.2799999999988</v>
      </c>
      <c r="N1358" s="8">
        <v>6617.9999999999991</v>
      </c>
      <c r="O1358" s="8">
        <v>6529.95</v>
      </c>
      <c r="P1358" s="8">
        <v>6893.6399999999994</v>
      </c>
      <c r="Q1358" s="8">
        <v>8248.2200000000012</v>
      </c>
      <c r="R1358" s="8">
        <v>7682.2000000000016</v>
      </c>
      <c r="S1358" s="8">
        <f t="shared" si="21"/>
        <v>92888.859999999986</v>
      </c>
    </row>
    <row r="1359" spans="1:19" hidden="1" x14ac:dyDescent="0.2">
      <c r="A1359" s="2" t="s">
        <v>716</v>
      </c>
      <c r="B1359" s="2" t="s">
        <v>717</v>
      </c>
      <c r="C1359" s="2" t="s">
        <v>574</v>
      </c>
      <c r="D1359" t="s">
        <v>575</v>
      </c>
      <c r="E1359" s="2" t="s">
        <v>144</v>
      </c>
      <c r="F1359" t="s">
        <v>145</v>
      </c>
      <c r="G1359" s="8">
        <v>4443.05</v>
      </c>
      <c r="H1359" s="8">
        <v>5027.090000000002</v>
      </c>
      <c r="I1359" s="8">
        <v>4037.52</v>
      </c>
      <c r="J1359" s="8">
        <v>4283.16</v>
      </c>
      <c r="K1359" s="8">
        <v>3722.9999999999995</v>
      </c>
      <c r="L1359" s="8">
        <v>3853.46</v>
      </c>
      <c r="M1359" s="8">
        <v>4040.26</v>
      </c>
      <c r="N1359" s="8">
        <v>3385.39</v>
      </c>
      <c r="O1359" s="8">
        <v>3340.3100000000009</v>
      </c>
      <c r="P1359" s="8">
        <v>3526.38</v>
      </c>
      <c r="Q1359" s="8">
        <v>4219.29</v>
      </c>
      <c r="R1359" s="8">
        <v>3929.77</v>
      </c>
      <c r="S1359" s="8">
        <f t="shared" si="21"/>
        <v>47808.679999999993</v>
      </c>
    </row>
    <row r="1360" spans="1:19" hidden="1" x14ac:dyDescent="0.2">
      <c r="A1360" s="2" t="s">
        <v>716</v>
      </c>
      <c r="B1360" s="2" t="s">
        <v>717</v>
      </c>
      <c r="C1360" s="2" t="s">
        <v>574</v>
      </c>
      <c r="D1360" t="s">
        <v>575</v>
      </c>
      <c r="E1360" s="2" t="s">
        <v>148</v>
      </c>
      <c r="F1360" t="s">
        <v>149</v>
      </c>
      <c r="G1360" s="8">
        <v>46226.879999999997</v>
      </c>
      <c r="H1360" s="8">
        <v>52185.280000000006</v>
      </c>
      <c r="I1360" s="8">
        <v>42348.4</v>
      </c>
      <c r="J1360" s="8">
        <v>60593.390000000007</v>
      </c>
      <c r="K1360" s="8">
        <v>52816.819999999992</v>
      </c>
      <c r="L1360" s="8">
        <v>54585.530000000006</v>
      </c>
      <c r="M1360" s="8">
        <v>57232.130000000012</v>
      </c>
      <c r="N1360" s="8">
        <v>47955.45</v>
      </c>
      <c r="O1360" s="8">
        <v>47316.97</v>
      </c>
      <c r="P1360" s="8">
        <v>49952.279999999992</v>
      </c>
      <c r="Q1360" s="8">
        <v>59768</v>
      </c>
      <c r="R1360" s="8">
        <v>55666.440000000039</v>
      </c>
      <c r="S1360" s="8">
        <f t="shared" si="21"/>
        <v>626647.57000000018</v>
      </c>
    </row>
    <row r="1361" spans="1:19" hidden="1" x14ac:dyDescent="0.2">
      <c r="A1361" s="2" t="s">
        <v>716</v>
      </c>
      <c r="B1361" s="2" t="s">
        <v>717</v>
      </c>
      <c r="C1361" s="2" t="s">
        <v>574</v>
      </c>
      <c r="D1361" t="s">
        <v>575</v>
      </c>
      <c r="E1361" s="2" t="s">
        <v>576</v>
      </c>
      <c r="F1361" t="s">
        <v>577</v>
      </c>
      <c r="G1361" s="8">
        <v>0</v>
      </c>
      <c r="H1361" s="8">
        <v>0</v>
      </c>
      <c r="I1361" s="8">
        <v>147.59</v>
      </c>
      <c r="J1361" s="8">
        <v>0</v>
      </c>
      <c r="K1361" s="8">
        <v>0</v>
      </c>
      <c r="L1361" s="8">
        <v>0</v>
      </c>
      <c r="M1361" s="8">
        <v>0</v>
      </c>
      <c r="N1361" s="8">
        <v>890.57</v>
      </c>
      <c r="O1361" s="8">
        <v>-890.57</v>
      </c>
      <c r="P1361" s="8">
        <v>0</v>
      </c>
      <c r="Q1361" s="8">
        <v>0</v>
      </c>
      <c r="R1361" s="8">
        <v>0</v>
      </c>
      <c r="S1361" s="8">
        <f t="shared" si="21"/>
        <v>147.59000000000003</v>
      </c>
    </row>
    <row r="1362" spans="1:19" hidden="1" x14ac:dyDescent="0.2">
      <c r="A1362" s="2" t="s">
        <v>716</v>
      </c>
      <c r="B1362" s="2" t="s">
        <v>717</v>
      </c>
      <c r="C1362" s="2" t="s">
        <v>574</v>
      </c>
      <c r="D1362" t="s">
        <v>575</v>
      </c>
      <c r="E1362" s="2" t="s">
        <v>150</v>
      </c>
      <c r="F1362" t="s">
        <v>151</v>
      </c>
      <c r="G1362" s="8">
        <v>10465.209999999999</v>
      </c>
      <c r="H1362" s="8">
        <v>11809.300000000001</v>
      </c>
      <c r="I1362" s="8">
        <v>9601.1800000000021</v>
      </c>
      <c r="J1362" s="8">
        <v>12003.42</v>
      </c>
      <c r="K1362" s="8">
        <v>10449.900000000001</v>
      </c>
      <c r="L1362" s="8">
        <v>10807.019999999999</v>
      </c>
      <c r="M1362" s="8">
        <v>11330.990000000002</v>
      </c>
      <c r="N1362" s="8">
        <v>9494.3599999999988</v>
      </c>
      <c r="O1362" s="8">
        <v>9367.9599999999991</v>
      </c>
      <c r="P1362" s="8">
        <v>9889.73</v>
      </c>
      <c r="Q1362" s="8">
        <v>11833.039999999999</v>
      </c>
      <c r="R1362" s="8">
        <v>11021.02</v>
      </c>
      <c r="S1362" s="8">
        <f t="shared" si="21"/>
        <v>128073.12999999999</v>
      </c>
    </row>
    <row r="1363" spans="1:19" hidden="1" x14ac:dyDescent="0.2">
      <c r="A1363" s="2" t="s">
        <v>716</v>
      </c>
      <c r="B1363" s="2" t="s">
        <v>717</v>
      </c>
      <c r="C1363" s="2" t="s">
        <v>574</v>
      </c>
      <c r="D1363" t="s">
        <v>575</v>
      </c>
      <c r="E1363" s="2" t="s">
        <v>578</v>
      </c>
      <c r="F1363" t="s">
        <v>579</v>
      </c>
      <c r="G1363" s="8">
        <v>0</v>
      </c>
      <c r="H1363" s="8">
        <v>0</v>
      </c>
      <c r="I1363" s="8">
        <v>33.46</v>
      </c>
      <c r="J1363" s="8">
        <v>0</v>
      </c>
      <c r="K1363" s="8">
        <v>0</v>
      </c>
      <c r="L1363" s="8">
        <v>0</v>
      </c>
      <c r="M1363" s="8">
        <v>0</v>
      </c>
      <c r="N1363" s="8">
        <v>176.32</v>
      </c>
      <c r="O1363" s="8">
        <v>-176.32</v>
      </c>
      <c r="P1363" s="8">
        <v>0</v>
      </c>
      <c r="Q1363" s="8">
        <v>0</v>
      </c>
      <c r="R1363" s="8">
        <v>0</v>
      </c>
      <c r="S1363" s="8">
        <f t="shared" si="21"/>
        <v>33.460000000000008</v>
      </c>
    </row>
    <row r="1364" spans="1:19" hidden="1" x14ac:dyDescent="0.2">
      <c r="A1364" s="2" t="s">
        <v>716</v>
      </c>
      <c r="B1364" s="2" t="s">
        <v>717</v>
      </c>
      <c r="C1364" s="2" t="s">
        <v>574</v>
      </c>
      <c r="D1364" t="s">
        <v>575</v>
      </c>
      <c r="E1364" s="2" t="s">
        <v>580</v>
      </c>
      <c r="F1364" t="s">
        <v>581</v>
      </c>
      <c r="G1364" s="8">
        <v>0</v>
      </c>
      <c r="H1364" s="8">
        <v>0</v>
      </c>
      <c r="I1364" s="8">
        <v>0</v>
      </c>
      <c r="J1364" s="8">
        <v>0</v>
      </c>
      <c r="K1364" s="8">
        <v>0</v>
      </c>
      <c r="L1364" s="8">
        <v>0</v>
      </c>
      <c r="M1364" s="8">
        <v>0</v>
      </c>
      <c r="N1364" s="8">
        <v>0</v>
      </c>
      <c r="O1364" s="8">
        <v>0</v>
      </c>
      <c r="P1364" s="8">
        <v>0</v>
      </c>
      <c r="Q1364" s="8">
        <v>0</v>
      </c>
      <c r="R1364" s="8">
        <v>0</v>
      </c>
      <c r="S1364" s="8">
        <f t="shared" si="21"/>
        <v>0</v>
      </c>
    </row>
    <row r="1365" spans="1:19" hidden="1" x14ac:dyDescent="0.2">
      <c r="A1365" s="2" t="s">
        <v>716</v>
      </c>
      <c r="B1365" s="2" t="s">
        <v>717</v>
      </c>
      <c r="C1365" s="2" t="s">
        <v>574</v>
      </c>
      <c r="D1365" t="s">
        <v>575</v>
      </c>
      <c r="E1365" s="2" t="s">
        <v>152</v>
      </c>
      <c r="F1365" t="s">
        <v>153</v>
      </c>
      <c r="G1365" s="8">
        <v>3550.4900000000002</v>
      </c>
      <c r="H1365" s="8">
        <v>4020.87</v>
      </c>
      <c r="I1365" s="8">
        <v>3215.88</v>
      </c>
      <c r="J1365" s="8">
        <v>4638.5100000000011</v>
      </c>
      <c r="K1365" s="8">
        <v>4029.7999999999997</v>
      </c>
      <c r="L1365" s="8">
        <v>4172.13</v>
      </c>
      <c r="M1365" s="8">
        <v>4374.3999999999996</v>
      </c>
      <c r="N1365" s="8">
        <v>3665.39</v>
      </c>
      <c r="O1365" s="8">
        <v>3616.58</v>
      </c>
      <c r="P1365" s="8">
        <v>3817.9999999999995</v>
      </c>
      <c r="Q1365" s="8">
        <v>4568.2500000000009</v>
      </c>
      <c r="R1365" s="8">
        <v>4254.75</v>
      </c>
      <c r="S1365" s="8">
        <f t="shared" si="21"/>
        <v>47925.05</v>
      </c>
    </row>
    <row r="1366" spans="1:19" hidden="1" x14ac:dyDescent="0.2">
      <c r="A1366" s="2" t="s">
        <v>716</v>
      </c>
      <c r="B1366" s="2" t="s">
        <v>717</v>
      </c>
      <c r="C1366" s="2" t="s">
        <v>574</v>
      </c>
      <c r="D1366" t="s">
        <v>575</v>
      </c>
      <c r="E1366" s="2" t="s">
        <v>582</v>
      </c>
      <c r="F1366" t="s">
        <v>583</v>
      </c>
      <c r="G1366" s="8">
        <v>0</v>
      </c>
      <c r="H1366" s="8">
        <v>0</v>
      </c>
      <c r="I1366" s="8">
        <v>11.21</v>
      </c>
      <c r="J1366" s="8">
        <v>0</v>
      </c>
      <c r="K1366" s="8">
        <v>0</v>
      </c>
      <c r="L1366" s="8">
        <v>0</v>
      </c>
      <c r="M1366" s="8">
        <v>0</v>
      </c>
      <c r="N1366" s="8">
        <v>68.069999999999993</v>
      </c>
      <c r="O1366" s="8">
        <v>-68.069999999999993</v>
      </c>
      <c r="P1366" s="8">
        <v>0</v>
      </c>
      <c r="Q1366" s="8">
        <v>0</v>
      </c>
      <c r="R1366" s="8">
        <v>0</v>
      </c>
      <c r="S1366" s="8">
        <f t="shared" si="21"/>
        <v>11.210000000000008</v>
      </c>
    </row>
    <row r="1367" spans="1:19" hidden="1" x14ac:dyDescent="0.2">
      <c r="A1367" s="2" t="s">
        <v>716</v>
      </c>
      <c r="B1367" s="2" t="s">
        <v>717</v>
      </c>
      <c r="C1367" s="2" t="s">
        <v>574</v>
      </c>
      <c r="D1367" t="s">
        <v>575</v>
      </c>
      <c r="E1367" s="2" t="s">
        <v>154</v>
      </c>
      <c r="F1367" t="s">
        <v>155</v>
      </c>
      <c r="G1367" s="8">
        <v>513.49000000000012</v>
      </c>
      <c r="H1367" s="8">
        <v>579.96999999999991</v>
      </c>
      <c r="I1367" s="8">
        <v>469.48999999999995</v>
      </c>
      <c r="J1367" s="8">
        <v>772</v>
      </c>
      <c r="K1367" s="8">
        <v>672.68999999999994</v>
      </c>
      <c r="L1367" s="8">
        <v>695.36</v>
      </c>
      <c r="M1367" s="8">
        <v>729.07</v>
      </c>
      <c r="N1367" s="8">
        <v>610.88</v>
      </c>
      <c r="O1367" s="8">
        <v>602.75</v>
      </c>
      <c r="P1367" s="8">
        <v>636.31999999999994</v>
      </c>
      <c r="Q1367" s="8">
        <v>761.4</v>
      </c>
      <c r="R1367" s="8">
        <v>709.12999999999988</v>
      </c>
      <c r="S1367" s="8">
        <f t="shared" si="21"/>
        <v>7752.5499999999993</v>
      </c>
    </row>
    <row r="1368" spans="1:19" hidden="1" x14ac:dyDescent="0.2">
      <c r="A1368" s="2" t="s">
        <v>716</v>
      </c>
      <c r="B1368" s="2" t="s">
        <v>717</v>
      </c>
      <c r="C1368" s="2" t="s">
        <v>574</v>
      </c>
      <c r="D1368" t="s">
        <v>575</v>
      </c>
      <c r="E1368" s="2" t="s">
        <v>584</v>
      </c>
      <c r="F1368" t="s">
        <v>585</v>
      </c>
      <c r="G1368" s="8">
        <v>0</v>
      </c>
      <c r="H1368" s="8">
        <v>0</v>
      </c>
      <c r="I1368" s="8">
        <v>1.64</v>
      </c>
      <c r="J1368" s="8">
        <v>0</v>
      </c>
      <c r="K1368" s="8">
        <v>0</v>
      </c>
      <c r="L1368" s="8">
        <v>0</v>
      </c>
      <c r="M1368" s="8">
        <v>0</v>
      </c>
      <c r="N1368" s="8">
        <v>11.34</v>
      </c>
      <c r="O1368" s="8">
        <v>-11.34</v>
      </c>
      <c r="P1368" s="8">
        <v>0</v>
      </c>
      <c r="Q1368" s="8">
        <v>0</v>
      </c>
      <c r="R1368" s="8">
        <v>0</v>
      </c>
      <c r="S1368" s="8">
        <f t="shared" si="21"/>
        <v>1.6400000000000006</v>
      </c>
    </row>
    <row r="1369" spans="1:19" hidden="1" x14ac:dyDescent="0.2">
      <c r="A1369" s="2" t="s">
        <v>716</v>
      </c>
      <c r="B1369" s="2" t="s">
        <v>717</v>
      </c>
      <c r="C1369" s="2" t="s">
        <v>574</v>
      </c>
      <c r="D1369" t="s">
        <v>575</v>
      </c>
      <c r="E1369" s="2" t="s">
        <v>156</v>
      </c>
      <c r="F1369" t="s">
        <v>157</v>
      </c>
      <c r="G1369" s="8">
        <v>1643.1300000000003</v>
      </c>
      <c r="H1369" s="8">
        <v>1855.93</v>
      </c>
      <c r="I1369" s="8">
        <v>1502.3699999999997</v>
      </c>
      <c r="J1369" s="8">
        <v>2155.1799999999998</v>
      </c>
      <c r="K1369" s="8">
        <v>1877.9699999999998</v>
      </c>
      <c r="L1369" s="8">
        <v>1941.1999999999998</v>
      </c>
      <c r="M1369" s="8">
        <v>2035.2999999999997</v>
      </c>
      <c r="N1369" s="8">
        <v>1705.42</v>
      </c>
      <c r="O1369" s="8">
        <v>1682.7200000000003</v>
      </c>
      <c r="P1369" s="8">
        <v>1776.4299999999994</v>
      </c>
      <c r="Q1369" s="8">
        <v>2125.4899999999998</v>
      </c>
      <c r="R1369" s="8">
        <v>1979.6600000000003</v>
      </c>
      <c r="S1369" s="8">
        <f t="shared" si="21"/>
        <v>22280.799999999999</v>
      </c>
    </row>
    <row r="1370" spans="1:19" hidden="1" x14ac:dyDescent="0.2">
      <c r="A1370" s="2" t="s">
        <v>716</v>
      </c>
      <c r="B1370" s="2" t="s">
        <v>717</v>
      </c>
      <c r="C1370" s="2" t="s">
        <v>574</v>
      </c>
      <c r="D1370" t="s">
        <v>575</v>
      </c>
      <c r="E1370" s="2" t="s">
        <v>586</v>
      </c>
      <c r="F1370" t="s">
        <v>587</v>
      </c>
      <c r="G1370" s="8">
        <v>0</v>
      </c>
      <c r="H1370" s="8">
        <v>0</v>
      </c>
      <c r="I1370" s="8">
        <v>5.24</v>
      </c>
      <c r="J1370" s="8">
        <v>0</v>
      </c>
      <c r="K1370" s="8">
        <v>0</v>
      </c>
      <c r="L1370" s="8">
        <v>0</v>
      </c>
      <c r="M1370" s="8">
        <v>0</v>
      </c>
      <c r="N1370" s="8">
        <v>31.669999999999998</v>
      </c>
      <c r="O1370" s="8">
        <v>-31.669999999999995</v>
      </c>
      <c r="P1370" s="8">
        <v>0</v>
      </c>
      <c r="Q1370" s="8">
        <v>0</v>
      </c>
      <c r="R1370" s="8">
        <v>0</v>
      </c>
      <c r="S1370" s="8">
        <f t="shared" si="21"/>
        <v>5.240000000000002</v>
      </c>
    </row>
    <row r="1371" spans="1:19" hidden="1" x14ac:dyDescent="0.2">
      <c r="A1371" s="2" t="s">
        <v>716</v>
      </c>
      <c r="B1371" s="2" t="s">
        <v>717</v>
      </c>
      <c r="C1371" s="2" t="s">
        <v>574</v>
      </c>
      <c r="D1371" t="s">
        <v>575</v>
      </c>
      <c r="E1371" s="2" t="s">
        <v>588</v>
      </c>
      <c r="F1371" t="s">
        <v>589</v>
      </c>
      <c r="G1371" s="8">
        <v>0</v>
      </c>
      <c r="H1371" s="8">
        <v>0</v>
      </c>
      <c r="I1371" s="8">
        <v>27.16</v>
      </c>
      <c r="J1371" s="8">
        <v>0</v>
      </c>
      <c r="K1371" s="8">
        <v>0</v>
      </c>
      <c r="L1371" s="8">
        <v>0</v>
      </c>
      <c r="M1371" s="8">
        <v>0</v>
      </c>
      <c r="N1371" s="8">
        <v>126.68</v>
      </c>
      <c r="O1371" s="8">
        <v>-126.68</v>
      </c>
      <c r="P1371" s="8">
        <v>0</v>
      </c>
      <c r="Q1371" s="8">
        <v>0</v>
      </c>
      <c r="R1371" s="8">
        <v>0</v>
      </c>
      <c r="S1371" s="8">
        <f t="shared" si="21"/>
        <v>27.159999999999997</v>
      </c>
    </row>
    <row r="1372" spans="1:19" hidden="1" x14ac:dyDescent="0.2">
      <c r="A1372" s="2" t="s">
        <v>716</v>
      </c>
      <c r="B1372" s="2" t="s">
        <v>717</v>
      </c>
      <c r="C1372" s="2" t="s">
        <v>574</v>
      </c>
      <c r="D1372" t="s">
        <v>575</v>
      </c>
      <c r="E1372" s="2" t="s">
        <v>590</v>
      </c>
      <c r="F1372" t="s">
        <v>591</v>
      </c>
      <c r="G1372" s="8">
        <v>0</v>
      </c>
      <c r="H1372" s="8">
        <v>0</v>
      </c>
      <c r="I1372" s="8">
        <v>14.07</v>
      </c>
      <c r="J1372" s="8">
        <v>0</v>
      </c>
      <c r="K1372" s="8">
        <v>0</v>
      </c>
      <c r="L1372" s="8">
        <v>0</v>
      </c>
      <c r="M1372" s="8">
        <v>0</v>
      </c>
      <c r="N1372" s="8">
        <v>62.87</v>
      </c>
      <c r="O1372" s="8">
        <v>-62.87</v>
      </c>
      <c r="P1372" s="8">
        <v>0</v>
      </c>
      <c r="Q1372" s="8">
        <v>0</v>
      </c>
      <c r="R1372" s="8">
        <v>0</v>
      </c>
      <c r="S1372" s="8">
        <f t="shared" si="21"/>
        <v>14.07</v>
      </c>
    </row>
    <row r="1373" spans="1:19" hidden="1" x14ac:dyDescent="0.2">
      <c r="A1373" s="2" t="s">
        <v>716</v>
      </c>
      <c r="B1373" s="2" t="s">
        <v>717</v>
      </c>
      <c r="C1373" s="2" t="s">
        <v>574</v>
      </c>
      <c r="D1373" t="s">
        <v>575</v>
      </c>
      <c r="E1373" s="2" t="s">
        <v>158</v>
      </c>
      <c r="F1373" t="s">
        <v>159</v>
      </c>
      <c r="G1373" s="8">
        <v>-42763.159999999996</v>
      </c>
      <c r="H1373" s="8">
        <v>-47955.820000000007</v>
      </c>
      <c r="I1373" s="8">
        <v>-40098.710000000006</v>
      </c>
      <c r="J1373" s="8">
        <v>-51069.48</v>
      </c>
      <c r="K1373" s="8">
        <v>-44703.170000000006</v>
      </c>
      <c r="L1373" s="8">
        <v>-46096.4</v>
      </c>
      <c r="M1373" s="8">
        <v>-48331.380000000005</v>
      </c>
      <c r="N1373" s="8">
        <v>-40497.39</v>
      </c>
      <c r="O1373" s="8">
        <v>-39958.25</v>
      </c>
      <c r="P1373" s="8">
        <v>-42183.700000000004</v>
      </c>
      <c r="Q1373" s="8">
        <v>-50472.860000000008</v>
      </c>
      <c r="R1373" s="8">
        <v>-47009.19000000001</v>
      </c>
      <c r="S1373" s="8">
        <f t="shared" si="21"/>
        <v>-541139.51000000013</v>
      </c>
    </row>
    <row r="1374" spans="1:19" hidden="1" x14ac:dyDescent="0.2">
      <c r="A1374" s="2" t="s">
        <v>716</v>
      </c>
      <c r="B1374" s="2" t="s">
        <v>717</v>
      </c>
      <c r="C1374" s="2" t="s">
        <v>574</v>
      </c>
      <c r="D1374" t="s">
        <v>575</v>
      </c>
      <c r="E1374" s="2" t="s">
        <v>592</v>
      </c>
      <c r="F1374" t="s">
        <v>593</v>
      </c>
      <c r="G1374" s="8">
        <v>-3.12</v>
      </c>
      <c r="H1374" s="8">
        <v>-3.12</v>
      </c>
      <c r="I1374" s="8">
        <v>-142.85</v>
      </c>
      <c r="J1374" s="8">
        <v>0</v>
      </c>
      <c r="K1374" s="8">
        <v>-2.99</v>
      </c>
      <c r="L1374" s="8">
        <v>-5.98</v>
      </c>
      <c r="M1374" s="8">
        <v>0</v>
      </c>
      <c r="N1374" s="8">
        <v>-755.06</v>
      </c>
      <c r="O1374" s="8">
        <v>337.18999999999994</v>
      </c>
      <c r="P1374" s="8">
        <v>-51.639999999999873</v>
      </c>
      <c r="Q1374" s="8">
        <v>466.52</v>
      </c>
      <c r="R1374" s="8">
        <v>0</v>
      </c>
      <c r="S1374" s="8">
        <f t="shared" si="21"/>
        <v>-161.04999999999984</v>
      </c>
    </row>
    <row r="1375" spans="1:19" hidden="1" x14ac:dyDescent="0.2">
      <c r="A1375" s="2" t="s">
        <v>716</v>
      </c>
      <c r="B1375" s="2" t="s">
        <v>717</v>
      </c>
      <c r="C1375" s="2" t="s">
        <v>574</v>
      </c>
      <c r="D1375" t="s">
        <v>575</v>
      </c>
      <c r="E1375" s="2" t="s">
        <v>160</v>
      </c>
      <c r="F1375" t="s">
        <v>161</v>
      </c>
      <c r="G1375" s="8">
        <v>-4827.51</v>
      </c>
      <c r="H1375" s="8">
        <v>-5444.7899999999991</v>
      </c>
      <c r="I1375" s="8">
        <v>-4436.8</v>
      </c>
      <c r="J1375" s="8">
        <v>-3891.0299999999997</v>
      </c>
      <c r="K1375" s="8">
        <v>-3392.78</v>
      </c>
      <c r="L1375" s="8">
        <v>-3505.7799999999993</v>
      </c>
      <c r="M1375" s="8">
        <v>-3675.74</v>
      </c>
      <c r="N1375" s="8">
        <v>-3079.94</v>
      </c>
      <c r="O1375" s="8">
        <v>-3038.9199999999992</v>
      </c>
      <c r="P1375" s="8">
        <v>-3208.18</v>
      </c>
      <c r="Q1375" s="8">
        <v>-3838.62</v>
      </c>
      <c r="R1375" s="8">
        <v>-3575.1800000000003</v>
      </c>
      <c r="S1375" s="8">
        <f t="shared" si="21"/>
        <v>-45915.27</v>
      </c>
    </row>
    <row r="1376" spans="1:19" hidden="1" x14ac:dyDescent="0.2">
      <c r="A1376" s="2" t="s">
        <v>716</v>
      </c>
      <c r="B1376" s="2" t="s">
        <v>717</v>
      </c>
      <c r="C1376" s="2" t="s">
        <v>574</v>
      </c>
      <c r="D1376" t="s">
        <v>575</v>
      </c>
      <c r="E1376" s="2" t="s">
        <v>594</v>
      </c>
      <c r="F1376" t="s">
        <v>595</v>
      </c>
      <c r="G1376" s="8">
        <v>-0.34</v>
      </c>
      <c r="H1376" s="8">
        <v>-0.34</v>
      </c>
      <c r="I1376" s="8">
        <v>-15.8</v>
      </c>
      <c r="J1376" s="8">
        <v>0</v>
      </c>
      <c r="K1376" s="8">
        <v>-0.24</v>
      </c>
      <c r="L1376" s="8">
        <v>-0.49</v>
      </c>
      <c r="M1376" s="8">
        <v>0</v>
      </c>
      <c r="N1376" s="8">
        <v>-61.7</v>
      </c>
      <c r="O1376" s="8">
        <v>27.560000000000002</v>
      </c>
      <c r="P1376" s="8">
        <v>-4.2200000000000024</v>
      </c>
      <c r="Q1376" s="8">
        <v>38.119999999999997</v>
      </c>
      <c r="R1376" s="8">
        <v>0</v>
      </c>
      <c r="S1376" s="8">
        <f t="shared" si="21"/>
        <v>-17.449999999999996</v>
      </c>
    </row>
    <row r="1377" spans="1:19" hidden="1" x14ac:dyDescent="0.2">
      <c r="A1377" s="2" t="s">
        <v>716</v>
      </c>
      <c r="B1377" s="2" t="s">
        <v>717</v>
      </c>
      <c r="C1377" s="2" t="s">
        <v>574</v>
      </c>
      <c r="D1377" t="s">
        <v>575</v>
      </c>
      <c r="E1377" s="2" t="s">
        <v>370</v>
      </c>
      <c r="F1377" t="s">
        <v>371</v>
      </c>
      <c r="G1377" s="8">
        <v>4835.47</v>
      </c>
      <c r="H1377" s="8">
        <v>3456.62</v>
      </c>
      <c r="I1377" s="8">
        <v>1292.3500000000001</v>
      </c>
      <c r="J1377" s="8">
        <v>4310.42</v>
      </c>
      <c r="K1377" s="8">
        <v>5429.52</v>
      </c>
      <c r="L1377" s="8">
        <v>1836.52</v>
      </c>
      <c r="M1377" s="8">
        <v>1030.4099999999999</v>
      </c>
      <c r="N1377" s="8">
        <v>38.44</v>
      </c>
      <c r="O1377" s="8">
        <v>282.42</v>
      </c>
      <c r="P1377" s="8">
        <v>296.62</v>
      </c>
      <c r="Q1377" s="8">
        <v>4035.63</v>
      </c>
      <c r="R1377" s="8">
        <v>133.52000000000001</v>
      </c>
      <c r="S1377" s="8">
        <f t="shared" si="21"/>
        <v>26977.94</v>
      </c>
    </row>
    <row r="1378" spans="1:19" hidden="1" x14ac:dyDescent="0.2">
      <c r="A1378" s="2" t="s">
        <v>716</v>
      </c>
      <c r="B1378" s="2" t="s">
        <v>717</v>
      </c>
      <c r="C1378" s="2" t="s">
        <v>574</v>
      </c>
      <c r="D1378" t="s">
        <v>575</v>
      </c>
      <c r="E1378" s="2" t="s">
        <v>372</v>
      </c>
      <c r="F1378" t="s">
        <v>373</v>
      </c>
      <c r="G1378" s="8">
        <v>-3444.5299999999997</v>
      </c>
      <c r="H1378" s="8">
        <v>-2122.85</v>
      </c>
      <c r="I1378" s="8">
        <v>-839.39999999999986</v>
      </c>
      <c r="J1378" s="8">
        <v>-4051.8099999999995</v>
      </c>
      <c r="K1378" s="8">
        <v>-5103.75</v>
      </c>
      <c r="L1378" s="8">
        <v>-1726.33</v>
      </c>
      <c r="M1378" s="8">
        <v>-968.57999999999993</v>
      </c>
      <c r="N1378" s="8">
        <v>-22.55</v>
      </c>
      <c r="O1378" s="8">
        <v>-218.58</v>
      </c>
      <c r="P1378" s="8">
        <v>-107.42</v>
      </c>
      <c r="Q1378" s="8">
        <v>-3127.48</v>
      </c>
      <c r="R1378" s="8">
        <v>-81.77</v>
      </c>
      <c r="S1378" s="8">
        <f t="shared" si="21"/>
        <v>-21815.05</v>
      </c>
    </row>
    <row r="1379" spans="1:19" hidden="1" x14ac:dyDescent="0.2">
      <c r="A1379" s="2" t="s">
        <v>716</v>
      </c>
      <c r="B1379" s="2" t="s">
        <v>717</v>
      </c>
      <c r="C1379" s="2" t="s">
        <v>574</v>
      </c>
      <c r="D1379" t="s">
        <v>575</v>
      </c>
      <c r="E1379" s="2" t="s">
        <v>184</v>
      </c>
      <c r="F1379" t="s">
        <v>185</v>
      </c>
      <c r="G1379" s="8">
        <v>215.12</v>
      </c>
      <c r="H1379" s="8">
        <v>0</v>
      </c>
      <c r="I1379" s="8">
        <v>0</v>
      </c>
      <c r="J1379" s="8">
        <v>0</v>
      </c>
      <c r="K1379" s="8">
        <v>0</v>
      </c>
      <c r="L1379" s="8">
        <v>0</v>
      </c>
      <c r="M1379" s="8">
        <v>0</v>
      </c>
      <c r="N1379" s="8">
        <v>98.78</v>
      </c>
      <c r="O1379" s="8">
        <v>0</v>
      </c>
      <c r="P1379" s="8">
        <v>0</v>
      </c>
      <c r="Q1379" s="8">
        <v>0</v>
      </c>
      <c r="R1379" s="8">
        <v>0</v>
      </c>
      <c r="S1379" s="8">
        <f t="shared" si="21"/>
        <v>313.89999999999998</v>
      </c>
    </row>
    <row r="1380" spans="1:19" hidden="1" x14ac:dyDescent="0.2">
      <c r="A1380" s="2" t="s">
        <v>716</v>
      </c>
      <c r="B1380" s="2" t="s">
        <v>717</v>
      </c>
      <c r="C1380" s="2" t="s">
        <v>574</v>
      </c>
      <c r="D1380" t="s">
        <v>575</v>
      </c>
      <c r="E1380" s="2" t="s">
        <v>376</v>
      </c>
      <c r="F1380" t="s">
        <v>377</v>
      </c>
      <c r="G1380" s="8">
        <v>0</v>
      </c>
      <c r="H1380" s="8">
        <v>0</v>
      </c>
      <c r="I1380" s="8">
        <v>0</v>
      </c>
      <c r="J1380" s="8">
        <v>0</v>
      </c>
      <c r="K1380" s="8">
        <v>0</v>
      </c>
      <c r="L1380" s="8">
        <v>0</v>
      </c>
      <c r="M1380" s="8">
        <v>0</v>
      </c>
      <c r="N1380" s="8">
        <v>0</v>
      </c>
      <c r="O1380" s="8">
        <v>0</v>
      </c>
      <c r="P1380" s="8">
        <v>0</v>
      </c>
      <c r="Q1380" s="8">
        <v>0</v>
      </c>
      <c r="R1380" s="8">
        <v>0</v>
      </c>
      <c r="S1380" s="8">
        <f t="shared" si="21"/>
        <v>0</v>
      </c>
    </row>
    <row r="1381" spans="1:19" hidden="1" x14ac:dyDescent="0.2">
      <c r="A1381" s="2" t="s">
        <v>716</v>
      </c>
      <c r="B1381" s="2" t="s">
        <v>717</v>
      </c>
      <c r="C1381" s="2" t="s">
        <v>600</v>
      </c>
      <c r="D1381" t="s">
        <v>601</v>
      </c>
      <c r="E1381" s="2" t="s">
        <v>536</v>
      </c>
      <c r="F1381" t="s">
        <v>537</v>
      </c>
      <c r="G1381" s="8">
        <v>0</v>
      </c>
      <c r="H1381" s="8">
        <v>0</v>
      </c>
      <c r="I1381" s="8">
        <v>0</v>
      </c>
      <c r="J1381" s="8">
        <v>402.5</v>
      </c>
      <c r="K1381" s="8">
        <v>0</v>
      </c>
      <c r="L1381" s="8">
        <v>0</v>
      </c>
      <c r="M1381" s="8">
        <v>0</v>
      </c>
      <c r="N1381" s="8">
        <v>0</v>
      </c>
      <c r="O1381" s="8">
        <v>0</v>
      </c>
      <c r="P1381" s="8">
        <v>0</v>
      </c>
      <c r="Q1381" s="8">
        <v>0</v>
      </c>
      <c r="R1381" s="8">
        <v>0</v>
      </c>
      <c r="S1381" s="8">
        <f t="shared" si="21"/>
        <v>402.5</v>
      </c>
    </row>
    <row r="1382" spans="1:19" hidden="1" x14ac:dyDescent="0.2">
      <c r="A1382" s="2" t="s">
        <v>716</v>
      </c>
      <c r="B1382" s="2" t="s">
        <v>717</v>
      </c>
      <c r="C1382" s="2" t="s">
        <v>604</v>
      </c>
      <c r="D1382" t="s">
        <v>605</v>
      </c>
      <c r="E1382" s="2" t="s">
        <v>404</v>
      </c>
      <c r="F1382" t="s">
        <v>405</v>
      </c>
      <c r="G1382" s="8">
        <v>0</v>
      </c>
      <c r="H1382" s="8">
        <v>0</v>
      </c>
      <c r="I1382" s="8">
        <v>0</v>
      </c>
      <c r="J1382" s="8">
        <v>0</v>
      </c>
      <c r="K1382" s="8">
        <v>0</v>
      </c>
      <c r="L1382" s="8">
        <v>0</v>
      </c>
      <c r="M1382" s="8">
        <v>0</v>
      </c>
      <c r="N1382" s="8">
        <v>0</v>
      </c>
      <c r="O1382" s="8">
        <v>0</v>
      </c>
      <c r="P1382" s="8">
        <v>0</v>
      </c>
      <c r="Q1382" s="8">
        <v>5152.49</v>
      </c>
      <c r="R1382" s="8">
        <v>0</v>
      </c>
      <c r="S1382" s="8">
        <f t="shared" si="21"/>
        <v>5152.49</v>
      </c>
    </row>
    <row r="1383" spans="1:19" hidden="1" x14ac:dyDescent="0.2">
      <c r="A1383" s="2" t="s">
        <v>716</v>
      </c>
      <c r="B1383" s="2" t="s">
        <v>717</v>
      </c>
      <c r="C1383" s="2" t="s">
        <v>604</v>
      </c>
      <c r="D1383" t="s">
        <v>605</v>
      </c>
      <c r="E1383" s="2" t="s">
        <v>454</v>
      </c>
      <c r="F1383" t="s">
        <v>455</v>
      </c>
      <c r="G1383" s="8">
        <v>5903.26</v>
      </c>
      <c r="H1383" s="8">
        <v>4343.26</v>
      </c>
      <c r="I1383" s="8">
        <v>24343.260000000002</v>
      </c>
      <c r="J1383" s="8">
        <v>4343.26</v>
      </c>
      <c r="K1383" s="8">
        <v>4888.26</v>
      </c>
      <c r="L1383" s="8">
        <v>5918.72</v>
      </c>
      <c r="M1383" s="8">
        <v>6288.53</v>
      </c>
      <c r="N1383" s="8">
        <v>30968.53</v>
      </c>
      <c r="O1383" s="8">
        <v>10228.529999999999</v>
      </c>
      <c r="P1383" s="8">
        <v>5228.53</v>
      </c>
      <c r="Q1383" s="8">
        <v>5228.53</v>
      </c>
      <c r="R1383" s="8">
        <v>21103.53</v>
      </c>
      <c r="S1383" s="8">
        <f t="shared" si="21"/>
        <v>128786.2</v>
      </c>
    </row>
    <row r="1384" spans="1:19" hidden="1" x14ac:dyDescent="0.2">
      <c r="A1384" s="2" t="s">
        <v>716</v>
      </c>
      <c r="B1384" s="2" t="s">
        <v>717</v>
      </c>
      <c r="C1384" s="2" t="s">
        <v>604</v>
      </c>
      <c r="D1384" t="s">
        <v>605</v>
      </c>
      <c r="E1384" s="2" t="s">
        <v>26</v>
      </c>
      <c r="F1384" t="s">
        <v>27</v>
      </c>
      <c r="G1384" s="8">
        <v>0</v>
      </c>
      <c r="H1384" s="8">
        <v>1780</v>
      </c>
      <c r="I1384" s="8">
        <v>500</v>
      </c>
      <c r="J1384" s="8">
        <v>0</v>
      </c>
      <c r="K1384" s="8">
        <v>0</v>
      </c>
      <c r="L1384" s="8">
        <v>0</v>
      </c>
      <c r="M1384" s="8">
        <v>0</v>
      </c>
      <c r="N1384" s="8">
        <v>2061.5100000000002</v>
      </c>
      <c r="O1384" s="8">
        <v>2500</v>
      </c>
      <c r="P1384" s="8">
        <v>100</v>
      </c>
      <c r="Q1384" s="8">
        <v>0</v>
      </c>
      <c r="R1384" s="8">
        <v>921.91</v>
      </c>
      <c r="S1384" s="8">
        <f t="shared" si="21"/>
        <v>7863.42</v>
      </c>
    </row>
    <row r="1385" spans="1:19" hidden="1" x14ac:dyDescent="0.2">
      <c r="A1385" s="2" t="s">
        <v>716</v>
      </c>
      <c r="B1385" s="2" t="s">
        <v>717</v>
      </c>
      <c r="C1385" s="2" t="s">
        <v>714</v>
      </c>
      <c r="D1385" t="s">
        <v>715</v>
      </c>
      <c r="E1385" s="2" t="s">
        <v>498</v>
      </c>
      <c r="F1385" t="s">
        <v>499</v>
      </c>
      <c r="G1385" s="8">
        <v>0</v>
      </c>
      <c r="H1385" s="8">
        <v>0</v>
      </c>
      <c r="I1385" s="8">
        <v>0</v>
      </c>
      <c r="J1385" s="8">
        <v>0</v>
      </c>
      <c r="K1385" s="8">
        <v>0</v>
      </c>
      <c r="L1385" s="8">
        <v>0</v>
      </c>
      <c r="M1385" s="8">
        <v>0</v>
      </c>
      <c r="N1385" s="8">
        <v>0</v>
      </c>
      <c r="O1385" s="8">
        <v>0</v>
      </c>
      <c r="P1385" s="8">
        <v>-0.02</v>
      </c>
      <c r="Q1385" s="8">
        <v>0</v>
      </c>
      <c r="R1385" s="8">
        <v>0</v>
      </c>
      <c r="S1385" s="8">
        <f t="shared" si="21"/>
        <v>-0.02</v>
      </c>
    </row>
    <row r="1386" spans="1:19" hidden="1" x14ac:dyDescent="0.2">
      <c r="A1386" s="2" t="s">
        <v>716</v>
      </c>
      <c r="B1386" s="2" t="s">
        <v>717</v>
      </c>
      <c r="C1386" s="2" t="s">
        <v>714</v>
      </c>
      <c r="D1386" t="s">
        <v>715</v>
      </c>
      <c r="E1386" s="2" t="s">
        <v>330</v>
      </c>
      <c r="F1386" t="s">
        <v>331</v>
      </c>
      <c r="G1386" s="8">
        <v>0</v>
      </c>
      <c r="H1386" s="8">
        <v>0</v>
      </c>
      <c r="I1386" s="8">
        <v>0</v>
      </c>
      <c r="J1386" s="8">
        <v>0</v>
      </c>
      <c r="K1386" s="8">
        <v>0</v>
      </c>
      <c r="L1386" s="8">
        <v>0</v>
      </c>
      <c r="M1386" s="8">
        <v>0</v>
      </c>
      <c r="N1386" s="8">
        <v>0</v>
      </c>
      <c r="O1386" s="8">
        <v>0</v>
      </c>
      <c r="P1386" s="8">
        <v>0.02</v>
      </c>
      <c r="Q1386" s="8">
        <v>0</v>
      </c>
      <c r="R1386" s="8">
        <v>0</v>
      </c>
      <c r="S1386" s="8">
        <f t="shared" si="21"/>
        <v>0.02</v>
      </c>
    </row>
    <row r="1387" spans="1:19" hidden="1" x14ac:dyDescent="0.2">
      <c r="A1387" s="2" t="s">
        <v>765</v>
      </c>
      <c r="B1387" s="2" t="s">
        <v>766</v>
      </c>
      <c r="C1387" s="2" t="s">
        <v>24</v>
      </c>
      <c r="D1387" t="s">
        <v>25</v>
      </c>
      <c r="E1387" s="2" t="s">
        <v>26</v>
      </c>
      <c r="F1387" t="s">
        <v>27</v>
      </c>
      <c r="G1387" s="8">
        <v>0</v>
      </c>
      <c r="H1387" s="8">
        <v>0</v>
      </c>
      <c r="I1387" s="8">
        <v>0</v>
      </c>
      <c r="J1387" s="8">
        <v>0</v>
      </c>
      <c r="K1387" s="8">
        <v>0</v>
      </c>
      <c r="L1387" s="8">
        <v>0</v>
      </c>
      <c r="M1387" s="8">
        <v>0</v>
      </c>
      <c r="N1387" s="8">
        <v>-16043.77</v>
      </c>
      <c r="O1387" s="8">
        <v>16043.77</v>
      </c>
      <c r="P1387" s="8">
        <v>0</v>
      </c>
      <c r="Q1387" s="8">
        <v>0</v>
      </c>
      <c r="R1387" s="8">
        <v>0</v>
      </c>
      <c r="S1387" s="8">
        <f t="shared" si="21"/>
        <v>0</v>
      </c>
    </row>
    <row r="1388" spans="1:19" hidden="1" x14ac:dyDescent="0.2">
      <c r="A1388" s="2" t="s">
        <v>765</v>
      </c>
      <c r="B1388" s="2" t="s">
        <v>766</v>
      </c>
      <c r="C1388" s="2" t="s">
        <v>24</v>
      </c>
      <c r="D1388" t="s">
        <v>25</v>
      </c>
      <c r="E1388" s="2" t="s">
        <v>28</v>
      </c>
      <c r="F1388" t="s">
        <v>29</v>
      </c>
      <c r="G1388" s="8">
        <v>122.21</v>
      </c>
      <c r="H1388" s="8">
        <v>122.38</v>
      </c>
      <c r="I1388" s="8">
        <v>122.26</v>
      </c>
      <c r="J1388" s="8">
        <v>127.64</v>
      </c>
      <c r="K1388" s="8">
        <v>127.64</v>
      </c>
      <c r="L1388" s="8">
        <v>164.95</v>
      </c>
      <c r="M1388" s="8">
        <v>133.61000000000001</v>
      </c>
      <c r="N1388" s="8">
        <v>111.06</v>
      </c>
      <c r="O1388" s="8">
        <v>142.46</v>
      </c>
      <c r="P1388" s="8">
        <v>141.86000000000001</v>
      </c>
      <c r="Q1388" s="8">
        <v>142.65</v>
      </c>
      <c r="R1388" s="8">
        <v>139.09</v>
      </c>
      <c r="S1388" s="8">
        <f t="shared" si="21"/>
        <v>1597.8100000000002</v>
      </c>
    </row>
    <row r="1389" spans="1:19" hidden="1" x14ac:dyDescent="0.2">
      <c r="A1389" s="2" t="s">
        <v>765</v>
      </c>
      <c r="B1389" s="2" t="s">
        <v>766</v>
      </c>
      <c r="C1389" s="2" t="s">
        <v>24</v>
      </c>
      <c r="D1389" t="s">
        <v>25</v>
      </c>
      <c r="E1389" s="2" t="s">
        <v>34</v>
      </c>
      <c r="F1389" t="s">
        <v>35</v>
      </c>
      <c r="G1389" s="8">
        <v>236344.3</v>
      </c>
      <c r="H1389" s="8">
        <v>238194.13</v>
      </c>
      <c r="I1389" s="8">
        <v>273095.44</v>
      </c>
      <c r="J1389" s="8">
        <v>243673.57</v>
      </c>
      <c r="K1389" s="8">
        <v>243367.57</v>
      </c>
      <c r="L1389" s="8">
        <v>692938.1</v>
      </c>
      <c r="M1389" s="8">
        <v>276903.11</v>
      </c>
      <c r="N1389" s="8">
        <v>276989.92</v>
      </c>
      <c r="O1389" s="8">
        <v>277124.15000000002</v>
      </c>
      <c r="P1389" s="8">
        <v>280138.65999999997</v>
      </c>
      <c r="Q1389" s="8">
        <v>283118.31</v>
      </c>
      <c r="R1389" s="8">
        <v>284409.52</v>
      </c>
      <c r="S1389" s="8">
        <f t="shared" si="21"/>
        <v>3606296.78</v>
      </c>
    </row>
    <row r="1390" spans="1:19" hidden="1" x14ac:dyDescent="0.2">
      <c r="A1390" s="2" t="s">
        <v>765</v>
      </c>
      <c r="B1390" s="2" t="s">
        <v>766</v>
      </c>
      <c r="C1390" s="2" t="s">
        <v>24</v>
      </c>
      <c r="D1390" t="s">
        <v>25</v>
      </c>
      <c r="E1390" s="2" t="s">
        <v>36</v>
      </c>
      <c r="F1390" t="s">
        <v>37</v>
      </c>
      <c r="G1390" s="8">
        <v>4914.33</v>
      </c>
      <c r="H1390" s="8">
        <v>4914.33</v>
      </c>
      <c r="I1390" s="8">
        <v>3783.61</v>
      </c>
      <c r="J1390" s="8">
        <v>4670.16</v>
      </c>
      <c r="K1390" s="8">
        <v>4670.16</v>
      </c>
      <c r="L1390" s="8">
        <v>-1558.71</v>
      </c>
      <c r="M1390" s="8">
        <v>3932.38</v>
      </c>
      <c r="N1390" s="8">
        <v>3932.38</v>
      </c>
      <c r="O1390" s="8">
        <v>4053.41</v>
      </c>
      <c r="P1390" s="8">
        <v>4053.41</v>
      </c>
      <c r="Q1390" s="8">
        <v>4020.57</v>
      </c>
      <c r="R1390" s="8">
        <v>3607.51</v>
      </c>
      <c r="S1390" s="8">
        <f t="shared" si="21"/>
        <v>44993.540000000008</v>
      </c>
    </row>
    <row r="1391" spans="1:19" hidden="1" x14ac:dyDescent="0.2">
      <c r="A1391" s="2" t="s">
        <v>765</v>
      </c>
      <c r="B1391" s="2" t="s">
        <v>766</v>
      </c>
      <c r="C1391" s="2" t="s">
        <v>24</v>
      </c>
      <c r="D1391" t="s">
        <v>25</v>
      </c>
      <c r="E1391" s="2" t="s">
        <v>38</v>
      </c>
      <c r="F1391" t="s">
        <v>39</v>
      </c>
      <c r="G1391" s="8">
        <v>20.32</v>
      </c>
      <c r="H1391" s="8">
        <v>20.32</v>
      </c>
      <c r="I1391" s="8">
        <v>20.32</v>
      </c>
      <c r="J1391" s="8">
        <v>20.32</v>
      </c>
      <c r="K1391" s="8">
        <v>20.32</v>
      </c>
      <c r="L1391" s="8">
        <v>261.37</v>
      </c>
      <c r="M1391" s="8">
        <v>36.39</v>
      </c>
      <c r="N1391" s="8">
        <v>36.39</v>
      </c>
      <c r="O1391" s="8">
        <v>36.39</v>
      </c>
      <c r="P1391" s="8">
        <v>36.39</v>
      </c>
      <c r="Q1391" s="8">
        <v>36.39</v>
      </c>
      <c r="R1391" s="8">
        <v>36.39</v>
      </c>
      <c r="S1391" s="8">
        <f t="shared" si="21"/>
        <v>581.30999999999995</v>
      </c>
    </row>
    <row r="1392" spans="1:19" hidden="1" x14ac:dyDescent="0.2">
      <c r="A1392" s="2" t="s">
        <v>765</v>
      </c>
      <c r="B1392" s="2" t="s">
        <v>766</v>
      </c>
      <c r="C1392" s="2" t="s">
        <v>24</v>
      </c>
      <c r="D1392" t="s">
        <v>25</v>
      </c>
      <c r="E1392" s="2" t="s">
        <v>40</v>
      </c>
      <c r="F1392" t="s">
        <v>41</v>
      </c>
      <c r="G1392" s="8">
        <v>-11.9</v>
      </c>
      <c r="H1392" s="8">
        <v>-11.82</v>
      </c>
      <c r="I1392" s="8">
        <v>-11.88</v>
      </c>
      <c r="J1392" s="8">
        <v>-18.690000000000001</v>
      </c>
      <c r="K1392" s="8">
        <v>-18.690000000000001</v>
      </c>
      <c r="L1392" s="8">
        <v>-240.46</v>
      </c>
      <c r="M1392" s="8">
        <v>-33.479999999999997</v>
      </c>
      <c r="N1392" s="8">
        <v>-21.61</v>
      </c>
      <c r="O1392" s="8">
        <v>-7070.13</v>
      </c>
      <c r="P1392" s="8">
        <v>-21.92</v>
      </c>
      <c r="Q1392" s="8">
        <v>-21.32</v>
      </c>
      <c r="R1392" s="8">
        <v>-21.46</v>
      </c>
      <c r="S1392" s="8">
        <f t="shared" si="21"/>
        <v>-7503.36</v>
      </c>
    </row>
    <row r="1393" spans="1:19" hidden="1" x14ac:dyDescent="0.2">
      <c r="A1393" s="2" t="s">
        <v>765</v>
      </c>
      <c r="B1393" s="2" t="s">
        <v>766</v>
      </c>
      <c r="C1393" s="2" t="s">
        <v>24</v>
      </c>
      <c r="D1393" t="s">
        <v>25</v>
      </c>
      <c r="E1393" s="2" t="s">
        <v>608</v>
      </c>
      <c r="F1393" t="s">
        <v>609</v>
      </c>
      <c r="G1393" s="8">
        <v>300.55</v>
      </c>
      <c r="H1393" s="8">
        <v>300.55</v>
      </c>
      <c r="I1393" s="8">
        <v>300.55</v>
      </c>
      <c r="J1393" s="8">
        <v>300.55</v>
      </c>
      <c r="K1393" s="8">
        <v>300.55</v>
      </c>
      <c r="L1393" s="8">
        <v>-733.55</v>
      </c>
      <c r="M1393" s="8">
        <v>231.61</v>
      </c>
      <c r="N1393" s="8">
        <v>231.61</v>
      </c>
      <c r="O1393" s="8">
        <v>231.61</v>
      </c>
      <c r="P1393" s="8">
        <v>231.61</v>
      </c>
      <c r="Q1393" s="8">
        <v>231.61</v>
      </c>
      <c r="R1393" s="8">
        <v>231.61</v>
      </c>
      <c r="S1393" s="8">
        <f t="shared" si="21"/>
        <v>2158.8600000000006</v>
      </c>
    </row>
    <row r="1394" spans="1:19" hidden="1" x14ac:dyDescent="0.2">
      <c r="A1394" s="2" t="s">
        <v>765</v>
      </c>
      <c r="B1394" s="2" t="s">
        <v>766</v>
      </c>
      <c r="C1394" s="2" t="s">
        <v>24</v>
      </c>
      <c r="D1394" t="s">
        <v>25</v>
      </c>
      <c r="E1394" s="2" t="s">
        <v>610</v>
      </c>
      <c r="F1394" t="s">
        <v>611</v>
      </c>
      <c r="G1394" s="8">
        <v>-294.54000000000002</v>
      </c>
      <c r="H1394" s="8">
        <v>-294.54000000000002</v>
      </c>
      <c r="I1394" s="8">
        <v>-294.54000000000002</v>
      </c>
      <c r="J1394" s="8">
        <v>-294.54000000000002</v>
      </c>
      <c r="K1394" s="8">
        <v>-294.54000000000002</v>
      </c>
      <c r="L1394" s="8">
        <v>718.88</v>
      </c>
      <c r="M1394" s="8">
        <v>-226.98</v>
      </c>
      <c r="N1394" s="8">
        <v>-226.98</v>
      </c>
      <c r="O1394" s="8">
        <v>-226.98</v>
      </c>
      <c r="P1394" s="8">
        <v>-226.98</v>
      </c>
      <c r="Q1394" s="8">
        <v>-226.98</v>
      </c>
      <c r="R1394" s="8">
        <v>-226.98</v>
      </c>
      <c r="S1394" s="8">
        <f t="shared" si="21"/>
        <v>-2115.6999999999998</v>
      </c>
    </row>
    <row r="1395" spans="1:19" hidden="1" x14ac:dyDescent="0.2">
      <c r="A1395" s="2" t="s">
        <v>765</v>
      </c>
      <c r="B1395" s="2" t="s">
        <v>766</v>
      </c>
      <c r="C1395" s="2" t="s">
        <v>24</v>
      </c>
      <c r="D1395" t="s">
        <v>25</v>
      </c>
      <c r="E1395" s="2" t="s">
        <v>42</v>
      </c>
      <c r="F1395" t="s">
        <v>43</v>
      </c>
      <c r="G1395" s="8">
        <v>7979.29</v>
      </c>
      <c r="H1395" s="8">
        <v>8131.86</v>
      </c>
      <c r="I1395" s="8">
        <v>12490.37</v>
      </c>
      <c r="J1395" s="8">
        <v>8765.19</v>
      </c>
      <c r="K1395" s="8">
        <v>8788.56</v>
      </c>
      <c r="L1395" s="8">
        <v>-67318.13</v>
      </c>
      <c r="M1395" s="8">
        <v>3584.13</v>
      </c>
      <c r="N1395" s="8">
        <v>3584.13</v>
      </c>
      <c r="O1395" s="8">
        <v>3852.83</v>
      </c>
      <c r="P1395" s="8">
        <v>3859.67</v>
      </c>
      <c r="Q1395" s="8">
        <v>3859.67</v>
      </c>
      <c r="R1395" s="8">
        <v>3859.55</v>
      </c>
      <c r="S1395" s="8">
        <f t="shared" si="21"/>
        <v>1437.1199999999944</v>
      </c>
    </row>
    <row r="1396" spans="1:19" hidden="1" x14ac:dyDescent="0.2">
      <c r="A1396" s="2" t="s">
        <v>765</v>
      </c>
      <c r="B1396" s="2" t="s">
        <v>766</v>
      </c>
      <c r="C1396" s="2" t="s">
        <v>24</v>
      </c>
      <c r="D1396" t="s">
        <v>25</v>
      </c>
      <c r="E1396" s="2" t="s">
        <v>44</v>
      </c>
      <c r="F1396" t="s">
        <v>45</v>
      </c>
      <c r="G1396" s="8">
        <v>-4672.46</v>
      </c>
      <c r="H1396" s="8">
        <v>-4729.57</v>
      </c>
      <c r="I1396" s="8">
        <v>-7299.6</v>
      </c>
      <c r="J1396" s="8">
        <v>-8063.97</v>
      </c>
      <c r="K1396" s="8">
        <v>-8085.48</v>
      </c>
      <c r="L1396" s="8">
        <v>61932.68</v>
      </c>
      <c r="M1396" s="8">
        <v>-3297.4</v>
      </c>
      <c r="N1396" s="8">
        <v>-2128.14</v>
      </c>
      <c r="O1396" s="8">
        <v>-11267.36</v>
      </c>
      <c r="P1396" s="8">
        <v>-2324.69</v>
      </c>
      <c r="Q1396" s="8">
        <v>-2260.9499999999998</v>
      </c>
      <c r="R1396" s="8">
        <v>-2276.5500000000002</v>
      </c>
      <c r="S1396" s="8">
        <f t="shared" si="21"/>
        <v>5526.5099999999966</v>
      </c>
    </row>
    <row r="1397" spans="1:19" hidden="1" x14ac:dyDescent="0.2">
      <c r="A1397" s="2" t="s">
        <v>765</v>
      </c>
      <c r="B1397" s="2" t="s">
        <v>766</v>
      </c>
      <c r="C1397" s="2" t="s">
        <v>24</v>
      </c>
      <c r="D1397" t="s">
        <v>25</v>
      </c>
      <c r="E1397" s="2" t="s">
        <v>46</v>
      </c>
      <c r="F1397" t="s">
        <v>47</v>
      </c>
      <c r="G1397" s="8">
        <v>11937.81</v>
      </c>
      <c r="H1397" s="8">
        <v>11736.91</v>
      </c>
      <c r="I1397" s="8">
        <v>13663.83</v>
      </c>
      <c r="J1397" s="8">
        <v>12418.91</v>
      </c>
      <c r="K1397" s="8">
        <v>12451.52</v>
      </c>
      <c r="L1397" s="8">
        <v>11651.33</v>
      </c>
      <c r="M1397" s="8">
        <v>11654.71</v>
      </c>
      <c r="N1397" s="8">
        <v>11222.65</v>
      </c>
      <c r="O1397" s="8">
        <v>11342.04</v>
      </c>
      <c r="P1397" s="8">
        <v>11374.25</v>
      </c>
      <c r="Q1397" s="8">
        <v>11695.61</v>
      </c>
      <c r="R1397" s="8">
        <v>12569.48</v>
      </c>
      <c r="S1397" s="8">
        <f t="shared" si="21"/>
        <v>143719.05000000002</v>
      </c>
    </row>
    <row r="1398" spans="1:19" hidden="1" x14ac:dyDescent="0.2">
      <c r="A1398" s="2" t="s">
        <v>765</v>
      </c>
      <c r="B1398" s="2" t="s">
        <v>766</v>
      </c>
      <c r="C1398" s="2" t="s">
        <v>24</v>
      </c>
      <c r="D1398" t="s">
        <v>25</v>
      </c>
      <c r="E1398" s="2" t="s">
        <v>48</v>
      </c>
      <c r="F1398" t="s">
        <v>49</v>
      </c>
      <c r="G1398" s="8">
        <v>6619.94</v>
      </c>
      <c r="H1398" s="8">
        <v>6620.94</v>
      </c>
      <c r="I1398" s="8">
        <v>6620.93</v>
      </c>
      <c r="J1398" s="8">
        <v>6491.21</v>
      </c>
      <c r="K1398" s="8">
        <v>6493.82</v>
      </c>
      <c r="L1398" s="8">
        <v>5765.74</v>
      </c>
      <c r="M1398" s="8">
        <v>5767.44</v>
      </c>
      <c r="N1398" s="8">
        <v>5771.3</v>
      </c>
      <c r="O1398" s="8">
        <v>5771.21</v>
      </c>
      <c r="P1398" s="8">
        <v>5771.21</v>
      </c>
      <c r="Q1398" s="8">
        <v>5749.49</v>
      </c>
      <c r="R1398" s="8">
        <v>5760.44</v>
      </c>
      <c r="S1398" s="8">
        <f t="shared" si="21"/>
        <v>73203.67</v>
      </c>
    </row>
    <row r="1399" spans="1:19" hidden="1" x14ac:dyDescent="0.2">
      <c r="A1399" s="2" t="s">
        <v>765</v>
      </c>
      <c r="B1399" s="2" t="s">
        <v>766</v>
      </c>
      <c r="C1399" s="2" t="s">
        <v>50</v>
      </c>
      <c r="D1399" t="s">
        <v>51</v>
      </c>
      <c r="E1399" s="2" t="s">
        <v>28</v>
      </c>
      <c r="F1399" t="s">
        <v>29</v>
      </c>
      <c r="G1399" s="8">
        <v>615.86</v>
      </c>
      <c r="H1399" s="8">
        <v>615.86</v>
      </c>
      <c r="I1399" s="8">
        <v>615.86</v>
      </c>
      <c r="J1399" s="8">
        <v>634.79</v>
      </c>
      <c r="K1399" s="8">
        <v>634.77</v>
      </c>
      <c r="L1399" s="8">
        <v>634.77</v>
      </c>
      <c r="M1399" s="8">
        <v>634.77</v>
      </c>
      <c r="N1399" s="8">
        <v>634.77</v>
      </c>
      <c r="O1399" s="8">
        <v>634.77</v>
      </c>
      <c r="P1399" s="8">
        <v>634.77</v>
      </c>
      <c r="Q1399" s="8">
        <v>634.77</v>
      </c>
      <c r="R1399" s="8">
        <v>634.77</v>
      </c>
      <c r="S1399" s="8">
        <f t="shared" si="21"/>
        <v>7560.5300000000025</v>
      </c>
    </row>
    <row r="1400" spans="1:19" hidden="1" x14ac:dyDescent="0.2">
      <c r="A1400" s="2" t="s">
        <v>765</v>
      </c>
      <c r="B1400" s="2" t="s">
        <v>766</v>
      </c>
      <c r="C1400" s="2" t="s">
        <v>52</v>
      </c>
      <c r="D1400" t="s">
        <v>53</v>
      </c>
      <c r="E1400" s="2" t="s">
        <v>54</v>
      </c>
      <c r="F1400" t="s">
        <v>55</v>
      </c>
      <c r="G1400" s="8">
        <v>5397.42</v>
      </c>
      <c r="H1400" s="8">
        <v>4824.7299999999996</v>
      </c>
      <c r="I1400" s="8">
        <v>5870.06</v>
      </c>
      <c r="J1400" s="8">
        <v>4410.7</v>
      </c>
      <c r="K1400" s="8">
        <v>11889.640000000001</v>
      </c>
      <c r="L1400" s="8">
        <v>13246.78</v>
      </c>
      <c r="M1400" s="8">
        <v>5627.7699999999986</v>
      </c>
      <c r="N1400" s="8">
        <v>5786.58</v>
      </c>
      <c r="O1400" s="8">
        <v>5745.75</v>
      </c>
      <c r="P1400" s="8">
        <v>4726.7399999999989</v>
      </c>
      <c r="Q1400" s="8">
        <v>16446.019999999997</v>
      </c>
      <c r="R1400" s="8">
        <v>6997.47</v>
      </c>
      <c r="S1400" s="8">
        <f t="shared" si="21"/>
        <v>90969.66</v>
      </c>
    </row>
    <row r="1401" spans="1:19" hidden="1" x14ac:dyDescent="0.2">
      <c r="A1401" s="2" t="s">
        <v>765</v>
      </c>
      <c r="B1401" s="2" t="s">
        <v>766</v>
      </c>
      <c r="C1401" s="2" t="s">
        <v>52</v>
      </c>
      <c r="D1401" t="s">
        <v>53</v>
      </c>
      <c r="E1401" s="2" t="s">
        <v>56</v>
      </c>
      <c r="F1401" t="s">
        <v>57</v>
      </c>
      <c r="G1401" s="8">
        <v>3.0499999999999994</v>
      </c>
      <c r="H1401" s="8">
        <v>5.1199999999999992</v>
      </c>
      <c r="I1401" s="8">
        <v>8.4700000000000006</v>
      </c>
      <c r="J1401" s="8">
        <v>3.91</v>
      </c>
      <c r="K1401" s="8">
        <v>7.6599999999999993</v>
      </c>
      <c r="L1401" s="8">
        <v>6.4499999999999993</v>
      </c>
      <c r="M1401" s="8">
        <v>401.70000000000005</v>
      </c>
      <c r="N1401" s="8">
        <v>81.180000000000007</v>
      </c>
      <c r="O1401" s="8">
        <v>2.57</v>
      </c>
      <c r="P1401" s="8">
        <v>2.9699999999999998</v>
      </c>
      <c r="Q1401" s="8">
        <v>24.97</v>
      </c>
      <c r="R1401" s="8">
        <v>14.149999999999997</v>
      </c>
      <c r="S1401" s="8">
        <f t="shared" si="21"/>
        <v>562.20000000000005</v>
      </c>
    </row>
    <row r="1402" spans="1:19" hidden="1" x14ac:dyDescent="0.2">
      <c r="A1402" s="2" t="s">
        <v>765</v>
      </c>
      <c r="B1402" s="2" t="s">
        <v>766</v>
      </c>
      <c r="C1402" s="2" t="s">
        <v>52</v>
      </c>
      <c r="D1402" t="s">
        <v>53</v>
      </c>
      <c r="E1402" s="2" t="s">
        <v>58</v>
      </c>
      <c r="F1402" t="s">
        <v>59</v>
      </c>
      <c r="G1402" s="8">
        <v>0.89000000000000012</v>
      </c>
      <c r="H1402" s="8">
        <v>1.74</v>
      </c>
      <c r="I1402" s="8">
        <v>3.6300000000000003</v>
      </c>
      <c r="J1402" s="8">
        <v>2.3800000000000003</v>
      </c>
      <c r="K1402" s="8">
        <v>2.7899999999999996</v>
      </c>
      <c r="L1402" s="8">
        <v>2.7600000000000007</v>
      </c>
      <c r="M1402" s="8">
        <v>122.90000000000002</v>
      </c>
      <c r="N1402" s="8">
        <v>76.699999999999989</v>
      </c>
      <c r="O1402" s="8">
        <v>10.589999999999998</v>
      </c>
      <c r="P1402" s="8">
        <v>0.72000000000000008</v>
      </c>
      <c r="Q1402" s="8">
        <v>6.31</v>
      </c>
      <c r="R1402" s="8">
        <v>5.0899999999999981</v>
      </c>
      <c r="S1402" s="8">
        <f t="shared" si="21"/>
        <v>236.50000000000003</v>
      </c>
    </row>
    <row r="1403" spans="1:19" hidden="1" x14ac:dyDescent="0.2">
      <c r="A1403" s="2" t="s">
        <v>765</v>
      </c>
      <c r="B1403" s="2" t="s">
        <v>766</v>
      </c>
      <c r="C1403" s="2" t="s">
        <v>52</v>
      </c>
      <c r="D1403" t="s">
        <v>53</v>
      </c>
      <c r="E1403" s="2" t="s">
        <v>60</v>
      </c>
      <c r="F1403" t="s">
        <v>61</v>
      </c>
      <c r="G1403" s="8">
        <v>-525.98000000000013</v>
      </c>
      <c r="H1403" s="8">
        <v>551.90000000000009</v>
      </c>
      <c r="I1403" s="8">
        <v>763.93000000000018</v>
      </c>
      <c r="J1403" s="8">
        <v>-288.66000000000003</v>
      </c>
      <c r="K1403" s="8">
        <v>5676.36</v>
      </c>
      <c r="L1403" s="8">
        <v>-6114.93</v>
      </c>
      <c r="M1403" s="8">
        <v>43.280000000000015</v>
      </c>
      <c r="N1403" s="8">
        <v>352.84000000000003</v>
      </c>
      <c r="O1403" s="8">
        <v>268.98</v>
      </c>
      <c r="P1403" s="8">
        <v>-36.859999999999985</v>
      </c>
      <c r="Q1403" s="8">
        <v>-95.05999999999996</v>
      </c>
      <c r="R1403" s="8">
        <v>-991.62000000000023</v>
      </c>
      <c r="S1403" s="8">
        <f t="shared" si="21"/>
        <v>-395.82000000000016</v>
      </c>
    </row>
    <row r="1404" spans="1:19" hidden="1" x14ac:dyDescent="0.2">
      <c r="A1404" s="2" t="s">
        <v>765</v>
      </c>
      <c r="B1404" s="2" t="s">
        <v>766</v>
      </c>
      <c r="C1404" s="2" t="s">
        <v>52</v>
      </c>
      <c r="D1404" t="s">
        <v>53</v>
      </c>
      <c r="E1404" s="2" t="s">
        <v>62</v>
      </c>
      <c r="F1404" t="s">
        <v>63</v>
      </c>
      <c r="G1404" s="8">
        <v>-0.66</v>
      </c>
      <c r="H1404" s="8">
        <v>1.4300000000000002</v>
      </c>
      <c r="I1404" s="8">
        <v>1.9900000000000002</v>
      </c>
      <c r="J1404" s="8">
        <v>-1.9500000000000004</v>
      </c>
      <c r="K1404" s="8">
        <v>2.9999999999999996</v>
      </c>
      <c r="L1404" s="8">
        <v>-4.2599999999999989</v>
      </c>
      <c r="M1404" s="8">
        <v>159.59</v>
      </c>
      <c r="N1404" s="8">
        <v>-124.14999999999999</v>
      </c>
      <c r="O1404" s="8">
        <v>-35.179999999999993</v>
      </c>
      <c r="P1404" s="8">
        <v>0.44999999999999996</v>
      </c>
      <c r="Q1404" s="8">
        <v>2.37</v>
      </c>
      <c r="R1404" s="8">
        <v>-0.63000000000000012</v>
      </c>
      <c r="S1404" s="8">
        <f t="shared" si="21"/>
        <v>2.0000000000000311</v>
      </c>
    </row>
    <row r="1405" spans="1:19" hidden="1" x14ac:dyDescent="0.2">
      <c r="A1405" s="2" t="s">
        <v>765</v>
      </c>
      <c r="B1405" s="2" t="s">
        <v>766</v>
      </c>
      <c r="C1405" s="2" t="s">
        <v>52</v>
      </c>
      <c r="D1405" t="s">
        <v>53</v>
      </c>
      <c r="E1405" s="2" t="s">
        <v>64</v>
      </c>
      <c r="F1405" t="s">
        <v>65</v>
      </c>
      <c r="G1405" s="8">
        <v>-0.26</v>
      </c>
      <c r="H1405" s="8">
        <v>0.51</v>
      </c>
      <c r="I1405" s="8">
        <v>1.08</v>
      </c>
      <c r="J1405" s="8">
        <v>-0.41000000000000003</v>
      </c>
      <c r="K1405" s="8">
        <v>0.51</v>
      </c>
      <c r="L1405" s="8">
        <v>-1.5100000000000002</v>
      </c>
      <c r="M1405" s="8">
        <v>48.71</v>
      </c>
      <c r="N1405" s="8">
        <v>-14.65</v>
      </c>
      <c r="O1405" s="8">
        <v>-29.19</v>
      </c>
      <c r="P1405" s="8">
        <v>-4.879999999999999</v>
      </c>
      <c r="Q1405" s="8">
        <v>0.60000000000000009</v>
      </c>
      <c r="R1405" s="8">
        <v>0.26000000000000006</v>
      </c>
      <c r="S1405" s="8">
        <f t="shared" si="21"/>
        <v>0.77000000000000379</v>
      </c>
    </row>
    <row r="1406" spans="1:19" hidden="1" x14ac:dyDescent="0.2">
      <c r="A1406" s="2" t="s">
        <v>765</v>
      </c>
      <c r="B1406" s="2" t="s">
        <v>766</v>
      </c>
      <c r="C1406" s="2" t="s">
        <v>52</v>
      </c>
      <c r="D1406" t="s">
        <v>53</v>
      </c>
      <c r="E1406" s="2" t="s">
        <v>66</v>
      </c>
      <c r="F1406" t="s">
        <v>67</v>
      </c>
      <c r="G1406" s="8">
        <v>1.46</v>
      </c>
      <c r="H1406" s="8">
        <v>1.46</v>
      </c>
      <c r="I1406" s="8">
        <v>262.27</v>
      </c>
      <c r="J1406" s="8">
        <v>16.54</v>
      </c>
      <c r="K1406" s="8">
        <v>1.5</v>
      </c>
      <c r="L1406" s="8">
        <v>3</v>
      </c>
      <c r="M1406" s="8">
        <v>0</v>
      </c>
      <c r="N1406" s="8">
        <v>1.5</v>
      </c>
      <c r="O1406" s="8">
        <v>0</v>
      </c>
      <c r="P1406" s="8">
        <v>12</v>
      </c>
      <c r="Q1406" s="8">
        <v>0</v>
      </c>
      <c r="R1406" s="8">
        <v>0</v>
      </c>
      <c r="S1406" s="8">
        <f t="shared" si="21"/>
        <v>299.73</v>
      </c>
    </row>
    <row r="1407" spans="1:19" hidden="1" x14ac:dyDescent="0.2">
      <c r="A1407" s="2" t="s">
        <v>765</v>
      </c>
      <c r="B1407" s="2" t="s">
        <v>766</v>
      </c>
      <c r="C1407" s="2" t="s">
        <v>52</v>
      </c>
      <c r="D1407" t="s">
        <v>53</v>
      </c>
      <c r="E1407" s="2" t="s">
        <v>68</v>
      </c>
      <c r="F1407" t="s">
        <v>69</v>
      </c>
      <c r="G1407" s="8">
        <v>3687.28</v>
      </c>
      <c r="H1407" s="8">
        <v>4109.38</v>
      </c>
      <c r="I1407" s="8">
        <v>1889.28</v>
      </c>
      <c r="J1407" s="8">
        <v>22343.41</v>
      </c>
      <c r="K1407" s="8">
        <v>-21292.59</v>
      </c>
      <c r="L1407" s="8">
        <v>4075.65</v>
      </c>
      <c r="M1407" s="8">
        <v>3311.61</v>
      </c>
      <c r="N1407" s="8">
        <v>3034.55</v>
      </c>
      <c r="O1407" s="8">
        <v>2773.83</v>
      </c>
      <c r="P1407" s="8">
        <v>3658.66</v>
      </c>
      <c r="Q1407" s="8">
        <v>3204.9</v>
      </c>
      <c r="R1407" s="8">
        <v>2734.22</v>
      </c>
      <c r="S1407" s="8">
        <f t="shared" si="21"/>
        <v>33530.179999999993</v>
      </c>
    </row>
    <row r="1408" spans="1:19" hidden="1" x14ac:dyDescent="0.2">
      <c r="A1408" s="2" t="s">
        <v>765</v>
      </c>
      <c r="B1408" s="2" t="s">
        <v>766</v>
      </c>
      <c r="C1408" s="2" t="s">
        <v>52</v>
      </c>
      <c r="D1408" t="s">
        <v>53</v>
      </c>
      <c r="E1408" s="2" t="s">
        <v>70</v>
      </c>
      <c r="F1408" t="s">
        <v>71</v>
      </c>
      <c r="G1408" s="8">
        <v>59576</v>
      </c>
      <c r="H1408" s="8">
        <v>59576</v>
      </c>
      <c r="I1408" s="8">
        <v>59576</v>
      </c>
      <c r="J1408" s="8">
        <v>-14</v>
      </c>
      <c r="K1408" s="8">
        <v>17126</v>
      </c>
      <c r="L1408" s="8">
        <v>8556</v>
      </c>
      <c r="M1408" s="8">
        <v>49556</v>
      </c>
      <c r="N1408" s="8">
        <v>49556</v>
      </c>
      <c r="O1408" s="8">
        <v>49556</v>
      </c>
      <c r="P1408" s="8">
        <v>49556</v>
      </c>
      <c r="Q1408" s="8">
        <v>49556</v>
      </c>
      <c r="R1408" s="8">
        <v>49556</v>
      </c>
      <c r="S1408" s="8">
        <f t="shared" si="21"/>
        <v>501732</v>
      </c>
    </row>
    <row r="1409" spans="1:19" hidden="1" x14ac:dyDescent="0.2">
      <c r="A1409" s="2" t="s">
        <v>765</v>
      </c>
      <c r="B1409" s="2" t="s">
        <v>766</v>
      </c>
      <c r="C1409" s="2" t="s">
        <v>52</v>
      </c>
      <c r="D1409" t="s">
        <v>53</v>
      </c>
      <c r="E1409" s="2" t="s">
        <v>72</v>
      </c>
      <c r="F1409" t="s">
        <v>73</v>
      </c>
      <c r="G1409" s="8">
        <v>1959.35</v>
      </c>
      <c r="H1409" s="8">
        <v>1813.74</v>
      </c>
      <c r="I1409" s="8">
        <v>2003.41</v>
      </c>
      <c r="J1409" s="8">
        <v>2479.6</v>
      </c>
      <c r="K1409" s="8">
        <v>4570.51</v>
      </c>
      <c r="L1409" s="8">
        <v>7242.63</v>
      </c>
      <c r="M1409" s="8">
        <v>10230.86</v>
      </c>
      <c r="N1409" s="8">
        <v>9150.2800000000007</v>
      </c>
      <c r="O1409" s="8">
        <v>6532.14</v>
      </c>
      <c r="P1409" s="8">
        <v>4549.8999999999996</v>
      </c>
      <c r="Q1409" s="8">
        <v>3068.25</v>
      </c>
      <c r="R1409" s="8">
        <v>2347.16</v>
      </c>
      <c r="S1409" s="8">
        <f t="shared" si="21"/>
        <v>55947.83</v>
      </c>
    </row>
    <row r="1410" spans="1:19" hidden="1" x14ac:dyDescent="0.2">
      <c r="A1410" s="2" t="s">
        <v>765</v>
      </c>
      <c r="B1410" s="2" t="s">
        <v>766</v>
      </c>
      <c r="C1410" s="2" t="s">
        <v>52</v>
      </c>
      <c r="D1410" t="s">
        <v>53</v>
      </c>
      <c r="E1410" s="2" t="s">
        <v>48</v>
      </c>
      <c r="F1410" t="s">
        <v>49</v>
      </c>
      <c r="G1410" s="8">
        <v>2142.5500000000002</v>
      </c>
      <c r="H1410" s="8">
        <v>2347.02</v>
      </c>
      <c r="I1410" s="8">
        <v>1644.95</v>
      </c>
      <c r="J1410" s="8">
        <v>1951.31</v>
      </c>
      <c r="K1410" s="8">
        <v>1765.38</v>
      </c>
      <c r="L1410" s="8">
        <v>2028.39</v>
      </c>
      <c r="M1410" s="8">
        <v>2779.57</v>
      </c>
      <c r="N1410" s="8">
        <v>2080.7600000000002</v>
      </c>
      <c r="O1410" s="8">
        <v>2092.61</v>
      </c>
      <c r="P1410" s="8">
        <v>2183.11</v>
      </c>
      <c r="Q1410" s="8">
        <v>3061.54</v>
      </c>
      <c r="R1410" s="8">
        <v>984.94</v>
      </c>
      <c r="S1410" s="8">
        <f t="shared" si="21"/>
        <v>25062.13</v>
      </c>
    </row>
    <row r="1411" spans="1:19" hidden="1" x14ac:dyDescent="0.2">
      <c r="A1411" s="2" t="s">
        <v>765</v>
      </c>
      <c r="B1411" s="2" t="s">
        <v>766</v>
      </c>
      <c r="C1411" s="2" t="s">
        <v>52</v>
      </c>
      <c r="D1411" t="s">
        <v>53</v>
      </c>
      <c r="E1411" s="2" t="s">
        <v>80</v>
      </c>
      <c r="F1411" t="s">
        <v>81</v>
      </c>
      <c r="G1411" s="8">
        <v>3847.83</v>
      </c>
      <c r="H1411" s="8">
        <v>3614.56</v>
      </c>
      <c r="I1411" s="8">
        <v>2771.72</v>
      </c>
      <c r="J1411" s="8">
        <v>3013.3</v>
      </c>
      <c r="K1411" s="8">
        <v>6286.66</v>
      </c>
      <c r="L1411" s="8">
        <v>2076.86</v>
      </c>
      <c r="M1411" s="8">
        <v>4222.41</v>
      </c>
      <c r="N1411" s="8">
        <v>3393.77</v>
      </c>
      <c r="O1411" s="8">
        <v>3362.56</v>
      </c>
      <c r="P1411" s="8">
        <v>3520.47</v>
      </c>
      <c r="Q1411" s="8">
        <v>5178.6099999999997</v>
      </c>
      <c r="R1411" s="8">
        <v>1639.85</v>
      </c>
      <c r="S1411" s="8">
        <f t="shared" si="21"/>
        <v>42928.6</v>
      </c>
    </row>
    <row r="1412" spans="1:19" hidden="1" x14ac:dyDescent="0.2">
      <c r="A1412" s="2" t="s">
        <v>765</v>
      </c>
      <c r="B1412" s="2" t="s">
        <v>766</v>
      </c>
      <c r="C1412" s="2" t="s">
        <v>82</v>
      </c>
      <c r="D1412" t="s">
        <v>83</v>
      </c>
      <c r="E1412" s="2" t="s">
        <v>84</v>
      </c>
      <c r="F1412" t="s">
        <v>85</v>
      </c>
      <c r="G1412" s="8">
        <v>0</v>
      </c>
      <c r="H1412" s="8">
        <v>0</v>
      </c>
      <c r="I1412" s="8">
        <v>414320</v>
      </c>
      <c r="J1412" s="8">
        <v>0</v>
      </c>
      <c r="K1412" s="8">
        <v>0</v>
      </c>
      <c r="L1412" s="8">
        <v>45111</v>
      </c>
      <c r="M1412" s="8">
        <v>0</v>
      </c>
      <c r="N1412" s="8">
        <v>0</v>
      </c>
      <c r="O1412" s="8">
        <v>358034</v>
      </c>
      <c r="P1412" s="8">
        <v>0</v>
      </c>
      <c r="Q1412" s="8">
        <v>0</v>
      </c>
      <c r="R1412" s="8">
        <v>21358</v>
      </c>
      <c r="S1412" s="8">
        <f t="shared" si="21"/>
        <v>838823</v>
      </c>
    </row>
    <row r="1413" spans="1:19" hidden="1" x14ac:dyDescent="0.2">
      <c r="A1413" s="2" t="s">
        <v>765</v>
      </c>
      <c r="B1413" s="2" t="s">
        <v>766</v>
      </c>
      <c r="C1413" s="2" t="s">
        <v>82</v>
      </c>
      <c r="D1413" t="s">
        <v>83</v>
      </c>
      <c r="E1413" s="2" t="s">
        <v>86</v>
      </c>
      <c r="F1413" t="s">
        <v>87</v>
      </c>
      <c r="G1413" s="8">
        <v>0</v>
      </c>
      <c r="H1413" s="8">
        <v>0</v>
      </c>
      <c r="I1413" s="8">
        <v>220739</v>
      </c>
      <c r="J1413" s="8">
        <v>0</v>
      </c>
      <c r="K1413" s="8">
        <v>0</v>
      </c>
      <c r="L1413" s="8">
        <v>-27937</v>
      </c>
      <c r="M1413" s="8">
        <v>0</v>
      </c>
      <c r="N1413" s="8">
        <v>0</v>
      </c>
      <c r="O1413" s="8">
        <v>-39474</v>
      </c>
      <c r="P1413" s="8">
        <v>0</v>
      </c>
      <c r="Q1413" s="8">
        <v>0</v>
      </c>
      <c r="R1413" s="8">
        <v>17038</v>
      </c>
      <c r="S1413" s="8">
        <f t="shared" si="21"/>
        <v>170366</v>
      </c>
    </row>
    <row r="1414" spans="1:19" hidden="1" x14ac:dyDescent="0.2">
      <c r="A1414" s="2" t="s">
        <v>765</v>
      </c>
      <c r="B1414" s="2" t="s">
        <v>766</v>
      </c>
      <c r="C1414" s="2" t="s">
        <v>88</v>
      </c>
      <c r="D1414" t="s">
        <v>89</v>
      </c>
      <c r="E1414" s="2" t="s">
        <v>84</v>
      </c>
      <c r="F1414" t="s">
        <v>85</v>
      </c>
      <c r="G1414" s="8">
        <v>0</v>
      </c>
      <c r="H1414" s="8">
        <v>0</v>
      </c>
      <c r="I1414" s="8">
        <v>-6750</v>
      </c>
      <c r="J1414" s="8">
        <v>0</v>
      </c>
      <c r="K1414" s="8">
        <v>0</v>
      </c>
      <c r="L1414" s="8">
        <v>322680</v>
      </c>
      <c r="M1414" s="8">
        <v>0</v>
      </c>
      <c r="N1414" s="8">
        <v>0</v>
      </c>
      <c r="O1414" s="8">
        <v>335001</v>
      </c>
      <c r="P1414" s="8">
        <v>0</v>
      </c>
      <c r="Q1414" s="8">
        <v>0</v>
      </c>
      <c r="R1414" s="8">
        <v>132519</v>
      </c>
      <c r="S1414" s="8">
        <f t="shared" si="21"/>
        <v>783450</v>
      </c>
    </row>
    <row r="1415" spans="1:19" hidden="1" x14ac:dyDescent="0.2">
      <c r="A1415" s="2" t="s">
        <v>765</v>
      </c>
      <c r="B1415" s="2" t="s">
        <v>766</v>
      </c>
      <c r="C1415" s="2" t="s">
        <v>88</v>
      </c>
      <c r="D1415" t="s">
        <v>89</v>
      </c>
      <c r="E1415" s="2" t="s">
        <v>86</v>
      </c>
      <c r="F1415" t="s">
        <v>87</v>
      </c>
      <c r="G1415" s="8">
        <v>0</v>
      </c>
      <c r="H1415" s="8">
        <v>0</v>
      </c>
      <c r="I1415" s="8">
        <v>-81743</v>
      </c>
      <c r="J1415" s="8">
        <v>0</v>
      </c>
      <c r="K1415" s="8">
        <v>0</v>
      </c>
      <c r="L1415" s="8">
        <v>72761</v>
      </c>
      <c r="M1415" s="8">
        <v>0</v>
      </c>
      <c r="N1415" s="8">
        <v>0</v>
      </c>
      <c r="O1415" s="8">
        <v>128127</v>
      </c>
      <c r="P1415" s="8">
        <v>0</v>
      </c>
      <c r="Q1415" s="8">
        <v>0</v>
      </c>
      <c r="R1415" s="8">
        <v>21839</v>
      </c>
      <c r="S1415" s="8">
        <f t="shared" ref="S1415:S1478" si="22">SUM(G1415:R1415)</f>
        <v>140984</v>
      </c>
    </row>
    <row r="1416" spans="1:19" hidden="1" x14ac:dyDescent="0.2">
      <c r="A1416" s="2" t="s">
        <v>765</v>
      </c>
      <c r="B1416" s="2" t="s">
        <v>766</v>
      </c>
      <c r="C1416" s="2" t="s">
        <v>88</v>
      </c>
      <c r="D1416" t="s">
        <v>89</v>
      </c>
      <c r="E1416" s="2" t="s">
        <v>90</v>
      </c>
      <c r="F1416" t="s">
        <v>91</v>
      </c>
      <c r="G1416" s="8">
        <v>-64281</v>
      </c>
      <c r="H1416" s="8">
        <v>-64281</v>
      </c>
      <c r="I1416" s="8">
        <v>-64281</v>
      </c>
      <c r="J1416" s="8">
        <v>-64280.99</v>
      </c>
      <c r="K1416" s="8">
        <v>-64280.99</v>
      </c>
      <c r="L1416" s="8">
        <v>-64281</v>
      </c>
      <c r="M1416" s="8">
        <v>-64280.99</v>
      </c>
      <c r="N1416" s="8">
        <v>-64280.99</v>
      </c>
      <c r="O1416" s="8">
        <v>-64281</v>
      </c>
      <c r="P1416" s="8">
        <v>-3845.61</v>
      </c>
      <c r="Q1416" s="8">
        <v>-3845.61</v>
      </c>
      <c r="R1416" s="8">
        <v>-3846</v>
      </c>
      <c r="S1416" s="8">
        <f t="shared" si="22"/>
        <v>-590066.17999999993</v>
      </c>
    </row>
    <row r="1417" spans="1:19" hidden="1" x14ac:dyDescent="0.2">
      <c r="A1417" s="2" t="s">
        <v>765</v>
      </c>
      <c r="B1417" s="2" t="s">
        <v>766</v>
      </c>
      <c r="C1417" s="2" t="s">
        <v>767</v>
      </c>
      <c r="D1417" t="s">
        <v>768</v>
      </c>
      <c r="E1417" s="2" t="s">
        <v>769</v>
      </c>
      <c r="F1417" t="s">
        <v>770</v>
      </c>
      <c r="G1417" s="8">
        <v>-5000</v>
      </c>
      <c r="H1417" s="8">
        <v>-5000</v>
      </c>
      <c r="I1417" s="8">
        <v>-5000</v>
      </c>
      <c r="J1417" s="8">
        <v>-5000</v>
      </c>
      <c r="K1417" s="8">
        <v>-5000</v>
      </c>
      <c r="L1417" s="8">
        <v>-5000</v>
      </c>
      <c r="M1417" s="8">
        <v>-5000</v>
      </c>
      <c r="N1417" s="8">
        <v>-5000</v>
      </c>
      <c r="O1417" s="8">
        <v>-5000</v>
      </c>
      <c r="P1417" s="8">
        <v>-5000</v>
      </c>
      <c r="Q1417" s="8">
        <v>-5000</v>
      </c>
      <c r="R1417" s="8">
        <v>-5000</v>
      </c>
      <c r="S1417" s="8">
        <f t="shared" si="22"/>
        <v>-60000</v>
      </c>
    </row>
    <row r="1418" spans="1:19" hidden="1" x14ac:dyDescent="0.2">
      <c r="A1418" s="2" t="s">
        <v>765</v>
      </c>
      <c r="B1418" s="2" t="s">
        <v>766</v>
      </c>
      <c r="C1418" s="2" t="s">
        <v>728</v>
      </c>
      <c r="D1418" t="s">
        <v>729</v>
      </c>
      <c r="E1418" s="2" t="s">
        <v>396</v>
      </c>
      <c r="F1418" t="s">
        <v>397</v>
      </c>
      <c r="G1418" s="8">
        <v>0</v>
      </c>
      <c r="H1418" s="8">
        <v>0</v>
      </c>
      <c r="I1418" s="8">
        <v>0</v>
      </c>
      <c r="J1418" s="8">
        <v>0</v>
      </c>
      <c r="K1418" s="8">
        <v>0</v>
      </c>
      <c r="L1418" s="8">
        <v>0</v>
      </c>
      <c r="M1418" s="8">
        <v>0</v>
      </c>
      <c r="N1418" s="8">
        <v>0</v>
      </c>
      <c r="O1418" s="8">
        <v>0</v>
      </c>
      <c r="P1418" s="8">
        <v>150.04</v>
      </c>
      <c r="Q1418" s="8">
        <v>0</v>
      </c>
      <c r="R1418" s="8">
        <v>0</v>
      </c>
      <c r="S1418" s="8">
        <f t="shared" si="22"/>
        <v>150.04</v>
      </c>
    </row>
    <row r="1419" spans="1:19" hidden="1" x14ac:dyDescent="0.2">
      <c r="A1419" s="2" t="s">
        <v>765</v>
      </c>
      <c r="B1419" s="2" t="s">
        <v>766</v>
      </c>
      <c r="C1419" s="2" t="s">
        <v>728</v>
      </c>
      <c r="D1419" t="s">
        <v>729</v>
      </c>
      <c r="E1419" s="2" t="s">
        <v>140</v>
      </c>
      <c r="F1419" t="s">
        <v>141</v>
      </c>
      <c r="G1419" s="8">
        <v>2.44</v>
      </c>
      <c r="H1419" s="8">
        <v>2.73</v>
      </c>
      <c r="I1419" s="8">
        <v>0.92</v>
      </c>
      <c r="J1419" s="8">
        <v>-9.1300000000000008</v>
      </c>
      <c r="K1419" s="8">
        <v>13.16</v>
      </c>
      <c r="L1419" s="8">
        <v>-10.029999999999999</v>
      </c>
      <c r="M1419" s="8">
        <v>-3.13</v>
      </c>
      <c r="N1419" s="8">
        <v>0</v>
      </c>
      <c r="O1419" s="8">
        <v>0</v>
      </c>
      <c r="P1419" s="8">
        <v>90.02</v>
      </c>
      <c r="Q1419" s="8">
        <v>-90.02</v>
      </c>
      <c r="R1419" s="8">
        <v>0</v>
      </c>
      <c r="S1419" s="8">
        <f t="shared" si="22"/>
        <v>-3.0400000000000063</v>
      </c>
    </row>
    <row r="1420" spans="1:19" hidden="1" x14ac:dyDescent="0.2">
      <c r="A1420" s="2" t="s">
        <v>765</v>
      </c>
      <c r="B1420" s="2" t="s">
        <v>766</v>
      </c>
      <c r="C1420" s="2" t="s">
        <v>728</v>
      </c>
      <c r="D1420" t="s">
        <v>729</v>
      </c>
      <c r="E1420" s="2" t="s">
        <v>771</v>
      </c>
      <c r="F1420" t="s">
        <v>772</v>
      </c>
      <c r="G1420" s="8">
        <v>18.25</v>
      </c>
      <c r="H1420" s="8">
        <v>18.25</v>
      </c>
      <c r="I1420" s="8">
        <v>18.25</v>
      </c>
      <c r="J1420" s="8">
        <v>0</v>
      </c>
      <c r="K1420" s="8">
        <v>18.8</v>
      </c>
      <c r="L1420" s="8">
        <v>37.6</v>
      </c>
      <c r="M1420" s="8">
        <v>0</v>
      </c>
      <c r="N1420" s="8">
        <v>18.8</v>
      </c>
      <c r="O1420" s="8">
        <v>0</v>
      </c>
      <c r="P1420" s="8">
        <v>150.04</v>
      </c>
      <c r="Q1420" s="8">
        <v>0</v>
      </c>
      <c r="R1420" s="8">
        <v>0</v>
      </c>
      <c r="S1420" s="8">
        <f t="shared" si="22"/>
        <v>279.99</v>
      </c>
    </row>
    <row r="1421" spans="1:19" hidden="1" x14ac:dyDescent="0.2">
      <c r="A1421" s="2" t="s">
        <v>765</v>
      </c>
      <c r="B1421" s="2" t="s">
        <v>766</v>
      </c>
      <c r="C1421" s="2" t="s">
        <v>728</v>
      </c>
      <c r="D1421" t="s">
        <v>729</v>
      </c>
      <c r="E1421" s="2" t="s">
        <v>402</v>
      </c>
      <c r="F1421" t="s">
        <v>403</v>
      </c>
      <c r="G1421" s="8">
        <v>0</v>
      </c>
      <c r="H1421" s="8">
        <v>0</v>
      </c>
      <c r="I1421" s="8">
        <v>0</v>
      </c>
      <c r="J1421" s="8">
        <v>0</v>
      </c>
      <c r="K1421" s="8">
        <v>0</v>
      </c>
      <c r="L1421" s="8">
        <v>0</v>
      </c>
      <c r="M1421" s="8">
        <v>0</v>
      </c>
      <c r="N1421" s="8">
        <v>0</v>
      </c>
      <c r="O1421" s="8">
        <v>0</v>
      </c>
      <c r="P1421" s="8">
        <v>-150.04</v>
      </c>
      <c r="Q1421" s="8">
        <v>0</v>
      </c>
      <c r="R1421" s="8">
        <v>0</v>
      </c>
      <c r="S1421" s="8">
        <f t="shared" si="22"/>
        <v>-150.04</v>
      </c>
    </row>
    <row r="1422" spans="1:19" hidden="1" x14ac:dyDescent="0.2">
      <c r="A1422" s="2" t="s">
        <v>765</v>
      </c>
      <c r="B1422" s="2" t="s">
        <v>766</v>
      </c>
      <c r="C1422" s="2" t="s">
        <v>728</v>
      </c>
      <c r="D1422" t="s">
        <v>729</v>
      </c>
      <c r="E1422" s="2" t="s">
        <v>142</v>
      </c>
      <c r="F1422" t="s">
        <v>143</v>
      </c>
      <c r="G1422" s="8">
        <v>0.08</v>
      </c>
      <c r="H1422" s="8">
        <v>0.09</v>
      </c>
      <c r="I1422" s="8">
        <v>0.03</v>
      </c>
      <c r="J1422" s="8">
        <v>-0.24</v>
      </c>
      <c r="K1422" s="8">
        <v>0.34</v>
      </c>
      <c r="L1422" s="8">
        <v>-0.26</v>
      </c>
      <c r="M1422" s="8">
        <v>-0.08</v>
      </c>
      <c r="N1422" s="8">
        <v>0</v>
      </c>
      <c r="O1422" s="8">
        <v>0</v>
      </c>
      <c r="P1422" s="8">
        <v>2.34</v>
      </c>
      <c r="Q1422" s="8">
        <v>-2.34</v>
      </c>
      <c r="R1422" s="8">
        <v>0</v>
      </c>
      <c r="S1422" s="8">
        <f t="shared" si="22"/>
        <v>-4.0000000000000036E-2</v>
      </c>
    </row>
    <row r="1423" spans="1:19" hidden="1" x14ac:dyDescent="0.2">
      <c r="A1423" s="2" t="s">
        <v>765</v>
      </c>
      <c r="B1423" s="2" t="s">
        <v>766</v>
      </c>
      <c r="C1423" s="2" t="s">
        <v>728</v>
      </c>
      <c r="D1423" t="s">
        <v>729</v>
      </c>
      <c r="E1423" s="2" t="s">
        <v>144</v>
      </c>
      <c r="F1423" t="s">
        <v>145</v>
      </c>
      <c r="G1423" s="8">
        <v>0.04</v>
      </c>
      <c r="H1423" s="8">
        <v>0.05</v>
      </c>
      <c r="I1423" s="8">
        <v>0.02</v>
      </c>
      <c r="J1423" s="8">
        <v>-0.12</v>
      </c>
      <c r="K1423" s="8">
        <v>0.18</v>
      </c>
      <c r="L1423" s="8">
        <v>-0.13</v>
      </c>
      <c r="M1423" s="8">
        <v>-0.04</v>
      </c>
      <c r="N1423" s="8">
        <v>0</v>
      </c>
      <c r="O1423" s="8">
        <v>0</v>
      </c>
      <c r="P1423" s="8">
        <v>1.2</v>
      </c>
      <c r="Q1423" s="8">
        <v>-1.2</v>
      </c>
      <c r="R1423" s="8">
        <v>0</v>
      </c>
      <c r="S1423" s="8">
        <f t="shared" si="22"/>
        <v>0</v>
      </c>
    </row>
    <row r="1424" spans="1:19" hidden="1" x14ac:dyDescent="0.2">
      <c r="A1424" s="2" t="s">
        <v>765</v>
      </c>
      <c r="B1424" s="2" t="s">
        <v>766</v>
      </c>
      <c r="C1424" s="2" t="s">
        <v>728</v>
      </c>
      <c r="D1424" t="s">
        <v>729</v>
      </c>
      <c r="E1424" s="2" t="s">
        <v>146</v>
      </c>
      <c r="F1424" t="s">
        <v>147</v>
      </c>
      <c r="G1424" s="8">
        <v>0.02</v>
      </c>
      <c r="H1424" s="8">
        <v>0.02</v>
      </c>
      <c r="I1424" s="8">
        <v>0.01</v>
      </c>
      <c r="J1424" s="8">
        <v>-0.06</v>
      </c>
      <c r="K1424" s="8">
        <v>0.09</v>
      </c>
      <c r="L1424" s="8">
        <v>-7.0000000000000007E-2</v>
      </c>
      <c r="M1424" s="8">
        <v>-0.02</v>
      </c>
      <c r="N1424" s="8">
        <v>0</v>
      </c>
      <c r="O1424" s="8">
        <v>0</v>
      </c>
      <c r="P1424" s="8">
        <v>0.62</v>
      </c>
      <c r="Q1424" s="8">
        <v>-0.62</v>
      </c>
      <c r="R1424" s="8">
        <v>0</v>
      </c>
      <c r="S1424" s="8">
        <f t="shared" si="22"/>
        <v>-1.0000000000000009E-2</v>
      </c>
    </row>
    <row r="1425" spans="1:19" hidden="1" x14ac:dyDescent="0.2">
      <c r="A1425" s="2" t="s">
        <v>765</v>
      </c>
      <c r="B1425" s="2" t="s">
        <v>766</v>
      </c>
      <c r="C1425" s="2" t="s">
        <v>728</v>
      </c>
      <c r="D1425" t="s">
        <v>729</v>
      </c>
      <c r="E1425" s="2" t="s">
        <v>148</v>
      </c>
      <c r="F1425" t="s">
        <v>149</v>
      </c>
      <c r="G1425" s="8">
        <v>0.44</v>
      </c>
      <c r="H1425" s="8">
        <v>0.49</v>
      </c>
      <c r="I1425" s="8">
        <v>0.17</v>
      </c>
      <c r="J1425" s="8">
        <v>-1.72</v>
      </c>
      <c r="K1425" s="8">
        <v>2.48</v>
      </c>
      <c r="L1425" s="8">
        <v>-1.89</v>
      </c>
      <c r="M1425" s="8">
        <v>-0.59</v>
      </c>
      <c r="N1425" s="8">
        <v>0</v>
      </c>
      <c r="O1425" s="8">
        <v>0</v>
      </c>
      <c r="P1425" s="8">
        <v>16.96</v>
      </c>
      <c r="Q1425" s="8">
        <v>-16.96</v>
      </c>
      <c r="R1425" s="8">
        <v>0</v>
      </c>
      <c r="S1425" s="8">
        <f t="shared" si="22"/>
        <v>-0.62000000000000099</v>
      </c>
    </row>
    <row r="1426" spans="1:19" hidden="1" x14ac:dyDescent="0.2">
      <c r="A1426" s="2" t="s">
        <v>765</v>
      </c>
      <c r="B1426" s="2" t="s">
        <v>766</v>
      </c>
      <c r="C1426" s="2" t="s">
        <v>728</v>
      </c>
      <c r="D1426" t="s">
        <v>729</v>
      </c>
      <c r="E1426" s="2" t="s">
        <v>150</v>
      </c>
      <c r="F1426" t="s">
        <v>151</v>
      </c>
      <c r="G1426" s="8">
        <v>0.1</v>
      </c>
      <c r="H1426" s="8">
        <v>0.11</v>
      </c>
      <c r="I1426" s="8">
        <v>0.04</v>
      </c>
      <c r="J1426" s="8">
        <v>-0.34</v>
      </c>
      <c r="K1426" s="8">
        <v>0.49</v>
      </c>
      <c r="L1426" s="8">
        <v>-0.37</v>
      </c>
      <c r="M1426" s="8">
        <v>-0.12</v>
      </c>
      <c r="N1426" s="8">
        <v>0</v>
      </c>
      <c r="O1426" s="8">
        <v>0</v>
      </c>
      <c r="P1426" s="8">
        <v>3.36</v>
      </c>
      <c r="Q1426" s="8">
        <v>-3.36</v>
      </c>
      <c r="R1426" s="8">
        <v>0</v>
      </c>
      <c r="S1426" s="8">
        <f t="shared" si="22"/>
        <v>-8.9999999999999858E-2</v>
      </c>
    </row>
    <row r="1427" spans="1:19" hidden="1" x14ac:dyDescent="0.2">
      <c r="A1427" s="2" t="s">
        <v>765</v>
      </c>
      <c r="B1427" s="2" t="s">
        <v>766</v>
      </c>
      <c r="C1427" s="2" t="s">
        <v>728</v>
      </c>
      <c r="D1427" t="s">
        <v>729</v>
      </c>
      <c r="E1427" s="2" t="s">
        <v>152</v>
      </c>
      <c r="F1427" t="s">
        <v>153</v>
      </c>
      <c r="G1427" s="8">
        <v>0.03</v>
      </c>
      <c r="H1427" s="8">
        <v>0.04</v>
      </c>
      <c r="I1427" s="8">
        <v>0.01</v>
      </c>
      <c r="J1427" s="8">
        <v>-0.13</v>
      </c>
      <c r="K1427" s="8">
        <v>0.19</v>
      </c>
      <c r="L1427" s="8">
        <v>-0.14000000000000001</v>
      </c>
      <c r="M1427" s="8">
        <v>-0.05</v>
      </c>
      <c r="N1427" s="8">
        <v>0</v>
      </c>
      <c r="O1427" s="8">
        <v>0</v>
      </c>
      <c r="P1427" s="8">
        <v>1.3</v>
      </c>
      <c r="Q1427" s="8">
        <v>-1.3</v>
      </c>
      <c r="R1427" s="8">
        <v>0</v>
      </c>
      <c r="S1427" s="8">
        <f t="shared" si="22"/>
        <v>-5.0000000000000044E-2</v>
      </c>
    </row>
    <row r="1428" spans="1:19" hidden="1" x14ac:dyDescent="0.2">
      <c r="A1428" s="2" t="s">
        <v>765</v>
      </c>
      <c r="B1428" s="2" t="s">
        <v>766</v>
      </c>
      <c r="C1428" s="2" t="s">
        <v>728</v>
      </c>
      <c r="D1428" t="s">
        <v>729</v>
      </c>
      <c r="E1428" s="2" t="s">
        <v>154</v>
      </c>
      <c r="F1428" t="s">
        <v>155</v>
      </c>
      <c r="G1428" s="8">
        <v>0</v>
      </c>
      <c r="H1428" s="8">
        <v>0.01</v>
      </c>
      <c r="I1428" s="8">
        <v>0</v>
      </c>
      <c r="J1428" s="8">
        <v>-0.02</v>
      </c>
      <c r="K1428" s="8">
        <v>0.03</v>
      </c>
      <c r="L1428" s="8">
        <v>-0.02</v>
      </c>
      <c r="M1428" s="8">
        <v>-0.01</v>
      </c>
      <c r="N1428" s="8">
        <v>0</v>
      </c>
      <c r="O1428" s="8">
        <v>0</v>
      </c>
      <c r="P1428" s="8">
        <v>0.22</v>
      </c>
      <c r="Q1428" s="8">
        <v>-0.22</v>
      </c>
      <c r="R1428" s="8">
        <v>0</v>
      </c>
      <c r="S1428" s="8">
        <f t="shared" si="22"/>
        <v>-1.0000000000000009E-2</v>
      </c>
    </row>
    <row r="1429" spans="1:19" hidden="1" x14ac:dyDescent="0.2">
      <c r="A1429" s="2" t="s">
        <v>765</v>
      </c>
      <c r="B1429" s="2" t="s">
        <v>766</v>
      </c>
      <c r="C1429" s="2" t="s">
        <v>728</v>
      </c>
      <c r="D1429" t="s">
        <v>729</v>
      </c>
      <c r="E1429" s="2" t="s">
        <v>156</v>
      </c>
      <c r="F1429" t="s">
        <v>157</v>
      </c>
      <c r="G1429" s="8">
        <v>0.02</v>
      </c>
      <c r="H1429" s="8">
        <v>0.02</v>
      </c>
      <c r="I1429" s="8">
        <v>0.01</v>
      </c>
      <c r="J1429" s="8">
        <v>-0.06</v>
      </c>
      <c r="K1429" s="8">
        <v>0.09</v>
      </c>
      <c r="L1429" s="8">
        <v>-7.0000000000000007E-2</v>
      </c>
      <c r="M1429" s="8">
        <v>-0.02</v>
      </c>
      <c r="N1429" s="8">
        <v>0</v>
      </c>
      <c r="O1429" s="8">
        <v>0</v>
      </c>
      <c r="P1429" s="8">
        <v>0.6</v>
      </c>
      <c r="Q1429" s="8">
        <v>-0.6</v>
      </c>
      <c r="R1429" s="8">
        <v>0</v>
      </c>
      <c r="S1429" s="8">
        <f t="shared" si="22"/>
        <v>-1.0000000000000009E-2</v>
      </c>
    </row>
    <row r="1430" spans="1:19" hidden="1" x14ac:dyDescent="0.2">
      <c r="A1430" s="2" t="s">
        <v>765</v>
      </c>
      <c r="B1430" s="2" t="s">
        <v>766</v>
      </c>
      <c r="C1430" s="2" t="s">
        <v>728</v>
      </c>
      <c r="D1430" t="s">
        <v>729</v>
      </c>
      <c r="E1430" s="2" t="s">
        <v>158</v>
      </c>
      <c r="F1430" t="s">
        <v>159</v>
      </c>
      <c r="G1430" s="8">
        <v>-0.42</v>
      </c>
      <c r="H1430" s="8">
        <v>-0.47</v>
      </c>
      <c r="I1430" s="8">
        <v>-0.16</v>
      </c>
      <c r="J1430" s="8">
        <v>1.45</v>
      </c>
      <c r="K1430" s="8">
        <v>-2.09</v>
      </c>
      <c r="L1430" s="8">
        <v>1.6</v>
      </c>
      <c r="M1430" s="8">
        <v>0.5</v>
      </c>
      <c r="N1430" s="8">
        <v>0</v>
      </c>
      <c r="O1430" s="8">
        <v>0</v>
      </c>
      <c r="P1430" s="8">
        <v>-14.32</v>
      </c>
      <c r="Q1430" s="8">
        <v>14.32</v>
      </c>
      <c r="R1430" s="8">
        <v>0</v>
      </c>
      <c r="S1430" s="8">
        <f t="shared" si="22"/>
        <v>0.41000000000000014</v>
      </c>
    </row>
    <row r="1431" spans="1:19" hidden="1" x14ac:dyDescent="0.2">
      <c r="A1431" s="2" t="s">
        <v>765</v>
      </c>
      <c r="B1431" s="2" t="s">
        <v>766</v>
      </c>
      <c r="C1431" s="2" t="s">
        <v>728</v>
      </c>
      <c r="D1431" t="s">
        <v>729</v>
      </c>
      <c r="E1431" s="2" t="s">
        <v>160</v>
      </c>
      <c r="F1431" t="s">
        <v>161</v>
      </c>
      <c r="G1431" s="8">
        <v>-0.05</v>
      </c>
      <c r="H1431" s="8">
        <v>-0.05</v>
      </c>
      <c r="I1431" s="8">
        <v>-0.02</v>
      </c>
      <c r="J1431" s="8">
        <v>0.11</v>
      </c>
      <c r="K1431" s="8">
        <v>-0.16</v>
      </c>
      <c r="L1431" s="8">
        <v>0.12</v>
      </c>
      <c r="M1431" s="8">
        <v>0.04</v>
      </c>
      <c r="N1431" s="8">
        <v>0</v>
      </c>
      <c r="O1431" s="8">
        <v>0</v>
      </c>
      <c r="P1431" s="8">
        <v>-1.0900000000000001</v>
      </c>
      <c r="Q1431" s="8">
        <v>1.0900000000000001</v>
      </c>
      <c r="R1431" s="8">
        <v>0</v>
      </c>
      <c r="S1431" s="8">
        <f t="shared" si="22"/>
        <v>-1.0000000000000009E-2</v>
      </c>
    </row>
    <row r="1432" spans="1:19" hidden="1" x14ac:dyDescent="0.2">
      <c r="A1432" s="2" t="s">
        <v>765</v>
      </c>
      <c r="B1432" s="2" t="s">
        <v>766</v>
      </c>
      <c r="C1432" s="2" t="s">
        <v>92</v>
      </c>
      <c r="D1432" t="s">
        <v>93</v>
      </c>
      <c r="E1432" s="2" t="s">
        <v>94</v>
      </c>
      <c r="F1432" t="s">
        <v>95</v>
      </c>
      <c r="G1432" s="8">
        <v>-850</v>
      </c>
      <c r="H1432" s="8">
        <v>-850</v>
      </c>
      <c r="I1432" s="8">
        <v>-850</v>
      </c>
      <c r="J1432" s="8">
        <v>-850</v>
      </c>
      <c r="K1432" s="8">
        <v>-850</v>
      </c>
      <c r="L1432" s="8">
        <v>-850</v>
      </c>
      <c r="M1432" s="8">
        <v>-850</v>
      </c>
      <c r="N1432" s="8">
        <v>-850</v>
      </c>
      <c r="O1432" s="8">
        <v>-850</v>
      </c>
      <c r="P1432" s="8">
        <v>-850</v>
      </c>
      <c r="Q1432" s="8">
        <v>-850</v>
      </c>
      <c r="R1432" s="8">
        <v>-850</v>
      </c>
      <c r="S1432" s="8">
        <f t="shared" si="22"/>
        <v>-10200</v>
      </c>
    </row>
    <row r="1433" spans="1:19" hidden="1" x14ac:dyDescent="0.2">
      <c r="A1433" s="2" t="s">
        <v>765</v>
      </c>
      <c r="B1433" s="2" t="s">
        <v>766</v>
      </c>
      <c r="C1433" s="2" t="s">
        <v>96</v>
      </c>
      <c r="D1433" t="s">
        <v>97</v>
      </c>
      <c r="E1433" s="2" t="s">
        <v>98</v>
      </c>
      <c r="F1433" t="s">
        <v>99</v>
      </c>
      <c r="G1433" s="8">
        <v>-47.76</v>
      </c>
      <c r="H1433" s="8">
        <v>394.67</v>
      </c>
      <c r="I1433" s="8">
        <v>441</v>
      </c>
      <c r="J1433" s="8">
        <v>-7449.42</v>
      </c>
      <c r="K1433" s="8">
        <v>-6250.25</v>
      </c>
      <c r="L1433" s="8">
        <v>-7488.83</v>
      </c>
      <c r="M1433" s="8">
        <v>-6085.3</v>
      </c>
      <c r="N1433" s="8">
        <v>-5940.95</v>
      </c>
      <c r="O1433" s="8">
        <v>-5691.24</v>
      </c>
      <c r="P1433" s="8">
        <v>-4779.84</v>
      </c>
      <c r="Q1433" s="8">
        <v>-6594.49</v>
      </c>
      <c r="R1433" s="8">
        <v>-10171.4</v>
      </c>
      <c r="S1433" s="8">
        <f t="shared" si="22"/>
        <v>-59663.81</v>
      </c>
    </row>
    <row r="1434" spans="1:19" hidden="1" x14ac:dyDescent="0.2">
      <c r="A1434" s="2" t="s">
        <v>765</v>
      </c>
      <c r="B1434" s="2" t="s">
        <v>766</v>
      </c>
      <c r="C1434" s="2" t="s">
        <v>104</v>
      </c>
      <c r="D1434" t="s">
        <v>105</v>
      </c>
      <c r="E1434" s="2" t="s">
        <v>98</v>
      </c>
      <c r="F1434" t="s">
        <v>99</v>
      </c>
      <c r="G1434" s="8">
        <v>0</v>
      </c>
      <c r="H1434" s="8">
        <v>0</v>
      </c>
      <c r="I1434" s="8">
        <v>-413.29</v>
      </c>
      <c r="J1434" s="8">
        <v>-0.19</v>
      </c>
      <c r="K1434" s="8">
        <v>0</v>
      </c>
      <c r="L1434" s="8">
        <v>0</v>
      </c>
      <c r="M1434" s="8">
        <v>0</v>
      </c>
      <c r="N1434" s="8">
        <v>0</v>
      </c>
      <c r="O1434" s="8">
        <v>0</v>
      </c>
      <c r="P1434" s="8">
        <v>0</v>
      </c>
      <c r="Q1434" s="8">
        <v>0</v>
      </c>
      <c r="R1434" s="8">
        <v>0</v>
      </c>
      <c r="S1434" s="8">
        <f t="shared" si="22"/>
        <v>-413.48</v>
      </c>
    </row>
    <row r="1435" spans="1:19" hidden="1" x14ac:dyDescent="0.2">
      <c r="A1435" s="2" t="s">
        <v>765</v>
      </c>
      <c r="B1435" s="2" t="s">
        <v>766</v>
      </c>
      <c r="C1435" s="2" t="s">
        <v>108</v>
      </c>
      <c r="D1435" t="s">
        <v>109</v>
      </c>
      <c r="E1435" s="2" t="s">
        <v>110</v>
      </c>
      <c r="F1435" t="s">
        <v>111</v>
      </c>
      <c r="G1435" s="8">
        <v>0</v>
      </c>
      <c r="H1435" s="8">
        <v>0</v>
      </c>
      <c r="I1435" s="8">
        <v>0</v>
      </c>
      <c r="J1435" s="8">
        <v>0</v>
      </c>
      <c r="K1435" s="8">
        <v>0</v>
      </c>
      <c r="L1435" s="8">
        <v>0</v>
      </c>
      <c r="M1435" s="8">
        <v>0</v>
      </c>
      <c r="N1435" s="8">
        <v>0</v>
      </c>
      <c r="O1435" s="8">
        <v>0</v>
      </c>
      <c r="P1435" s="8">
        <v>0</v>
      </c>
      <c r="Q1435" s="8">
        <v>0</v>
      </c>
      <c r="R1435" s="8">
        <v>0</v>
      </c>
      <c r="S1435" s="8">
        <f t="shared" si="22"/>
        <v>0</v>
      </c>
    </row>
    <row r="1436" spans="1:19" hidden="1" x14ac:dyDescent="0.2">
      <c r="A1436" s="2" t="s">
        <v>765</v>
      </c>
      <c r="B1436" s="2" t="s">
        <v>766</v>
      </c>
      <c r="C1436" s="2" t="s">
        <v>114</v>
      </c>
      <c r="D1436" t="s">
        <v>115</v>
      </c>
      <c r="E1436" s="2" t="s">
        <v>116</v>
      </c>
      <c r="F1436" t="s">
        <v>117</v>
      </c>
      <c r="G1436" s="8">
        <v>0</v>
      </c>
      <c r="H1436" s="8">
        <v>0</v>
      </c>
      <c r="I1436" s="8">
        <v>2500</v>
      </c>
      <c r="J1436" s="8">
        <v>0</v>
      </c>
      <c r="K1436" s="8">
        <v>0</v>
      </c>
      <c r="L1436" s="8">
        <v>0</v>
      </c>
      <c r="M1436" s="8">
        <v>1250</v>
      </c>
      <c r="N1436" s="8">
        <v>0</v>
      </c>
      <c r="O1436" s="8">
        <v>0</v>
      </c>
      <c r="P1436" s="8">
        <v>0</v>
      </c>
      <c r="Q1436" s="8">
        <v>0</v>
      </c>
      <c r="R1436" s="8">
        <v>0</v>
      </c>
      <c r="S1436" s="8">
        <f t="shared" si="22"/>
        <v>3750</v>
      </c>
    </row>
    <row r="1437" spans="1:19" hidden="1" x14ac:dyDescent="0.2">
      <c r="A1437" s="2" t="s">
        <v>765</v>
      </c>
      <c r="B1437" s="2" t="s">
        <v>766</v>
      </c>
      <c r="C1437" s="2" t="s">
        <v>114</v>
      </c>
      <c r="D1437" t="s">
        <v>115</v>
      </c>
      <c r="E1437" s="2" t="s">
        <v>118</v>
      </c>
      <c r="F1437" t="s">
        <v>119</v>
      </c>
      <c r="G1437" s="8">
        <v>0</v>
      </c>
      <c r="H1437" s="8">
        <v>0</v>
      </c>
      <c r="I1437" s="8">
        <v>0</v>
      </c>
      <c r="J1437" s="8">
        <v>0</v>
      </c>
      <c r="K1437" s="8">
        <v>0</v>
      </c>
      <c r="L1437" s="8">
        <v>0</v>
      </c>
      <c r="M1437" s="8">
        <v>0</v>
      </c>
      <c r="N1437" s="8">
        <v>0</v>
      </c>
      <c r="O1437" s="8">
        <v>0</v>
      </c>
      <c r="P1437" s="8">
        <v>125</v>
      </c>
      <c r="Q1437" s="8">
        <v>0</v>
      </c>
      <c r="R1437" s="8">
        <v>0</v>
      </c>
      <c r="S1437" s="8">
        <f t="shared" si="22"/>
        <v>125</v>
      </c>
    </row>
    <row r="1438" spans="1:19" hidden="1" x14ac:dyDescent="0.2">
      <c r="A1438" s="2" t="s">
        <v>765</v>
      </c>
      <c r="B1438" s="2" t="s">
        <v>766</v>
      </c>
      <c r="C1438" s="2" t="s">
        <v>114</v>
      </c>
      <c r="D1438" t="s">
        <v>115</v>
      </c>
      <c r="E1438" s="2" t="s">
        <v>120</v>
      </c>
      <c r="F1438" t="s">
        <v>121</v>
      </c>
      <c r="G1438" s="8">
        <v>0</v>
      </c>
      <c r="H1438" s="8">
        <v>625</v>
      </c>
      <c r="I1438" s="8">
        <v>0</v>
      </c>
      <c r="J1438" s="8">
        <v>0</v>
      </c>
      <c r="K1438" s="8">
        <v>0</v>
      </c>
      <c r="L1438" s="8">
        <v>0</v>
      </c>
      <c r="M1438" s="8">
        <v>1500</v>
      </c>
      <c r="N1438" s="8">
        <v>0</v>
      </c>
      <c r="O1438" s="8">
        <v>0</v>
      </c>
      <c r="P1438" s="8">
        <v>0</v>
      </c>
      <c r="Q1438" s="8">
        <v>1250</v>
      </c>
      <c r="R1438" s="8">
        <v>0</v>
      </c>
      <c r="S1438" s="8">
        <f t="shared" si="22"/>
        <v>3375</v>
      </c>
    </row>
    <row r="1439" spans="1:19" hidden="1" x14ac:dyDescent="0.2">
      <c r="A1439" s="2" t="s">
        <v>765</v>
      </c>
      <c r="B1439" s="2" t="s">
        <v>766</v>
      </c>
      <c r="C1439" s="2" t="s">
        <v>114</v>
      </c>
      <c r="D1439" t="s">
        <v>115</v>
      </c>
      <c r="E1439" s="2" t="s">
        <v>126</v>
      </c>
      <c r="F1439" t="s">
        <v>127</v>
      </c>
      <c r="G1439" s="8">
        <v>0</v>
      </c>
      <c r="H1439" s="8">
        <v>1765.44</v>
      </c>
      <c r="I1439" s="8">
        <v>0</v>
      </c>
      <c r="J1439" s="8">
        <v>0</v>
      </c>
      <c r="K1439" s="8">
        <v>25370.78</v>
      </c>
      <c r="L1439" s="8">
        <v>7500</v>
      </c>
      <c r="M1439" s="8">
        <v>-23160.68</v>
      </c>
      <c r="N1439" s="8">
        <v>0</v>
      </c>
      <c r="O1439" s="8">
        <v>0</v>
      </c>
      <c r="P1439" s="8">
        <v>5000</v>
      </c>
      <c r="Q1439" s="8">
        <v>0</v>
      </c>
      <c r="R1439" s="8">
        <v>0</v>
      </c>
      <c r="S1439" s="8">
        <f t="shared" si="22"/>
        <v>16475.54</v>
      </c>
    </row>
    <row r="1440" spans="1:19" hidden="1" x14ac:dyDescent="0.2">
      <c r="A1440" s="2" t="s">
        <v>765</v>
      </c>
      <c r="B1440" s="2" t="s">
        <v>766</v>
      </c>
      <c r="C1440" s="2" t="s">
        <v>114</v>
      </c>
      <c r="D1440" t="s">
        <v>115</v>
      </c>
      <c r="E1440" s="2" t="s">
        <v>732</v>
      </c>
      <c r="F1440" t="s">
        <v>733</v>
      </c>
      <c r="G1440" s="8">
        <v>800</v>
      </c>
      <c r="H1440" s="8">
        <v>0</v>
      </c>
      <c r="I1440" s="8">
        <v>0</v>
      </c>
      <c r="J1440" s="8">
        <v>0</v>
      </c>
      <c r="K1440" s="8">
        <v>0</v>
      </c>
      <c r="L1440" s="8">
        <v>0</v>
      </c>
      <c r="M1440" s="8">
        <v>0</v>
      </c>
      <c r="N1440" s="8">
        <v>0</v>
      </c>
      <c r="O1440" s="8">
        <v>0</v>
      </c>
      <c r="P1440" s="8">
        <v>492.71</v>
      </c>
      <c r="Q1440" s="8">
        <v>2030</v>
      </c>
      <c r="R1440" s="8">
        <v>0</v>
      </c>
      <c r="S1440" s="8">
        <f t="shared" si="22"/>
        <v>3322.71</v>
      </c>
    </row>
    <row r="1441" spans="1:19" hidden="1" x14ac:dyDescent="0.2">
      <c r="A1441" s="2" t="s">
        <v>765</v>
      </c>
      <c r="B1441" s="2" t="s">
        <v>766</v>
      </c>
      <c r="C1441" s="2" t="s">
        <v>114</v>
      </c>
      <c r="D1441" t="s">
        <v>115</v>
      </c>
      <c r="E1441" s="2" t="s">
        <v>130</v>
      </c>
      <c r="F1441" t="s">
        <v>131</v>
      </c>
      <c r="G1441" s="8">
        <v>0</v>
      </c>
      <c r="H1441" s="8">
        <v>30000</v>
      </c>
      <c r="I1441" s="8">
        <v>100</v>
      </c>
      <c r="J1441" s="8">
        <v>1000</v>
      </c>
      <c r="K1441" s="8">
        <v>175</v>
      </c>
      <c r="L1441" s="8">
        <v>5000</v>
      </c>
      <c r="M1441" s="8">
        <v>1250</v>
      </c>
      <c r="N1441" s="8">
        <v>600</v>
      </c>
      <c r="O1441" s="8">
        <v>2000</v>
      </c>
      <c r="P1441" s="8">
        <v>0</v>
      </c>
      <c r="Q1441" s="8">
        <v>0</v>
      </c>
      <c r="R1441" s="8">
        <v>0</v>
      </c>
      <c r="S1441" s="8">
        <f t="shared" si="22"/>
        <v>40125</v>
      </c>
    </row>
    <row r="1442" spans="1:19" hidden="1" x14ac:dyDescent="0.2">
      <c r="A1442" s="2" t="s">
        <v>765</v>
      </c>
      <c r="B1442" s="2" t="s">
        <v>766</v>
      </c>
      <c r="C1442" s="2" t="s">
        <v>114</v>
      </c>
      <c r="D1442" t="s">
        <v>115</v>
      </c>
      <c r="E1442" s="2" t="s">
        <v>98</v>
      </c>
      <c r="F1442" t="s">
        <v>99</v>
      </c>
      <c r="G1442" s="8">
        <v>0</v>
      </c>
      <c r="H1442" s="8">
        <v>194.05</v>
      </c>
      <c r="I1442" s="8">
        <v>3809.81</v>
      </c>
      <c r="J1442" s="8">
        <v>1334.8</v>
      </c>
      <c r="K1442" s="8">
        <v>104.81</v>
      </c>
      <c r="L1442" s="8">
        <v>2723.65</v>
      </c>
      <c r="M1442" s="8">
        <v>1039.8800000000001</v>
      </c>
      <c r="N1442" s="8">
        <v>145.69999999999999</v>
      </c>
      <c r="O1442" s="8">
        <v>1217.75</v>
      </c>
      <c r="P1442" s="8">
        <v>2085.39</v>
      </c>
      <c r="Q1442" s="8">
        <v>940</v>
      </c>
      <c r="R1442" s="8">
        <v>0</v>
      </c>
      <c r="S1442" s="8">
        <f t="shared" si="22"/>
        <v>13595.84</v>
      </c>
    </row>
    <row r="1443" spans="1:19" hidden="1" x14ac:dyDescent="0.2">
      <c r="A1443" s="2" t="s">
        <v>765</v>
      </c>
      <c r="B1443" s="2" t="s">
        <v>766</v>
      </c>
      <c r="C1443" s="2" t="s">
        <v>114</v>
      </c>
      <c r="D1443" t="s">
        <v>115</v>
      </c>
      <c r="E1443" s="2" t="s">
        <v>112</v>
      </c>
      <c r="F1443" t="s">
        <v>113</v>
      </c>
      <c r="G1443" s="8">
        <v>0</v>
      </c>
      <c r="H1443" s="8">
        <v>0</v>
      </c>
      <c r="I1443" s="8">
        <v>308</v>
      </c>
      <c r="J1443" s="8">
        <v>0</v>
      </c>
      <c r="K1443" s="8">
        <v>-318.5</v>
      </c>
      <c r="L1443" s="8">
        <v>0</v>
      </c>
      <c r="M1443" s="8">
        <v>0</v>
      </c>
      <c r="N1443" s="8">
        <v>0</v>
      </c>
      <c r="O1443" s="8">
        <v>0</v>
      </c>
      <c r="P1443" s="8">
        <v>0</v>
      </c>
      <c r="Q1443" s="8">
        <v>0</v>
      </c>
      <c r="R1443" s="8">
        <v>40.64</v>
      </c>
      <c r="S1443" s="8">
        <f t="shared" si="22"/>
        <v>30.14</v>
      </c>
    </row>
    <row r="1444" spans="1:19" hidden="1" x14ac:dyDescent="0.2">
      <c r="A1444" s="2" t="s">
        <v>765</v>
      </c>
      <c r="B1444" s="2" t="s">
        <v>766</v>
      </c>
      <c r="C1444" s="2" t="s">
        <v>132</v>
      </c>
      <c r="D1444" t="s">
        <v>133</v>
      </c>
      <c r="E1444" s="2" t="s">
        <v>134</v>
      </c>
      <c r="F1444" t="s">
        <v>135</v>
      </c>
      <c r="G1444" s="8">
        <v>29600</v>
      </c>
      <c r="H1444" s="8">
        <v>5750</v>
      </c>
      <c r="I1444" s="8">
        <v>0</v>
      </c>
      <c r="J1444" s="8">
        <v>0</v>
      </c>
      <c r="K1444" s="8">
        <v>4100</v>
      </c>
      <c r="L1444" s="8">
        <v>1000</v>
      </c>
      <c r="M1444" s="8">
        <v>0</v>
      </c>
      <c r="N1444" s="8">
        <v>0</v>
      </c>
      <c r="O1444" s="8">
        <v>0</v>
      </c>
      <c r="P1444" s="8">
        <v>0</v>
      </c>
      <c r="Q1444" s="8">
        <v>6095</v>
      </c>
      <c r="R1444" s="8">
        <v>0</v>
      </c>
      <c r="S1444" s="8">
        <f t="shared" si="22"/>
        <v>46545</v>
      </c>
    </row>
    <row r="1445" spans="1:19" hidden="1" x14ac:dyDescent="0.2">
      <c r="A1445" s="2" t="s">
        <v>765</v>
      </c>
      <c r="B1445" s="2" t="s">
        <v>766</v>
      </c>
      <c r="C1445" s="2" t="s">
        <v>132</v>
      </c>
      <c r="D1445" t="s">
        <v>133</v>
      </c>
      <c r="E1445" s="2" t="s">
        <v>98</v>
      </c>
      <c r="F1445" t="s">
        <v>99</v>
      </c>
      <c r="G1445" s="8">
        <v>0</v>
      </c>
      <c r="H1445" s="8">
        <v>573.08000000000004</v>
      </c>
      <c r="I1445" s="8">
        <v>25.91</v>
      </c>
      <c r="J1445" s="8">
        <v>18.7</v>
      </c>
      <c r="K1445" s="8">
        <v>6.84</v>
      </c>
      <c r="L1445" s="8">
        <v>340.22</v>
      </c>
      <c r="M1445" s="8">
        <v>0</v>
      </c>
      <c r="N1445" s="8">
        <v>-578.04999999999995</v>
      </c>
      <c r="O1445" s="8">
        <v>0</v>
      </c>
      <c r="P1445" s="8">
        <v>0</v>
      </c>
      <c r="Q1445" s="8">
        <v>-341.85</v>
      </c>
      <c r="R1445" s="8">
        <v>0</v>
      </c>
      <c r="S1445" s="8">
        <f t="shared" si="22"/>
        <v>44.850000000000136</v>
      </c>
    </row>
    <row r="1446" spans="1:19" hidden="1" x14ac:dyDescent="0.2">
      <c r="A1446" s="2" t="s">
        <v>765</v>
      </c>
      <c r="B1446" s="2" t="s">
        <v>766</v>
      </c>
      <c r="C1446" s="2" t="s">
        <v>136</v>
      </c>
      <c r="D1446" t="s">
        <v>137</v>
      </c>
      <c r="E1446" s="2" t="s">
        <v>138</v>
      </c>
      <c r="F1446" t="s">
        <v>139</v>
      </c>
      <c r="G1446" s="8">
        <v>87.69</v>
      </c>
      <c r="H1446" s="8">
        <v>87.69</v>
      </c>
      <c r="I1446" s="8">
        <v>87.69</v>
      </c>
      <c r="J1446" s="8">
        <v>89.44</v>
      </c>
      <c r="K1446" s="8">
        <v>91.21</v>
      </c>
      <c r="L1446" s="8">
        <v>138.22</v>
      </c>
      <c r="M1446" s="8">
        <v>91.22</v>
      </c>
      <c r="N1446" s="8">
        <v>91.2</v>
      </c>
      <c r="O1446" s="8">
        <v>91.2</v>
      </c>
      <c r="P1446" s="8">
        <v>91.21</v>
      </c>
      <c r="Q1446" s="8">
        <v>136.81</v>
      </c>
      <c r="R1446" s="8">
        <v>92.58</v>
      </c>
      <c r="S1446" s="8">
        <f t="shared" si="22"/>
        <v>1176.1600000000001</v>
      </c>
    </row>
    <row r="1447" spans="1:19" hidden="1" x14ac:dyDescent="0.2">
      <c r="A1447" s="2" t="s">
        <v>765</v>
      </c>
      <c r="B1447" s="2" t="s">
        <v>766</v>
      </c>
      <c r="C1447" s="2" t="s">
        <v>136</v>
      </c>
      <c r="D1447" t="s">
        <v>137</v>
      </c>
      <c r="E1447" s="2" t="s">
        <v>140</v>
      </c>
      <c r="F1447" t="s">
        <v>141</v>
      </c>
      <c r="G1447" s="8">
        <v>4.3899999999999997</v>
      </c>
      <c r="H1447" s="8">
        <v>13.15</v>
      </c>
      <c r="I1447" s="8">
        <v>4.3899999999999997</v>
      </c>
      <c r="J1447" s="8">
        <v>9.81</v>
      </c>
      <c r="K1447" s="8">
        <v>10.19</v>
      </c>
      <c r="L1447" s="8">
        <v>-40.81</v>
      </c>
      <c r="M1447" s="8">
        <v>13.45</v>
      </c>
      <c r="N1447" s="8">
        <v>4.55</v>
      </c>
      <c r="O1447" s="8">
        <v>4.5599999999999996</v>
      </c>
      <c r="P1447" s="8">
        <v>9.1300000000000008</v>
      </c>
      <c r="Q1447" s="8">
        <v>-31.93</v>
      </c>
      <c r="R1447" s="8">
        <v>0.35</v>
      </c>
      <c r="S1447" s="8">
        <f t="shared" si="22"/>
        <v>1.2299999999999955</v>
      </c>
    </row>
    <row r="1448" spans="1:19" hidden="1" x14ac:dyDescent="0.2">
      <c r="A1448" s="2" t="s">
        <v>765</v>
      </c>
      <c r="B1448" s="2" t="s">
        <v>766</v>
      </c>
      <c r="C1448" s="2" t="s">
        <v>136</v>
      </c>
      <c r="D1448" t="s">
        <v>137</v>
      </c>
      <c r="E1448" s="2" t="s">
        <v>142</v>
      </c>
      <c r="F1448" t="s">
        <v>143</v>
      </c>
      <c r="G1448" s="8">
        <v>3.06</v>
      </c>
      <c r="H1448" s="8">
        <v>3.35</v>
      </c>
      <c r="I1448" s="8">
        <v>3.06</v>
      </c>
      <c r="J1448" s="8">
        <v>2.58</v>
      </c>
      <c r="K1448" s="8">
        <v>2.64</v>
      </c>
      <c r="L1448" s="8">
        <v>2.5299999999999998</v>
      </c>
      <c r="M1448" s="8">
        <v>2.72</v>
      </c>
      <c r="N1448" s="8">
        <v>2.4900000000000002</v>
      </c>
      <c r="O1448" s="8">
        <v>2.4900000000000002</v>
      </c>
      <c r="P1448" s="8">
        <v>2.61</v>
      </c>
      <c r="Q1448" s="8">
        <v>2.73</v>
      </c>
      <c r="R1448" s="8">
        <v>2.42</v>
      </c>
      <c r="S1448" s="8">
        <f t="shared" si="22"/>
        <v>32.68</v>
      </c>
    </row>
    <row r="1449" spans="1:19" hidden="1" x14ac:dyDescent="0.2">
      <c r="A1449" s="2" t="s">
        <v>765</v>
      </c>
      <c r="B1449" s="2" t="s">
        <v>766</v>
      </c>
      <c r="C1449" s="2" t="s">
        <v>136</v>
      </c>
      <c r="D1449" t="s">
        <v>137</v>
      </c>
      <c r="E1449" s="2" t="s">
        <v>144</v>
      </c>
      <c r="F1449" t="s">
        <v>145</v>
      </c>
      <c r="G1449" s="8">
        <v>1.58</v>
      </c>
      <c r="H1449" s="8">
        <v>1.73</v>
      </c>
      <c r="I1449" s="8">
        <v>1.58</v>
      </c>
      <c r="J1449" s="8">
        <v>1.32</v>
      </c>
      <c r="K1449" s="8">
        <v>1.35</v>
      </c>
      <c r="L1449" s="8">
        <v>1.3</v>
      </c>
      <c r="M1449" s="8">
        <v>1.39</v>
      </c>
      <c r="N1449" s="8">
        <v>1.27</v>
      </c>
      <c r="O1449" s="8">
        <v>1.27</v>
      </c>
      <c r="P1449" s="8">
        <v>1.33</v>
      </c>
      <c r="Q1449" s="8">
        <v>1.39</v>
      </c>
      <c r="R1449" s="8">
        <v>1.24</v>
      </c>
      <c r="S1449" s="8">
        <f t="shared" si="22"/>
        <v>16.75</v>
      </c>
    </row>
    <row r="1450" spans="1:19" hidden="1" x14ac:dyDescent="0.2">
      <c r="A1450" s="2" t="s">
        <v>765</v>
      </c>
      <c r="B1450" s="2" t="s">
        <v>766</v>
      </c>
      <c r="C1450" s="2" t="s">
        <v>136</v>
      </c>
      <c r="D1450" t="s">
        <v>137</v>
      </c>
      <c r="E1450" s="2" t="s">
        <v>146</v>
      </c>
      <c r="F1450" t="s">
        <v>147</v>
      </c>
      <c r="G1450" s="8">
        <v>0.82</v>
      </c>
      <c r="H1450" s="8">
        <v>0.9</v>
      </c>
      <c r="I1450" s="8">
        <v>0.82</v>
      </c>
      <c r="J1450" s="8">
        <v>0.68</v>
      </c>
      <c r="K1450" s="8">
        <v>0.7</v>
      </c>
      <c r="L1450" s="8">
        <v>0.67</v>
      </c>
      <c r="M1450" s="8">
        <v>0.72</v>
      </c>
      <c r="N1450" s="8">
        <v>0.66</v>
      </c>
      <c r="O1450" s="8">
        <v>0.66</v>
      </c>
      <c r="P1450" s="8">
        <v>0.69</v>
      </c>
      <c r="Q1450" s="8">
        <v>0.72</v>
      </c>
      <c r="R1450" s="8">
        <v>0.64</v>
      </c>
      <c r="S1450" s="8">
        <f t="shared" si="22"/>
        <v>8.6800000000000015</v>
      </c>
    </row>
    <row r="1451" spans="1:19" hidden="1" x14ac:dyDescent="0.2">
      <c r="A1451" s="2" t="s">
        <v>765</v>
      </c>
      <c r="B1451" s="2" t="s">
        <v>766</v>
      </c>
      <c r="C1451" s="2" t="s">
        <v>136</v>
      </c>
      <c r="D1451" t="s">
        <v>137</v>
      </c>
      <c r="E1451" s="2" t="s">
        <v>148</v>
      </c>
      <c r="F1451" t="s">
        <v>149</v>
      </c>
      <c r="G1451" s="8">
        <v>16.61</v>
      </c>
      <c r="H1451" s="8">
        <v>18.190000000000001</v>
      </c>
      <c r="I1451" s="8">
        <v>16.61</v>
      </c>
      <c r="J1451" s="8">
        <v>18.7</v>
      </c>
      <c r="K1451" s="8">
        <v>19.100000000000001</v>
      </c>
      <c r="L1451" s="8">
        <v>18.350000000000001</v>
      </c>
      <c r="M1451" s="8">
        <v>19.72</v>
      </c>
      <c r="N1451" s="8">
        <v>18.04</v>
      </c>
      <c r="O1451" s="8">
        <v>18.04</v>
      </c>
      <c r="P1451" s="8">
        <v>18.899999999999999</v>
      </c>
      <c r="Q1451" s="8">
        <v>19.760000000000002</v>
      </c>
      <c r="R1451" s="8">
        <v>17.510000000000002</v>
      </c>
      <c r="S1451" s="8">
        <f t="shared" si="22"/>
        <v>219.52999999999997</v>
      </c>
    </row>
    <row r="1452" spans="1:19" hidden="1" x14ac:dyDescent="0.2">
      <c r="A1452" s="2" t="s">
        <v>765</v>
      </c>
      <c r="B1452" s="2" t="s">
        <v>766</v>
      </c>
      <c r="C1452" s="2" t="s">
        <v>136</v>
      </c>
      <c r="D1452" t="s">
        <v>137</v>
      </c>
      <c r="E1452" s="2" t="s">
        <v>150</v>
      </c>
      <c r="F1452" t="s">
        <v>151</v>
      </c>
      <c r="G1452" s="8">
        <v>3.77</v>
      </c>
      <c r="H1452" s="8">
        <v>4.12</v>
      </c>
      <c r="I1452" s="8">
        <v>3.77</v>
      </c>
      <c r="J1452" s="8">
        <v>3.7</v>
      </c>
      <c r="K1452" s="8">
        <v>3.78</v>
      </c>
      <c r="L1452" s="8">
        <v>3.63</v>
      </c>
      <c r="M1452" s="8">
        <v>3.9</v>
      </c>
      <c r="N1452" s="8">
        <v>3.57</v>
      </c>
      <c r="O1452" s="8">
        <v>3.57</v>
      </c>
      <c r="P1452" s="8">
        <v>3.74</v>
      </c>
      <c r="Q1452" s="8">
        <v>3.91</v>
      </c>
      <c r="R1452" s="8">
        <v>3.47</v>
      </c>
      <c r="S1452" s="8">
        <f t="shared" si="22"/>
        <v>44.929999999999993</v>
      </c>
    </row>
    <row r="1453" spans="1:19" hidden="1" x14ac:dyDescent="0.2">
      <c r="A1453" s="2" t="s">
        <v>765</v>
      </c>
      <c r="B1453" s="2" t="s">
        <v>766</v>
      </c>
      <c r="C1453" s="2" t="s">
        <v>136</v>
      </c>
      <c r="D1453" t="s">
        <v>137</v>
      </c>
      <c r="E1453" s="2" t="s">
        <v>152</v>
      </c>
      <c r="F1453" t="s">
        <v>153</v>
      </c>
      <c r="G1453" s="8">
        <v>1.26</v>
      </c>
      <c r="H1453" s="8">
        <v>1.38</v>
      </c>
      <c r="I1453" s="8">
        <v>1.26</v>
      </c>
      <c r="J1453" s="8">
        <v>1.43</v>
      </c>
      <c r="K1453" s="8">
        <v>1.46</v>
      </c>
      <c r="L1453" s="8">
        <v>1.4</v>
      </c>
      <c r="M1453" s="8">
        <v>1.51</v>
      </c>
      <c r="N1453" s="8">
        <v>1.38</v>
      </c>
      <c r="O1453" s="8">
        <v>1.38</v>
      </c>
      <c r="P1453" s="8">
        <v>1.44</v>
      </c>
      <c r="Q1453" s="8">
        <v>1.51</v>
      </c>
      <c r="R1453" s="8">
        <v>1.34</v>
      </c>
      <c r="S1453" s="8">
        <f t="shared" si="22"/>
        <v>16.749999999999996</v>
      </c>
    </row>
    <row r="1454" spans="1:19" hidden="1" x14ac:dyDescent="0.2">
      <c r="A1454" s="2" t="s">
        <v>765</v>
      </c>
      <c r="B1454" s="2" t="s">
        <v>766</v>
      </c>
      <c r="C1454" s="2" t="s">
        <v>136</v>
      </c>
      <c r="D1454" t="s">
        <v>137</v>
      </c>
      <c r="E1454" s="2" t="s">
        <v>154</v>
      </c>
      <c r="F1454" t="s">
        <v>155</v>
      </c>
      <c r="G1454" s="8">
        <v>0.18</v>
      </c>
      <c r="H1454" s="8">
        <v>0.2</v>
      </c>
      <c r="I1454" s="8">
        <v>0.18</v>
      </c>
      <c r="J1454" s="8">
        <v>0.24</v>
      </c>
      <c r="K1454" s="8">
        <v>0.24</v>
      </c>
      <c r="L1454" s="8">
        <v>0.23</v>
      </c>
      <c r="M1454" s="8">
        <v>0.25</v>
      </c>
      <c r="N1454" s="8">
        <v>0.23</v>
      </c>
      <c r="O1454" s="8">
        <v>0.23</v>
      </c>
      <c r="P1454" s="8">
        <v>0.24</v>
      </c>
      <c r="Q1454" s="8">
        <v>0.25</v>
      </c>
      <c r="R1454" s="8">
        <v>0.22</v>
      </c>
      <c r="S1454" s="8">
        <f t="shared" si="22"/>
        <v>2.69</v>
      </c>
    </row>
    <row r="1455" spans="1:19" hidden="1" x14ac:dyDescent="0.2">
      <c r="A1455" s="2" t="s">
        <v>765</v>
      </c>
      <c r="B1455" s="2" t="s">
        <v>766</v>
      </c>
      <c r="C1455" s="2" t="s">
        <v>136</v>
      </c>
      <c r="D1455" t="s">
        <v>137</v>
      </c>
      <c r="E1455" s="2" t="s">
        <v>156</v>
      </c>
      <c r="F1455" t="s">
        <v>157</v>
      </c>
      <c r="G1455" s="8">
        <v>0.59</v>
      </c>
      <c r="H1455" s="8">
        <v>0.65</v>
      </c>
      <c r="I1455" s="8">
        <v>0.59</v>
      </c>
      <c r="J1455" s="8">
        <v>0.66</v>
      </c>
      <c r="K1455" s="8">
        <v>0.68</v>
      </c>
      <c r="L1455" s="8">
        <v>0.65</v>
      </c>
      <c r="M1455" s="8">
        <v>0.7</v>
      </c>
      <c r="N1455" s="8">
        <v>0.64</v>
      </c>
      <c r="O1455" s="8">
        <v>0.64</v>
      </c>
      <c r="P1455" s="8">
        <v>0.67</v>
      </c>
      <c r="Q1455" s="8">
        <v>0.7</v>
      </c>
      <c r="R1455" s="8">
        <v>0.62</v>
      </c>
      <c r="S1455" s="8">
        <f t="shared" si="22"/>
        <v>7.79</v>
      </c>
    </row>
    <row r="1456" spans="1:19" hidden="1" x14ac:dyDescent="0.2">
      <c r="A1456" s="2" t="s">
        <v>765</v>
      </c>
      <c r="B1456" s="2" t="s">
        <v>766</v>
      </c>
      <c r="C1456" s="2" t="s">
        <v>136</v>
      </c>
      <c r="D1456" t="s">
        <v>137</v>
      </c>
      <c r="E1456" s="2" t="s">
        <v>158</v>
      </c>
      <c r="F1456" t="s">
        <v>159</v>
      </c>
      <c r="G1456" s="8">
        <v>-15.73</v>
      </c>
      <c r="H1456" s="8">
        <v>-17.22</v>
      </c>
      <c r="I1456" s="8">
        <v>-15.73</v>
      </c>
      <c r="J1456" s="8">
        <v>-15.79</v>
      </c>
      <c r="K1456" s="8">
        <v>-16.13</v>
      </c>
      <c r="L1456" s="8">
        <v>-15.5</v>
      </c>
      <c r="M1456" s="8">
        <v>-16.649999999999999</v>
      </c>
      <c r="N1456" s="8">
        <v>-15.23</v>
      </c>
      <c r="O1456" s="8">
        <v>-15.24</v>
      </c>
      <c r="P1456" s="8">
        <v>-15.96</v>
      </c>
      <c r="Q1456" s="8">
        <v>-16.690000000000001</v>
      </c>
      <c r="R1456" s="8">
        <v>-14.79</v>
      </c>
      <c r="S1456" s="8">
        <f t="shared" si="22"/>
        <v>-190.66</v>
      </c>
    </row>
    <row r="1457" spans="1:19" hidden="1" x14ac:dyDescent="0.2">
      <c r="A1457" s="2" t="s">
        <v>765</v>
      </c>
      <c r="B1457" s="2" t="s">
        <v>766</v>
      </c>
      <c r="C1457" s="2" t="s">
        <v>136</v>
      </c>
      <c r="D1457" t="s">
        <v>137</v>
      </c>
      <c r="E1457" s="2" t="s">
        <v>160</v>
      </c>
      <c r="F1457" t="s">
        <v>161</v>
      </c>
      <c r="G1457" s="8">
        <v>-1.74</v>
      </c>
      <c r="H1457" s="8">
        <v>-1.91</v>
      </c>
      <c r="I1457" s="8">
        <v>-1.74</v>
      </c>
      <c r="J1457" s="8">
        <v>-1.2</v>
      </c>
      <c r="K1457" s="8">
        <v>-1.23</v>
      </c>
      <c r="L1457" s="8">
        <v>-1.18</v>
      </c>
      <c r="M1457" s="8">
        <v>-1.27</v>
      </c>
      <c r="N1457" s="8">
        <v>-1.1599999999999999</v>
      </c>
      <c r="O1457" s="8">
        <v>-1.1599999999999999</v>
      </c>
      <c r="P1457" s="8">
        <v>-1.21</v>
      </c>
      <c r="Q1457" s="8">
        <v>-1.27</v>
      </c>
      <c r="R1457" s="8">
        <v>-1.1200000000000001</v>
      </c>
      <c r="S1457" s="8">
        <f t="shared" si="22"/>
        <v>-16.190000000000001</v>
      </c>
    </row>
    <row r="1458" spans="1:19" hidden="1" x14ac:dyDescent="0.2">
      <c r="A1458" s="2" t="s">
        <v>765</v>
      </c>
      <c r="B1458" s="2" t="s">
        <v>766</v>
      </c>
      <c r="C1458" s="2" t="s">
        <v>136</v>
      </c>
      <c r="D1458" t="s">
        <v>137</v>
      </c>
      <c r="E1458" s="2" t="s">
        <v>164</v>
      </c>
      <c r="F1458" t="s">
        <v>165</v>
      </c>
      <c r="G1458" s="8">
        <v>0</v>
      </c>
      <c r="H1458" s="8">
        <v>0</v>
      </c>
      <c r="I1458" s="8">
        <v>1.1399999999999999</v>
      </c>
      <c r="J1458" s="8">
        <v>0</v>
      </c>
      <c r="K1458" s="8">
        <v>0</v>
      </c>
      <c r="L1458" s="8">
        <v>0</v>
      </c>
      <c r="M1458" s="8">
        <v>0</v>
      </c>
      <c r="N1458" s="8">
        <v>0</v>
      </c>
      <c r="O1458" s="8">
        <v>0</v>
      </c>
      <c r="P1458" s="8">
        <v>0</v>
      </c>
      <c r="Q1458" s="8">
        <v>0</v>
      </c>
      <c r="R1458" s="8">
        <v>0</v>
      </c>
      <c r="S1458" s="8">
        <f t="shared" si="22"/>
        <v>1.1399999999999999</v>
      </c>
    </row>
    <row r="1459" spans="1:19" hidden="1" x14ac:dyDescent="0.2">
      <c r="A1459" s="2" t="s">
        <v>765</v>
      </c>
      <c r="B1459" s="2" t="s">
        <v>766</v>
      </c>
      <c r="C1459" s="2" t="s">
        <v>136</v>
      </c>
      <c r="D1459" t="s">
        <v>137</v>
      </c>
      <c r="E1459" s="2" t="s">
        <v>166</v>
      </c>
      <c r="F1459" t="s">
        <v>167</v>
      </c>
      <c r="G1459" s="8">
        <v>0</v>
      </c>
      <c r="H1459" s="8">
        <v>0</v>
      </c>
      <c r="I1459" s="8">
        <v>0</v>
      </c>
      <c r="J1459" s="8">
        <v>7.4</v>
      </c>
      <c r="K1459" s="8">
        <v>0</v>
      </c>
      <c r="L1459" s="8">
        <v>0</v>
      </c>
      <c r="M1459" s="8">
        <v>0</v>
      </c>
      <c r="N1459" s="8">
        <v>0</v>
      </c>
      <c r="O1459" s="8">
        <v>0</v>
      </c>
      <c r="P1459" s="8">
        <v>0.17</v>
      </c>
      <c r="Q1459" s="8">
        <v>0</v>
      </c>
      <c r="R1459" s="8">
        <v>0</v>
      </c>
      <c r="S1459" s="8">
        <f t="shared" si="22"/>
        <v>7.57</v>
      </c>
    </row>
    <row r="1460" spans="1:19" hidden="1" x14ac:dyDescent="0.2">
      <c r="A1460" s="2" t="s">
        <v>765</v>
      </c>
      <c r="B1460" s="2" t="s">
        <v>766</v>
      </c>
      <c r="C1460" s="2" t="s">
        <v>136</v>
      </c>
      <c r="D1460" t="s">
        <v>137</v>
      </c>
      <c r="E1460" s="2" t="s">
        <v>168</v>
      </c>
      <c r="F1460" t="s">
        <v>169</v>
      </c>
      <c r="G1460" s="8">
        <v>0</v>
      </c>
      <c r="H1460" s="8">
        <v>0</v>
      </c>
      <c r="I1460" s="8">
        <v>7.32</v>
      </c>
      <c r="J1460" s="8">
        <v>0.53</v>
      </c>
      <c r="K1460" s="8">
        <v>0</v>
      </c>
      <c r="L1460" s="8">
        <v>0</v>
      </c>
      <c r="M1460" s="8">
        <v>1.79</v>
      </c>
      <c r="N1460" s="8">
        <v>0</v>
      </c>
      <c r="O1460" s="8">
        <v>0</v>
      </c>
      <c r="P1460" s="8">
        <v>2.59</v>
      </c>
      <c r="Q1460" s="8">
        <v>0</v>
      </c>
      <c r="R1460" s="8">
        <v>0</v>
      </c>
      <c r="S1460" s="8">
        <f t="shared" si="22"/>
        <v>12.23</v>
      </c>
    </row>
    <row r="1461" spans="1:19" hidden="1" x14ac:dyDescent="0.2">
      <c r="A1461" s="2" t="s">
        <v>765</v>
      </c>
      <c r="B1461" s="2" t="s">
        <v>766</v>
      </c>
      <c r="C1461" s="2" t="s">
        <v>136</v>
      </c>
      <c r="D1461" t="s">
        <v>137</v>
      </c>
      <c r="E1461" s="2" t="s">
        <v>170</v>
      </c>
      <c r="F1461" t="s">
        <v>171</v>
      </c>
      <c r="G1461" s="8">
        <v>0</v>
      </c>
      <c r="H1461" s="8">
        <v>0</v>
      </c>
      <c r="I1461" s="8">
        <v>8.8000000000000007</v>
      </c>
      <c r="J1461" s="8">
        <v>11.67</v>
      </c>
      <c r="K1461" s="8">
        <v>0</v>
      </c>
      <c r="L1461" s="8">
        <v>0</v>
      </c>
      <c r="M1461" s="8">
        <v>8</v>
      </c>
      <c r="N1461" s="8">
        <v>0</v>
      </c>
      <c r="O1461" s="8">
        <v>0</v>
      </c>
      <c r="P1461" s="8">
        <v>12.58</v>
      </c>
      <c r="Q1461" s="8">
        <v>0</v>
      </c>
      <c r="R1461" s="8">
        <v>0</v>
      </c>
      <c r="S1461" s="8">
        <f t="shared" si="22"/>
        <v>41.05</v>
      </c>
    </row>
    <row r="1462" spans="1:19" hidden="1" x14ac:dyDescent="0.2">
      <c r="A1462" s="2" t="s">
        <v>765</v>
      </c>
      <c r="B1462" s="2" t="s">
        <v>766</v>
      </c>
      <c r="C1462" s="2" t="s">
        <v>136</v>
      </c>
      <c r="D1462" t="s">
        <v>137</v>
      </c>
      <c r="E1462" s="2" t="s">
        <v>172</v>
      </c>
      <c r="F1462" t="s">
        <v>173</v>
      </c>
      <c r="G1462" s="8">
        <v>0</v>
      </c>
      <c r="H1462" s="8">
        <v>0</v>
      </c>
      <c r="I1462" s="8">
        <v>1.53</v>
      </c>
      <c r="J1462" s="8">
        <v>0</v>
      </c>
      <c r="K1462" s="8">
        <v>0</v>
      </c>
      <c r="L1462" s="8">
        <v>0</v>
      </c>
      <c r="M1462" s="8">
        <v>0</v>
      </c>
      <c r="N1462" s="8">
        <v>0</v>
      </c>
      <c r="O1462" s="8">
        <v>0</v>
      </c>
      <c r="P1462" s="8">
        <v>2</v>
      </c>
      <c r="Q1462" s="8">
        <v>0</v>
      </c>
      <c r="R1462" s="8">
        <v>0</v>
      </c>
      <c r="S1462" s="8">
        <f t="shared" si="22"/>
        <v>3.5300000000000002</v>
      </c>
    </row>
    <row r="1463" spans="1:19" hidden="1" x14ac:dyDescent="0.2">
      <c r="A1463" s="2" t="s">
        <v>765</v>
      </c>
      <c r="B1463" s="2" t="s">
        <v>766</v>
      </c>
      <c r="C1463" s="2" t="s">
        <v>136</v>
      </c>
      <c r="D1463" t="s">
        <v>137</v>
      </c>
      <c r="E1463" s="2" t="s">
        <v>176</v>
      </c>
      <c r="F1463" t="s">
        <v>177</v>
      </c>
      <c r="G1463" s="8">
        <v>3276.78</v>
      </c>
      <c r="H1463" s="8">
        <v>2500</v>
      </c>
      <c r="I1463" s="8">
        <v>2500</v>
      </c>
      <c r="J1463" s="8">
        <v>2500</v>
      </c>
      <c r="K1463" s="8">
        <v>2500</v>
      </c>
      <c r="L1463" s="8">
        <v>2500</v>
      </c>
      <c r="M1463" s="8">
        <v>2500</v>
      </c>
      <c r="N1463" s="8">
        <v>2527.36</v>
      </c>
      <c r="O1463" s="8">
        <v>2500</v>
      </c>
      <c r="P1463" s="8">
        <v>2500</v>
      </c>
      <c r="Q1463" s="8">
        <v>2500</v>
      </c>
      <c r="R1463" s="8">
        <v>3142.7</v>
      </c>
      <c r="S1463" s="8">
        <f t="shared" si="22"/>
        <v>31446.84</v>
      </c>
    </row>
    <row r="1464" spans="1:19" hidden="1" x14ac:dyDescent="0.2">
      <c r="A1464" s="2" t="s">
        <v>765</v>
      </c>
      <c r="B1464" s="2" t="s">
        <v>766</v>
      </c>
      <c r="C1464" s="2" t="s">
        <v>136</v>
      </c>
      <c r="D1464" t="s">
        <v>137</v>
      </c>
      <c r="E1464" s="2" t="s">
        <v>98</v>
      </c>
      <c r="F1464" t="s">
        <v>99</v>
      </c>
      <c r="G1464" s="8">
        <v>77.98</v>
      </c>
      <c r="H1464" s="8">
        <v>80.06</v>
      </c>
      <c r="I1464" s="8">
        <v>123.2</v>
      </c>
      <c r="J1464" s="8">
        <v>87.79</v>
      </c>
      <c r="K1464" s="8">
        <v>80.67</v>
      </c>
      <c r="L1464" s="8">
        <v>76.19</v>
      </c>
      <c r="M1464" s="8">
        <v>68.19</v>
      </c>
      <c r="N1464" s="8">
        <v>559.58000000000004</v>
      </c>
      <c r="O1464" s="8">
        <v>240.24</v>
      </c>
      <c r="P1464" s="8">
        <v>79.89</v>
      </c>
      <c r="Q1464" s="8">
        <v>79.33</v>
      </c>
      <c r="R1464" s="8">
        <v>76.36</v>
      </c>
      <c r="S1464" s="8">
        <f t="shared" si="22"/>
        <v>1629.4800000000002</v>
      </c>
    </row>
    <row r="1465" spans="1:19" hidden="1" x14ac:dyDescent="0.2">
      <c r="A1465" s="2" t="s">
        <v>765</v>
      </c>
      <c r="B1465" s="2" t="s">
        <v>766</v>
      </c>
      <c r="C1465" s="2" t="s">
        <v>136</v>
      </c>
      <c r="D1465" t="s">
        <v>137</v>
      </c>
      <c r="E1465" s="2" t="s">
        <v>112</v>
      </c>
      <c r="F1465" t="s">
        <v>113</v>
      </c>
      <c r="G1465" s="8">
        <v>129.37</v>
      </c>
      <c r="H1465" s="8">
        <v>116.82</v>
      </c>
      <c r="I1465" s="8">
        <v>111.49</v>
      </c>
      <c r="J1465" s="8">
        <v>204.51000000000002</v>
      </c>
      <c r="K1465" s="8">
        <v>144.87</v>
      </c>
      <c r="L1465" s="8">
        <v>105.73</v>
      </c>
      <c r="M1465" s="8">
        <v>127.23</v>
      </c>
      <c r="N1465" s="8">
        <v>103.93</v>
      </c>
      <c r="O1465" s="8">
        <v>147.91</v>
      </c>
      <c r="P1465" s="8">
        <v>116.49</v>
      </c>
      <c r="Q1465" s="8">
        <v>169.11</v>
      </c>
      <c r="R1465" s="8">
        <v>130.05000000000001</v>
      </c>
      <c r="S1465" s="8">
        <f t="shared" si="22"/>
        <v>1607.51</v>
      </c>
    </row>
    <row r="1466" spans="1:19" hidden="1" x14ac:dyDescent="0.2">
      <c r="A1466" s="2" t="s">
        <v>765</v>
      </c>
      <c r="B1466" s="2" t="s">
        <v>766</v>
      </c>
      <c r="C1466" s="2" t="s">
        <v>178</v>
      </c>
      <c r="D1466" t="s">
        <v>179</v>
      </c>
      <c r="E1466" s="2" t="s">
        <v>304</v>
      </c>
      <c r="F1466" t="s">
        <v>305</v>
      </c>
      <c r="G1466" s="8">
        <v>0</v>
      </c>
      <c r="H1466" s="8">
        <v>0</v>
      </c>
      <c r="I1466" s="8">
        <v>0</v>
      </c>
      <c r="J1466" s="8">
        <v>0</v>
      </c>
      <c r="K1466" s="8">
        <v>0</v>
      </c>
      <c r="L1466" s="8">
        <v>0</v>
      </c>
      <c r="M1466" s="8">
        <v>0</v>
      </c>
      <c r="N1466" s="8">
        <v>0</v>
      </c>
      <c r="O1466" s="8">
        <v>0</v>
      </c>
      <c r="P1466" s="8">
        <v>52.28</v>
      </c>
      <c r="Q1466" s="8">
        <v>0</v>
      </c>
      <c r="R1466" s="8">
        <v>0</v>
      </c>
      <c r="S1466" s="8">
        <f t="shared" si="22"/>
        <v>52.28</v>
      </c>
    </row>
    <row r="1467" spans="1:19" hidden="1" x14ac:dyDescent="0.2">
      <c r="A1467" s="2" t="s">
        <v>765</v>
      </c>
      <c r="B1467" s="2" t="s">
        <v>766</v>
      </c>
      <c r="C1467" s="2" t="s">
        <v>178</v>
      </c>
      <c r="D1467" t="s">
        <v>179</v>
      </c>
      <c r="E1467" s="2" t="s">
        <v>164</v>
      </c>
      <c r="F1467" t="s">
        <v>165</v>
      </c>
      <c r="G1467" s="8">
        <v>453.03</v>
      </c>
      <c r="H1467" s="8">
        <v>0</v>
      </c>
      <c r="I1467" s="8">
        <v>0</v>
      </c>
      <c r="J1467" s="8">
        <v>0</v>
      </c>
      <c r="K1467" s="8">
        <v>0</v>
      </c>
      <c r="L1467" s="8">
        <v>0</v>
      </c>
      <c r="M1467" s="8">
        <v>0</v>
      </c>
      <c r="N1467" s="8">
        <v>0</v>
      </c>
      <c r="O1467" s="8">
        <v>0</v>
      </c>
      <c r="P1467" s="8">
        <v>0</v>
      </c>
      <c r="Q1467" s="8">
        <v>0</v>
      </c>
      <c r="R1467" s="8">
        <v>0</v>
      </c>
      <c r="S1467" s="8">
        <f t="shared" si="22"/>
        <v>453.03</v>
      </c>
    </row>
    <row r="1468" spans="1:19" hidden="1" x14ac:dyDescent="0.2">
      <c r="A1468" s="2" t="s">
        <v>765</v>
      </c>
      <c r="B1468" s="2" t="s">
        <v>766</v>
      </c>
      <c r="C1468" s="2" t="s">
        <v>178</v>
      </c>
      <c r="D1468" t="s">
        <v>179</v>
      </c>
      <c r="E1468" s="2" t="s">
        <v>168</v>
      </c>
      <c r="F1468" t="s">
        <v>169</v>
      </c>
      <c r="G1468" s="8">
        <v>76.58</v>
      </c>
      <c r="H1468" s="8">
        <v>115.32</v>
      </c>
      <c r="I1468" s="8">
        <v>737.6</v>
      </c>
      <c r="J1468" s="8">
        <v>0</v>
      </c>
      <c r="K1468" s="8">
        <v>58.71</v>
      </c>
      <c r="L1468" s="8">
        <v>0</v>
      </c>
      <c r="M1468" s="8">
        <v>580.56999999999994</v>
      </c>
      <c r="N1468" s="8">
        <v>7.5</v>
      </c>
      <c r="O1468" s="8">
        <v>7.55</v>
      </c>
      <c r="P1468" s="8">
        <v>79.28</v>
      </c>
      <c r="Q1468" s="8">
        <v>204.66</v>
      </c>
      <c r="R1468" s="8">
        <v>26.46</v>
      </c>
      <c r="S1468" s="8">
        <f t="shared" si="22"/>
        <v>1894.23</v>
      </c>
    </row>
    <row r="1469" spans="1:19" hidden="1" x14ac:dyDescent="0.2">
      <c r="A1469" s="2" t="s">
        <v>765</v>
      </c>
      <c r="B1469" s="2" t="s">
        <v>766</v>
      </c>
      <c r="C1469" s="2" t="s">
        <v>178</v>
      </c>
      <c r="D1469" t="s">
        <v>179</v>
      </c>
      <c r="E1469" s="2" t="s">
        <v>434</v>
      </c>
      <c r="F1469" t="s">
        <v>435</v>
      </c>
      <c r="G1469" s="8">
        <v>0</v>
      </c>
      <c r="H1469" s="8">
        <v>0</v>
      </c>
      <c r="I1469" s="8">
        <v>9.6199999999999992</v>
      </c>
      <c r="J1469" s="8">
        <v>0</v>
      </c>
      <c r="K1469" s="8">
        <v>0</v>
      </c>
      <c r="L1469" s="8">
        <v>0</v>
      </c>
      <c r="M1469" s="8">
        <v>0</v>
      </c>
      <c r="N1469" s="8">
        <v>0</v>
      </c>
      <c r="O1469" s="8">
        <v>0</v>
      </c>
      <c r="P1469" s="8">
        <v>0</v>
      </c>
      <c r="Q1469" s="8">
        <v>0</v>
      </c>
      <c r="R1469" s="8">
        <v>0</v>
      </c>
      <c r="S1469" s="8">
        <f t="shared" si="22"/>
        <v>9.6199999999999992</v>
      </c>
    </row>
    <row r="1470" spans="1:19" hidden="1" x14ac:dyDescent="0.2">
      <c r="A1470" s="2" t="s">
        <v>765</v>
      </c>
      <c r="B1470" s="2" t="s">
        <v>766</v>
      </c>
      <c r="C1470" s="2" t="s">
        <v>178</v>
      </c>
      <c r="D1470" t="s">
        <v>179</v>
      </c>
      <c r="E1470" s="2" t="s">
        <v>184</v>
      </c>
      <c r="F1470" t="s">
        <v>185</v>
      </c>
      <c r="G1470" s="8">
        <v>179.52</v>
      </c>
      <c r="H1470" s="8">
        <v>0</v>
      </c>
      <c r="I1470" s="8">
        <v>99.68</v>
      </c>
      <c r="J1470" s="8">
        <v>0</v>
      </c>
      <c r="K1470" s="8">
        <v>0</v>
      </c>
      <c r="L1470" s="8">
        <v>466.96</v>
      </c>
      <c r="M1470" s="8">
        <v>385.38</v>
      </c>
      <c r="N1470" s="8">
        <v>0</v>
      </c>
      <c r="O1470" s="8">
        <v>89.42</v>
      </c>
      <c r="P1470" s="8">
        <v>17.88</v>
      </c>
      <c r="Q1470" s="8">
        <v>73.63</v>
      </c>
      <c r="R1470" s="8">
        <v>0</v>
      </c>
      <c r="S1470" s="8">
        <f t="shared" si="22"/>
        <v>1312.4700000000003</v>
      </c>
    </row>
    <row r="1471" spans="1:19" hidden="1" x14ac:dyDescent="0.2">
      <c r="A1471" s="2" t="s">
        <v>765</v>
      </c>
      <c r="B1471" s="2" t="s">
        <v>766</v>
      </c>
      <c r="C1471" s="2" t="s">
        <v>178</v>
      </c>
      <c r="D1471" t="s">
        <v>179</v>
      </c>
      <c r="E1471" s="2" t="s">
        <v>186</v>
      </c>
      <c r="F1471" t="s">
        <v>187</v>
      </c>
      <c r="G1471" s="8">
        <v>21.33</v>
      </c>
      <c r="H1471" s="8">
        <v>0</v>
      </c>
      <c r="I1471" s="8">
        <v>128.46</v>
      </c>
      <c r="J1471" s="8">
        <v>0</v>
      </c>
      <c r="K1471" s="8">
        <v>0</v>
      </c>
      <c r="L1471" s="8">
        <v>189.68</v>
      </c>
      <c r="M1471" s="8">
        <v>15.71</v>
      </c>
      <c r="N1471" s="8">
        <v>0</v>
      </c>
      <c r="O1471" s="8">
        <v>0</v>
      </c>
      <c r="P1471" s="8">
        <v>18.670000000000002</v>
      </c>
      <c r="Q1471" s="8">
        <v>1073.5999999999999</v>
      </c>
      <c r="R1471" s="8">
        <v>1285.67</v>
      </c>
      <c r="S1471" s="8">
        <f t="shared" si="22"/>
        <v>2733.12</v>
      </c>
    </row>
    <row r="1472" spans="1:19" hidden="1" x14ac:dyDescent="0.2">
      <c r="A1472" s="2" t="s">
        <v>765</v>
      </c>
      <c r="B1472" s="2" t="s">
        <v>766</v>
      </c>
      <c r="C1472" s="2" t="s">
        <v>178</v>
      </c>
      <c r="D1472" t="s">
        <v>179</v>
      </c>
      <c r="E1472" s="2" t="s">
        <v>26</v>
      </c>
      <c r="F1472" t="s">
        <v>27</v>
      </c>
      <c r="G1472" s="8">
        <v>103.38</v>
      </c>
      <c r="H1472" s="8">
        <v>0</v>
      </c>
      <c r="I1472" s="8">
        <v>0</v>
      </c>
      <c r="J1472" s="8">
        <v>0</v>
      </c>
      <c r="K1472" s="8">
        <v>0</v>
      </c>
      <c r="L1472" s="8">
        <v>0</v>
      </c>
      <c r="M1472" s="8">
        <v>0</v>
      </c>
      <c r="N1472" s="8">
        <v>4110</v>
      </c>
      <c r="O1472" s="8">
        <v>0</v>
      </c>
      <c r="P1472" s="8">
        <v>200</v>
      </c>
      <c r="Q1472" s="8">
        <v>0</v>
      </c>
      <c r="R1472" s="8">
        <v>0</v>
      </c>
      <c r="S1472" s="8">
        <f t="shared" si="22"/>
        <v>4413.38</v>
      </c>
    </row>
    <row r="1473" spans="1:19" hidden="1" x14ac:dyDescent="0.2">
      <c r="A1473" s="2" t="s">
        <v>765</v>
      </c>
      <c r="B1473" s="2" t="s">
        <v>766</v>
      </c>
      <c r="C1473" s="2" t="s">
        <v>178</v>
      </c>
      <c r="D1473" t="s">
        <v>179</v>
      </c>
      <c r="E1473" s="2" t="s">
        <v>118</v>
      </c>
      <c r="F1473" t="s">
        <v>119</v>
      </c>
      <c r="G1473" s="8">
        <v>0</v>
      </c>
      <c r="H1473" s="8">
        <v>0</v>
      </c>
      <c r="I1473" s="8">
        <v>0</v>
      </c>
      <c r="J1473" s="8">
        <v>0</v>
      </c>
      <c r="K1473" s="8">
        <v>0</v>
      </c>
      <c r="L1473" s="8">
        <v>0</v>
      </c>
      <c r="M1473" s="8">
        <v>0</v>
      </c>
      <c r="N1473" s="8">
        <v>0</v>
      </c>
      <c r="O1473" s="8">
        <v>0</v>
      </c>
      <c r="P1473" s="8">
        <v>125</v>
      </c>
      <c r="Q1473" s="8">
        <v>0</v>
      </c>
      <c r="R1473" s="8">
        <v>0</v>
      </c>
      <c r="S1473" s="8">
        <f t="shared" si="22"/>
        <v>125</v>
      </c>
    </row>
    <row r="1474" spans="1:19" hidden="1" x14ac:dyDescent="0.2">
      <c r="A1474" s="2" t="s">
        <v>765</v>
      </c>
      <c r="B1474" s="2" t="s">
        <v>766</v>
      </c>
      <c r="C1474" s="2" t="s">
        <v>178</v>
      </c>
      <c r="D1474" t="s">
        <v>179</v>
      </c>
      <c r="E1474" s="2" t="s">
        <v>120</v>
      </c>
      <c r="F1474" t="s">
        <v>121</v>
      </c>
      <c r="G1474" s="8">
        <v>0</v>
      </c>
      <c r="H1474" s="8">
        <v>625</v>
      </c>
      <c r="I1474" s="8">
        <v>0</v>
      </c>
      <c r="J1474" s="8">
        <v>0</v>
      </c>
      <c r="K1474" s="8">
        <v>0</v>
      </c>
      <c r="L1474" s="8">
        <v>0</v>
      </c>
      <c r="M1474" s="8">
        <v>0</v>
      </c>
      <c r="N1474" s="8">
        <v>0</v>
      </c>
      <c r="O1474" s="8">
        <v>0</v>
      </c>
      <c r="P1474" s="8">
        <v>0</v>
      </c>
      <c r="Q1474" s="8">
        <v>1250</v>
      </c>
      <c r="R1474" s="8">
        <v>0</v>
      </c>
      <c r="S1474" s="8">
        <f t="shared" si="22"/>
        <v>1875</v>
      </c>
    </row>
    <row r="1475" spans="1:19" hidden="1" x14ac:dyDescent="0.2">
      <c r="A1475" s="2" t="s">
        <v>765</v>
      </c>
      <c r="B1475" s="2" t="s">
        <v>766</v>
      </c>
      <c r="C1475" s="2" t="s">
        <v>178</v>
      </c>
      <c r="D1475" t="s">
        <v>179</v>
      </c>
      <c r="E1475" s="2" t="s">
        <v>130</v>
      </c>
      <c r="F1475" t="s">
        <v>131</v>
      </c>
      <c r="G1475" s="8">
        <v>0</v>
      </c>
      <c r="H1475" s="8">
        <v>0</v>
      </c>
      <c r="I1475" s="8">
        <v>0</v>
      </c>
      <c r="J1475" s="8">
        <v>0</v>
      </c>
      <c r="K1475" s="8">
        <v>0</v>
      </c>
      <c r="L1475" s="8">
        <v>0</v>
      </c>
      <c r="M1475" s="8">
        <v>0</v>
      </c>
      <c r="N1475" s="8">
        <v>500</v>
      </c>
      <c r="O1475" s="8">
        <v>0</v>
      </c>
      <c r="P1475" s="8">
        <v>0</v>
      </c>
      <c r="Q1475" s="8">
        <v>0</v>
      </c>
      <c r="R1475" s="8">
        <v>0</v>
      </c>
      <c r="S1475" s="8">
        <f t="shared" si="22"/>
        <v>500</v>
      </c>
    </row>
    <row r="1476" spans="1:19" hidden="1" x14ac:dyDescent="0.2">
      <c r="A1476" s="2" t="s">
        <v>765</v>
      </c>
      <c r="B1476" s="2" t="s">
        <v>766</v>
      </c>
      <c r="C1476" s="2" t="s">
        <v>178</v>
      </c>
      <c r="D1476" t="s">
        <v>179</v>
      </c>
      <c r="E1476" s="2" t="s">
        <v>188</v>
      </c>
      <c r="F1476" t="s">
        <v>189</v>
      </c>
      <c r="G1476" s="8">
        <v>0</v>
      </c>
      <c r="H1476" s="8">
        <v>102.14</v>
      </c>
      <c r="I1476" s="8">
        <v>500</v>
      </c>
      <c r="J1476" s="8">
        <v>200</v>
      </c>
      <c r="K1476" s="8">
        <v>140</v>
      </c>
      <c r="L1476" s="8">
        <v>0</v>
      </c>
      <c r="M1476" s="8">
        <v>35.5</v>
      </c>
      <c r="N1476" s="8">
        <v>0</v>
      </c>
      <c r="O1476" s="8">
        <v>0</v>
      </c>
      <c r="P1476" s="8">
        <v>0</v>
      </c>
      <c r="Q1476" s="8">
        <v>0</v>
      </c>
      <c r="R1476" s="8">
        <v>125.58</v>
      </c>
      <c r="S1476" s="8">
        <f t="shared" si="22"/>
        <v>1103.22</v>
      </c>
    </row>
    <row r="1477" spans="1:19" hidden="1" x14ac:dyDescent="0.2">
      <c r="A1477" s="2" t="s">
        <v>765</v>
      </c>
      <c r="B1477" s="2" t="s">
        <v>766</v>
      </c>
      <c r="C1477" s="2" t="s">
        <v>178</v>
      </c>
      <c r="D1477" t="s">
        <v>179</v>
      </c>
      <c r="E1477" s="2" t="s">
        <v>190</v>
      </c>
      <c r="F1477" t="s">
        <v>191</v>
      </c>
      <c r="G1477" s="8">
        <v>0</v>
      </c>
      <c r="H1477" s="8">
        <v>0</v>
      </c>
      <c r="I1477" s="8">
        <v>0</v>
      </c>
      <c r="J1477" s="8">
        <v>0</v>
      </c>
      <c r="K1477" s="8">
        <v>49.38</v>
      </c>
      <c r="L1477" s="8">
        <v>0</v>
      </c>
      <c r="M1477" s="8">
        <v>0</v>
      </c>
      <c r="N1477" s="8">
        <v>0</v>
      </c>
      <c r="O1477" s="8">
        <v>0</v>
      </c>
      <c r="P1477" s="8">
        <v>0</v>
      </c>
      <c r="Q1477" s="8">
        <v>860</v>
      </c>
      <c r="R1477" s="8">
        <v>0</v>
      </c>
      <c r="S1477" s="8">
        <f t="shared" si="22"/>
        <v>909.38</v>
      </c>
    </row>
    <row r="1478" spans="1:19" hidden="1" x14ac:dyDescent="0.2">
      <c r="A1478" s="2" t="s">
        <v>765</v>
      </c>
      <c r="B1478" s="2" t="s">
        <v>766</v>
      </c>
      <c r="C1478" s="2" t="s">
        <v>178</v>
      </c>
      <c r="D1478" t="s">
        <v>179</v>
      </c>
      <c r="E1478" s="2" t="s">
        <v>98</v>
      </c>
      <c r="F1478" t="s">
        <v>99</v>
      </c>
      <c r="G1478" s="8">
        <v>777.06</v>
      </c>
      <c r="H1478" s="8">
        <v>785.18</v>
      </c>
      <c r="I1478" s="8">
        <v>2196.86</v>
      </c>
      <c r="J1478" s="8">
        <v>1033.82</v>
      </c>
      <c r="K1478" s="8">
        <v>768.02</v>
      </c>
      <c r="L1478" s="8">
        <v>-497.6</v>
      </c>
      <c r="M1478" s="8">
        <v>768.38</v>
      </c>
      <c r="N1478" s="8">
        <v>645.38</v>
      </c>
      <c r="O1478" s="8">
        <v>558.39</v>
      </c>
      <c r="P1478" s="8">
        <v>781.67</v>
      </c>
      <c r="Q1478" s="8">
        <v>576.77</v>
      </c>
      <c r="R1478" s="8">
        <v>841.12</v>
      </c>
      <c r="S1478" s="8">
        <f t="shared" si="22"/>
        <v>9235.0500000000011</v>
      </c>
    </row>
    <row r="1479" spans="1:19" hidden="1" x14ac:dyDescent="0.2">
      <c r="A1479" s="2" t="s">
        <v>765</v>
      </c>
      <c r="B1479" s="2" t="s">
        <v>766</v>
      </c>
      <c r="C1479" s="2" t="s">
        <v>178</v>
      </c>
      <c r="D1479" t="s">
        <v>179</v>
      </c>
      <c r="E1479" s="2" t="s">
        <v>112</v>
      </c>
      <c r="F1479" t="s">
        <v>113</v>
      </c>
      <c r="G1479" s="8">
        <v>237.03</v>
      </c>
      <c r="H1479" s="8">
        <v>303.41000000000003</v>
      </c>
      <c r="I1479" s="8">
        <v>350.86</v>
      </c>
      <c r="J1479" s="8">
        <v>2089.84</v>
      </c>
      <c r="K1479" s="8">
        <v>306.2</v>
      </c>
      <c r="L1479" s="8">
        <v>2167.02</v>
      </c>
      <c r="M1479" s="8">
        <v>531.17999999999995</v>
      </c>
      <c r="N1479" s="8">
        <v>1112.17</v>
      </c>
      <c r="O1479" s="8">
        <v>1102</v>
      </c>
      <c r="P1479" s="8">
        <v>274.37</v>
      </c>
      <c r="Q1479" s="8">
        <v>830.15</v>
      </c>
      <c r="R1479" s="8">
        <v>144.05000000000001</v>
      </c>
      <c r="S1479" s="8">
        <f t="shared" ref="S1479:S1542" si="23">SUM(G1479:R1479)</f>
        <v>9448.2800000000007</v>
      </c>
    </row>
    <row r="1480" spans="1:19" hidden="1" x14ac:dyDescent="0.2">
      <c r="A1480" s="2" t="s">
        <v>765</v>
      </c>
      <c r="B1480" s="2" t="s">
        <v>766</v>
      </c>
      <c r="C1480" s="2" t="s">
        <v>192</v>
      </c>
      <c r="D1480" t="s">
        <v>193</v>
      </c>
      <c r="E1480" s="2" t="s">
        <v>98</v>
      </c>
      <c r="F1480" t="s">
        <v>99</v>
      </c>
      <c r="G1480" s="8">
        <v>101683.71</v>
      </c>
      <c r="H1480" s="8">
        <v>101683.71</v>
      </c>
      <c r="I1480" s="8">
        <v>101683.71</v>
      </c>
      <c r="J1480" s="8">
        <v>110574.33</v>
      </c>
      <c r="K1480" s="8">
        <v>116989.83</v>
      </c>
      <c r="L1480" s="8">
        <v>117720.65</v>
      </c>
      <c r="M1480" s="8">
        <v>116259.01</v>
      </c>
      <c r="N1480" s="8">
        <v>116989.83</v>
      </c>
      <c r="O1480" s="8">
        <v>116989.83</v>
      </c>
      <c r="P1480" s="8">
        <v>116989.83</v>
      </c>
      <c r="Q1480" s="8">
        <v>116989.83</v>
      </c>
      <c r="R1480" s="8">
        <v>119493.23</v>
      </c>
      <c r="S1480" s="8">
        <f t="shared" si="23"/>
        <v>1354047.5</v>
      </c>
    </row>
    <row r="1481" spans="1:19" hidden="1" x14ac:dyDescent="0.2">
      <c r="A1481" s="2" t="s">
        <v>765</v>
      </c>
      <c r="B1481" s="2" t="s">
        <v>766</v>
      </c>
      <c r="C1481" s="2" t="s">
        <v>194</v>
      </c>
      <c r="D1481" t="s">
        <v>195</v>
      </c>
      <c r="E1481" s="2" t="s">
        <v>98</v>
      </c>
      <c r="F1481" t="s">
        <v>99</v>
      </c>
      <c r="G1481" s="8">
        <v>1605.32</v>
      </c>
      <c r="H1481" s="8">
        <v>1605.32</v>
      </c>
      <c r="I1481" s="8">
        <v>1605.32</v>
      </c>
      <c r="J1481" s="8">
        <v>1571.88</v>
      </c>
      <c r="K1481" s="8">
        <v>1571.88</v>
      </c>
      <c r="L1481" s="8">
        <v>1571.88</v>
      </c>
      <c r="M1481" s="8">
        <v>2546.31</v>
      </c>
      <c r="N1481" s="8">
        <v>1815.49</v>
      </c>
      <c r="O1481" s="8">
        <v>1815.49</v>
      </c>
      <c r="P1481" s="8">
        <v>1815.49</v>
      </c>
      <c r="Q1481" s="8">
        <v>1815.49</v>
      </c>
      <c r="R1481" s="8">
        <v>1815.49</v>
      </c>
      <c r="S1481" s="8">
        <f t="shared" si="23"/>
        <v>21155.360000000004</v>
      </c>
    </row>
    <row r="1482" spans="1:19" hidden="1" x14ac:dyDescent="0.2">
      <c r="A1482" s="2" t="s">
        <v>765</v>
      </c>
      <c r="B1482" s="2" t="s">
        <v>766</v>
      </c>
      <c r="C1482" s="2" t="s">
        <v>194</v>
      </c>
      <c r="D1482" t="s">
        <v>195</v>
      </c>
      <c r="E1482" s="2" t="s">
        <v>112</v>
      </c>
      <c r="F1482" t="s">
        <v>113</v>
      </c>
      <c r="G1482" s="8">
        <v>39.92</v>
      </c>
      <c r="H1482" s="8">
        <v>39.92</v>
      </c>
      <c r="I1482" s="8">
        <v>39.92</v>
      </c>
      <c r="J1482" s="8">
        <v>41.28</v>
      </c>
      <c r="K1482" s="8">
        <v>41.28</v>
      </c>
      <c r="L1482" s="8">
        <v>41.28</v>
      </c>
      <c r="M1482" s="8">
        <v>41.28</v>
      </c>
      <c r="N1482" s="8">
        <v>41.28</v>
      </c>
      <c r="O1482" s="8">
        <v>41.28</v>
      </c>
      <c r="P1482" s="8">
        <v>41.28</v>
      </c>
      <c r="Q1482" s="8">
        <v>41.28</v>
      </c>
      <c r="R1482" s="8">
        <v>41.28</v>
      </c>
      <c r="S1482" s="8">
        <f t="shared" si="23"/>
        <v>491.27999999999986</v>
      </c>
    </row>
    <row r="1483" spans="1:19" hidden="1" x14ac:dyDescent="0.2">
      <c r="A1483" s="2" t="s">
        <v>765</v>
      </c>
      <c r="B1483" s="2" t="s">
        <v>766</v>
      </c>
      <c r="C1483" s="2" t="s">
        <v>196</v>
      </c>
      <c r="D1483" t="s">
        <v>197</v>
      </c>
      <c r="E1483" s="2" t="s">
        <v>98</v>
      </c>
      <c r="F1483" t="s">
        <v>99</v>
      </c>
      <c r="G1483" s="8">
        <v>67.14</v>
      </c>
      <c r="H1483" s="8">
        <v>67.14</v>
      </c>
      <c r="I1483" s="8">
        <v>67.14</v>
      </c>
      <c r="J1483" s="8">
        <v>65.75</v>
      </c>
      <c r="K1483" s="8">
        <v>65.75</v>
      </c>
      <c r="L1483" s="8">
        <v>65.75</v>
      </c>
      <c r="M1483" s="8">
        <v>65.75</v>
      </c>
      <c r="N1483" s="8">
        <v>65.75</v>
      </c>
      <c r="O1483" s="8">
        <v>65.75</v>
      </c>
      <c r="P1483" s="8">
        <v>65.75</v>
      </c>
      <c r="Q1483" s="8">
        <v>65.75</v>
      </c>
      <c r="R1483" s="8">
        <v>65.75</v>
      </c>
      <c r="S1483" s="8">
        <f t="shared" si="23"/>
        <v>793.17000000000007</v>
      </c>
    </row>
    <row r="1484" spans="1:19" hidden="1" x14ac:dyDescent="0.2">
      <c r="A1484" s="2" t="s">
        <v>765</v>
      </c>
      <c r="B1484" s="2" t="s">
        <v>766</v>
      </c>
      <c r="C1484" s="2" t="s">
        <v>198</v>
      </c>
      <c r="D1484" t="s">
        <v>199</v>
      </c>
      <c r="E1484" s="2" t="s">
        <v>98</v>
      </c>
      <c r="F1484" t="s">
        <v>99</v>
      </c>
      <c r="G1484" s="8">
        <v>-142.94</v>
      </c>
      <c r="H1484" s="8">
        <v>-142.94</v>
      </c>
      <c r="I1484" s="8">
        <v>-142.94</v>
      </c>
      <c r="J1484" s="8">
        <v>-139.96</v>
      </c>
      <c r="K1484" s="8">
        <v>-139.96</v>
      </c>
      <c r="L1484" s="8">
        <v>-139.96</v>
      </c>
      <c r="M1484" s="8">
        <v>-139.96</v>
      </c>
      <c r="N1484" s="8">
        <v>-139.96</v>
      </c>
      <c r="O1484" s="8">
        <v>-139.96</v>
      </c>
      <c r="P1484" s="8">
        <v>-139.96</v>
      </c>
      <c r="Q1484" s="8">
        <v>-139.96</v>
      </c>
      <c r="R1484" s="8">
        <v>-139.96</v>
      </c>
      <c r="S1484" s="8">
        <f t="shared" si="23"/>
        <v>-1688.4600000000003</v>
      </c>
    </row>
    <row r="1485" spans="1:19" hidden="1" x14ac:dyDescent="0.2">
      <c r="A1485" s="2" t="s">
        <v>765</v>
      </c>
      <c r="B1485" s="2" t="s">
        <v>766</v>
      </c>
      <c r="C1485" s="2" t="s">
        <v>200</v>
      </c>
      <c r="D1485" t="s">
        <v>201</v>
      </c>
      <c r="E1485" s="2" t="s">
        <v>202</v>
      </c>
      <c r="F1485" t="s">
        <v>203</v>
      </c>
      <c r="G1485" s="8">
        <v>496.57</v>
      </c>
      <c r="H1485" s="8">
        <v>508.63</v>
      </c>
      <c r="I1485" s="8">
        <v>508.05</v>
      </c>
      <c r="J1485" s="8">
        <v>393.09</v>
      </c>
      <c r="K1485" s="8">
        <v>607.53</v>
      </c>
      <c r="L1485" s="8">
        <v>484.66</v>
      </c>
      <c r="M1485" s="8">
        <v>399.29</v>
      </c>
      <c r="N1485" s="8">
        <v>488.61</v>
      </c>
      <c r="O1485" s="8">
        <v>15.52</v>
      </c>
      <c r="P1485" s="8">
        <v>555.26</v>
      </c>
      <c r="Q1485" s="8">
        <v>102.73</v>
      </c>
      <c r="R1485" s="8">
        <v>-207.05</v>
      </c>
      <c r="S1485" s="8">
        <f t="shared" si="23"/>
        <v>4352.8899999999994</v>
      </c>
    </row>
    <row r="1486" spans="1:19" hidden="1" x14ac:dyDescent="0.2">
      <c r="A1486" s="2" t="s">
        <v>765</v>
      </c>
      <c r="B1486" s="2" t="s">
        <v>766</v>
      </c>
      <c r="C1486" s="2" t="s">
        <v>200</v>
      </c>
      <c r="D1486" t="s">
        <v>201</v>
      </c>
      <c r="E1486" s="2" t="s">
        <v>204</v>
      </c>
      <c r="F1486" t="s">
        <v>205</v>
      </c>
      <c r="G1486" s="8">
        <v>18405.400000000001</v>
      </c>
      <c r="H1486" s="8">
        <v>-43105.32</v>
      </c>
      <c r="I1486" s="8">
        <v>7203.01</v>
      </c>
      <c r="J1486" s="8">
        <v>3802.06</v>
      </c>
      <c r="K1486" s="8">
        <v>1677.18</v>
      </c>
      <c r="L1486" s="8">
        <v>1389.5</v>
      </c>
      <c r="M1486" s="8">
        <v>-620.23</v>
      </c>
      <c r="N1486" s="8">
        <v>-684.33</v>
      </c>
      <c r="O1486" s="8">
        <v>472.43</v>
      </c>
      <c r="P1486" s="8">
        <v>3834.45</v>
      </c>
      <c r="Q1486" s="8">
        <v>5743.18</v>
      </c>
      <c r="R1486" s="8">
        <v>6286.84</v>
      </c>
      <c r="S1486" s="8">
        <f t="shared" si="23"/>
        <v>4404.1700000000046</v>
      </c>
    </row>
    <row r="1487" spans="1:19" hidden="1" x14ac:dyDescent="0.2">
      <c r="A1487" s="2" t="s">
        <v>765</v>
      </c>
      <c r="B1487" s="2" t="s">
        <v>766</v>
      </c>
      <c r="C1487" s="2" t="s">
        <v>200</v>
      </c>
      <c r="D1487" t="s">
        <v>201</v>
      </c>
      <c r="E1487" s="2" t="s">
        <v>98</v>
      </c>
      <c r="F1487" t="s">
        <v>99</v>
      </c>
      <c r="G1487" s="8">
        <v>1696.48</v>
      </c>
      <c r="H1487" s="8">
        <v>3168.41</v>
      </c>
      <c r="I1487" s="8">
        <v>11423</v>
      </c>
      <c r="J1487" s="8">
        <v>3622.8</v>
      </c>
      <c r="K1487" s="8">
        <v>1622.37</v>
      </c>
      <c r="L1487" s="8">
        <v>997.34</v>
      </c>
      <c r="M1487" s="8">
        <v>1651.61</v>
      </c>
      <c r="N1487" s="8">
        <v>1591.27</v>
      </c>
      <c r="O1487" s="8">
        <v>1922.63</v>
      </c>
      <c r="P1487" s="8">
        <v>1976.45</v>
      </c>
      <c r="Q1487" s="8">
        <v>2022.68</v>
      </c>
      <c r="R1487" s="8">
        <v>2218.14</v>
      </c>
      <c r="S1487" s="8">
        <f t="shared" si="23"/>
        <v>33913.18</v>
      </c>
    </row>
    <row r="1488" spans="1:19" hidden="1" x14ac:dyDescent="0.2">
      <c r="A1488" s="2" t="s">
        <v>765</v>
      </c>
      <c r="B1488" s="2" t="s">
        <v>766</v>
      </c>
      <c r="C1488" s="2" t="s">
        <v>208</v>
      </c>
      <c r="D1488" t="s">
        <v>209</v>
      </c>
      <c r="E1488" s="2" t="s">
        <v>210</v>
      </c>
      <c r="F1488" t="s">
        <v>211</v>
      </c>
      <c r="G1488" s="8">
        <v>-36577.14</v>
      </c>
      <c r="H1488" s="8">
        <v>-30108.44</v>
      </c>
      <c r="I1488" s="8">
        <v>-35409.160000000003</v>
      </c>
      <c r="J1488" s="8">
        <v>-58721.86</v>
      </c>
      <c r="K1488" s="8">
        <v>-147564.79</v>
      </c>
      <c r="L1488" s="8">
        <v>-268414.84000000003</v>
      </c>
      <c r="M1488" s="8">
        <v>-393068.83</v>
      </c>
      <c r="N1488" s="8">
        <v>-336680.37</v>
      </c>
      <c r="O1488" s="8">
        <v>-235982.12</v>
      </c>
      <c r="P1488" s="8">
        <v>-173755.54</v>
      </c>
      <c r="Q1488" s="8">
        <v>-78850.39</v>
      </c>
      <c r="R1488" s="8">
        <v>-45146.36</v>
      </c>
      <c r="S1488" s="8">
        <f t="shared" si="23"/>
        <v>-1840279.8400000003</v>
      </c>
    </row>
    <row r="1489" spans="1:19" hidden="1" x14ac:dyDescent="0.2">
      <c r="A1489" s="2" t="s">
        <v>765</v>
      </c>
      <c r="B1489" s="2" t="s">
        <v>766</v>
      </c>
      <c r="C1489" s="2" t="s">
        <v>208</v>
      </c>
      <c r="D1489" t="s">
        <v>209</v>
      </c>
      <c r="E1489" s="2" t="s">
        <v>212</v>
      </c>
      <c r="F1489" t="s">
        <v>213</v>
      </c>
      <c r="G1489" s="8">
        <v>-223609.38</v>
      </c>
      <c r="H1489" s="8">
        <v>-223373.92</v>
      </c>
      <c r="I1489" s="8">
        <v>-220331.92</v>
      </c>
      <c r="J1489" s="8">
        <v>-233495.77</v>
      </c>
      <c r="K1489" s="8">
        <v>-235715.71</v>
      </c>
      <c r="L1489" s="8">
        <v>-276379.73</v>
      </c>
      <c r="M1489" s="8">
        <v>-330716.95</v>
      </c>
      <c r="N1489" s="8">
        <v>-330764.5</v>
      </c>
      <c r="O1489" s="8">
        <v>-330121.5</v>
      </c>
      <c r="P1489" s="8">
        <v>-339223.65</v>
      </c>
      <c r="Q1489" s="8">
        <v>-349071.69</v>
      </c>
      <c r="R1489" s="8">
        <v>-322847.90999999997</v>
      </c>
      <c r="S1489" s="8">
        <f t="shared" si="23"/>
        <v>-3415652.63</v>
      </c>
    </row>
    <row r="1490" spans="1:19" hidden="1" x14ac:dyDescent="0.2">
      <c r="A1490" s="2" t="s">
        <v>765</v>
      </c>
      <c r="B1490" s="2" t="s">
        <v>766</v>
      </c>
      <c r="C1490" s="2" t="s">
        <v>208</v>
      </c>
      <c r="D1490" t="s">
        <v>209</v>
      </c>
      <c r="E1490" s="2" t="s">
        <v>214</v>
      </c>
      <c r="F1490" t="s">
        <v>215</v>
      </c>
      <c r="G1490" s="8">
        <v>-74141.97</v>
      </c>
      <c r="H1490" s="8">
        <v>-60854.63</v>
      </c>
      <c r="I1490" s="8">
        <v>-75846.59</v>
      </c>
      <c r="J1490" s="8">
        <v>-122555.18</v>
      </c>
      <c r="K1490" s="8">
        <v>-415761.75</v>
      </c>
      <c r="L1490" s="8">
        <v>-793696.57</v>
      </c>
      <c r="M1490" s="8">
        <v>-1184831.24</v>
      </c>
      <c r="N1490" s="8">
        <v>-1047964.79</v>
      </c>
      <c r="O1490" s="8">
        <v>-639040.06000000006</v>
      </c>
      <c r="P1490" s="8">
        <v>-328809.24</v>
      </c>
      <c r="Q1490" s="8">
        <v>-135856.98000000001</v>
      </c>
      <c r="R1490" s="8">
        <v>-71505.17</v>
      </c>
      <c r="S1490" s="8">
        <f t="shared" si="23"/>
        <v>-4950864.17</v>
      </c>
    </row>
    <row r="1491" spans="1:19" hidden="1" x14ac:dyDescent="0.2">
      <c r="A1491" s="2" t="s">
        <v>765</v>
      </c>
      <c r="B1491" s="2" t="s">
        <v>766</v>
      </c>
      <c r="C1491" s="2" t="s">
        <v>208</v>
      </c>
      <c r="D1491" t="s">
        <v>209</v>
      </c>
      <c r="E1491" s="2" t="s">
        <v>218</v>
      </c>
      <c r="F1491" t="s">
        <v>219</v>
      </c>
      <c r="G1491" s="8">
        <v>-333090.68</v>
      </c>
      <c r="H1491" s="8">
        <v>-17.07</v>
      </c>
      <c r="I1491" s="8">
        <v>-19.350000000000001</v>
      </c>
      <c r="J1491" s="8">
        <v>-21.49</v>
      </c>
      <c r="K1491" s="8">
        <v>-24.55</v>
      </c>
      <c r="L1491" s="8">
        <v>-33.549999999999997</v>
      </c>
      <c r="M1491" s="8">
        <v>-51.43</v>
      </c>
      <c r="N1491" s="8">
        <v>-35.6</v>
      </c>
      <c r="O1491" s="8">
        <v>-28.9</v>
      </c>
      <c r="P1491" s="8">
        <v>-25.51</v>
      </c>
      <c r="Q1491" s="8">
        <v>-20.54</v>
      </c>
      <c r="R1491" s="8">
        <v>-17.54</v>
      </c>
      <c r="S1491" s="8">
        <f t="shared" si="23"/>
        <v>-333386.2099999999</v>
      </c>
    </row>
    <row r="1492" spans="1:19" hidden="1" x14ac:dyDescent="0.2">
      <c r="A1492" s="2" t="s">
        <v>765</v>
      </c>
      <c r="B1492" s="2" t="s">
        <v>766</v>
      </c>
      <c r="C1492" s="2" t="s">
        <v>220</v>
      </c>
      <c r="D1492" t="s">
        <v>221</v>
      </c>
      <c r="E1492" s="2" t="s">
        <v>210</v>
      </c>
      <c r="F1492" t="s">
        <v>211</v>
      </c>
      <c r="G1492" s="8">
        <v>-1118</v>
      </c>
      <c r="H1492" s="8">
        <v>4</v>
      </c>
      <c r="I1492" s="8">
        <v>-656</v>
      </c>
      <c r="J1492" s="8">
        <v>-37250</v>
      </c>
      <c r="K1492" s="8">
        <v>-83853</v>
      </c>
      <c r="L1492" s="8">
        <v>-27978</v>
      </c>
      <c r="M1492" s="8">
        <v>-33206</v>
      </c>
      <c r="N1492" s="8">
        <v>50159</v>
      </c>
      <c r="O1492" s="8">
        <v>36007</v>
      </c>
      <c r="P1492" s="8">
        <v>75624</v>
      </c>
      <c r="Q1492" s="8">
        <v>20814</v>
      </c>
      <c r="R1492" s="8">
        <v>-3412</v>
      </c>
      <c r="S1492" s="8">
        <f t="shared" si="23"/>
        <v>-4865</v>
      </c>
    </row>
    <row r="1493" spans="1:19" hidden="1" x14ac:dyDescent="0.2">
      <c r="A1493" s="2" t="s">
        <v>765</v>
      </c>
      <c r="B1493" s="2" t="s">
        <v>766</v>
      </c>
      <c r="C1493" s="2" t="s">
        <v>220</v>
      </c>
      <c r="D1493" t="s">
        <v>221</v>
      </c>
      <c r="E1493" s="2" t="s">
        <v>212</v>
      </c>
      <c r="F1493" t="s">
        <v>213</v>
      </c>
      <c r="G1493" s="8">
        <v>123</v>
      </c>
      <c r="H1493" s="8">
        <v>24</v>
      </c>
      <c r="I1493" s="8">
        <v>713</v>
      </c>
      <c r="J1493" s="8">
        <v>-5622</v>
      </c>
      <c r="K1493" s="8">
        <v>-6</v>
      </c>
      <c r="L1493" s="8">
        <v>-45739</v>
      </c>
      <c r="M1493" s="8">
        <v>-1028</v>
      </c>
      <c r="N1493" s="8">
        <v>-797</v>
      </c>
      <c r="O1493" s="8">
        <v>-334</v>
      </c>
      <c r="P1493" s="8">
        <v>-9650</v>
      </c>
      <c r="Q1493" s="8">
        <v>28</v>
      </c>
      <c r="R1493" s="8">
        <v>26960</v>
      </c>
      <c r="S1493" s="8">
        <f t="shared" si="23"/>
        <v>-35328</v>
      </c>
    </row>
    <row r="1494" spans="1:19" hidden="1" x14ac:dyDescent="0.2">
      <c r="A1494" s="2" t="s">
        <v>765</v>
      </c>
      <c r="B1494" s="2" t="s">
        <v>766</v>
      </c>
      <c r="C1494" s="2" t="s">
        <v>220</v>
      </c>
      <c r="D1494" t="s">
        <v>221</v>
      </c>
      <c r="E1494" s="2" t="s">
        <v>214</v>
      </c>
      <c r="F1494" t="s">
        <v>215</v>
      </c>
      <c r="G1494" s="8">
        <v>-2262</v>
      </c>
      <c r="H1494" s="8">
        <v>-2276</v>
      </c>
      <c r="I1494" s="8">
        <v>-227</v>
      </c>
      <c r="J1494" s="8">
        <v>-118644</v>
      </c>
      <c r="K1494" s="8">
        <v>-242872</v>
      </c>
      <c r="L1494" s="8">
        <v>-105328</v>
      </c>
      <c r="M1494" s="8">
        <v>-119904</v>
      </c>
      <c r="N1494" s="8">
        <v>195328</v>
      </c>
      <c r="O1494" s="8">
        <v>208139</v>
      </c>
      <c r="P1494" s="8">
        <v>156306</v>
      </c>
      <c r="Q1494" s="8">
        <v>35076</v>
      </c>
      <c r="R1494" s="8">
        <v>-11063</v>
      </c>
      <c r="S1494" s="8">
        <f t="shared" si="23"/>
        <v>-7727</v>
      </c>
    </row>
    <row r="1495" spans="1:19" hidden="1" x14ac:dyDescent="0.2">
      <c r="A1495" s="2" t="s">
        <v>765</v>
      </c>
      <c r="B1495" s="2" t="s">
        <v>766</v>
      </c>
      <c r="C1495" s="2" t="s">
        <v>222</v>
      </c>
      <c r="D1495" t="s">
        <v>223</v>
      </c>
      <c r="E1495" s="2" t="s">
        <v>210</v>
      </c>
      <c r="F1495" t="s">
        <v>211</v>
      </c>
      <c r="G1495" s="8">
        <v>-100986.53</v>
      </c>
      <c r="H1495" s="8">
        <v>-92318.86</v>
      </c>
      <c r="I1495" s="8">
        <v>-103060.61</v>
      </c>
      <c r="J1495" s="8">
        <v>-132294.12</v>
      </c>
      <c r="K1495" s="8">
        <v>-229484.99</v>
      </c>
      <c r="L1495" s="8">
        <v>-384795.72</v>
      </c>
      <c r="M1495" s="8">
        <v>-623668.02</v>
      </c>
      <c r="N1495" s="8">
        <v>-537362.41</v>
      </c>
      <c r="O1495" s="8">
        <v>-393398.06</v>
      </c>
      <c r="P1495" s="8">
        <v>-306952.71999999997</v>
      </c>
      <c r="Q1495" s="8">
        <v>-180528.34</v>
      </c>
      <c r="R1495" s="8">
        <v>-130239.74</v>
      </c>
      <c r="S1495" s="8">
        <f t="shared" si="23"/>
        <v>-3215090.12</v>
      </c>
    </row>
    <row r="1496" spans="1:19" hidden="1" x14ac:dyDescent="0.2">
      <c r="A1496" s="2" t="s">
        <v>765</v>
      </c>
      <c r="B1496" s="2" t="s">
        <v>766</v>
      </c>
      <c r="C1496" s="2" t="s">
        <v>222</v>
      </c>
      <c r="D1496" t="s">
        <v>223</v>
      </c>
      <c r="E1496" s="2" t="s">
        <v>212</v>
      </c>
      <c r="F1496" t="s">
        <v>213</v>
      </c>
      <c r="G1496" s="8">
        <v>-142549.95000000001</v>
      </c>
      <c r="H1496" s="8">
        <v>-141301.78</v>
      </c>
      <c r="I1496" s="8">
        <v>-141798.9</v>
      </c>
      <c r="J1496" s="8">
        <v>-159867.16</v>
      </c>
      <c r="K1496" s="8">
        <v>-160285.95000000001</v>
      </c>
      <c r="L1496" s="8">
        <v>-182318.87</v>
      </c>
      <c r="M1496" s="8">
        <v>-214553.53</v>
      </c>
      <c r="N1496" s="8">
        <v>-213493.94</v>
      </c>
      <c r="O1496" s="8">
        <v>-213008.63</v>
      </c>
      <c r="P1496" s="8">
        <v>-215133.48</v>
      </c>
      <c r="Q1496" s="8">
        <v>-220426.25</v>
      </c>
      <c r="R1496" s="8">
        <v>-194377.79</v>
      </c>
      <c r="S1496" s="8">
        <f t="shared" si="23"/>
        <v>-2199116.23</v>
      </c>
    </row>
    <row r="1497" spans="1:19" hidden="1" x14ac:dyDescent="0.2">
      <c r="A1497" s="2" t="s">
        <v>765</v>
      </c>
      <c r="B1497" s="2" t="s">
        <v>766</v>
      </c>
      <c r="C1497" s="2" t="s">
        <v>222</v>
      </c>
      <c r="D1497" t="s">
        <v>223</v>
      </c>
      <c r="E1497" s="2" t="s">
        <v>214</v>
      </c>
      <c r="F1497" t="s">
        <v>215</v>
      </c>
      <c r="G1497" s="8">
        <v>-246922.13</v>
      </c>
      <c r="H1497" s="8">
        <v>-225699.19</v>
      </c>
      <c r="I1497" s="8">
        <v>-268103.34999999998</v>
      </c>
      <c r="J1497" s="8">
        <v>-333109.45</v>
      </c>
      <c r="K1497" s="8">
        <v>-776493.37</v>
      </c>
      <c r="L1497" s="8">
        <v>-1260602.68</v>
      </c>
      <c r="M1497" s="8">
        <v>-1901384.64</v>
      </c>
      <c r="N1497" s="8">
        <v>-1690359.75</v>
      </c>
      <c r="O1497" s="8">
        <v>-1083463.76</v>
      </c>
      <c r="P1497" s="8">
        <v>-592612.59</v>
      </c>
      <c r="Q1497" s="8">
        <v>-322313.84000000003</v>
      </c>
      <c r="R1497" s="8">
        <v>-227442.96</v>
      </c>
      <c r="S1497" s="8">
        <f t="shared" si="23"/>
        <v>-8928507.7100000009</v>
      </c>
    </row>
    <row r="1498" spans="1:19" hidden="1" x14ac:dyDescent="0.2">
      <c r="A1498" s="2" t="s">
        <v>765</v>
      </c>
      <c r="B1498" s="2" t="s">
        <v>766</v>
      </c>
      <c r="C1498" s="2" t="s">
        <v>222</v>
      </c>
      <c r="D1498" t="s">
        <v>223</v>
      </c>
      <c r="E1498" s="2" t="s">
        <v>218</v>
      </c>
      <c r="F1498" t="s">
        <v>219</v>
      </c>
      <c r="G1498" s="8">
        <v>-292154.32</v>
      </c>
      <c r="H1498" s="8">
        <v>17.07</v>
      </c>
      <c r="I1498" s="8">
        <v>19.350000000000001</v>
      </c>
      <c r="J1498" s="8">
        <v>21.49</v>
      </c>
      <c r="K1498" s="8">
        <v>24.55</v>
      </c>
      <c r="L1498" s="8">
        <v>33.549999999999997</v>
      </c>
      <c r="M1498" s="8">
        <v>51.43</v>
      </c>
      <c r="N1498" s="8">
        <v>35.6</v>
      </c>
      <c r="O1498" s="8">
        <v>28.9</v>
      </c>
      <c r="P1498" s="8">
        <v>25.51</v>
      </c>
      <c r="Q1498" s="8">
        <v>20.54</v>
      </c>
      <c r="R1498" s="8">
        <v>17.54</v>
      </c>
      <c r="S1498" s="8">
        <f t="shared" si="23"/>
        <v>-291858.7900000001</v>
      </c>
    </row>
    <row r="1499" spans="1:19" hidden="1" x14ac:dyDescent="0.2">
      <c r="A1499" s="2" t="s">
        <v>765</v>
      </c>
      <c r="B1499" s="2" t="s">
        <v>766</v>
      </c>
      <c r="C1499" s="2" t="s">
        <v>224</v>
      </c>
      <c r="D1499" t="s">
        <v>225</v>
      </c>
      <c r="E1499" s="2" t="s">
        <v>210</v>
      </c>
      <c r="F1499" t="s">
        <v>211</v>
      </c>
      <c r="G1499" s="8">
        <v>-26995.919999999998</v>
      </c>
      <c r="H1499" s="8">
        <v>-16338.72</v>
      </c>
      <c r="I1499" s="8">
        <v>-20126.48</v>
      </c>
      <c r="J1499" s="8">
        <v>-20254.900000000001</v>
      </c>
      <c r="K1499" s="8">
        <v>-31739.64</v>
      </c>
      <c r="L1499" s="8">
        <v>-44760.38</v>
      </c>
      <c r="M1499" s="8">
        <v>-101835.38</v>
      </c>
      <c r="N1499" s="8">
        <v>-77035.740000000005</v>
      </c>
      <c r="O1499" s="8">
        <v>-58952.52</v>
      </c>
      <c r="P1499" s="8">
        <v>-45616.94</v>
      </c>
      <c r="Q1499" s="8">
        <v>-27323.09</v>
      </c>
      <c r="R1499" s="8">
        <v>-25869.68</v>
      </c>
      <c r="S1499" s="8">
        <f t="shared" si="23"/>
        <v>-496849.39</v>
      </c>
    </row>
    <row r="1500" spans="1:19" hidden="1" x14ac:dyDescent="0.2">
      <c r="A1500" s="2" t="s">
        <v>765</v>
      </c>
      <c r="B1500" s="2" t="s">
        <v>766</v>
      </c>
      <c r="C1500" s="2" t="s">
        <v>224</v>
      </c>
      <c r="D1500" t="s">
        <v>225</v>
      </c>
      <c r="E1500" s="2" t="s">
        <v>212</v>
      </c>
      <c r="F1500" t="s">
        <v>213</v>
      </c>
      <c r="G1500" s="8">
        <v>-9169.77</v>
      </c>
      <c r="H1500" s="8">
        <v>-11464.14</v>
      </c>
      <c r="I1500" s="8">
        <v>-9318.2199999999993</v>
      </c>
      <c r="J1500" s="8">
        <v>-10974</v>
      </c>
      <c r="K1500" s="8">
        <v>-11367.66</v>
      </c>
      <c r="L1500" s="8">
        <v>-10466.629999999999</v>
      </c>
      <c r="M1500" s="8">
        <v>-14870.09</v>
      </c>
      <c r="N1500" s="8">
        <v>-13076.97</v>
      </c>
      <c r="O1500" s="8">
        <v>-13076.97</v>
      </c>
      <c r="P1500" s="8">
        <v>-13368.32</v>
      </c>
      <c r="Q1500" s="8">
        <v>-13570.97</v>
      </c>
      <c r="R1500" s="8">
        <v>-12522.64</v>
      </c>
      <c r="S1500" s="8">
        <f t="shared" si="23"/>
        <v>-143246.38</v>
      </c>
    </row>
    <row r="1501" spans="1:19" hidden="1" x14ac:dyDescent="0.2">
      <c r="A1501" s="2" t="s">
        <v>765</v>
      </c>
      <c r="B1501" s="2" t="s">
        <v>766</v>
      </c>
      <c r="C1501" s="2" t="s">
        <v>224</v>
      </c>
      <c r="D1501" t="s">
        <v>225</v>
      </c>
      <c r="E1501" s="2" t="s">
        <v>214</v>
      </c>
      <c r="F1501" t="s">
        <v>215</v>
      </c>
      <c r="G1501" s="8">
        <v>-87438.11</v>
      </c>
      <c r="H1501" s="8">
        <v>-41770.57</v>
      </c>
      <c r="I1501" s="8">
        <v>-55893.21</v>
      </c>
      <c r="J1501" s="8">
        <v>-56613.91</v>
      </c>
      <c r="K1501" s="8">
        <v>-137125.47</v>
      </c>
      <c r="L1501" s="8">
        <v>-175807.82</v>
      </c>
      <c r="M1501" s="8">
        <v>-379628.49</v>
      </c>
      <c r="N1501" s="8">
        <v>-286861.13</v>
      </c>
      <c r="O1501" s="8">
        <v>-196801.43</v>
      </c>
      <c r="P1501" s="8">
        <v>-89257.74</v>
      </c>
      <c r="Q1501" s="8">
        <v>-42076.84</v>
      </c>
      <c r="R1501" s="8">
        <v>-38414.019999999997</v>
      </c>
      <c r="S1501" s="8">
        <f t="shared" si="23"/>
        <v>-1587688.74</v>
      </c>
    </row>
    <row r="1502" spans="1:19" hidden="1" x14ac:dyDescent="0.2">
      <c r="A1502" s="2" t="s">
        <v>765</v>
      </c>
      <c r="B1502" s="2" t="s">
        <v>766</v>
      </c>
      <c r="C1502" s="2" t="s">
        <v>224</v>
      </c>
      <c r="D1502" t="s">
        <v>225</v>
      </c>
      <c r="E1502" s="2" t="s">
        <v>216</v>
      </c>
      <c r="F1502" t="s">
        <v>217</v>
      </c>
      <c r="G1502" s="8">
        <v>0</v>
      </c>
      <c r="H1502" s="8">
        <v>0</v>
      </c>
      <c r="I1502" s="8">
        <v>0</v>
      </c>
      <c r="J1502" s="8">
        <v>0</v>
      </c>
      <c r="K1502" s="8">
        <v>0</v>
      </c>
      <c r="L1502" s="8">
        <v>0</v>
      </c>
      <c r="M1502" s="8">
        <v>0</v>
      </c>
      <c r="N1502" s="8">
        <v>0</v>
      </c>
      <c r="O1502" s="8">
        <v>0</v>
      </c>
      <c r="P1502" s="8">
        <v>0</v>
      </c>
      <c r="Q1502" s="8">
        <v>0</v>
      </c>
      <c r="R1502" s="8">
        <v>0</v>
      </c>
      <c r="S1502" s="8">
        <f t="shared" si="23"/>
        <v>0</v>
      </c>
    </row>
    <row r="1503" spans="1:19" hidden="1" x14ac:dyDescent="0.2">
      <c r="A1503" s="2" t="s">
        <v>765</v>
      </c>
      <c r="B1503" s="2" t="s">
        <v>766</v>
      </c>
      <c r="C1503" s="2" t="s">
        <v>224</v>
      </c>
      <c r="D1503" t="s">
        <v>225</v>
      </c>
      <c r="E1503" s="2" t="s">
        <v>218</v>
      </c>
      <c r="F1503" t="s">
        <v>219</v>
      </c>
      <c r="G1503" s="8">
        <v>-22327</v>
      </c>
      <c r="H1503" s="8">
        <v>0</v>
      </c>
      <c r="I1503" s="8">
        <v>0</v>
      </c>
      <c r="J1503" s="8">
        <v>0</v>
      </c>
      <c r="K1503" s="8">
        <v>0</v>
      </c>
      <c r="L1503" s="8">
        <v>0</v>
      </c>
      <c r="M1503" s="8">
        <v>0</v>
      </c>
      <c r="N1503" s="8">
        <v>0</v>
      </c>
      <c r="O1503" s="8">
        <v>0</v>
      </c>
      <c r="P1503" s="8">
        <v>0</v>
      </c>
      <c r="Q1503" s="8">
        <v>0</v>
      </c>
      <c r="R1503" s="8">
        <v>0</v>
      </c>
      <c r="S1503" s="8">
        <f t="shared" si="23"/>
        <v>-22327</v>
      </c>
    </row>
    <row r="1504" spans="1:19" hidden="1" x14ac:dyDescent="0.2">
      <c r="A1504" s="2" t="s">
        <v>765</v>
      </c>
      <c r="B1504" s="2" t="s">
        <v>766</v>
      </c>
      <c r="C1504" s="2" t="s">
        <v>226</v>
      </c>
      <c r="D1504" t="s">
        <v>227</v>
      </c>
      <c r="E1504" s="2" t="s">
        <v>210</v>
      </c>
      <c r="F1504" t="s">
        <v>211</v>
      </c>
      <c r="G1504" s="8">
        <v>-2896</v>
      </c>
      <c r="H1504" s="8">
        <v>134</v>
      </c>
      <c r="I1504" s="8">
        <v>1051</v>
      </c>
      <c r="J1504" s="8">
        <v>-42880</v>
      </c>
      <c r="K1504" s="8">
        <v>-93109</v>
      </c>
      <c r="L1504" s="8">
        <v>-75722</v>
      </c>
      <c r="M1504" s="8">
        <v>-46837</v>
      </c>
      <c r="N1504" s="8">
        <v>75660</v>
      </c>
      <c r="O1504" s="8">
        <v>46356</v>
      </c>
      <c r="P1504" s="8">
        <v>103200</v>
      </c>
      <c r="Q1504" s="8">
        <v>24807</v>
      </c>
      <c r="R1504" s="8">
        <v>133</v>
      </c>
      <c r="S1504" s="8">
        <f t="shared" si="23"/>
        <v>-10103</v>
      </c>
    </row>
    <row r="1505" spans="1:19" hidden="1" x14ac:dyDescent="0.2">
      <c r="A1505" s="2" t="s">
        <v>765</v>
      </c>
      <c r="B1505" s="2" t="s">
        <v>766</v>
      </c>
      <c r="C1505" s="2" t="s">
        <v>226</v>
      </c>
      <c r="D1505" t="s">
        <v>227</v>
      </c>
      <c r="E1505" s="2" t="s">
        <v>212</v>
      </c>
      <c r="F1505" t="s">
        <v>213</v>
      </c>
      <c r="G1505" s="8">
        <v>101</v>
      </c>
      <c r="H1505" s="8">
        <v>203</v>
      </c>
      <c r="I1505" s="8">
        <v>217</v>
      </c>
      <c r="J1505" s="8">
        <v>-9942</v>
      </c>
      <c r="K1505" s="8">
        <v>49</v>
      </c>
      <c r="L1505" s="8">
        <v>-23732</v>
      </c>
      <c r="M1505" s="8">
        <v>-510</v>
      </c>
      <c r="N1505" s="8">
        <v>-340</v>
      </c>
      <c r="O1505" s="8">
        <v>-277</v>
      </c>
      <c r="P1505" s="8">
        <v>-4744</v>
      </c>
      <c r="Q1505" s="8">
        <v>267</v>
      </c>
      <c r="R1505" s="8">
        <v>28775</v>
      </c>
      <c r="S1505" s="8">
        <f t="shared" si="23"/>
        <v>-9933</v>
      </c>
    </row>
    <row r="1506" spans="1:19" hidden="1" x14ac:dyDescent="0.2">
      <c r="A1506" s="2" t="s">
        <v>765</v>
      </c>
      <c r="B1506" s="2" t="s">
        <v>766</v>
      </c>
      <c r="C1506" s="2" t="s">
        <v>226</v>
      </c>
      <c r="D1506" t="s">
        <v>227</v>
      </c>
      <c r="E1506" s="2" t="s">
        <v>214</v>
      </c>
      <c r="F1506" t="s">
        <v>215</v>
      </c>
      <c r="G1506" s="8">
        <v>-7046</v>
      </c>
      <c r="H1506" s="8">
        <v>-6800</v>
      </c>
      <c r="I1506" s="8">
        <v>6200</v>
      </c>
      <c r="J1506" s="8">
        <v>-185665</v>
      </c>
      <c r="K1506" s="8">
        <v>-325795</v>
      </c>
      <c r="L1506" s="8">
        <v>-162270</v>
      </c>
      <c r="M1506" s="8">
        <v>-173896</v>
      </c>
      <c r="N1506" s="8">
        <v>299630</v>
      </c>
      <c r="O1506" s="8">
        <v>304480</v>
      </c>
      <c r="P1506" s="8">
        <v>221295</v>
      </c>
      <c r="Q1506" s="8">
        <v>43072</v>
      </c>
      <c r="R1506" s="8">
        <v>-33537</v>
      </c>
      <c r="S1506" s="8">
        <f t="shared" si="23"/>
        <v>-20332</v>
      </c>
    </row>
    <row r="1507" spans="1:19" hidden="1" x14ac:dyDescent="0.2">
      <c r="A1507" s="2" t="s">
        <v>765</v>
      </c>
      <c r="B1507" s="2" t="s">
        <v>766</v>
      </c>
      <c r="C1507" s="2" t="s">
        <v>228</v>
      </c>
      <c r="D1507" t="s">
        <v>229</v>
      </c>
      <c r="E1507" s="2" t="s">
        <v>230</v>
      </c>
      <c r="F1507" t="s">
        <v>231</v>
      </c>
      <c r="G1507" s="8">
        <v>83.96</v>
      </c>
      <c r="H1507" s="8">
        <v>-32.119999999999997</v>
      </c>
      <c r="I1507" s="8">
        <v>-533.05999999999995</v>
      </c>
      <c r="J1507" s="8">
        <v>-1166.96</v>
      </c>
      <c r="K1507" s="8">
        <v>-1486.88</v>
      </c>
      <c r="L1507" s="8">
        <v>-5636.11</v>
      </c>
      <c r="M1507" s="8">
        <v>-3912.14</v>
      </c>
      <c r="N1507" s="8">
        <v>5374.78</v>
      </c>
      <c r="O1507" s="8">
        <v>3836.65</v>
      </c>
      <c r="P1507" s="8">
        <v>2226.5700000000002</v>
      </c>
      <c r="Q1507" s="8">
        <v>-73356.03</v>
      </c>
      <c r="R1507" s="8">
        <v>74590.67</v>
      </c>
      <c r="S1507" s="8">
        <f t="shared" si="23"/>
        <v>-10.669999999998254</v>
      </c>
    </row>
    <row r="1508" spans="1:19" hidden="1" x14ac:dyDescent="0.2">
      <c r="A1508" s="2" t="s">
        <v>765</v>
      </c>
      <c r="B1508" s="2" t="s">
        <v>766</v>
      </c>
      <c r="C1508" s="2" t="s">
        <v>228</v>
      </c>
      <c r="D1508" t="s">
        <v>229</v>
      </c>
      <c r="E1508" s="2" t="s">
        <v>232</v>
      </c>
      <c r="F1508" t="s">
        <v>233</v>
      </c>
      <c r="G1508" s="8">
        <v>0</v>
      </c>
      <c r="H1508" s="8">
        <v>0</v>
      </c>
      <c r="I1508" s="8">
        <v>0</v>
      </c>
      <c r="J1508" s="8">
        <v>-18.239999999999998</v>
      </c>
      <c r="K1508" s="8">
        <v>0</v>
      </c>
      <c r="L1508" s="8">
        <v>-156.80000000000001</v>
      </c>
      <c r="M1508" s="8">
        <v>0</v>
      </c>
      <c r="N1508" s="8">
        <v>0</v>
      </c>
      <c r="O1508" s="8">
        <v>0</v>
      </c>
      <c r="P1508" s="8">
        <v>0</v>
      </c>
      <c r="Q1508" s="8">
        <v>0</v>
      </c>
      <c r="R1508" s="8">
        <v>3215.81</v>
      </c>
      <c r="S1508" s="8">
        <f t="shared" si="23"/>
        <v>3040.77</v>
      </c>
    </row>
    <row r="1509" spans="1:19" hidden="1" x14ac:dyDescent="0.2">
      <c r="A1509" s="2" t="s">
        <v>765</v>
      </c>
      <c r="B1509" s="2" t="s">
        <v>766</v>
      </c>
      <c r="C1509" s="2" t="s">
        <v>228</v>
      </c>
      <c r="D1509" t="s">
        <v>229</v>
      </c>
      <c r="E1509" s="2" t="s">
        <v>234</v>
      </c>
      <c r="F1509" t="s">
        <v>235</v>
      </c>
      <c r="G1509" s="8">
        <v>239.59</v>
      </c>
      <c r="H1509" s="8">
        <v>-84.4</v>
      </c>
      <c r="I1509" s="8">
        <v>-1698.68</v>
      </c>
      <c r="J1509" s="8">
        <v>-3238.46</v>
      </c>
      <c r="K1509" s="8">
        <v>-8304.15</v>
      </c>
      <c r="L1509" s="8">
        <v>-18160.45</v>
      </c>
      <c r="M1509" s="8">
        <v>-13114.36</v>
      </c>
      <c r="N1509" s="8">
        <v>17858.150000000001</v>
      </c>
      <c r="O1509" s="8">
        <v>14973.26</v>
      </c>
      <c r="P1509" s="8">
        <v>9191.4500000000007</v>
      </c>
      <c r="Q1509" s="8">
        <v>1514.48</v>
      </c>
      <c r="R1509" s="8">
        <v>1148.24</v>
      </c>
      <c r="S1509" s="8">
        <f t="shared" si="23"/>
        <v>324.66999999999894</v>
      </c>
    </row>
    <row r="1510" spans="1:19" hidden="1" x14ac:dyDescent="0.2">
      <c r="A1510" s="2" t="s">
        <v>765</v>
      </c>
      <c r="B1510" s="2" t="s">
        <v>766</v>
      </c>
      <c r="C1510" s="2" t="s">
        <v>240</v>
      </c>
      <c r="D1510" t="s">
        <v>241</v>
      </c>
      <c r="E1510" s="2" t="s">
        <v>242</v>
      </c>
      <c r="F1510" t="s">
        <v>243</v>
      </c>
      <c r="G1510" s="8">
        <v>0</v>
      </c>
      <c r="H1510" s="8">
        <v>0</v>
      </c>
      <c r="I1510" s="8">
        <v>0</v>
      </c>
      <c r="J1510" s="8">
        <v>0</v>
      </c>
      <c r="K1510" s="8">
        <v>0</v>
      </c>
      <c r="L1510" s="8">
        <v>0</v>
      </c>
      <c r="M1510" s="8">
        <v>0</v>
      </c>
      <c r="N1510" s="8">
        <v>0</v>
      </c>
      <c r="O1510" s="8">
        <v>0</v>
      </c>
      <c r="P1510" s="8">
        <v>0</v>
      </c>
      <c r="Q1510" s="8">
        <v>0</v>
      </c>
      <c r="R1510" s="8">
        <v>-2128.5300000000002</v>
      </c>
      <c r="S1510" s="8">
        <f t="shared" si="23"/>
        <v>-2128.5300000000002</v>
      </c>
    </row>
    <row r="1511" spans="1:19" hidden="1" x14ac:dyDescent="0.2">
      <c r="A1511" s="2" t="s">
        <v>765</v>
      </c>
      <c r="B1511" s="2" t="s">
        <v>766</v>
      </c>
      <c r="C1511" s="2" t="s">
        <v>244</v>
      </c>
      <c r="D1511" t="s">
        <v>245</v>
      </c>
      <c r="E1511" s="2" t="s">
        <v>246</v>
      </c>
      <c r="F1511" t="s">
        <v>247</v>
      </c>
      <c r="G1511" s="8">
        <v>-8020</v>
      </c>
      <c r="H1511" s="8">
        <v>-8940</v>
      </c>
      <c r="I1511" s="8">
        <v>-3760</v>
      </c>
      <c r="J1511" s="8">
        <v>-4480</v>
      </c>
      <c r="K1511" s="8">
        <v>-3760</v>
      </c>
      <c r="L1511" s="8">
        <v>-80</v>
      </c>
      <c r="M1511" s="8">
        <v>-125</v>
      </c>
      <c r="N1511" s="8">
        <v>0</v>
      </c>
      <c r="O1511" s="8">
        <v>-80</v>
      </c>
      <c r="P1511" s="8">
        <v>400</v>
      </c>
      <c r="Q1511" s="8">
        <v>-64</v>
      </c>
      <c r="R1511" s="8">
        <v>-2093</v>
      </c>
      <c r="S1511" s="8">
        <f t="shared" si="23"/>
        <v>-31002</v>
      </c>
    </row>
    <row r="1512" spans="1:19" hidden="1" x14ac:dyDescent="0.2">
      <c r="A1512" s="2" t="s">
        <v>765</v>
      </c>
      <c r="B1512" s="2" t="s">
        <v>766</v>
      </c>
      <c r="C1512" s="2" t="s">
        <v>248</v>
      </c>
      <c r="D1512" t="s">
        <v>249</v>
      </c>
      <c r="E1512" s="2" t="s">
        <v>210</v>
      </c>
      <c r="F1512" t="s">
        <v>211</v>
      </c>
      <c r="G1512" s="8">
        <v>-326986</v>
      </c>
      <c r="H1512" s="8">
        <v>-1286119.94</v>
      </c>
      <c r="I1512" s="8">
        <v>-290603.58</v>
      </c>
      <c r="J1512" s="8">
        <v>-286112.31</v>
      </c>
      <c r="K1512" s="8">
        <v>-403622.96</v>
      </c>
      <c r="L1512" s="8">
        <v>-459392.47</v>
      </c>
      <c r="M1512" s="8">
        <v>-540778.98</v>
      </c>
      <c r="N1512" s="8">
        <v>-608131.62</v>
      </c>
      <c r="O1512" s="8">
        <v>-550218</v>
      </c>
      <c r="P1512" s="8">
        <v>-604877.71</v>
      </c>
      <c r="Q1512" s="8">
        <v>-472518.75</v>
      </c>
      <c r="R1512" s="8">
        <v>-466874.27</v>
      </c>
      <c r="S1512" s="8">
        <f t="shared" si="23"/>
        <v>-6296236.5899999999</v>
      </c>
    </row>
    <row r="1513" spans="1:19" hidden="1" x14ac:dyDescent="0.2">
      <c r="A1513" s="2" t="s">
        <v>765</v>
      </c>
      <c r="B1513" s="2" t="s">
        <v>766</v>
      </c>
      <c r="C1513" s="2" t="s">
        <v>248</v>
      </c>
      <c r="D1513" t="s">
        <v>249</v>
      </c>
      <c r="E1513" s="2" t="s">
        <v>212</v>
      </c>
      <c r="F1513" t="s">
        <v>213</v>
      </c>
      <c r="G1513" s="8">
        <v>-14387.1</v>
      </c>
      <c r="H1513" s="8">
        <v>-14387.1</v>
      </c>
      <c r="I1513" s="8">
        <v>-14387.1</v>
      </c>
      <c r="J1513" s="8">
        <v>-14387.1</v>
      </c>
      <c r="K1513" s="8">
        <v>-16433.82</v>
      </c>
      <c r="L1513" s="8">
        <v>-16433.82</v>
      </c>
      <c r="M1513" s="8">
        <v>-19507.560000000001</v>
      </c>
      <c r="N1513" s="8">
        <v>-19507.560000000001</v>
      </c>
      <c r="O1513" s="8">
        <v>-19507.560000000001</v>
      </c>
      <c r="P1513" s="8">
        <v>-19507.560000000001</v>
      </c>
      <c r="Q1513" s="8">
        <v>-20654.86</v>
      </c>
      <c r="R1513" s="8">
        <v>-20654.86</v>
      </c>
      <c r="S1513" s="8">
        <f t="shared" si="23"/>
        <v>-209756</v>
      </c>
    </row>
    <row r="1514" spans="1:19" hidden="1" x14ac:dyDescent="0.2">
      <c r="A1514" s="2" t="s">
        <v>765</v>
      </c>
      <c r="B1514" s="2" t="s">
        <v>766</v>
      </c>
      <c r="C1514" s="2" t="s">
        <v>248</v>
      </c>
      <c r="D1514" t="s">
        <v>249</v>
      </c>
      <c r="E1514" s="2" t="s">
        <v>214</v>
      </c>
      <c r="F1514" t="s">
        <v>215</v>
      </c>
      <c r="G1514" s="8">
        <v>3140.82</v>
      </c>
      <c r="H1514" s="8">
        <v>2592.85</v>
      </c>
      <c r="I1514" s="8">
        <v>2561.67</v>
      </c>
      <c r="J1514" s="8">
        <v>2136.9899999999998</v>
      </c>
      <c r="K1514" s="8">
        <v>0</v>
      </c>
      <c r="L1514" s="8">
        <v>0</v>
      </c>
      <c r="M1514" s="8">
        <v>0</v>
      </c>
      <c r="N1514" s="8">
        <v>0</v>
      </c>
      <c r="O1514" s="8">
        <v>0</v>
      </c>
      <c r="P1514" s="8">
        <v>0</v>
      </c>
      <c r="Q1514" s="8">
        <v>0</v>
      </c>
      <c r="R1514" s="8">
        <v>0</v>
      </c>
      <c r="S1514" s="8">
        <f t="shared" si="23"/>
        <v>10432.33</v>
      </c>
    </row>
    <row r="1515" spans="1:19" hidden="1" x14ac:dyDescent="0.2">
      <c r="A1515" s="2" t="s">
        <v>765</v>
      </c>
      <c r="B1515" s="2" t="s">
        <v>766</v>
      </c>
      <c r="C1515" s="2" t="s">
        <v>248</v>
      </c>
      <c r="D1515" t="s">
        <v>249</v>
      </c>
      <c r="E1515" s="2" t="s">
        <v>230</v>
      </c>
      <c r="F1515" t="s">
        <v>231</v>
      </c>
      <c r="G1515" s="8">
        <v>-959938.2</v>
      </c>
      <c r="H1515" s="8">
        <v>1003499.05</v>
      </c>
      <c r="I1515" s="8">
        <v>-3491.66</v>
      </c>
      <c r="J1515" s="8">
        <v>-116706.15</v>
      </c>
      <c r="K1515" s="8">
        <v>-55769.51</v>
      </c>
      <c r="L1515" s="8">
        <v>-79539.22</v>
      </c>
      <c r="M1515" s="8">
        <v>-89433.21</v>
      </c>
      <c r="N1515" s="8">
        <v>71760.45</v>
      </c>
      <c r="O1515" s="8">
        <v>17940.61</v>
      </c>
      <c r="P1515" s="8">
        <v>62931.53</v>
      </c>
      <c r="Q1515" s="8">
        <v>81806.259999999995</v>
      </c>
      <c r="R1515" s="8">
        <v>-13046.93</v>
      </c>
      <c r="S1515" s="8">
        <f t="shared" si="23"/>
        <v>-79986.979999999923</v>
      </c>
    </row>
    <row r="1516" spans="1:19" hidden="1" x14ac:dyDescent="0.2">
      <c r="A1516" s="2" t="s">
        <v>765</v>
      </c>
      <c r="B1516" s="2" t="s">
        <v>766</v>
      </c>
      <c r="C1516" s="2" t="s">
        <v>248</v>
      </c>
      <c r="D1516" t="s">
        <v>249</v>
      </c>
      <c r="E1516" s="2" t="s">
        <v>232</v>
      </c>
      <c r="F1516" t="s">
        <v>233</v>
      </c>
      <c r="G1516" s="8">
        <v>-351.95</v>
      </c>
      <c r="H1516" s="8">
        <v>351.95</v>
      </c>
      <c r="I1516" s="8">
        <v>-351.95</v>
      </c>
      <c r="J1516" s="8">
        <v>-1694.77</v>
      </c>
      <c r="K1516" s="8">
        <v>0</v>
      </c>
      <c r="L1516" s="8">
        <v>778.96</v>
      </c>
      <c r="M1516" s="8">
        <v>-5000</v>
      </c>
      <c r="N1516" s="8">
        <v>0</v>
      </c>
      <c r="O1516" s="8">
        <v>5000</v>
      </c>
      <c r="P1516" s="8">
        <v>-5521.11</v>
      </c>
      <c r="Q1516" s="8">
        <v>0</v>
      </c>
      <c r="R1516" s="8">
        <v>30652.9</v>
      </c>
      <c r="S1516" s="8">
        <f t="shared" si="23"/>
        <v>23864.030000000002</v>
      </c>
    </row>
    <row r="1517" spans="1:19" hidden="1" x14ac:dyDescent="0.2">
      <c r="A1517" s="2" t="s">
        <v>765</v>
      </c>
      <c r="B1517" s="2" t="s">
        <v>766</v>
      </c>
      <c r="C1517" s="2" t="s">
        <v>736</v>
      </c>
      <c r="D1517" t="s">
        <v>737</v>
      </c>
      <c r="E1517" s="2" t="s">
        <v>738</v>
      </c>
      <c r="F1517" t="s">
        <v>739</v>
      </c>
      <c r="G1517" s="8">
        <v>0</v>
      </c>
      <c r="H1517" s="8">
        <v>0</v>
      </c>
      <c r="I1517" s="8">
        <v>0</v>
      </c>
      <c r="J1517" s="8">
        <v>0</v>
      </c>
      <c r="K1517" s="8">
        <v>0</v>
      </c>
      <c r="L1517" s="8">
        <v>0</v>
      </c>
      <c r="M1517" s="8">
        <v>-50</v>
      </c>
      <c r="N1517" s="8">
        <v>0</v>
      </c>
      <c r="O1517" s="8">
        <v>0</v>
      </c>
      <c r="P1517" s="8">
        <v>0</v>
      </c>
      <c r="Q1517" s="8">
        <v>0</v>
      </c>
      <c r="R1517" s="8">
        <v>0</v>
      </c>
      <c r="S1517" s="8">
        <f t="shared" si="23"/>
        <v>-50</v>
      </c>
    </row>
    <row r="1518" spans="1:19" hidden="1" x14ac:dyDescent="0.2">
      <c r="A1518" s="2" t="s">
        <v>765</v>
      </c>
      <c r="B1518" s="2" t="s">
        <v>766</v>
      </c>
      <c r="C1518" s="2" t="s">
        <v>744</v>
      </c>
      <c r="D1518" t="s">
        <v>745</v>
      </c>
      <c r="E1518" s="2" t="s">
        <v>746</v>
      </c>
      <c r="F1518" t="s">
        <v>747</v>
      </c>
      <c r="G1518" s="8">
        <v>0</v>
      </c>
      <c r="H1518" s="8">
        <v>0</v>
      </c>
      <c r="I1518" s="8">
        <v>0</v>
      </c>
      <c r="J1518" s="8">
        <v>0</v>
      </c>
      <c r="K1518" s="8">
        <v>0</v>
      </c>
      <c r="L1518" s="8">
        <v>166829.95000000001</v>
      </c>
      <c r="M1518" s="8">
        <v>462376.71</v>
      </c>
      <c r="N1518" s="8">
        <v>603430.75</v>
      </c>
      <c r="O1518" s="8">
        <v>474555.28</v>
      </c>
      <c r="P1518" s="8">
        <v>491636.05</v>
      </c>
      <c r="Q1518" s="8">
        <v>0</v>
      </c>
      <c r="R1518" s="8">
        <v>0</v>
      </c>
      <c r="S1518" s="8">
        <f t="shared" si="23"/>
        <v>2198828.7400000002</v>
      </c>
    </row>
    <row r="1519" spans="1:19" hidden="1" x14ac:dyDescent="0.2">
      <c r="A1519" s="2" t="s">
        <v>765</v>
      </c>
      <c r="B1519" s="2" t="s">
        <v>766</v>
      </c>
      <c r="C1519" s="2" t="s">
        <v>254</v>
      </c>
      <c r="D1519" t="s">
        <v>255</v>
      </c>
      <c r="E1519" s="2" t="s">
        <v>256</v>
      </c>
      <c r="F1519" t="s">
        <v>257</v>
      </c>
      <c r="G1519" s="8">
        <v>3581.93</v>
      </c>
      <c r="H1519" s="8">
        <v>9412.51</v>
      </c>
      <c r="I1519" s="8">
        <v>-409790.51</v>
      </c>
      <c r="J1519" s="8">
        <v>-638284.11</v>
      </c>
      <c r="K1519" s="8">
        <v>26916.01</v>
      </c>
      <c r="L1519" s="8">
        <v>-227371.65</v>
      </c>
      <c r="M1519" s="8">
        <v>-25196.55</v>
      </c>
      <c r="N1519" s="8">
        <v>-227995.94</v>
      </c>
      <c r="O1519" s="8">
        <v>-7814.47</v>
      </c>
      <c r="P1519" s="8">
        <v>9779.6</v>
      </c>
      <c r="Q1519" s="8">
        <v>27199.53</v>
      </c>
      <c r="R1519" s="8">
        <v>7027.58</v>
      </c>
      <c r="S1519" s="8">
        <f t="shared" si="23"/>
        <v>-1452536.0699999996</v>
      </c>
    </row>
    <row r="1520" spans="1:19" hidden="1" x14ac:dyDescent="0.2">
      <c r="A1520" s="2" t="s">
        <v>765</v>
      </c>
      <c r="B1520" s="2" t="s">
        <v>766</v>
      </c>
      <c r="C1520" s="2" t="s">
        <v>254</v>
      </c>
      <c r="D1520" t="s">
        <v>255</v>
      </c>
      <c r="E1520" s="2" t="s">
        <v>252</v>
      </c>
      <c r="F1520" t="s">
        <v>253</v>
      </c>
      <c r="G1520" s="8">
        <v>2248540.9</v>
      </c>
      <c r="H1520" s="8">
        <v>433342.78</v>
      </c>
      <c r="I1520" s="8">
        <v>1687902.84</v>
      </c>
      <c r="J1520" s="8">
        <v>226636.94</v>
      </c>
      <c r="K1520" s="8">
        <v>427149.29</v>
      </c>
      <c r="L1520" s="8">
        <v>886580.1</v>
      </c>
      <c r="M1520" s="8">
        <v>1064347.76</v>
      </c>
      <c r="N1520" s="8">
        <v>1406176.09</v>
      </c>
      <c r="O1520" s="8">
        <v>887159.7</v>
      </c>
      <c r="P1520" s="8">
        <v>230385.49</v>
      </c>
      <c r="Q1520" s="8">
        <v>284563.81</v>
      </c>
      <c r="R1520" s="8">
        <v>162592.06</v>
      </c>
      <c r="S1520" s="8">
        <f t="shared" si="23"/>
        <v>9945377.7599999998</v>
      </c>
    </row>
    <row r="1521" spans="1:19" hidden="1" x14ac:dyDescent="0.2">
      <c r="A1521" s="2" t="s">
        <v>765</v>
      </c>
      <c r="B1521" s="2" t="s">
        <v>766</v>
      </c>
      <c r="C1521" s="2" t="s">
        <v>260</v>
      </c>
      <c r="D1521" t="s">
        <v>261</v>
      </c>
      <c r="E1521" s="2" t="s">
        <v>262</v>
      </c>
      <c r="F1521" t="s">
        <v>263</v>
      </c>
      <c r="G1521" s="8">
        <v>-237.45</v>
      </c>
      <c r="H1521" s="8">
        <v>0</v>
      </c>
      <c r="I1521" s="8">
        <v>0</v>
      </c>
      <c r="J1521" s="8">
        <v>-264.47000000000003</v>
      </c>
      <c r="K1521" s="8">
        <v>-438.39</v>
      </c>
      <c r="L1521" s="8">
        <v>-52</v>
      </c>
      <c r="M1521" s="8">
        <v>-7.48</v>
      </c>
      <c r="N1521" s="8">
        <v>-171.6</v>
      </c>
      <c r="O1521" s="8">
        <v>-290</v>
      </c>
      <c r="P1521" s="8">
        <v>-3.97</v>
      </c>
      <c r="Q1521" s="8">
        <v>-28.75</v>
      </c>
      <c r="R1521" s="8">
        <v>0</v>
      </c>
      <c r="S1521" s="8">
        <f t="shared" si="23"/>
        <v>-1494.11</v>
      </c>
    </row>
    <row r="1522" spans="1:19" hidden="1" x14ac:dyDescent="0.2">
      <c r="A1522" s="2" t="s">
        <v>765</v>
      </c>
      <c r="B1522" s="2" t="s">
        <v>766</v>
      </c>
      <c r="C1522" s="2" t="s">
        <v>264</v>
      </c>
      <c r="D1522" t="s">
        <v>265</v>
      </c>
      <c r="E1522" s="2" t="s">
        <v>266</v>
      </c>
      <c r="F1522" t="s">
        <v>267</v>
      </c>
      <c r="G1522" s="8">
        <v>73579.100000000006</v>
      </c>
      <c r="H1522" s="8">
        <v>60248.76</v>
      </c>
      <c r="I1522" s="8">
        <v>75125.67</v>
      </c>
      <c r="J1522" s="8">
        <v>121743.48</v>
      </c>
      <c r="K1522" s="8">
        <v>414362.91</v>
      </c>
      <c r="L1522" s="8">
        <v>791775.21</v>
      </c>
      <c r="M1522" s="8">
        <v>1181998.77</v>
      </c>
      <c r="N1522" s="8">
        <v>1045841.08</v>
      </c>
      <c r="O1522" s="8">
        <v>637461.75</v>
      </c>
      <c r="P1522" s="8">
        <v>327854.39</v>
      </c>
      <c r="Q1522" s="8">
        <v>135173.14000000001</v>
      </c>
      <c r="R1522" s="8">
        <v>70969.81</v>
      </c>
      <c r="S1522" s="8">
        <f t="shared" si="23"/>
        <v>4936134.0699999994</v>
      </c>
    </row>
    <row r="1523" spans="1:19" hidden="1" x14ac:dyDescent="0.2">
      <c r="A1523" s="2" t="s">
        <v>765</v>
      </c>
      <c r="B1523" s="2" t="s">
        <v>766</v>
      </c>
      <c r="C1523" s="2" t="s">
        <v>268</v>
      </c>
      <c r="D1523" t="s">
        <v>269</v>
      </c>
      <c r="E1523" s="2" t="s">
        <v>266</v>
      </c>
      <c r="F1523" t="s">
        <v>267</v>
      </c>
      <c r="G1523" s="8">
        <v>247551.19</v>
      </c>
      <c r="H1523" s="8">
        <v>226322.27</v>
      </c>
      <c r="I1523" s="8">
        <v>268843.73</v>
      </c>
      <c r="J1523" s="8">
        <v>333940.03999999998</v>
      </c>
      <c r="K1523" s="8">
        <v>777921.35</v>
      </c>
      <c r="L1523" s="8">
        <v>1262594.44</v>
      </c>
      <c r="M1523" s="8">
        <v>1904293.56</v>
      </c>
      <c r="N1523" s="8">
        <v>1692527.5</v>
      </c>
      <c r="O1523" s="8">
        <v>1085042.07</v>
      </c>
      <c r="P1523" s="8">
        <v>593567.43999999994</v>
      </c>
      <c r="Q1523" s="8">
        <v>322997.68</v>
      </c>
      <c r="R1523" s="8">
        <v>227978.32</v>
      </c>
      <c r="S1523" s="8">
        <f t="shared" si="23"/>
        <v>8943579.5899999999</v>
      </c>
    </row>
    <row r="1524" spans="1:19" hidden="1" x14ac:dyDescent="0.2">
      <c r="A1524" s="2" t="s">
        <v>765</v>
      </c>
      <c r="B1524" s="2" t="s">
        <v>766</v>
      </c>
      <c r="C1524" s="2" t="s">
        <v>270</v>
      </c>
      <c r="D1524" t="s">
        <v>271</v>
      </c>
      <c r="E1524" s="2" t="s">
        <v>266</v>
      </c>
      <c r="F1524" t="s">
        <v>267</v>
      </c>
      <c r="G1524" s="8">
        <v>87438.11</v>
      </c>
      <c r="H1524" s="8">
        <v>41770.57</v>
      </c>
      <c r="I1524" s="8">
        <v>55893.21</v>
      </c>
      <c r="J1524" s="8">
        <v>56613.91</v>
      </c>
      <c r="K1524" s="8">
        <v>137125.47</v>
      </c>
      <c r="L1524" s="8">
        <v>175807.82</v>
      </c>
      <c r="M1524" s="8">
        <v>379628.49</v>
      </c>
      <c r="N1524" s="8">
        <v>286861.13</v>
      </c>
      <c r="O1524" s="8">
        <v>196801.43</v>
      </c>
      <c r="P1524" s="8">
        <v>89257.74</v>
      </c>
      <c r="Q1524" s="8">
        <v>42076.84</v>
      </c>
      <c r="R1524" s="8">
        <v>38414.019999999997</v>
      </c>
      <c r="S1524" s="8">
        <f t="shared" si="23"/>
        <v>1587688.74</v>
      </c>
    </row>
    <row r="1525" spans="1:19" hidden="1" x14ac:dyDescent="0.2">
      <c r="A1525" s="2" t="s">
        <v>765</v>
      </c>
      <c r="B1525" s="2" t="s">
        <v>766</v>
      </c>
      <c r="C1525" s="2" t="s">
        <v>274</v>
      </c>
      <c r="D1525" t="s">
        <v>275</v>
      </c>
      <c r="E1525" s="2" t="s">
        <v>276</v>
      </c>
      <c r="F1525" t="s">
        <v>277</v>
      </c>
      <c r="G1525" s="8">
        <v>2262</v>
      </c>
      <c r="H1525" s="8">
        <v>2276</v>
      </c>
      <c r="I1525" s="8">
        <v>227</v>
      </c>
      <c r="J1525" s="8">
        <v>118644</v>
      </c>
      <c r="K1525" s="8">
        <v>242872</v>
      </c>
      <c r="L1525" s="8">
        <v>105328</v>
      </c>
      <c r="M1525" s="8">
        <v>119904</v>
      </c>
      <c r="N1525" s="8">
        <v>-195328</v>
      </c>
      <c r="O1525" s="8">
        <v>-208139</v>
      </c>
      <c r="P1525" s="8">
        <v>-156306</v>
      </c>
      <c r="Q1525" s="8">
        <v>-35076</v>
      </c>
      <c r="R1525" s="8">
        <v>11063</v>
      </c>
      <c r="S1525" s="8">
        <f t="shared" si="23"/>
        <v>7727</v>
      </c>
    </row>
    <row r="1526" spans="1:19" hidden="1" x14ac:dyDescent="0.2">
      <c r="A1526" s="2" t="s">
        <v>765</v>
      </c>
      <c r="B1526" s="2" t="s">
        <v>766</v>
      </c>
      <c r="C1526" s="2" t="s">
        <v>274</v>
      </c>
      <c r="D1526" t="s">
        <v>275</v>
      </c>
      <c r="E1526" s="2" t="s">
        <v>278</v>
      </c>
      <c r="F1526" t="s">
        <v>279</v>
      </c>
      <c r="G1526" s="8">
        <v>7046</v>
      </c>
      <c r="H1526" s="8">
        <v>6800</v>
      </c>
      <c r="I1526" s="8">
        <v>-6200</v>
      </c>
      <c r="J1526" s="8">
        <v>185665</v>
      </c>
      <c r="K1526" s="8">
        <v>325795</v>
      </c>
      <c r="L1526" s="8">
        <v>162270</v>
      </c>
      <c r="M1526" s="8">
        <v>173896</v>
      </c>
      <c r="N1526" s="8">
        <v>-299630</v>
      </c>
      <c r="O1526" s="8">
        <v>-304480</v>
      </c>
      <c r="P1526" s="8">
        <v>-221295</v>
      </c>
      <c r="Q1526" s="8">
        <v>-43072</v>
      </c>
      <c r="R1526" s="8">
        <v>33537</v>
      </c>
      <c r="S1526" s="8">
        <f t="shared" si="23"/>
        <v>20332</v>
      </c>
    </row>
    <row r="1527" spans="1:19" hidden="1" x14ac:dyDescent="0.2">
      <c r="A1527" s="2" t="s">
        <v>765</v>
      </c>
      <c r="B1527" s="2" t="s">
        <v>766</v>
      </c>
      <c r="C1527" s="2" t="s">
        <v>274</v>
      </c>
      <c r="D1527" t="s">
        <v>275</v>
      </c>
      <c r="E1527" s="2" t="s">
        <v>280</v>
      </c>
      <c r="F1527" t="s">
        <v>281</v>
      </c>
      <c r="G1527" s="8">
        <v>-239.59</v>
      </c>
      <c r="H1527" s="8">
        <v>84.4</v>
      </c>
      <c r="I1527" s="8">
        <v>1698.68</v>
      </c>
      <c r="J1527" s="8">
        <v>3238.46</v>
      </c>
      <c r="K1527" s="8">
        <v>8304.15</v>
      </c>
      <c r="L1527" s="8">
        <v>18160.45</v>
      </c>
      <c r="M1527" s="8">
        <v>13114.36</v>
      </c>
      <c r="N1527" s="8">
        <v>-17858.150000000001</v>
      </c>
      <c r="O1527" s="8">
        <v>-14973.26</v>
      </c>
      <c r="P1527" s="8">
        <v>-9191.4500000000007</v>
      </c>
      <c r="Q1527" s="8">
        <v>-1514.48</v>
      </c>
      <c r="R1527" s="8">
        <v>-1148.24</v>
      </c>
      <c r="S1527" s="8">
        <f t="shared" si="23"/>
        <v>-324.66999999999894</v>
      </c>
    </row>
    <row r="1528" spans="1:19" hidden="1" x14ac:dyDescent="0.2">
      <c r="A1528" s="2" t="s">
        <v>765</v>
      </c>
      <c r="B1528" s="2" t="s">
        <v>766</v>
      </c>
      <c r="C1528" s="2" t="s">
        <v>284</v>
      </c>
      <c r="D1528" t="s">
        <v>285</v>
      </c>
      <c r="E1528" s="2" t="s">
        <v>266</v>
      </c>
      <c r="F1528" t="s">
        <v>267</v>
      </c>
      <c r="G1528" s="8">
        <v>-3242735.21</v>
      </c>
      <c r="H1528" s="8">
        <v>-825202.09</v>
      </c>
      <c r="I1528" s="8">
        <v>-1804413.01</v>
      </c>
      <c r="J1528" s="8">
        <v>-83516.34</v>
      </c>
      <c r="K1528" s="8">
        <v>-965011.09</v>
      </c>
      <c r="L1528" s="8">
        <v>-1636967.09</v>
      </c>
      <c r="M1528" s="8">
        <v>-2370647.61</v>
      </c>
      <c r="N1528" s="8">
        <v>-2723493.65</v>
      </c>
      <c r="O1528" s="8">
        <v>-2250268.7400000002</v>
      </c>
      <c r="P1528" s="8">
        <v>-1800091.33</v>
      </c>
      <c r="Q1528" s="8">
        <v>-927806.98</v>
      </c>
      <c r="R1528" s="8">
        <v>-721794.93</v>
      </c>
      <c r="S1528" s="8">
        <f t="shared" si="23"/>
        <v>-19351948.07</v>
      </c>
    </row>
    <row r="1529" spans="1:19" hidden="1" x14ac:dyDescent="0.2">
      <c r="A1529" s="2" t="s">
        <v>765</v>
      </c>
      <c r="B1529" s="2" t="s">
        <v>766</v>
      </c>
      <c r="C1529" s="2" t="s">
        <v>290</v>
      </c>
      <c r="D1529" t="s">
        <v>291</v>
      </c>
      <c r="E1529" s="2" t="s">
        <v>292</v>
      </c>
      <c r="F1529" t="s">
        <v>293</v>
      </c>
      <c r="G1529" s="8">
        <v>869627.49</v>
      </c>
      <c r="H1529" s="8">
        <v>47208.52</v>
      </c>
      <c r="I1529" s="8">
        <v>-62350.54</v>
      </c>
      <c r="J1529" s="8">
        <v>67699.199999999997</v>
      </c>
      <c r="K1529" s="8">
        <v>49211.65</v>
      </c>
      <c r="L1529" s="8">
        <v>236062.5</v>
      </c>
      <c r="M1529" s="8">
        <v>263201.21999999997</v>
      </c>
      <c r="N1529" s="8">
        <v>359366.01</v>
      </c>
      <c r="O1529" s="8">
        <v>184745.25</v>
      </c>
      <c r="P1529" s="8">
        <v>289834.12</v>
      </c>
      <c r="Q1529" s="8">
        <v>40532.080000000002</v>
      </c>
      <c r="R1529" s="8">
        <v>3872.67</v>
      </c>
      <c r="S1529" s="8">
        <f t="shared" si="23"/>
        <v>2349010.17</v>
      </c>
    </row>
    <row r="1530" spans="1:19" hidden="1" x14ac:dyDescent="0.2">
      <c r="A1530" s="2" t="s">
        <v>765</v>
      </c>
      <c r="B1530" s="2" t="s">
        <v>766</v>
      </c>
      <c r="C1530" s="2" t="s">
        <v>294</v>
      </c>
      <c r="D1530" t="s">
        <v>295</v>
      </c>
      <c r="E1530" s="2" t="s">
        <v>292</v>
      </c>
      <c r="F1530" t="s">
        <v>293</v>
      </c>
      <c r="G1530" s="8">
        <v>-492486.01</v>
      </c>
      <c r="H1530" s="8">
        <v>-246567.31</v>
      </c>
      <c r="I1530" s="8">
        <v>9940.5300000000007</v>
      </c>
      <c r="J1530" s="8">
        <v>-151449.66</v>
      </c>
      <c r="K1530" s="8">
        <v>-120817.61</v>
      </c>
      <c r="L1530" s="8">
        <v>-160010.97</v>
      </c>
      <c r="M1530" s="8">
        <v>-134208.59</v>
      </c>
      <c r="N1530" s="8">
        <v>-162516.70000000001</v>
      </c>
      <c r="O1530" s="8">
        <v>-96725.13</v>
      </c>
      <c r="P1530" s="8">
        <v>-28168.09</v>
      </c>
      <c r="Q1530" s="8">
        <v>-107269.4</v>
      </c>
      <c r="R1530" s="8">
        <v>-50260.45</v>
      </c>
      <c r="S1530" s="8">
        <f t="shared" si="23"/>
        <v>-1740539.3900000001</v>
      </c>
    </row>
    <row r="1531" spans="1:19" hidden="1" x14ac:dyDescent="0.2">
      <c r="A1531" s="2" t="s">
        <v>765</v>
      </c>
      <c r="B1531" s="2" t="s">
        <v>766</v>
      </c>
      <c r="C1531" s="2" t="s">
        <v>296</v>
      </c>
      <c r="D1531" t="s">
        <v>297</v>
      </c>
      <c r="E1531" s="2" t="s">
        <v>298</v>
      </c>
      <c r="F1531" t="s">
        <v>299</v>
      </c>
      <c r="G1531" s="8">
        <v>2.5</v>
      </c>
      <c r="H1531" s="8">
        <v>2.5</v>
      </c>
      <c r="I1531" s="8">
        <v>2.5</v>
      </c>
      <c r="J1531" s="8">
        <v>2.5</v>
      </c>
      <c r="K1531" s="8">
        <v>2.86</v>
      </c>
      <c r="L1531" s="8">
        <v>22.05</v>
      </c>
      <c r="M1531" s="8">
        <v>43.74</v>
      </c>
      <c r="N1531" s="8">
        <v>58.05</v>
      </c>
      <c r="O1531" s="8">
        <v>47.62</v>
      </c>
      <c r="P1531" s="8">
        <v>28.68</v>
      </c>
      <c r="Q1531" s="8">
        <v>14.66</v>
      </c>
      <c r="R1531" s="8">
        <v>4.29</v>
      </c>
      <c r="S1531" s="8">
        <f t="shared" si="23"/>
        <v>231.95</v>
      </c>
    </row>
    <row r="1532" spans="1:19" hidden="1" x14ac:dyDescent="0.2">
      <c r="A1532" s="2" t="s">
        <v>765</v>
      </c>
      <c r="B1532" s="2" t="s">
        <v>766</v>
      </c>
      <c r="C1532" s="2" t="s">
        <v>296</v>
      </c>
      <c r="D1532" t="s">
        <v>297</v>
      </c>
      <c r="E1532" s="2" t="s">
        <v>300</v>
      </c>
      <c r="F1532" t="s">
        <v>301</v>
      </c>
      <c r="G1532" s="8">
        <v>82.26</v>
      </c>
      <c r="H1532" s="8">
        <v>52.74</v>
      </c>
      <c r="I1532" s="8">
        <v>40.29</v>
      </c>
      <c r="J1532" s="8">
        <v>53.53</v>
      </c>
      <c r="K1532" s="8">
        <v>50.95</v>
      </c>
      <c r="L1532" s="8">
        <v>121.24</v>
      </c>
      <c r="M1532" s="8">
        <v>248.15</v>
      </c>
      <c r="N1532" s="8">
        <v>378.08</v>
      </c>
      <c r="O1532" s="8">
        <v>357.01</v>
      </c>
      <c r="P1532" s="8">
        <v>236.94</v>
      </c>
      <c r="Q1532" s="8">
        <v>173.68</v>
      </c>
      <c r="R1532" s="8">
        <v>104.14</v>
      </c>
      <c r="S1532" s="8">
        <f t="shared" si="23"/>
        <v>1899.0100000000002</v>
      </c>
    </row>
    <row r="1533" spans="1:19" hidden="1" x14ac:dyDescent="0.2">
      <c r="A1533" s="2" t="s">
        <v>765</v>
      </c>
      <c r="B1533" s="2" t="s">
        <v>766</v>
      </c>
      <c r="C1533" s="2" t="s">
        <v>748</v>
      </c>
      <c r="D1533" t="s">
        <v>749</v>
      </c>
      <c r="E1533" s="2" t="s">
        <v>750</v>
      </c>
      <c r="F1533" t="s">
        <v>751</v>
      </c>
      <c r="G1533" s="8">
        <v>-0.01</v>
      </c>
      <c r="H1533" s="8">
        <v>166.1</v>
      </c>
      <c r="I1533" s="8">
        <v>-0.05</v>
      </c>
      <c r="J1533" s="8">
        <v>-0.01</v>
      </c>
      <c r="K1533" s="8">
        <v>0.01</v>
      </c>
      <c r="L1533" s="8">
        <v>-0.01</v>
      </c>
      <c r="M1533" s="8">
        <v>0.03</v>
      </c>
      <c r="N1533" s="8">
        <v>-0.02</v>
      </c>
      <c r="O1533" s="8">
        <v>-0.45</v>
      </c>
      <c r="P1533" s="8">
        <v>0.01</v>
      </c>
      <c r="Q1533" s="8">
        <v>0.04</v>
      </c>
      <c r="R1533" s="8">
        <v>0</v>
      </c>
      <c r="S1533" s="8">
        <f t="shared" si="23"/>
        <v>165.64</v>
      </c>
    </row>
    <row r="1534" spans="1:19" hidden="1" x14ac:dyDescent="0.2">
      <c r="A1534" s="2" t="s">
        <v>765</v>
      </c>
      <c r="B1534" s="2" t="s">
        <v>766</v>
      </c>
      <c r="C1534" s="2" t="s">
        <v>378</v>
      </c>
      <c r="D1534" t="s">
        <v>379</v>
      </c>
      <c r="E1534" s="2" t="s">
        <v>138</v>
      </c>
      <c r="F1534" t="s">
        <v>139</v>
      </c>
      <c r="G1534" s="8">
        <v>0</v>
      </c>
      <c r="H1534" s="8">
        <v>0</v>
      </c>
      <c r="I1534" s="8">
        <v>0</v>
      </c>
      <c r="J1534" s="8">
        <v>0</v>
      </c>
      <c r="K1534" s="8">
        <v>0</v>
      </c>
      <c r="L1534" s="8">
        <v>0</v>
      </c>
      <c r="M1534" s="8">
        <v>461.16</v>
      </c>
      <c r="N1534" s="8">
        <v>0</v>
      </c>
      <c r="O1534" s="8">
        <v>0</v>
      </c>
      <c r="P1534" s="8">
        <v>0</v>
      </c>
      <c r="Q1534" s="8">
        <v>0</v>
      </c>
      <c r="R1534" s="8">
        <v>0</v>
      </c>
      <c r="S1534" s="8">
        <f t="shared" si="23"/>
        <v>461.16</v>
      </c>
    </row>
    <row r="1535" spans="1:19" hidden="1" x14ac:dyDescent="0.2">
      <c r="A1535" s="2" t="s">
        <v>765</v>
      </c>
      <c r="B1535" s="2" t="s">
        <v>766</v>
      </c>
      <c r="C1535" s="2" t="s">
        <v>378</v>
      </c>
      <c r="D1535" t="s">
        <v>379</v>
      </c>
      <c r="E1535" s="2" t="s">
        <v>140</v>
      </c>
      <c r="F1535" t="s">
        <v>141</v>
      </c>
      <c r="G1535" s="8">
        <v>0</v>
      </c>
      <c r="H1535" s="8">
        <v>0</v>
      </c>
      <c r="I1535" s="8">
        <v>0</v>
      </c>
      <c r="J1535" s="8">
        <v>0</v>
      </c>
      <c r="K1535" s="8">
        <v>0</v>
      </c>
      <c r="L1535" s="8">
        <v>0</v>
      </c>
      <c r="M1535" s="8">
        <v>184.46</v>
      </c>
      <c r="N1535" s="8">
        <v>-184.46</v>
      </c>
      <c r="O1535" s="8">
        <v>0</v>
      </c>
      <c r="P1535" s="8">
        <v>0</v>
      </c>
      <c r="Q1535" s="8">
        <v>0</v>
      </c>
      <c r="R1535" s="8">
        <v>0</v>
      </c>
      <c r="S1535" s="8">
        <f t="shared" si="23"/>
        <v>0</v>
      </c>
    </row>
    <row r="1536" spans="1:19" hidden="1" x14ac:dyDescent="0.2">
      <c r="A1536" s="2" t="s">
        <v>765</v>
      </c>
      <c r="B1536" s="2" t="s">
        <v>766</v>
      </c>
      <c r="C1536" s="2" t="s">
        <v>380</v>
      </c>
      <c r="D1536" t="s">
        <v>381</v>
      </c>
      <c r="E1536" s="2" t="s">
        <v>382</v>
      </c>
      <c r="F1536" t="s">
        <v>383</v>
      </c>
      <c r="G1536" s="8">
        <v>489281.23</v>
      </c>
      <c r="H1536" s="8">
        <v>483700.5</v>
      </c>
      <c r="I1536" s="8">
        <v>483700.5</v>
      </c>
      <c r="J1536" s="8">
        <v>483222</v>
      </c>
      <c r="K1536" s="8">
        <v>483700.5</v>
      </c>
      <c r="L1536" s="8">
        <v>626544.09</v>
      </c>
      <c r="M1536" s="8">
        <v>627022.59</v>
      </c>
      <c r="N1536" s="8">
        <v>627022.59</v>
      </c>
      <c r="O1536" s="8">
        <v>626065.59</v>
      </c>
      <c r="P1536" s="8">
        <v>627022.59</v>
      </c>
      <c r="Q1536" s="8">
        <v>502485.93</v>
      </c>
      <c r="R1536" s="8">
        <v>502645.43</v>
      </c>
      <c r="S1536" s="8">
        <f t="shared" si="23"/>
        <v>6562413.5399999991</v>
      </c>
    </row>
    <row r="1537" spans="1:19" hidden="1" x14ac:dyDescent="0.2">
      <c r="A1537" s="2" t="s">
        <v>765</v>
      </c>
      <c r="B1537" s="2" t="s">
        <v>766</v>
      </c>
      <c r="C1537" s="2" t="s">
        <v>380</v>
      </c>
      <c r="D1537" t="s">
        <v>381</v>
      </c>
      <c r="E1537" s="2" t="s">
        <v>384</v>
      </c>
      <c r="F1537" t="s">
        <v>385</v>
      </c>
      <c r="G1537" s="8">
        <v>31837.85</v>
      </c>
      <c r="H1537" s="8">
        <v>6791.05</v>
      </c>
      <c r="I1537" s="8">
        <v>3696.15</v>
      </c>
      <c r="J1537" s="8">
        <v>4642.3999999999996</v>
      </c>
      <c r="K1537" s="8">
        <v>7975.6</v>
      </c>
      <c r="L1537" s="8">
        <v>17071.03</v>
      </c>
      <c r="M1537" s="8">
        <v>21797.91</v>
      </c>
      <c r="N1537" s="8">
        <v>26868.41</v>
      </c>
      <c r="O1537" s="8">
        <v>17490.63</v>
      </c>
      <c r="P1537" s="8">
        <v>14251.72</v>
      </c>
      <c r="Q1537" s="8">
        <v>9815.08</v>
      </c>
      <c r="R1537" s="8">
        <v>-74591.06</v>
      </c>
      <c r="S1537" s="8">
        <f t="shared" si="23"/>
        <v>87646.76999999999</v>
      </c>
    </row>
    <row r="1538" spans="1:19" hidden="1" x14ac:dyDescent="0.2">
      <c r="A1538" s="2" t="s">
        <v>765</v>
      </c>
      <c r="B1538" s="2" t="s">
        <v>766</v>
      </c>
      <c r="C1538" s="2" t="s">
        <v>380</v>
      </c>
      <c r="D1538" t="s">
        <v>381</v>
      </c>
      <c r="E1538" s="2" t="s">
        <v>386</v>
      </c>
      <c r="F1538" t="s">
        <v>387</v>
      </c>
      <c r="G1538" s="8">
        <v>92589.27</v>
      </c>
      <c r="H1538" s="8">
        <v>91314.04</v>
      </c>
      <c r="I1538" s="8">
        <v>91314.04</v>
      </c>
      <c r="J1538" s="8">
        <v>91314.04</v>
      </c>
      <c r="K1538" s="8">
        <v>91314.04</v>
      </c>
      <c r="L1538" s="8">
        <v>91314.04</v>
      </c>
      <c r="M1538" s="8">
        <v>91314.04</v>
      </c>
      <c r="N1538" s="8">
        <v>91314.04</v>
      </c>
      <c r="O1538" s="8">
        <v>165081.89000000001</v>
      </c>
      <c r="P1538" s="8">
        <v>165353.82</v>
      </c>
      <c r="Q1538" s="8">
        <v>170508.7</v>
      </c>
      <c r="R1538" s="8">
        <v>170508.7</v>
      </c>
      <c r="S1538" s="8">
        <f t="shared" si="23"/>
        <v>1403240.66</v>
      </c>
    </row>
    <row r="1539" spans="1:19" hidden="1" x14ac:dyDescent="0.2">
      <c r="A1539" s="2" t="s">
        <v>765</v>
      </c>
      <c r="B1539" s="2" t="s">
        <v>766</v>
      </c>
      <c r="C1539" s="2" t="s">
        <v>390</v>
      </c>
      <c r="D1539" t="s">
        <v>391</v>
      </c>
      <c r="E1539" s="2" t="s">
        <v>138</v>
      </c>
      <c r="F1539" t="s">
        <v>139</v>
      </c>
      <c r="G1539" s="8">
        <v>19901.48</v>
      </c>
      <c r="H1539" s="8">
        <v>19989.219999999998</v>
      </c>
      <c r="I1539" s="8">
        <v>19938.04</v>
      </c>
      <c r="J1539" s="8">
        <v>17912.3</v>
      </c>
      <c r="K1539" s="8">
        <v>17829.71</v>
      </c>
      <c r="L1539" s="8">
        <v>27497.17</v>
      </c>
      <c r="M1539" s="8">
        <v>18577.929999999997</v>
      </c>
      <c r="N1539" s="8">
        <v>17426.679999999997</v>
      </c>
      <c r="O1539" s="8">
        <v>18541.669999999998</v>
      </c>
      <c r="P1539" s="8">
        <v>17702.87</v>
      </c>
      <c r="Q1539" s="8">
        <v>27212.58</v>
      </c>
      <c r="R1539" s="8">
        <v>17602.64</v>
      </c>
      <c r="S1539" s="8">
        <f t="shared" si="23"/>
        <v>240132.29000000004</v>
      </c>
    </row>
    <row r="1540" spans="1:19" hidden="1" x14ac:dyDescent="0.2">
      <c r="A1540" s="2" t="s">
        <v>765</v>
      </c>
      <c r="B1540" s="2" t="s">
        <v>766</v>
      </c>
      <c r="C1540" s="2" t="s">
        <v>390</v>
      </c>
      <c r="D1540" t="s">
        <v>391</v>
      </c>
      <c r="E1540" s="2" t="s">
        <v>392</v>
      </c>
      <c r="F1540" t="s">
        <v>393</v>
      </c>
      <c r="G1540" s="8">
        <v>90943.86</v>
      </c>
      <c r="H1540" s="8">
        <v>92117.42</v>
      </c>
      <c r="I1540" s="8">
        <v>101735.40000000001</v>
      </c>
      <c r="J1540" s="8">
        <v>100850.35</v>
      </c>
      <c r="K1540" s="8">
        <v>104386.29000000001</v>
      </c>
      <c r="L1540" s="8">
        <v>146038.15</v>
      </c>
      <c r="M1540" s="8">
        <v>92295.849999999991</v>
      </c>
      <c r="N1540" s="8">
        <v>108700.3</v>
      </c>
      <c r="O1540" s="8">
        <v>107131.37000000001</v>
      </c>
      <c r="P1540" s="8">
        <v>100874.44</v>
      </c>
      <c r="Q1540" s="8">
        <v>156004.85</v>
      </c>
      <c r="R1540" s="8">
        <v>111253.13</v>
      </c>
      <c r="S1540" s="8">
        <f t="shared" si="23"/>
        <v>1312331.4100000001</v>
      </c>
    </row>
    <row r="1541" spans="1:19" hidden="1" x14ac:dyDescent="0.2">
      <c r="A1541" s="2" t="s">
        <v>765</v>
      </c>
      <c r="B1541" s="2" t="s">
        <v>766</v>
      </c>
      <c r="C1541" s="2" t="s">
        <v>390</v>
      </c>
      <c r="D1541" t="s">
        <v>391</v>
      </c>
      <c r="E1541" s="2" t="s">
        <v>394</v>
      </c>
      <c r="F1541" t="s">
        <v>395</v>
      </c>
      <c r="G1541" s="8">
        <v>-90943.859999999986</v>
      </c>
      <c r="H1541" s="8">
        <v>-92117.42</v>
      </c>
      <c r="I1541" s="8">
        <v>-101735.4</v>
      </c>
      <c r="J1541" s="8">
        <v>-100521.31</v>
      </c>
      <c r="K1541" s="8">
        <v>-104386.29000000001</v>
      </c>
      <c r="L1541" s="8">
        <v>-146068.42000000001</v>
      </c>
      <c r="M1541" s="8">
        <v>-92356.4</v>
      </c>
      <c r="N1541" s="8">
        <v>-108700.3</v>
      </c>
      <c r="O1541" s="8">
        <v>-107826.79000000001</v>
      </c>
      <c r="P1541" s="8">
        <v>-101722.09</v>
      </c>
      <c r="Q1541" s="8">
        <v>-158619.11000000002</v>
      </c>
      <c r="R1541" s="8">
        <v>-111253.12999999999</v>
      </c>
      <c r="S1541" s="8">
        <f t="shared" si="23"/>
        <v>-1316250.52</v>
      </c>
    </row>
    <row r="1542" spans="1:19" hidden="1" x14ac:dyDescent="0.2">
      <c r="A1542" s="2" t="s">
        <v>765</v>
      </c>
      <c r="B1542" s="2" t="s">
        <v>766</v>
      </c>
      <c r="C1542" s="2" t="s">
        <v>390</v>
      </c>
      <c r="D1542" t="s">
        <v>391</v>
      </c>
      <c r="E1542" s="2" t="s">
        <v>396</v>
      </c>
      <c r="F1542" t="s">
        <v>397</v>
      </c>
      <c r="G1542" s="8">
        <v>0</v>
      </c>
      <c r="H1542" s="8">
        <v>0</v>
      </c>
      <c r="I1542" s="8">
        <v>3260.13</v>
      </c>
      <c r="J1542" s="8">
        <v>206.75</v>
      </c>
      <c r="K1542" s="8">
        <v>0</v>
      </c>
      <c r="L1542" s="8">
        <v>0</v>
      </c>
      <c r="M1542" s="8">
        <v>0</v>
      </c>
      <c r="N1542" s="8">
        <v>0</v>
      </c>
      <c r="O1542" s="8">
        <v>0</v>
      </c>
      <c r="P1542" s="8">
        <v>0</v>
      </c>
      <c r="Q1542" s="8">
        <v>0</v>
      </c>
      <c r="R1542" s="8">
        <v>0</v>
      </c>
      <c r="S1542" s="8">
        <f t="shared" si="23"/>
        <v>3466.88</v>
      </c>
    </row>
    <row r="1543" spans="1:19" hidden="1" x14ac:dyDescent="0.2">
      <c r="A1543" s="2" t="s">
        <v>765</v>
      </c>
      <c r="B1543" s="2" t="s">
        <v>766</v>
      </c>
      <c r="C1543" s="2" t="s">
        <v>390</v>
      </c>
      <c r="D1543" t="s">
        <v>391</v>
      </c>
      <c r="E1543" s="2" t="s">
        <v>140</v>
      </c>
      <c r="F1543" t="s">
        <v>141</v>
      </c>
      <c r="G1543" s="8">
        <v>1137.9199999999998</v>
      </c>
      <c r="H1543" s="8">
        <v>3024.7</v>
      </c>
      <c r="I1543" s="8">
        <v>2603.9499999999998</v>
      </c>
      <c r="J1543" s="8">
        <v>-727.67000000000007</v>
      </c>
      <c r="K1543" s="8">
        <v>1609.3700000000001</v>
      </c>
      <c r="L1543" s="8">
        <v>-7897.91</v>
      </c>
      <c r="M1543" s="8">
        <v>2848.29</v>
      </c>
      <c r="N1543" s="8">
        <v>410.83000000000004</v>
      </c>
      <c r="O1543" s="8">
        <v>1428.85</v>
      </c>
      <c r="P1543" s="8">
        <v>1350.8799999999999</v>
      </c>
      <c r="Q1543" s="8">
        <v>-6086.2900000000009</v>
      </c>
      <c r="R1543" s="8">
        <v>-134.78000000000003</v>
      </c>
      <c r="S1543" s="8">
        <f t="shared" ref="S1543:S1606" si="24">SUM(G1543:R1543)</f>
        <v>-431.86000000000087</v>
      </c>
    </row>
    <row r="1544" spans="1:19" hidden="1" x14ac:dyDescent="0.2">
      <c r="A1544" s="2" t="s">
        <v>765</v>
      </c>
      <c r="B1544" s="2" t="s">
        <v>766</v>
      </c>
      <c r="C1544" s="2" t="s">
        <v>390</v>
      </c>
      <c r="D1544" t="s">
        <v>391</v>
      </c>
      <c r="E1544" s="2" t="s">
        <v>398</v>
      </c>
      <c r="F1544" t="s">
        <v>399</v>
      </c>
      <c r="G1544" s="8">
        <v>50062.07</v>
      </c>
      <c r="H1544" s="8">
        <v>49030.55</v>
      </c>
      <c r="I1544" s="8">
        <v>51642.559999999998</v>
      </c>
      <c r="J1544" s="8">
        <v>54876.959999999999</v>
      </c>
      <c r="K1544" s="8">
        <v>51712.25</v>
      </c>
      <c r="L1544" s="8">
        <v>88027.02</v>
      </c>
      <c r="M1544" s="8">
        <v>62725.030000000006</v>
      </c>
      <c r="N1544" s="8">
        <v>55217.279999999999</v>
      </c>
      <c r="O1544" s="8">
        <v>51292.43</v>
      </c>
      <c r="P1544" s="8">
        <v>57064.44</v>
      </c>
      <c r="Q1544" s="8">
        <v>85227.48</v>
      </c>
      <c r="R1544" s="8">
        <v>64482.5</v>
      </c>
      <c r="S1544" s="8">
        <f t="shared" si="24"/>
        <v>721360.57</v>
      </c>
    </row>
    <row r="1545" spans="1:19" hidden="1" x14ac:dyDescent="0.2">
      <c r="A1545" s="2" t="s">
        <v>765</v>
      </c>
      <c r="B1545" s="2" t="s">
        <v>766</v>
      </c>
      <c r="C1545" s="2" t="s">
        <v>390</v>
      </c>
      <c r="D1545" t="s">
        <v>391</v>
      </c>
      <c r="E1545" s="2" t="s">
        <v>400</v>
      </c>
      <c r="F1545" t="s">
        <v>401</v>
      </c>
      <c r="G1545" s="8">
        <v>-50062.07</v>
      </c>
      <c r="H1545" s="8">
        <v>-49030.55</v>
      </c>
      <c r="I1545" s="8">
        <v>-51642.560000000005</v>
      </c>
      <c r="J1545" s="8">
        <v>-55206</v>
      </c>
      <c r="K1545" s="8">
        <v>-51712.249999999993</v>
      </c>
      <c r="L1545" s="8">
        <v>-87996.75</v>
      </c>
      <c r="M1545" s="8">
        <v>-62664.48000000001</v>
      </c>
      <c r="N1545" s="8">
        <v>-55217.279999999999</v>
      </c>
      <c r="O1545" s="8">
        <v>-50597.009999999995</v>
      </c>
      <c r="P1545" s="8">
        <v>-56216.789999999994</v>
      </c>
      <c r="Q1545" s="8">
        <v>-82613.22</v>
      </c>
      <c r="R1545" s="8">
        <v>-64482.5</v>
      </c>
      <c r="S1545" s="8">
        <f t="shared" si="24"/>
        <v>-717441.46000000008</v>
      </c>
    </row>
    <row r="1546" spans="1:19" hidden="1" x14ac:dyDescent="0.2">
      <c r="A1546" s="2" t="s">
        <v>765</v>
      </c>
      <c r="B1546" s="2" t="s">
        <v>766</v>
      </c>
      <c r="C1546" s="2" t="s">
        <v>390</v>
      </c>
      <c r="D1546" t="s">
        <v>391</v>
      </c>
      <c r="E1546" s="2" t="s">
        <v>342</v>
      </c>
      <c r="F1546" t="s">
        <v>343</v>
      </c>
      <c r="G1546" s="8">
        <v>0</v>
      </c>
      <c r="H1546" s="8">
        <v>0</v>
      </c>
      <c r="I1546" s="8">
        <v>0</v>
      </c>
      <c r="J1546" s="8">
        <v>0</v>
      </c>
      <c r="K1546" s="8">
        <v>0</v>
      </c>
      <c r="L1546" s="8">
        <v>0</v>
      </c>
      <c r="M1546" s="8">
        <v>0</v>
      </c>
      <c r="N1546" s="8">
        <v>4333.34</v>
      </c>
      <c r="O1546" s="8">
        <v>0</v>
      </c>
      <c r="P1546" s="8">
        <v>0</v>
      </c>
      <c r="Q1546" s="8">
        <v>0</v>
      </c>
      <c r="R1546" s="8">
        <v>0</v>
      </c>
      <c r="S1546" s="8">
        <f t="shared" si="24"/>
        <v>4333.34</v>
      </c>
    </row>
    <row r="1547" spans="1:19" hidden="1" x14ac:dyDescent="0.2">
      <c r="A1547" s="2" t="s">
        <v>765</v>
      </c>
      <c r="B1547" s="2" t="s">
        <v>766</v>
      </c>
      <c r="C1547" s="2" t="s">
        <v>390</v>
      </c>
      <c r="D1547" t="s">
        <v>391</v>
      </c>
      <c r="E1547" s="2" t="s">
        <v>344</v>
      </c>
      <c r="F1547" t="s">
        <v>345</v>
      </c>
      <c r="G1547" s="8">
        <v>0</v>
      </c>
      <c r="H1547" s="8">
        <v>0</v>
      </c>
      <c r="I1547" s="8">
        <v>0</v>
      </c>
      <c r="J1547" s="8">
        <v>0</v>
      </c>
      <c r="K1547" s="8">
        <v>0</v>
      </c>
      <c r="L1547" s="8">
        <v>0</v>
      </c>
      <c r="M1547" s="8">
        <v>0</v>
      </c>
      <c r="N1547" s="8">
        <v>43.33</v>
      </c>
      <c r="O1547" s="8">
        <v>0</v>
      </c>
      <c r="P1547" s="8">
        <v>0</v>
      </c>
      <c r="Q1547" s="8">
        <v>0</v>
      </c>
      <c r="R1547" s="8">
        <v>0</v>
      </c>
      <c r="S1547" s="8">
        <f t="shared" si="24"/>
        <v>43.33</v>
      </c>
    </row>
    <row r="1548" spans="1:19" hidden="1" x14ac:dyDescent="0.2">
      <c r="A1548" s="2" t="s">
        <v>765</v>
      </c>
      <c r="B1548" s="2" t="s">
        <v>766</v>
      </c>
      <c r="C1548" s="2" t="s">
        <v>390</v>
      </c>
      <c r="D1548" t="s">
        <v>391</v>
      </c>
      <c r="E1548" s="2" t="s">
        <v>304</v>
      </c>
      <c r="F1548" t="s">
        <v>305</v>
      </c>
      <c r="G1548" s="8">
        <v>425.79</v>
      </c>
      <c r="H1548" s="8">
        <v>817.63</v>
      </c>
      <c r="I1548" s="8">
        <v>2238.9699999999998</v>
      </c>
      <c r="J1548" s="8">
        <v>60.83</v>
      </c>
      <c r="K1548" s="8">
        <v>167.32</v>
      </c>
      <c r="L1548" s="8">
        <v>651.54999999999995</v>
      </c>
      <c r="M1548" s="8">
        <v>165.35</v>
      </c>
      <c r="N1548" s="8">
        <v>0</v>
      </c>
      <c r="O1548" s="8">
        <v>1472.96</v>
      </c>
      <c r="P1548" s="8">
        <v>668.81000000000006</v>
      </c>
      <c r="Q1548" s="8">
        <v>3498.5099999999998</v>
      </c>
      <c r="R1548" s="8">
        <v>940.41</v>
      </c>
      <c r="S1548" s="8">
        <f t="shared" si="24"/>
        <v>11108.130000000001</v>
      </c>
    </row>
    <row r="1549" spans="1:19" hidden="1" x14ac:dyDescent="0.2">
      <c r="A1549" s="2" t="s">
        <v>765</v>
      </c>
      <c r="B1549" s="2" t="s">
        <v>766</v>
      </c>
      <c r="C1549" s="2" t="s">
        <v>390</v>
      </c>
      <c r="D1549" t="s">
        <v>391</v>
      </c>
      <c r="E1549" s="2" t="s">
        <v>346</v>
      </c>
      <c r="F1549" t="s">
        <v>347</v>
      </c>
      <c r="G1549" s="8">
        <v>-423.35</v>
      </c>
      <c r="H1549" s="8">
        <v>-1030.74</v>
      </c>
      <c r="I1549" s="8">
        <v>-83.34</v>
      </c>
      <c r="J1549" s="8">
        <v>-172.31</v>
      </c>
      <c r="K1549" s="8">
        <v>-15.670000000000002</v>
      </c>
      <c r="L1549" s="8">
        <v>-10.93</v>
      </c>
      <c r="M1549" s="8">
        <v>0</v>
      </c>
      <c r="N1549" s="8">
        <v>0</v>
      </c>
      <c r="O1549" s="8">
        <v>-18.989999999999998</v>
      </c>
      <c r="P1549" s="8">
        <v>0</v>
      </c>
      <c r="Q1549" s="8">
        <v>-30.720000000000002</v>
      </c>
      <c r="R1549" s="8">
        <v>0</v>
      </c>
      <c r="S1549" s="8">
        <f t="shared" si="24"/>
        <v>-1786.0500000000002</v>
      </c>
    </row>
    <row r="1550" spans="1:19" hidden="1" x14ac:dyDescent="0.2">
      <c r="A1550" s="2" t="s">
        <v>765</v>
      </c>
      <c r="B1550" s="2" t="s">
        <v>766</v>
      </c>
      <c r="C1550" s="2" t="s">
        <v>390</v>
      </c>
      <c r="D1550" t="s">
        <v>391</v>
      </c>
      <c r="E1550" s="2" t="s">
        <v>348</v>
      </c>
      <c r="F1550" t="s">
        <v>349</v>
      </c>
      <c r="G1550" s="8">
        <v>853.75</v>
      </c>
      <c r="H1550" s="8">
        <v>2168.9499999999998</v>
      </c>
      <c r="I1550" s="8">
        <v>102.07</v>
      </c>
      <c r="J1550" s="8">
        <v>418.94</v>
      </c>
      <c r="K1550" s="8">
        <v>22</v>
      </c>
      <c r="L1550" s="8">
        <v>14.879999999999999</v>
      </c>
      <c r="M1550" s="8">
        <v>0</v>
      </c>
      <c r="N1550" s="8">
        <v>0</v>
      </c>
      <c r="O1550" s="8">
        <v>21.11</v>
      </c>
      <c r="P1550" s="8">
        <v>0</v>
      </c>
      <c r="Q1550" s="8">
        <v>39.5</v>
      </c>
      <c r="R1550" s="8">
        <v>0</v>
      </c>
      <c r="S1550" s="8">
        <f t="shared" si="24"/>
        <v>3641.2000000000003</v>
      </c>
    </row>
    <row r="1551" spans="1:19" hidden="1" x14ac:dyDescent="0.2">
      <c r="A1551" s="2" t="s">
        <v>765</v>
      </c>
      <c r="B1551" s="2" t="s">
        <v>766</v>
      </c>
      <c r="C1551" s="2" t="s">
        <v>390</v>
      </c>
      <c r="D1551" t="s">
        <v>391</v>
      </c>
      <c r="E1551" s="2" t="s">
        <v>404</v>
      </c>
      <c r="F1551" t="s">
        <v>405</v>
      </c>
      <c r="G1551" s="8">
        <v>0</v>
      </c>
      <c r="H1551" s="8">
        <v>0</v>
      </c>
      <c r="I1551" s="8">
        <v>0</v>
      </c>
      <c r="J1551" s="8">
        <v>0</v>
      </c>
      <c r="K1551" s="8">
        <v>11617.87</v>
      </c>
      <c r="L1551" s="8">
        <v>0</v>
      </c>
      <c r="M1551" s="8">
        <v>0</v>
      </c>
      <c r="N1551" s="8">
        <v>0</v>
      </c>
      <c r="O1551" s="8">
        <v>0</v>
      </c>
      <c r="P1551" s="8">
        <v>0</v>
      </c>
      <c r="Q1551" s="8">
        <v>0</v>
      </c>
      <c r="R1551" s="8">
        <v>0</v>
      </c>
      <c r="S1551" s="8">
        <f t="shared" si="24"/>
        <v>11617.87</v>
      </c>
    </row>
    <row r="1552" spans="1:19" hidden="1" x14ac:dyDescent="0.2">
      <c r="A1552" s="2" t="s">
        <v>765</v>
      </c>
      <c r="B1552" s="2" t="s">
        <v>766</v>
      </c>
      <c r="C1552" s="2" t="s">
        <v>390</v>
      </c>
      <c r="D1552" t="s">
        <v>391</v>
      </c>
      <c r="E1552" s="2" t="s">
        <v>406</v>
      </c>
      <c r="F1552" t="s">
        <v>407</v>
      </c>
      <c r="G1552" s="8">
        <v>0</v>
      </c>
      <c r="H1552" s="8">
        <v>0</v>
      </c>
      <c r="I1552" s="8">
        <v>117.15</v>
      </c>
      <c r="J1552" s="8">
        <v>0</v>
      </c>
      <c r="K1552" s="8">
        <v>0</v>
      </c>
      <c r="L1552" s="8">
        <v>0</v>
      </c>
      <c r="M1552" s="8">
        <v>0</v>
      </c>
      <c r="N1552" s="8">
        <v>194.81</v>
      </c>
      <c r="O1552" s="8">
        <v>0</v>
      </c>
      <c r="P1552" s="8">
        <v>0</v>
      </c>
      <c r="Q1552" s="8">
        <v>0</v>
      </c>
      <c r="R1552" s="8">
        <v>0</v>
      </c>
      <c r="S1552" s="8">
        <f t="shared" si="24"/>
        <v>311.96000000000004</v>
      </c>
    </row>
    <row r="1553" spans="1:19" hidden="1" x14ac:dyDescent="0.2">
      <c r="A1553" s="2" t="s">
        <v>765</v>
      </c>
      <c r="B1553" s="2" t="s">
        <v>766</v>
      </c>
      <c r="C1553" s="2" t="s">
        <v>390</v>
      </c>
      <c r="D1553" t="s">
        <v>391</v>
      </c>
      <c r="E1553" s="2" t="s">
        <v>162</v>
      </c>
      <c r="F1553" t="s">
        <v>163</v>
      </c>
      <c r="G1553" s="8">
        <v>0</v>
      </c>
      <c r="H1553" s="8">
        <v>0</v>
      </c>
      <c r="I1553" s="8">
        <v>0</v>
      </c>
      <c r="J1553" s="8">
        <v>0</v>
      </c>
      <c r="K1553" s="8">
        <v>0</v>
      </c>
      <c r="L1553" s="8">
        <v>0</v>
      </c>
      <c r="M1553" s="8">
        <v>1361.42</v>
      </c>
      <c r="N1553" s="8">
        <v>0</v>
      </c>
      <c r="O1553" s="8">
        <v>0</v>
      </c>
      <c r="P1553" s="8">
        <v>0</v>
      </c>
      <c r="Q1553" s="8">
        <v>0</v>
      </c>
      <c r="R1553" s="8">
        <v>0</v>
      </c>
      <c r="S1553" s="8">
        <f t="shared" si="24"/>
        <v>1361.42</v>
      </c>
    </row>
    <row r="1554" spans="1:19" hidden="1" x14ac:dyDescent="0.2">
      <c r="A1554" s="2" t="s">
        <v>765</v>
      </c>
      <c r="B1554" s="2" t="s">
        <v>766</v>
      </c>
      <c r="C1554" s="2" t="s">
        <v>390</v>
      </c>
      <c r="D1554" t="s">
        <v>391</v>
      </c>
      <c r="E1554" s="2" t="s">
        <v>164</v>
      </c>
      <c r="F1554" t="s">
        <v>165</v>
      </c>
      <c r="G1554" s="8">
        <v>0</v>
      </c>
      <c r="H1554" s="8">
        <v>0</v>
      </c>
      <c r="I1554" s="8">
        <v>353.81</v>
      </c>
      <c r="J1554" s="8">
        <v>0</v>
      </c>
      <c r="K1554" s="8">
        <v>0</v>
      </c>
      <c r="L1554" s="8">
        <v>0</v>
      </c>
      <c r="M1554" s="8">
        <v>0</v>
      </c>
      <c r="N1554" s="8">
        <v>0</v>
      </c>
      <c r="O1554" s="8">
        <v>0</v>
      </c>
      <c r="P1554" s="8">
        <v>0</v>
      </c>
      <c r="Q1554" s="8">
        <v>0</v>
      </c>
      <c r="R1554" s="8">
        <v>235.92000000000002</v>
      </c>
      <c r="S1554" s="8">
        <f t="shared" si="24"/>
        <v>589.73</v>
      </c>
    </row>
    <row r="1555" spans="1:19" hidden="1" x14ac:dyDescent="0.2">
      <c r="A1555" s="2" t="s">
        <v>765</v>
      </c>
      <c r="B1555" s="2" t="s">
        <v>766</v>
      </c>
      <c r="C1555" s="2" t="s">
        <v>390</v>
      </c>
      <c r="D1555" t="s">
        <v>391</v>
      </c>
      <c r="E1555" s="2" t="s">
        <v>414</v>
      </c>
      <c r="F1555" t="s">
        <v>415</v>
      </c>
      <c r="G1555" s="8">
        <v>0</v>
      </c>
      <c r="H1555" s="8">
        <v>0</v>
      </c>
      <c r="I1555" s="8">
        <v>0</v>
      </c>
      <c r="J1555" s="8">
        <v>533.41</v>
      </c>
      <c r="K1555" s="8">
        <v>0</v>
      </c>
      <c r="L1555" s="8">
        <v>109.24</v>
      </c>
      <c r="M1555" s="8">
        <v>0</v>
      </c>
      <c r="N1555" s="8">
        <v>0</v>
      </c>
      <c r="O1555" s="8">
        <v>169.73</v>
      </c>
      <c r="P1555" s="8">
        <v>0</v>
      </c>
      <c r="Q1555" s="8">
        <v>0</v>
      </c>
      <c r="R1555" s="8">
        <v>0</v>
      </c>
      <c r="S1555" s="8">
        <f t="shared" si="24"/>
        <v>812.38</v>
      </c>
    </row>
    <row r="1556" spans="1:19" hidden="1" x14ac:dyDescent="0.2">
      <c r="A1556" s="2" t="s">
        <v>765</v>
      </c>
      <c r="B1556" s="2" t="s">
        <v>766</v>
      </c>
      <c r="C1556" s="2" t="s">
        <v>390</v>
      </c>
      <c r="D1556" t="s">
        <v>391</v>
      </c>
      <c r="E1556" s="2" t="s">
        <v>356</v>
      </c>
      <c r="F1556" t="s">
        <v>357</v>
      </c>
      <c r="G1556" s="8">
        <v>0</v>
      </c>
      <c r="H1556" s="8">
        <v>236.24</v>
      </c>
      <c r="I1556" s="8">
        <v>614.94000000000005</v>
      </c>
      <c r="J1556" s="8">
        <v>0</v>
      </c>
      <c r="K1556" s="8">
        <v>0</v>
      </c>
      <c r="L1556" s="8">
        <v>53.69</v>
      </c>
      <c r="M1556" s="8">
        <v>0</v>
      </c>
      <c r="N1556" s="8">
        <v>0</v>
      </c>
      <c r="O1556" s="8">
        <v>0</v>
      </c>
      <c r="P1556" s="8">
        <v>0</v>
      </c>
      <c r="Q1556" s="8">
        <v>0</v>
      </c>
      <c r="R1556" s="8">
        <v>0</v>
      </c>
      <c r="S1556" s="8">
        <f t="shared" si="24"/>
        <v>904.87000000000012</v>
      </c>
    </row>
    <row r="1557" spans="1:19" hidden="1" x14ac:dyDescent="0.2">
      <c r="A1557" s="2" t="s">
        <v>765</v>
      </c>
      <c r="B1557" s="2" t="s">
        <v>766</v>
      </c>
      <c r="C1557" s="2" t="s">
        <v>390</v>
      </c>
      <c r="D1557" t="s">
        <v>391</v>
      </c>
      <c r="E1557" s="2" t="s">
        <v>773</v>
      </c>
      <c r="F1557" t="s">
        <v>774</v>
      </c>
      <c r="G1557" s="8">
        <v>0</v>
      </c>
      <c r="H1557" s="8">
        <v>0</v>
      </c>
      <c r="I1557" s="8">
        <v>0</v>
      </c>
      <c r="J1557" s="8">
        <v>0</v>
      </c>
      <c r="K1557" s="8">
        <v>0</v>
      </c>
      <c r="L1557" s="8">
        <v>131.63</v>
      </c>
      <c r="M1557" s="8">
        <v>0</v>
      </c>
      <c r="N1557" s="8">
        <v>0</v>
      </c>
      <c r="O1557" s="8">
        <v>0</v>
      </c>
      <c r="P1557" s="8">
        <v>0</v>
      </c>
      <c r="Q1557" s="8">
        <v>0</v>
      </c>
      <c r="R1557" s="8">
        <v>0</v>
      </c>
      <c r="S1557" s="8">
        <f t="shared" si="24"/>
        <v>131.63</v>
      </c>
    </row>
    <row r="1558" spans="1:19" hidden="1" x14ac:dyDescent="0.2">
      <c r="A1558" s="2" t="s">
        <v>765</v>
      </c>
      <c r="B1558" s="2" t="s">
        <v>766</v>
      </c>
      <c r="C1558" s="2" t="s">
        <v>390</v>
      </c>
      <c r="D1558" t="s">
        <v>391</v>
      </c>
      <c r="E1558" s="2" t="s">
        <v>358</v>
      </c>
      <c r="F1558" t="s">
        <v>359</v>
      </c>
      <c r="G1558" s="8">
        <v>0</v>
      </c>
      <c r="H1558" s="8">
        <v>-231.52</v>
      </c>
      <c r="I1558" s="8">
        <v>-602.64</v>
      </c>
      <c r="J1558" s="8">
        <v>0</v>
      </c>
      <c r="K1558" s="8">
        <v>0</v>
      </c>
      <c r="L1558" s="8">
        <v>-52.62</v>
      </c>
      <c r="M1558" s="8">
        <v>0</v>
      </c>
      <c r="N1558" s="8">
        <v>0</v>
      </c>
      <c r="O1558" s="8">
        <v>0</v>
      </c>
      <c r="P1558" s="8">
        <v>0</v>
      </c>
      <c r="Q1558" s="8">
        <v>0</v>
      </c>
      <c r="R1558" s="8">
        <v>0</v>
      </c>
      <c r="S1558" s="8">
        <f t="shared" si="24"/>
        <v>-886.78</v>
      </c>
    </row>
    <row r="1559" spans="1:19" hidden="1" x14ac:dyDescent="0.2">
      <c r="A1559" s="2" t="s">
        <v>765</v>
      </c>
      <c r="B1559" s="2" t="s">
        <v>766</v>
      </c>
      <c r="C1559" s="2" t="s">
        <v>390</v>
      </c>
      <c r="D1559" t="s">
        <v>391</v>
      </c>
      <c r="E1559" s="2" t="s">
        <v>312</v>
      </c>
      <c r="F1559" t="s">
        <v>313</v>
      </c>
      <c r="G1559" s="8">
        <v>0</v>
      </c>
      <c r="H1559" s="8">
        <v>0</v>
      </c>
      <c r="I1559" s="8">
        <v>623.42999999999995</v>
      </c>
      <c r="J1559" s="8">
        <v>0</v>
      </c>
      <c r="K1559" s="8">
        <v>50</v>
      </c>
      <c r="L1559" s="8">
        <v>0</v>
      </c>
      <c r="M1559" s="8">
        <v>0</v>
      </c>
      <c r="N1559" s="8">
        <v>0</v>
      </c>
      <c r="O1559" s="8">
        <v>0</v>
      </c>
      <c r="P1559" s="8">
        <v>0</v>
      </c>
      <c r="Q1559" s="8">
        <v>0</v>
      </c>
      <c r="R1559" s="8">
        <v>0</v>
      </c>
      <c r="S1559" s="8">
        <f t="shared" si="24"/>
        <v>673.43</v>
      </c>
    </row>
    <row r="1560" spans="1:19" hidden="1" x14ac:dyDescent="0.2">
      <c r="A1560" s="2" t="s">
        <v>765</v>
      </c>
      <c r="B1560" s="2" t="s">
        <v>766</v>
      </c>
      <c r="C1560" s="2" t="s">
        <v>390</v>
      </c>
      <c r="D1560" t="s">
        <v>391</v>
      </c>
      <c r="E1560" s="2" t="s">
        <v>314</v>
      </c>
      <c r="F1560" t="s">
        <v>315</v>
      </c>
      <c r="G1560" s="8">
        <v>87.31</v>
      </c>
      <c r="H1560" s="8">
        <v>82.11</v>
      </c>
      <c r="I1560" s="8">
        <v>44.58</v>
      </c>
      <c r="J1560" s="8">
        <v>146.94</v>
      </c>
      <c r="K1560" s="8">
        <v>85.21</v>
      </c>
      <c r="L1560" s="8">
        <v>47.64</v>
      </c>
      <c r="M1560" s="8">
        <v>86.57</v>
      </c>
      <c r="N1560" s="8">
        <v>120.46</v>
      </c>
      <c r="O1560" s="8">
        <v>59.86</v>
      </c>
      <c r="P1560" s="8">
        <v>110.98</v>
      </c>
      <c r="Q1560" s="8">
        <v>76.89</v>
      </c>
      <c r="R1560" s="8">
        <v>77.069999999999993</v>
      </c>
      <c r="S1560" s="8">
        <f t="shared" si="24"/>
        <v>1025.6199999999999</v>
      </c>
    </row>
    <row r="1561" spans="1:19" hidden="1" x14ac:dyDescent="0.2">
      <c r="A1561" s="2" t="s">
        <v>765</v>
      </c>
      <c r="B1561" s="2" t="s">
        <v>766</v>
      </c>
      <c r="C1561" s="2" t="s">
        <v>390</v>
      </c>
      <c r="D1561" t="s">
        <v>391</v>
      </c>
      <c r="E1561" s="2" t="s">
        <v>318</v>
      </c>
      <c r="F1561" t="s">
        <v>319</v>
      </c>
      <c r="G1561" s="8">
        <v>-43.29</v>
      </c>
      <c r="H1561" s="8">
        <v>-39.369999999999997</v>
      </c>
      <c r="I1561" s="8">
        <v>-444.26</v>
      </c>
      <c r="J1561" s="8">
        <v>-135.18</v>
      </c>
      <c r="K1561" s="8">
        <v>-124.39</v>
      </c>
      <c r="L1561" s="8">
        <v>-43.83</v>
      </c>
      <c r="M1561" s="8">
        <v>-79.64</v>
      </c>
      <c r="N1561" s="8">
        <v>-110.82</v>
      </c>
      <c r="O1561" s="8">
        <v>-55.07</v>
      </c>
      <c r="P1561" s="8">
        <v>-102.1</v>
      </c>
      <c r="Q1561" s="8">
        <v>-70.739999999999995</v>
      </c>
      <c r="R1561" s="8">
        <v>-70.900000000000006</v>
      </c>
      <c r="S1561" s="8">
        <f t="shared" si="24"/>
        <v>-1319.59</v>
      </c>
    </row>
    <row r="1562" spans="1:19" hidden="1" x14ac:dyDescent="0.2">
      <c r="A1562" s="2" t="s">
        <v>765</v>
      </c>
      <c r="B1562" s="2" t="s">
        <v>766</v>
      </c>
      <c r="C1562" s="2" t="s">
        <v>390</v>
      </c>
      <c r="D1562" t="s">
        <v>391</v>
      </c>
      <c r="E1562" s="2" t="s">
        <v>166</v>
      </c>
      <c r="F1562" t="s">
        <v>167</v>
      </c>
      <c r="G1562" s="8">
        <v>988.7</v>
      </c>
      <c r="H1562" s="8">
        <v>2357.44</v>
      </c>
      <c r="I1562" s="8">
        <v>1629.9</v>
      </c>
      <c r="J1562" s="8">
        <v>923.06999999999994</v>
      </c>
      <c r="K1562" s="8">
        <v>917.64</v>
      </c>
      <c r="L1562" s="8">
        <v>626.63</v>
      </c>
      <c r="M1562" s="8">
        <v>1162.2800000000002</v>
      </c>
      <c r="N1562" s="8">
        <v>2018.0500000000002</v>
      </c>
      <c r="O1562" s="8">
        <v>1595.5</v>
      </c>
      <c r="P1562" s="8">
        <v>1543.42</v>
      </c>
      <c r="Q1562" s="8">
        <v>1507.1100000000001</v>
      </c>
      <c r="R1562" s="8">
        <v>1227.3699999999999</v>
      </c>
      <c r="S1562" s="8">
        <f t="shared" si="24"/>
        <v>16497.110000000004</v>
      </c>
    </row>
    <row r="1563" spans="1:19" hidden="1" x14ac:dyDescent="0.2">
      <c r="A1563" s="2" t="s">
        <v>765</v>
      </c>
      <c r="B1563" s="2" t="s">
        <v>766</v>
      </c>
      <c r="C1563" s="2" t="s">
        <v>390</v>
      </c>
      <c r="D1563" t="s">
        <v>391</v>
      </c>
      <c r="E1563" s="2" t="s">
        <v>362</v>
      </c>
      <c r="F1563" t="s">
        <v>363</v>
      </c>
      <c r="G1563" s="8">
        <v>14.82</v>
      </c>
      <c r="H1563" s="8">
        <v>1068.82</v>
      </c>
      <c r="I1563" s="8">
        <v>432.60999999999996</v>
      </c>
      <c r="J1563" s="8">
        <v>139.56</v>
      </c>
      <c r="K1563" s="8">
        <v>71.989999999999995</v>
      </c>
      <c r="L1563" s="8">
        <v>0</v>
      </c>
      <c r="M1563" s="8">
        <v>17.940000000000001</v>
      </c>
      <c r="N1563" s="8">
        <v>67.38</v>
      </c>
      <c r="O1563" s="8">
        <v>142.98000000000002</v>
      </c>
      <c r="P1563" s="8">
        <v>377.74</v>
      </c>
      <c r="Q1563" s="8">
        <v>251.59</v>
      </c>
      <c r="R1563" s="8">
        <v>200.26000000000002</v>
      </c>
      <c r="S1563" s="8">
        <f t="shared" si="24"/>
        <v>2785.6900000000005</v>
      </c>
    </row>
    <row r="1564" spans="1:19" hidden="1" x14ac:dyDescent="0.2">
      <c r="A1564" s="2" t="s">
        <v>765</v>
      </c>
      <c r="B1564" s="2" t="s">
        <v>766</v>
      </c>
      <c r="C1564" s="2" t="s">
        <v>390</v>
      </c>
      <c r="D1564" t="s">
        <v>391</v>
      </c>
      <c r="E1564" s="2" t="s">
        <v>420</v>
      </c>
      <c r="F1564" t="s">
        <v>421</v>
      </c>
      <c r="G1564" s="8">
        <v>593.75</v>
      </c>
      <c r="H1564" s="8">
        <v>-593.75</v>
      </c>
      <c r="I1564" s="8">
        <v>0</v>
      </c>
      <c r="J1564" s="8">
        <v>0</v>
      </c>
      <c r="K1564" s="8">
        <v>591.32000000000005</v>
      </c>
      <c r="L1564" s="8">
        <v>0</v>
      </c>
      <c r="M1564" s="8">
        <v>0</v>
      </c>
      <c r="N1564" s="8">
        <v>0</v>
      </c>
      <c r="O1564" s="8">
        <v>0</v>
      </c>
      <c r="P1564" s="8">
        <v>0</v>
      </c>
      <c r="Q1564" s="8">
        <v>0</v>
      </c>
      <c r="R1564" s="8">
        <v>0</v>
      </c>
      <c r="S1564" s="8">
        <f t="shared" si="24"/>
        <v>591.32000000000005</v>
      </c>
    </row>
    <row r="1565" spans="1:19" hidden="1" x14ac:dyDescent="0.2">
      <c r="A1565" s="2" t="s">
        <v>765</v>
      </c>
      <c r="B1565" s="2" t="s">
        <v>766</v>
      </c>
      <c r="C1565" s="2" t="s">
        <v>390</v>
      </c>
      <c r="D1565" t="s">
        <v>391</v>
      </c>
      <c r="E1565" s="2" t="s">
        <v>422</v>
      </c>
      <c r="F1565" t="s">
        <v>423</v>
      </c>
      <c r="G1565" s="8">
        <v>985.5</v>
      </c>
      <c r="H1565" s="8">
        <v>992.39</v>
      </c>
      <c r="I1565" s="8">
        <v>1057.97</v>
      </c>
      <c r="J1565" s="8">
        <v>850.87</v>
      </c>
      <c r="K1565" s="8">
        <v>815.27</v>
      </c>
      <c r="L1565" s="8">
        <v>576.74</v>
      </c>
      <c r="M1565" s="8">
        <v>339.9</v>
      </c>
      <c r="N1565" s="8">
        <v>329.9</v>
      </c>
      <c r="O1565" s="8">
        <v>339.9</v>
      </c>
      <c r="P1565" s="8">
        <v>339.9</v>
      </c>
      <c r="Q1565" s="8">
        <v>339.9</v>
      </c>
      <c r="R1565" s="8">
        <v>-669.74</v>
      </c>
      <c r="S1565" s="8">
        <f t="shared" si="24"/>
        <v>6298.4999999999982</v>
      </c>
    </row>
    <row r="1566" spans="1:19" hidden="1" x14ac:dyDescent="0.2">
      <c r="A1566" s="2" t="s">
        <v>765</v>
      </c>
      <c r="B1566" s="2" t="s">
        <v>766</v>
      </c>
      <c r="C1566" s="2" t="s">
        <v>390</v>
      </c>
      <c r="D1566" t="s">
        <v>391</v>
      </c>
      <c r="E1566" s="2" t="s">
        <v>424</v>
      </c>
      <c r="F1566" t="s">
        <v>425</v>
      </c>
      <c r="G1566" s="8">
        <v>5.22</v>
      </c>
      <c r="H1566" s="8">
        <v>7.05</v>
      </c>
      <c r="I1566" s="8">
        <v>4.42</v>
      </c>
      <c r="J1566" s="8">
        <v>4.5999999999999996</v>
      </c>
      <c r="K1566" s="8">
        <v>21.6</v>
      </c>
      <c r="L1566" s="8">
        <v>17.22</v>
      </c>
      <c r="M1566" s="8">
        <v>6.64</v>
      </c>
      <c r="N1566" s="8">
        <v>24.98</v>
      </c>
      <c r="O1566" s="8">
        <v>46.32</v>
      </c>
      <c r="P1566" s="8">
        <v>16.420000000000002</v>
      </c>
      <c r="Q1566" s="8">
        <v>20.67</v>
      </c>
      <c r="R1566" s="8">
        <v>8.85</v>
      </c>
      <c r="S1566" s="8">
        <f t="shared" si="24"/>
        <v>183.99000000000004</v>
      </c>
    </row>
    <row r="1567" spans="1:19" hidden="1" x14ac:dyDescent="0.2">
      <c r="A1567" s="2" t="s">
        <v>765</v>
      </c>
      <c r="B1567" s="2" t="s">
        <v>766</v>
      </c>
      <c r="C1567" s="2" t="s">
        <v>390</v>
      </c>
      <c r="D1567" t="s">
        <v>391</v>
      </c>
      <c r="E1567" s="2" t="s">
        <v>426</v>
      </c>
      <c r="F1567" t="s">
        <v>427</v>
      </c>
      <c r="G1567" s="8">
        <v>465.68</v>
      </c>
      <c r="H1567" s="8">
        <v>443.28</v>
      </c>
      <c r="I1567" s="8">
        <v>386.46999999999997</v>
      </c>
      <c r="J1567" s="8">
        <v>426.59000000000003</v>
      </c>
      <c r="K1567" s="8">
        <v>429.62</v>
      </c>
      <c r="L1567" s="8">
        <v>473.13000000000005</v>
      </c>
      <c r="M1567" s="8">
        <v>235.87</v>
      </c>
      <c r="N1567" s="8">
        <v>215.21</v>
      </c>
      <c r="O1567" s="8">
        <v>232.25</v>
      </c>
      <c r="P1567" s="8">
        <v>292.83</v>
      </c>
      <c r="Q1567" s="8">
        <v>275.54999999999995</v>
      </c>
      <c r="R1567" s="8">
        <v>5.34</v>
      </c>
      <c r="S1567" s="8">
        <f t="shared" si="24"/>
        <v>3881.8199999999997</v>
      </c>
    </row>
    <row r="1568" spans="1:19" hidden="1" x14ac:dyDescent="0.2">
      <c r="A1568" s="2" t="s">
        <v>765</v>
      </c>
      <c r="B1568" s="2" t="s">
        <v>766</v>
      </c>
      <c r="C1568" s="2" t="s">
        <v>390</v>
      </c>
      <c r="D1568" t="s">
        <v>391</v>
      </c>
      <c r="E1568" s="2" t="s">
        <v>428</v>
      </c>
      <c r="F1568" t="s">
        <v>429</v>
      </c>
      <c r="G1568" s="8">
        <v>282.94</v>
      </c>
      <c r="H1568" s="8">
        <v>282.94</v>
      </c>
      <c r="I1568" s="8">
        <v>282.94</v>
      </c>
      <c r="J1568" s="8">
        <v>282.93</v>
      </c>
      <c r="K1568" s="8">
        <v>350.83</v>
      </c>
      <c r="L1568" s="8">
        <v>365.83</v>
      </c>
      <c r="M1568" s="8">
        <v>124.8</v>
      </c>
      <c r="N1568" s="8">
        <v>159.94999999999999</v>
      </c>
      <c r="O1568" s="8">
        <v>159.94999999999999</v>
      </c>
      <c r="P1568" s="8">
        <v>159.94999999999999</v>
      </c>
      <c r="Q1568" s="8">
        <v>144.94999999999999</v>
      </c>
      <c r="R1568" s="8">
        <v>155.44</v>
      </c>
      <c r="S1568" s="8">
        <f t="shared" si="24"/>
        <v>2753.4499999999994</v>
      </c>
    </row>
    <row r="1569" spans="1:19" hidden="1" x14ac:dyDescent="0.2">
      <c r="A1569" s="2" t="s">
        <v>765</v>
      </c>
      <c r="B1569" s="2" t="s">
        <v>766</v>
      </c>
      <c r="C1569" s="2" t="s">
        <v>390</v>
      </c>
      <c r="D1569" t="s">
        <v>391</v>
      </c>
      <c r="E1569" s="2" t="s">
        <v>430</v>
      </c>
      <c r="F1569" t="s">
        <v>431</v>
      </c>
      <c r="G1569" s="8">
        <v>1909.1100000000001</v>
      </c>
      <c r="H1569" s="8">
        <v>1950.92</v>
      </c>
      <c r="I1569" s="8">
        <v>1958.27</v>
      </c>
      <c r="J1569" s="8">
        <v>2265.33</v>
      </c>
      <c r="K1569" s="8">
        <v>1964.4399999999998</v>
      </c>
      <c r="L1569" s="8">
        <v>1964.3400000000001</v>
      </c>
      <c r="M1569" s="8">
        <v>1908.8600000000001</v>
      </c>
      <c r="N1569" s="8">
        <v>1703.88</v>
      </c>
      <c r="O1569" s="8">
        <v>1873.5100000000002</v>
      </c>
      <c r="P1569" s="8">
        <v>1914.6100000000001</v>
      </c>
      <c r="Q1569" s="8">
        <v>1768.4900000000002</v>
      </c>
      <c r="R1569" s="8">
        <v>1816.9000000000003</v>
      </c>
      <c r="S1569" s="8">
        <f t="shared" si="24"/>
        <v>22998.660000000007</v>
      </c>
    </row>
    <row r="1570" spans="1:19" hidden="1" x14ac:dyDescent="0.2">
      <c r="A1570" s="2" t="s">
        <v>765</v>
      </c>
      <c r="B1570" s="2" t="s">
        <v>766</v>
      </c>
      <c r="C1570" s="2" t="s">
        <v>390</v>
      </c>
      <c r="D1570" t="s">
        <v>391</v>
      </c>
      <c r="E1570" s="2" t="s">
        <v>432</v>
      </c>
      <c r="F1570" t="s">
        <v>433</v>
      </c>
      <c r="G1570" s="8">
        <v>435.16999999999996</v>
      </c>
      <c r="H1570" s="8">
        <v>352.71</v>
      </c>
      <c r="I1570" s="8">
        <v>419.55</v>
      </c>
      <c r="J1570" s="8">
        <v>490.21000000000004</v>
      </c>
      <c r="K1570" s="8">
        <v>467.61</v>
      </c>
      <c r="L1570" s="8">
        <v>423.12</v>
      </c>
      <c r="M1570" s="8">
        <v>388.58000000000004</v>
      </c>
      <c r="N1570" s="8">
        <v>431.03</v>
      </c>
      <c r="O1570" s="8">
        <v>434.34000000000003</v>
      </c>
      <c r="P1570" s="8">
        <v>401.96</v>
      </c>
      <c r="Q1570" s="8">
        <v>448.71</v>
      </c>
      <c r="R1570" s="8">
        <v>492.40999999999997</v>
      </c>
      <c r="S1570" s="8">
        <f t="shared" si="24"/>
        <v>5185.3999999999996</v>
      </c>
    </row>
    <row r="1571" spans="1:19" hidden="1" x14ac:dyDescent="0.2">
      <c r="A1571" s="2" t="s">
        <v>765</v>
      </c>
      <c r="B1571" s="2" t="s">
        <v>766</v>
      </c>
      <c r="C1571" s="2" t="s">
        <v>390</v>
      </c>
      <c r="D1571" t="s">
        <v>391</v>
      </c>
      <c r="E1571" s="2" t="s">
        <v>364</v>
      </c>
      <c r="F1571" t="s">
        <v>365</v>
      </c>
      <c r="G1571" s="8">
        <v>388.71</v>
      </c>
      <c r="H1571" s="8">
        <v>847.69</v>
      </c>
      <c r="I1571" s="8">
        <v>1554.4099999999999</v>
      </c>
      <c r="J1571" s="8">
        <v>2529.9399999999996</v>
      </c>
      <c r="K1571" s="8">
        <v>528.91999999999996</v>
      </c>
      <c r="L1571" s="8">
        <v>175.81</v>
      </c>
      <c r="M1571" s="8">
        <v>153.48000000000002</v>
      </c>
      <c r="N1571" s="8">
        <v>162.19999999999999</v>
      </c>
      <c r="O1571" s="8">
        <v>1176.47</v>
      </c>
      <c r="P1571" s="8">
        <v>559.56000000000006</v>
      </c>
      <c r="Q1571" s="8">
        <v>465.02000000000004</v>
      </c>
      <c r="R1571" s="8">
        <v>1254.19</v>
      </c>
      <c r="S1571" s="8">
        <f t="shared" si="24"/>
        <v>9796.4000000000015</v>
      </c>
    </row>
    <row r="1572" spans="1:19" hidden="1" x14ac:dyDescent="0.2">
      <c r="A1572" s="2" t="s">
        <v>765</v>
      </c>
      <c r="B1572" s="2" t="s">
        <v>766</v>
      </c>
      <c r="C1572" s="2" t="s">
        <v>390</v>
      </c>
      <c r="D1572" t="s">
        <v>391</v>
      </c>
      <c r="E1572" s="2" t="s">
        <v>366</v>
      </c>
      <c r="F1572" t="s">
        <v>367</v>
      </c>
      <c r="G1572" s="8">
        <v>-2430.58</v>
      </c>
      <c r="H1572" s="8">
        <v>-2673.65</v>
      </c>
      <c r="I1572" s="8">
        <v>-3176.3399999999997</v>
      </c>
      <c r="J1572" s="8">
        <v>-5910.72</v>
      </c>
      <c r="K1572" s="8">
        <v>-3801.88</v>
      </c>
      <c r="L1572" s="8">
        <v>-3230.35</v>
      </c>
      <c r="M1572" s="8">
        <v>-2687.34</v>
      </c>
      <c r="N1572" s="8">
        <v>-2568.98</v>
      </c>
      <c r="O1572" s="8">
        <v>-3670.3999999999996</v>
      </c>
      <c r="P1572" s="8">
        <v>-3110.8099999999995</v>
      </c>
      <c r="Q1572" s="8">
        <v>-2918.61</v>
      </c>
      <c r="R1572" s="8">
        <v>-2810.17</v>
      </c>
      <c r="S1572" s="8">
        <f t="shared" si="24"/>
        <v>-38989.829999999994</v>
      </c>
    </row>
    <row r="1573" spans="1:19" hidden="1" x14ac:dyDescent="0.2">
      <c r="A1573" s="2" t="s">
        <v>765</v>
      </c>
      <c r="B1573" s="2" t="s">
        <v>766</v>
      </c>
      <c r="C1573" s="2" t="s">
        <v>390</v>
      </c>
      <c r="D1573" t="s">
        <v>391</v>
      </c>
      <c r="E1573" s="2" t="s">
        <v>168</v>
      </c>
      <c r="F1573" t="s">
        <v>169</v>
      </c>
      <c r="G1573" s="8">
        <v>729.48</v>
      </c>
      <c r="H1573" s="8">
        <v>2523.81</v>
      </c>
      <c r="I1573" s="8">
        <v>1457.8200000000002</v>
      </c>
      <c r="J1573" s="8">
        <v>1242.9000000000001</v>
      </c>
      <c r="K1573" s="8">
        <v>2157.79</v>
      </c>
      <c r="L1573" s="8">
        <v>1320.9099999999999</v>
      </c>
      <c r="M1573" s="8">
        <v>3002.1000000000004</v>
      </c>
      <c r="N1573" s="8">
        <v>1279.9299999999998</v>
      </c>
      <c r="O1573" s="8">
        <v>1953.44</v>
      </c>
      <c r="P1573" s="8">
        <v>1669.75</v>
      </c>
      <c r="Q1573" s="8">
        <v>962.99</v>
      </c>
      <c r="R1573" s="8">
        <v>2257.5699999999997</v>
      </c>
      <c r="S1573" s="8">
        <f t="shared" si="24"/>
        <v>20558.490000000002</v>
      </c>
    </row>
    <row r="1574" spans="1:19" hidden="1" x14ac:dyDescent="0.2">
      <c r="A1574" s="2" t="s">
        <v>765</v>
      </c>
      <c r="B1574" s="2" t="s">
        <v>766</v>
      </c>
      <c r="C1574" s="2" t="s">
        <v>390</v>
      </c>
      <c r="D1574" t="s">
        <v>391</v>
      </c>
      <c r="E1574" s="2" t="s">
        <v>434</v>
      </c>
      <c r="F1574" t="s">
        <v>435</v>
      </c>
      <c r="G1574" s="8">
        <v>0</v>
      </c>
      <c r="H1574" s="8">
        <v>0</v>
      </c>
      <c r="I1574" s="8">
        <v>0</v>
      </c>
      <c r="J1574" s="8">
        <v>0</v>
      </c>
      <c r="K1574" s="8">
        <v>0</v>
      </c>
      <c r="L1574" s="8">
        <v>32.950000000000003</v>
      </c>
      <c r="M1574" s="8">
        <v>0</v>
      </c>
      <c r="N1574" s="8">
        <v>46.18</v>
      </c>
      <c r="O1574" s="8">
        <v>0</v>
      </c>
      <c r="P1574" s="8">
        <v>0</v>
      </c>
      <c r="Q1574" s="8">
        <v>0</v>
      </c>
      <c r="R1574" s="8">
        <v>39.229999999999997</v>
      </c>
      <c r="S1574" s="8">
        <f t="shared" si="24"/>
        <v>118.35999999999999</v>
      </c>
    </row>
    <row r="1575" spans="1:19" hidden="1" x14ac:dyDescent="0.2">
      <c r="A1575" s="2" t="s">
        <v>765</v>
      </c>
      <c r="B1575" s="2" t="s">
        <v>766</v>
      </c>
      <c r="C1575" s="2" t="s">
        <v>390</v>
      </c>
      <c r="D1575" t="s">
        <v>391</v>
      </c>
      <c r="E1575" s="2" t="s">
        <v>170</v>
      </c>
      <c r="F1575" t="s">
        <v>171</v>
      </c>
      <c r="G1575" s="8">
        <v>1115.8900000000001</v>
      </c>
      <c r="H1575" s="8">
        <v>0</v>
      </c>
      <c r="I1575" s="8">
        <v>373.69</v>
      </c>
      <c r="J1575" s="8">
        <v>10.45</v>
      </c>
      <c r="K1575" s="8">
        <v>2.42</v>
      </c>
      <c r="L1575" s="8">
        <v>344.45</v>
      </c>
      <c r="M1575" s="8">
        <v>0</v>
      </c>
      <c r="N1575" s="8">
        <v>16.45</v>
      </c>
      <c r="O1575" s="8">
        <v>426.07</v>
      </c>
      <c r="P1575" s="8">
        <v>335.03</v>
      </c>
      <c r="Q1575" s="8">
        <v>47.6</v>
      </c>
      <c r="R1575" s="8">
        <v>459.15</v>
      </c>
      <c r="S1575" s="8">
        <f t="shared" si="24"/>
        <v>3131.2000000000007</v>
      </c>
    </row>
    <row r="1576" spans="1:19" hidden="1" x14ac:dyDescent="0.2">
      <c r="A1576" s="2" t="s">
        <v>765</v>
      </c>
      <c r="B1576" s="2" t="s">
        <v>766</v>
      </c>
      <c r="C1576" s="2" t="s">
        <v>390</v>
      </c>
      <c r="D1576" t="s">
        <v>391</v>
      </c>
      <c r="E1576" s="2" t="s">
        <v>172</v>
      </c>
      <c r="F1576" t="s">
        <v>173</v>
      </c>
      <c r="G1576" s="8">
        <v>1056.06</v>
      </c>
      <c r="H1576" s="8">
        <v>2578.13</v>
      </c>
      <c r="I1576" s="8">
        <v>632.29</v>
      </c>
      <c r="J1576" s="8">
        <v>957.55</v>
      </c>
      <c r="K1576" s="8">
        <v>1003.3199999999999</v>
      </c>
      <c r="L1576" s="8">
        <v>931.15000000000009</v>
      </c>
      <c r="M1576" s="8">
        <v>202.53</v>
      </c>
      <c r="N1576" s="8">
        <v>603.68000000000006</v>
      </c>
      <c r="O1576" s="8">
        <v>714.77</v>
      </c>
      <c r="P1576" s="8">
        <v>815.61</v>
      </c>
      <c r="Q1576" s="8">
        <v>4089.3199999999997</v>
      </c>
      <c r="R1576" s="8">
        <v>2262.62</v>
      </c>
      <c r="S1576" s="8">
        <f t="shared" si="24"/>
        <v>15847.029999999999</v>
      </c>
    </row>
    <row r="1577" spans="1:19" hidden="1" x14ac:dyDescent="0.2">
      <c r="A1577" s="2" t="s">
        <v>765</v>
      </c>
      <c r="B1577" s="2" t="s">
        <v>766</v>
      </c>
      <c r="C1577" s="2" t="s">
        <v>390</v>
      </c>
      <c r="D1577" t="s">
        <v>391</v>
      </c>
      <c r="E1577" s="2" t="s">
        <v>174</v>
      </c>
      <c r="F1577" t="s">
        <v>175</v>
      </c>
      <c r="G1577" s="8">
        <v>0</v>
      </c>
      <c r="H1577" s="8">
        <v>0</v>
      </c>
      <c r="I1577" s="8">
        <v>40</v>
      </c>
      <c r="J1577" s="8">
        <v>0</v>
      </c>
      <c r="K1577" s="8">
        <v>0</v>
      </c>
      <c r="L1577" s="8">
        <v>0</v>
      </c>
      <c r="M1577" s="8">
        <v>0</v>
      </c>
      <c r="N1577" s="8">
        <v>70</v>
      </c>
      <c r="O1577" s="8">
        <v>0</v>
      </c>
      <c r="P1577" s="8">
        <v>0</v>
      </c>
      <c r="Q1577" s="8">
        <v>0</v>
      </c>
      <c r="R1577" s="8">
        <v>0</v>
      </c>
      <c r="S1577" s="8">
        <f t="shared" si="24"/>
        <v>110</v>
      </c>
    </row>
    <row r="1578" spans="1:19" hidden="1" x14ac:dyDescent="0.2">
      <c r="A1578" s="2" t="s">
        <v>765</v>
      </c>
      <c r="B1578" s="2" t="s">
        <v>766</v>
      </c>
      <c r="C1578" s="2" t="s">
        <v>390</v>
      </c>
      <c r="D1578" t="s">
        <v>391</v>
      </c>
      <c r="E1578" s="2" t="s">
        <v>368</v>
      </c>
      <c r="F1578" t="s">
        <v>369</v>
      </c>
      <c r="G1578" s="8">
        <v>0</v>
      </c>
      <c r="H1578" s="8">
        <v>691.65</v>
      </c>
      <c r="I1578" s="8">
        <v>0</v>
      </c>
      <c r="J1578" s="8">
        <v>0</v>
      </c>
      <c r="K1578" s="8">
        <v>0</v>
      </c>
      <c r="L1578" s="8">
        <v>0</v>
      </c>
      <c r="M1578" s="8">
        <v>0</v>
      </c>
      <c r="N1578" s="8">
        <v>0</v>
      </c>
      <c r="O1578" s="8">
        <v>0</v>
      </c>
      <c r="P1578" s="8">
        <v>0</v>
      </c>
      <c r="Q1578" s="8">
        <v>0</v>
      </c>
      <c r="R1578" s="8">
        <v>0</v>
      </c>
      <c r="S1578" s="8">
        <f t="shared" si="24"/>
        <v>691.65</v>
      </c>
    </row>
    <row r="1579" spans="1:19" hidden="1" x14ac:dyDescent="0.2">
      <c r="A1579" s="2" t="s">
        <v>765</v>
      </c>
      <c r="B1579" s="2" t="s">
        <v>766</v>
      </c>
      <c r="C1579" s="2" t="s">
        <v>390</v>
      </c>
      <c r="D1579" t="s">
        <v>391</v>
      </c>
      <c r="E1579" s="2" t="s">
        <v>306</v>
      </c>
      <c r="F1579" t="s">
        <v>307</v>
      </c>
      <c r="G1579" s="8">
        <v>0</v>
      </c>
      <c r="H1579" s="8">
        <v>0</v>
      </c>
      <c r="I1579" s="8">
        <v>1420.76</v>
      </c>
      <c r="J1579" s="8">
        <v>0</v>
      </c>
      <c r="K1579" s="8">
        <v>0</v>
      </c>
      <c r="L1579" s="8">
        <v>0</v>
      </c>
      <c r="M1579" s="8">
        <v>0</v>
      </c>
      <c r="N1579" s="8">
        <v>0</v>
      </c>
      <c r="O1579" s="8">
        <v>0</v>
      </c>
      <c r="P1579" s="8">
        <v>0</v>
      </c>
      <c r="Q1579" s="8">
        <v>0</v>
      </c>
      <c r="R1579" s="8">
        <v>0</v>
      </c>
      <c r="S1579" s="8">
        <f t="shared" si="24"/>
        <v>1420.76</v>
      </c>
    </row>
    <row r="1580" spans="1:19" hidden="1" x14ac:dyDescent="0.2">
      <c r="A1580" s="2" t="s">
        <v>765</v>
      </c>
      <c r="B1580" s="2" t="s">
        <v>766</v>
      </c>
      <c r="C1580" s="2" t="s">
        <v>390</v>
      </c>
      <c r="D1580" t="s">
        <v>391</v>
      </c>
      <c r="E1580" s="2" t="s">
        <v>440</v>
      </c>
      <c r="F1580" t="s">
        <v>441</v>
      </c>
      <c r="G1580" s="8">
        <v>0</v>
      </c>
      <c r="H1580" s="8">
        <v>0</v>
      </c>
      <c r="I1580" s="8">
        <v>0</v>
      </c>
      <c r="J1580" s="8">
        <v>0</v>
      </c>
      <c r="K1580" s="8">
        <v>0</v>
      </c>
      <c r="L1580" s="8">
        <v>0</v>
      </c>
      <c r="M1580" s="8">
        <v>4532.74</v>
      </c>
      <c r="N1580" s="8">
        <v>0</v>
      </c>
      <c r="O1580" s="8">
        <v>0</v>
      </c>
      <c r="P1580" s="8">
        <v>0</v>
      </c>
      <c r="Q1580" s="8">
        <v>0</v>
      </c>
      <c r="R1580" s="8">
        <v>0</v>
      </c>
      <c r="S1580" s="8">
        <f t="shared" si="24"/>
        <v>4532.74</v>
      </c>
    </row>
    <row r="1581" spans="1:19" hidden="1" x14ac:dyDescent="0.2">
      <c r="A1581" s="2" t="s">
        <v>765</v>
      </c>
      <c r="B1581" s="2" t="s">
        <v>766</v>
      </c>
      <c r="C1581" s="2" t="s">
        <v>390</v>
      </c>
      <c r="D1581" t="s">
        <v>391</v>
      </c>
      <c r="E1581" s="2" t="s">
        <v>442</v>
      </c>
      <c r="F1581" t="s">
        <v>443</v>
      </c>
      <c r="G1581" s="8">
        <v>0</v>
      </c>
      <c r="H1581" s="8">
        <v>0</v>
      </c>
      <c r="I1581" s="8">
        <v>138.25</v>
      </c>
      <c r="J1581" s="8">
        <v>0</v>
      </c>
      <c r="K1581" s="8">
        <v>0</v>
      </c>
      <c r="L1581" s="8">
        <v>0</v>
      </c>
      <c r="M1581" s="8">
        <v>0</v>
      </c>
      <c r="N1581" s="8">
        <v>0</v>
      </c>
      <c r="O1581" s="8">
        <v>0</v>
      </c>
      <c r="P1581" s="8">
        <v>0</v>
      </c>
      <c r="Q1581" s="8">
        <v>0</v>
      </c>
      <c r="R1581" s="8">
        <v>0</v>
      </c>
      <c r="S1581" s="8">
        <f t="shared" si="24"/>
        <v>138.25</v>
      </c>
    </row>
    <row r="1582" spans="1:19" hidden="1" x14ac:dyDescent="0.2">
      <c r="A1582" s="2" t="s">
        <v>765</v>
      </c>
      <c r="B1582" s="2" t="s">
        <v>766</v>
      </c>
      <c r="C1582" s="2" t="s">
        <v>390</v>
      </c>
      <c r="D1582" t="s">
        <v>391</v>
      </c>
      <c r="E1582" s="2" t="s">
        <v>446</v>
      </c>
      <c r="F1582" t="s">
        <v>447</v>
      </c>
      <c r="G1582" s="8">
        <v>0</v>
      </c>
      <c r="H1582" s="8">
        <v>0</v>
      </c>
      <c r="I1582" s="8">
        <v>0</v>
      </c>
      <c r="J1582" s="8">
        <v>0</v>
      </c>
      <c r="K1582" s="8">
        <v>0</v>
      </c>
      <c r="L1582" s="8">
        <v>0</v>
      </c>
      <c r="M1582" s="8">
        <v>0</v>
      </c>
      <c r="N1582" s="8">
        <v>0</v>
      </c>
      <c r="O1582" s="8">
        <v>0</v>
      </c>
      <c r="P1582" s="8">
        <v>0</v>
      </c>
      <c r="Q1582" s="8">
        <v>0</v>
      </c>
      <c r="R1582" s="8">
        <v>255</v>
      </c>
      <c r="S1582" s="8">
        <f t="shared" si="24"/>
        <v>255</v>
      </c>
    </row>
    <row r="1583" spans="1:19" hidden="1" x14ac:dyDescent="0.2">
      <c r="A1583" s="2" t="s">
        <v>765</v>
      </c>
      <c r="B1583" s="2" t="s">
        <v>766</v>
      </c>
      <c r="C1583" s="2" t="s">
        <v>390</v>
      </c>
      <c r="D1583" t="s">
        <v>391</v>
      </c>
      <c r="E1583" s="2" t="s">
        <v>478</v>
      </c>
      <c r="F1583" t="s">
        <v>479</v>
      </c>
      <c r="G1583" s="8">
        <v>-392.16</v>
      </c>
      <c r="H1583" s="8">
        <v>0</v>
      </c>
      <c r="I1583" s="8">
        <v>0</v>
      </c>
      <c r="J1583" s="8">
        <v>0</v>
      </c>
      <c r="K1583" s="8">
        <v>0</v>
      </c>
      <c r="L1583" s="8">
        <v>0</v>
      </c>
      <c r="M1583" s="8">
        <v>0</v>
      </c>
      <c r="N1583" s="8">
        <v>0</v>
      </c>
      <c r="O1583" s="8">
        <v>0</v>
      </c>
      <c r="P1583" s="8">
        <v>0</v>
      </c>
      <c r="Q1583" s="8">
        <v>0</v>
      </c>
      <c r="R1583" s="8">
        <v>0</v>
      </c>
      <c r="S1583" s="8">
        <f t="shared" si="24"/>
        <v>-392.16</v>
      </c>
    </row>
    <row r="1584" spans="1:19" hidden="1" x14ac:dyDescent="0.2">
      <c r="A1584" s="2" t="s">
        <v>765</v>
      </c>
      <c r="B1584" s="2" t="s">
        <v>766</v>
      </c>
      <c r="C1584" s="2" t="s">
        <v>390</v>
      </c>
      <c r="D1584" t="s">
        <v>391</v>
      </c>
      <c r="E1584" s="2" t="s">
        <v>308</v>
      </c>
      <c r="F1584" t="s">
        <v>309</v>
      </c>
      <c r="G1584" s="8">
        <v>9272.5499999999993</v>
      </c>
      <c r="H1584" s="8">
        <v>27747.72</v>
      </c>
      <c r="I1584" s="8">
        <v>13002.51</v>
      </c>
      <c r="J1584" s="8">
        <v>36755.550000000003</v>
      </c>
      <c r="K1584" s="8">
        <v>20328.25</v>
      </c>
      <c r="L1584" s="8">
        <v>20215.349999999999</v>
      </c>
      <c r="M1584" s="8">
        <v>8757.4500000000007</v>
      </c>
      <c r="N1584" s="8">
        <v>1953.9</v>
      </c>
      <c r="O1584" s="8">
        <v>613.33000000000004</v>
      </c>
      <c r="P1584" s="8">
        <v>-613.33000000000004</v>
      </c>
      <c r="Q1584" s="8">
        <v>287.35000000000002</v>
      </c>
      <c r="R1584" s="8">
        <v>0</v>
      </c>
      <c r="S1584" s="8">
        <f t="shared" si="24"/>
        <v>138320.63000000003</v>
      </c>
    </row>
    <row r="1585" spans="1:19" hidden="1" x14ac:dyDescent="0.2">
      <c r="A1585" s="2" t="s">
        <v>765</v>
      </c>
      <c r="B1585" s="2" t="s">
        <v>766</v>
      </c>
      <c r="C1585" s="2" t="s">
        <v>390</v>
      </c>
      <c r="D1585" t="s">
        <v>391</v>
      </c>
      <c r="E1585" s="2" t="s">
        <v>448</v>
      </c>
      <c r="F1585" t="s">
        <v>449</v>
      </c>
      <c r="G1585" s="8">
        <v>0</v>
      </c>
      <c r="H1585" s="8">
        <v>0</v>
      </c>
      <c r="I1585" s="8">
        <v>0</v>
      </c>
      <c r="J1585" s="8">
        <v>956.25</v>
      </c>
      <c r="K1585" s="8">
        <v>8396.25</v>
      </c>
      <c r="L1585" s="8">
        <v>382.5</v>
      </c>
      <c r="M1585" s="8">
        <v>0</v>
      </c>
      <c r="N1585" s="8">
        <v>0</v>
      </c>
      <c r="O1585" s="8">
        <v>0</v>
      </c>
      <c r="P1585" s="8">
        <v>0</v>
      </c>
      <c r="Q1585" s="8">
        <v>0</v>
      </c>
      <c r="R1585" s="8">
        <v>0</v>
      </c>
      <c r="S1585" s="8">
        <f t="shared" si="24"/>
        <v>9735</v>
      </c>
    </row>
    <row r="1586" spans="1:19" hidden="1" x14ac:dyDescent="0.2">
      <c r="A1586" s="2" t="s">
        <v>765</v>
      </c>
      <c r="B1586" s="2" t="s">
        <v>766</v>
      </c>
      <c r="C1586" s="2" t="s">
        <v>390</v>
      </c>
      <c r="D1586" t="s">
        <v>391</v>
      </c>
      <c r="E1586" s="2" t="s">
        <v>450</v>
      </c>
      <c r="F1586" t="s">
        <v>451</v>
      </c>
      <c r="G1586" s="8">
        <v>0</v>
      </c>
      <c r="H1586" s="8">
        <v>0</v>
      </c>
      <c r="I1586" s="8">
        <v>0</v>
      </c>
      <c r="J1586" s="8">
        <v>0</v>
      </c>
      <c r="K1586" s="8">
        <v>800.49</v>
      </c>
      <c r="L1586" s="8">
        <v>55.77</v>
      </c>
      <c r="M1586" s="8">
        <v>476.96</v>
      </c>
      <c r="N1586" s="8">
        <v>915.66</v>
      </c>
      <c r="O1586" s="8">
        <v>0</v>
      </c>
      <c r="P1586" s="8">
        <v>1128.73</v>
      </c>
      <c r="Q1586" s="8">
        <v>0</v>
      </c>
      <c r="R1586" s="8">
        <v>20</v>
      </c>
      <c r="S1586" s="8">
        <f t="shared" si="24"/>
        <v>3397.61</v>
      </c>
    </row>
    <row r="1587" spans="1:19" hidden="1" x14ac:dyDescent="0.2">
      <c r="A1587" s="2" t="s">
        <v>765</v>
      </c>
      <c r="B1587" s="2" t="s">
        <v>766</v>
      </c>
      <c r="C1587" s="2" t="s">
        <v>390</v>
      </c>
      <c r="D1587" t="s">
        <v>391</v>
      </c>
      <c r="E1587" s="2" t="s">
        <v>452</v>
      </c>
      <c r="F1587" t="s">
        <v>453</v>
      </c>
      <c r="G1587" s="8">
        <v>0</v>
      </c>
      <c r="H1587" s="8">
        <v>0</v>
      </c>
      <c r="I1587" s="8">
        <v>160.80000000000001</v>
      </c>
      <c r="J1587" s="8">
        <v>0</v>
      </c>
      <c r="K1587" s="8">
        <v>0</v>
      </c>
      <c r="L1587" s="8">
        <v>0</v>
      </c>
      <c r="M1587" s="8">
        <v>0</v>
      </c>
      <c r="N1587" s="8">
        <v>0</v>
      </c>
      <c r="O1587" s="8">
        <v>0</v>
      </c>
      <c r="P1587" s="8">
        <v>0</v>
      </c>
      <c r="Q1587" s="8">
        <v>0</v>
      </c>
      <c r="R1587" s="8">
        <v>0</v>
      </c>
      <c r="S1587" s="8">
        <f t="shared" si="24"/>
        <v>160.80000000000001</v>
      </c>
    </row>
    <row r="1588" spans="1:19" hidden="1" x14ac:dyDescent="0.2">
      <c r="A1588" s="2" t="s">
        <v>765</v>
      </c>
      <c r="B1588" s="2" t="s">
        <v>766</v>
      </c>
      <c r="C1588" s="2" t="s">
        <v>390</v>
      </c>
      <c r="D1588" t="s">
        <v>391</v>
      </c>
      <c r="E1588" s="2" t="s">
        <v>370</v>
      </c>
      <c r="F1588" t="s">
        <v>371</v>
      </c>
      <c r="G1588" s="8">
        <v>0</v>
      </c>
      <c r="H1588" s="8">
        <v>619.16</v>
      </c>
      <c r="I1588" s="8">
        <v>0</v>
      </c>
      <c r="J1588" s="8">
        <v>0</v>
      </c>
      <c r="K1588" s="8">
        <v>0</v>
      </c>
      <c r="L1588" s="8">
        <v>0</v>
      </c>
      <c r="M1588" s="8">
        <v>0</v>
      </c>
      <c r="N1588" s="8">
        <v>176.69</v>
      </c>
      <c r="O1588" s="8">
        <v>151.36000000000001</v>
      </c>
      <c r="P1588" s="8">
        <v>0</v>
      </c>
      <c r="Q1588" s="8">
        <v>0</v>
      </c>
      <c r="R1588" s="8">
        <v>203.98</v>
      </c>
      <c r="S1588" s="8">
        <f t="shared" si="24"/>
        <v>1151.1899999999998</v>
      </c>
    </row>
    <row r="1589" spans="1:19" hidden="1" x14ac:dyDescent="0.2">
      <c r="A1589" s="2" t="s">
        <v>765</v>
      </c>
      <c r="B1589" s="2" t="s">
        <v>766</v>
      </c>
      <c r="C1589" s="2" t="s">
        <v>390</v>
      </c>
      <c r="D1589" t="s">
        <v>391</v>
      </c>
      <c r="E1589" s="2" t="s">
        <v>372</v>
      </c>
      <c r="F1589" t="s">
        <v>373</v>
      </c>
      <c r="G1589" s="8">
        <v>0</v>
      </c>
      <c r="H1589" s="8">
        <v>-399.35</v>
      </c>
      <c r="I1589" s="8">
        <v>0</v>
      </c>
      <c r="J1589" s="8">
        <v>0</v>
      </c>
      <c r="K1589" s="8">
        <v>0</v>
      </c>
      <c r="L1589" s="8">
        <v>0</v>
      </c>
      <c r="M1589" s="8">
        <v>0</v>
      </c>
      <c r="N1589" s="8">
        <v>-103.67</v>
      </c>
      <c r="O1589" s="8">
        <v>-87.36</v>
      </c>
      <c r="P1589" s="8">
        <v>0</v>
      </c>
      <c r="Q1589" s="8">
        <v>0</v>
      </c>
      <c r="R1589" s="8">
        <v>-111.77</v>
      </c>
      <c r="S1589" s="8">
        <f t="shared" si="24"/>
        <v>-702.15</v>
      </c>
    </row>
    <row r="1590" spans="1:19" hidden="1" x14ac:dyDescent="0.2">
      <c r="A1590" s="2" t="s">
        <v>765</v>
      </c>
      <c r="B1590" s="2" t="s">
        <v>766</v>
      </c>
      <c r="C1590" s="2" t="s">
        <v>390</v>
      </c>
      <c r="D1590" t="s">
        <v>391</v>
      </c>
      <c r="E1590" s="2" t="s">
        <v>182</v>
      </c>
      <c r="F1590" t="s">
        <v>183</v>
      </c>
      <c r="G1590" s="8">
        <v>168.99</v>
      </c>
      <c r="H1590" s="8">
        <v>0</v>
      </c>
      <c r="I1590" s="8">
        <v>0</v>
      </c>
      <c r="J1590" s="8">
        <v>0</v>
      </c>
      <c r="K1590" s="8">
        <v>0</v>
      </c>
      <c r="L1590" s="8">
        <v>0</v>
      </c>
      <c r="M1590" s="8">
        <v>0</v>
      </c>
      <c r="N1590" s="8">
        <v>0</v>
      </c>
      <c r="O1590" s="8">
        <v>0</v>
      </c>
      <c r="P1590" s="8">
        <v>0</v>
      </c>
      <c r="Q1590" s="8">
        <v>0</v>
      </c>
      <c r="R1590" s="8">
        <v>0</v>
      </c>
      <c r="S1590" s="8">
        <f t="shared" si="24"/>
        <v>168.99</v>
      </c>
    </row>
    <row r="1591" spans="1:19" hidden="1" x14ac:dyDescent="0.2">
      <c r="A1591" s="2" t="s">
        <v>765</v>
      </c>
      <c r="B1591" s="2" t="s">
        <v>766</v>
      </c>
      <c r="C1591" s="2" t="s">
        <v>390</v>
      </c>
      <c r="D1591" t="s">
        <v>391</v>
      </c>
      <c r="E1591" s="2" t="s">
        <v>184</v>
      </c>
      <c r="F1591" t="s">
        <v>185</v>
      </c>
      <c r="G1591" s="8">
        <v>0</v>
      </c>
      <c r="H1591" s="8">
        <v>105</v>
      </c>
      <c r="I1591" s="8">
        <v>187.61</v>
      </c>
      <c r="J1591" s="8">
        <v>0</v>
      </c>
      <c r="K1591" s="8">
        <v>145.52000000000001</v>
      </c>
      <c r="L1591" s="8">
        <v>100</v>
      </c>
      <c r="M1591" s="8">
        <v>106.7</v>
      </c>
      <c r="N1591" s="8">
        <v>196.1</v>
      </c>
      <c r="O1591" s="8">
        <v>47.38</v>
      </c>
      <c r="P1591" s="8">
        <v>351.92</v>
      </c>
      <c r="Q1591" s="8">
        <v>208.04999999999998</v>
      </c>
      <c r="R1591" s="8">
        <v>22.46</v>
      </c>
      <c r="S1591" s="8">
        <f t="shared" si="24"/>
        <v>1470.74</v>
      </c>
    </row>
    <row r="1592" spans="1:19" hidden="1" x14ac:dyDescent="0.2">
      <c r="A1592" s="2" t="s">
        <v>765</v>
      </c>
      <c r="B1592" s="2" t="s">
        <v>766</v>
      </c>
      <c r="C1592" s="2" t="s">
        <v>390</v>
      </c>
      <c r="D1592" t="s">
        <v>391</v>
      </c>
      <c r="E1592" s="2" t="s">
        <v>454</v>
      </c>
      <c r="F1592" t="s">
        <v>455</v>
      </c>
      <c r="G1592" s="8">
        <v>0</v>
      </c>
      <c r="H1592" s="8">
        <v>0</v>
      </c>
      <c r="I1592" s="8">
        <v>0</v>
      </c>
      <c r="J1592" s="8">
        <v>0</v>
      </c>
      <c r="K1592" s="8">
        <v>0</v>
      </c>
      <c r="L1592" s="8">
        <v>550</v>
      </c>
      <c r="M1592" s="8">
        <v>6970</v>
      </c>
      <c r="N1592" s="8">
        <v>0</v>
      </c>
      <c r="O1592" s="8">
        <v>0</v>
      </c>
      <c r="P1592" s="8">
        <v>103.3</v>
      </c>
      <c r="Q1592" s="8">
        <v>1082.57</v>
      </c>
      <c r="R1592" s="8">
        <v>0</v>
      </c>
      <c r="S1592" s="8">
        <f t="shared" si="24"/>
        <v>8705.8700000000008</v>
      </c>
    </row>
    <row r="1593" spans="1:19" hidden="1" x14ac:dyDescent="0.2">
      <c r="A1593" s="2" t="s">
        <v>765</v>
      </c>
      <c r="B1593" s="2" t="s">
        <v>766</v>
      </c>
      <c r="C1593" s="2" t="s">
        <v>390</v>
      </c>
      <c r="D1593" t="s">
        <v>391</v>
      </c>
      <c r="E1593" s="2" t="s">
        <v>186</v>
      </c>
      <c r="F1593" t="s">
        <v>187</v>
      </c>
      <c r="G1593" s="8">
        <v>0</v>
      </c>
      <c r="H1593" s="8">
        <v>0</v>
      </c>
      <c r="I1593" s="8">
        <v>0</v>
      </c>
      <c r="J1593" s="8">
        <v>0</v>
      </c>
      <c r="K1593" s="8">
        <v>0</v>
      </c>
      <c r="L1593" s="8">
        <v>0</v>
      </c>
      <c r="M1593" s="8">
        <v>0</v>
      </c>
      <c r="N1593" s="8">
        <v>0</v>
      </c>
      <c r="O1593" s="8">
        <v>0</v>
      </c>
      <c r="P1593" s="8">
        <v>0</v>
      </c>
      <c r="Q1593" s="8">
        <v>-175</v>
      </c>
      <c r="R1593" s="8">
        <v>0</v>
      </c>
      <c r="S1593" s="8">
        <f t="shared" si="24"/>
        <v>-175</v>
      </c>
    </row>
    <row r="1594" spans="1:19" hidden="1" x14ac:dyDescent="0.2">
      <c r="A1594" s="2" t="s">
        <v>765</v>
      </c>
      <c r="B1594" s="2" t="s">
        <v>766</v>
      </c>
      <c r="C1594" s="2" t="s">
        <v>390</v>
      </c>
      <c r="D1594" t="s">
        <v>391</v>
      </c>
      <c r="E1594" s="2" t="s">
        <v>26</v>
      </c>
      <c r="F1594" t="s">
        <v>27</v>
      </c>
      <c r="G1594" s="8">
        <v>71.17</v>
      </c>
      <c r="H1594" s="8">
        <v>0</v>
      </c>
      <c r="I1594" s="8">
        <v>72</v>
      </c>
      <c r="J1594" s="8">
        <v>229.29000000000002</v>
      </c>
      <c r="K1594" s="8">
        <v>65</v>
      </c>
      <c r="L1594" s="8">
        <v>0</v>
      </c>
      <c r="M1594" s="8">
        <v>812.91</v>
      </c>
      <c r="N1594" s="8">
        <v>0</v>
      </c>
      <c r="O1594" s="8">
        <v>0</v>
      </c>
      <c r="P1594" s="8">
        <v>0</v>
      </c>
      <c r="Q1594" s="8">
        <v>339.49</v>
      </c>
      <c r="R1594" s="8">
        <v>0</v>
      </c>
      <c r="S1594" s="8">
        <f t="shared" si="24"/>
        <v>1589.86</v>
      </c>
    </row>
    <row r="1595" spans="1:19" hidden="1" x14ac:dyDescent="0.2">
      <c r="A1595" s="2" t="s">
        <v>765</v>
      </c>
      <c r="B1595" s="2" t="s">
        <v>766</v>
      </c>
      <c r="C1595" s="2" t="s">
        <v>390</v>
      </c>
      <c r="D1595" t="s">
        <v>391</v>
      </c>
      <c r="E1595" s="2" t="s">
        <v>350</v>
      </c>
      <c r="F1595" t="s">
        <v>351</v>
      </c>
      <c r="G1595" s="8">
        <v>0</v>
      </c>
      <c r="H1595" s="8">
        <v>0</v>
      </c>
      <c r="I1595" s="8">
        <v>0</v>
      </c>
      <c r="J1595" s="8">
        <v>0</v>
      </c>
      <c r="K1595" s="8">
        <v>0</v>
      </c>
      <c r="L1595" s="8">
        <v>0</v>
      </c>
      <c r="M1595" s="8">
        <v>0</v>
      </c>
      <c r="N1595" s="8">
        <v>0</v>
      </c>
      <c r="O1595" s="8">
        <v>0</v>
      </c>
      <c r="P1595" s="8">
        <v>0</v>
      </c>
      <c r="Q1595" s="8">
        <v>0</v>
      </c>
      <c r="R1595" s="8">
        <v>0</v>
      </c>
      <c r="S1595" s="8">
        <f t="shared" si="24"/>
        <v>0</v>
      </c>
    </row>
    <row r="1596" spans="1:19" hidden="1" x14ac:dyDescent="0.2">
      <c r="A1596" s="2" t="s">
        <v>765</v>
      </c>
      <c r="B1596" s="2" t="s">
        <v>766</v>
      </c>
      <c r="C1596" s="2" t="s">
        <v>390</v>
      </c>
      <c r="D1596" t="s">
        <v>391</v>
      </c>
      <c r="E1596" s="2" t="s">
        <v>374</v>
      </c>
      <c r="F1596" t="s">
        <v>375</v>
      </c>
      <c r="G1596" s="8">
        <v>0</v>
      </c>
      <c r="H1596" s="8">
        <v>0</v>
      </c>
      <c r="I1596" s="8">
        <v>0</v>
      </c>
      <c r="J1596" s="8">
        <v>0</v>
      </c>
      <c r="K1596" s="8">
        <v>0</v>
      </c>
      <c r="L1596" s="8">
        <v>0</v>
      </c>
      <c r="M1596" s="8">
        <v>0</v>
      </c>
      <c r="N1596" s="8">
        <v>0</v>
      </c>
      <c r="O1596" s="8">
        <v>0</v>
      </c>
      <c r="P1596" s="8">
        <v>0</v>
      </c>
      <c r="Q1596" s="8">
        <v>0</v>
      </c>
      <c r="R1596" s="8">
        <v>0</v>
      </c>
      <c r="S1596" s="8">
        <f t="shared" si="24"/>
        <v>0</v>
      </c>
    </row>
    <row r="1597" spans="1:19" hidden="1" x14ac:dyDescent="0.2">
      <c r="A1597" s="2" t="s">
        <v>765</v>
      </c>
      <c r="B1597" s="2" t="s">
        <v>766</v>
      </c>
      <c r="C1597" s="2" t="s">
        <v>390</v>
      </c>
      <c r="D1597" t="s">
        <v>391</v>
      </c>
      <c r="E1597" s="2" t="s">
        <v>376</v>
      </c>
      <c r="F1597" t="s">
        <v>377</v>
      </c>
      <c r="G1597" s="8">
        <v>0</v>
      </c>
      <c r="H1597" s="8">
        <v>0</v>
      </c>
      <c r="I1597" s="8">
        <v>0</v>
      </c>
      <c r="J1597" s="8">
        <v>0</v>
      </c>
      <c r="K1597" s="8">
        <v>0</v>
      </c>
      <c r="L1597" s="8">
        <v>0</v>
      </c>
      <c r="M1597" s="8">
        <v>0</v>
      </c>
      <c r="N1597" s="8">
        <v>0</v>
      </c>
      <c r="O1597" s="8">
        <v>0</v>
      </c>
      <c r="P1597" s="8">
        <v>0</v>
      </c>
      <c r="Q1597" s="8">
        <v>0</v>
      </c>
      <c r="R1597" s="8">
        <v>0</v>
      </c>
      <c r="S1597" s="8">
        <f t="shared" si="24"/>
        <v>0</v>
      </c>
    </row>
    <row r="1598" spans="1:19" hidden="1" x14ac:dyDescent="0.2">
      <c r="A1598" s="2" t="s">
        <v>765</v>
      </c>
      <c r="B1598" s="2" t="s">
        <v>766</v>
      </c>
      <c r="C1598" s="2" t="s">
        <v>390</v>
      </c>
      <c r="D1598" t="s">
        <v>391</v>
      </c>
      <c r="E1598" s="2" t="s">
        <v>320</v>
      </c>
      <c r="F1598" t="s">
        <v>321</v>
      </c>
      <c r="G1598" s="8">
        <v>0</v>
      </c>
      <c r="H1598" s="8">
        <v>0</v>
      </c>
      <c r="I1598" s="8">
        <v>0</v>
      </c>
      <c r="J1598" s="8">
        <v>0</v>
      </c>
      <c r="K1598" s="8">
        <v>0</v>
      </c>
      <c r="L1598" s="8">
        <v>0</v>
      </c>
      <c r="M1598" s="8">
        <v>0</v>
      </c>
      <c r="N1598" s="8">
        <v>0</v>
      </c>
      <c r="O1598" s="8">
        <v>0</v>
      </c>
      <c r="P1598" s="8">
        <v>0</v>
      </c>
      <c r="Q1598" s="8">
        <v>0</v>
      </c>
      <c r="R1598" s="8">
        <v>0</v>
      </c>
      <c r="S1598" s="8">
        <f t="shared" si="24"/>
        <v>0</v>
      </c>
    </row>
    <row r="1599" spans="1:19" hidden="1" x14ac:dyDescent="0.2">
      <c r="A1599" s="2" t="s">
        <v>765</v>
      </c>
      <c r="B1599" s="2" t="s">
        <v>766</v>
      </c>
      <c r="C1599" s="2" t="s">
        <v>390</v>
      </c>
      <c r="D1599" t="s">
        <v>391</v>
      </c>
      <c r="E1599" s="2" t="s">
        <v>456</v>
      </c>
      <c r="F1599" t="s">
        <v>457</v>
      </c>
      <c r="G1599" s="8">
        <v>0</v>
      </c>
      <c r="H1599" s="8">
        <v>0</v>
      </c>
      <c r="I1599" s="8">
        <v>-7154.03</v>
      </c>
      <c r="J1599" s="8">
        <v>0</v>
      </c>
      <c r="K1599" s="8">
        <v>0</v>
      </c>
      <c r="L1599" s="8">
        <v>0</v>
      </c>
      <c r="M1599" s="8">
        <v>0</v>
      </c>
      <c r="N1599" s="8">
        <v>0</v>
      </c>
      <c r="O1599" s="8">
        <v>0</v>
      </c>
      <c r="P1599" s="8">
        <v>0</v>
      </c>
      <c r="Q1599" s="8">
        <v>0</v>
      </c>
      <c r="R1599" s="8">
        <v>0</v>
      </c>
      <c r="S1599" s="8">
        <f t="shared" si="24"/>
        <v>-7154.03</v>
      </c>
    </row>
    <row r="1600" spans="1:19" hidden="1" x14ac:dyDescent="0.2">
      <c r="A1600" s="2" t="s">
        <v>765</v>
      </c>
      <c r="B1600" s="2" t="s">
        <v>766</v>
      </c>
      <c r="C1600" s="2" t="s">
        <v>460</v>
      </c>
      <c r="D1600" t="s">
        <v>461</v>
      </c>
      <c r="E1600" s="2" t="s">
        <v>342</v>
      </c>
      <c r="F1600" t="s">
        <v>343</v>
      </c>
      <c r="G1600" s="8">
        <v>0</v>
      </c>
      <c r="H1600" s="8">
        <v>1119.74</v>
      </c>
      <c r="I1600" s="8">
        <v>0</v>
      </c>
      <c r="J1600" s="8">
        <v>0</v>
      </c>
      <c r="K1600" s="8">
        <v>0</v>
      </c>
      <c r="L1600" s="8">
        <v>0</v>
      </c>
      <c r="M1600" s="8">
        <v>0</v>
      </c>
      <c r="N1600" s="8">
        <v>0</v>
      </c>
      <c r="O1600" s="8">
        <v>0</v>
      </c>
      <c r="P1600" s="8">
        <v>0</v>
      </c>
      <c r="Q1600" s="8">
        <v>0</v>
      </c>
      <c r="R1600" s="8">
        <v>0</v>
      </c>
      <c r="S1600" s="8">
        <f t="shared" si="24"/>
        <v>1119.74</v>
      </c>
    </row>
    <row r="1601" spans="1:19" hidden="1" x14ac:dyDescent="0.2">
      <c r="A1601" s="2" t="s">
        <v>765</v>
      </c>
      <c r="B1601" s="2" t="s">
        <v>766</v>
      </c>
      <c r="C1601" s="2" t="s">
        <v>460</v>
      </c>
      <c r="D1601" t="s">
        <v>461</v>
      </c>
      <c r="E1601" s="2" t="s">
        <v>344</v>
      </c>
      <c r="F1601" t="s">
        <v>345</v>
      </c>
      <c r="G1601" s="8">
        <v>0</v>
      </c>
      <c r="H1601" s="8">
        <v>50.39</v>
      </c>
      <c r="I1601" s="8">
        <v>0</v>
      </c>
      <c r="J1601" s="8">
        <v>0</v>
      </c>
      <c r="K1601" s="8">
        <v>0</v>
      </c>
      <c r="L1601" s="8">
        <v>0</v>
      </c>
      <c r="M1601" s="8">
        <v>0</v>
      </c>
      <c r="N1601" s="8">
        <v>0</v>
      </c>
      <c r="O1601" s="8">
        <v>0</v>
      </c>
      <c r="P1601" s="8">
        <v>0</v>
      </c>
      <c r="Q1601" s="8">
        <v>0</v>
      </c>
      <c r="R1601" s="8">
        <v>0</v>
      </c>
      <c r="S1601" s="8">
        <f t="shared" si="24"/>
        <v>50.39</v>
      </c>
    </row>
    <row r="1602" spans="1:19" hidden="1" x14ac:dyDescent="0.2">
      <c r="A1602" s="2" t="s">
        <v>765</v>
      </c>
      <c r="B1602" s="2" t="s">
        <v>766</v>
      </c>
      <c r="C1602" s="2" t="s">
        <v>462</v>
      </c>
      <c r="D1602" t="s">
        <v>463</v>
      </c>
      <c r="E1602" s="2" t="s">
        <v>138</v>
      </c>
      <c r="F1602" t="s">
        <v>139</v>
      </c>
      <c r="G1602" s="8">
        <v>34882.630000000005</v>
      </c>
      <c r="H1602" s="8">
        <v>48981.99</v>
      </c>
      <c r="I1602" s="8">
        <v>48106.149999999994</v>
      </c>
      <c r="J1602" s="8">
        <v>32598.410000000003</v>
      </c>
      <c r="K1602" s="8">
        <v>42868.93</v>
      </c>
      <c r="L1602" s="8">
        <v>65494.719999999994</v>
      </c>
      <c r="M1602" s="8">
        <v>43182.450000000004</v>
      </c>
      <c r="N1602" s="8">
        <v>56037.270000000004</v>
      </c>
      <c r="O1602" s="8">
        <v>46938.81</v>
      </c>
      <c r="P1602" s="8">
        <v>50976.94</v>
      </c>
      <c r="Q1602" s="8">
        <v>94508.780000000013</v>
      </c>
      <c r="R1602" s="8">
        <v>58961.609999999993</v>
      </c>
      <c r="S1602" s="8">
        <f t="shared" si="24"/>
        <v>623538.68999999994</v>
      </c>
    </row>
    <row r="1603" spans="1:19" hidden="1" x14ac:dyDescent="0.2">
      <c r="A1603" s="2" t="s">
        <v>765</v>
      </c>
      <c r="B1603" s="2" t="s">
        <v>766</v>
      </c>
      <c r="C1603" s="2" t="s">
        <v>462</v>
      </c>
      <c r="D1603" t="s">
        <v>463</v>
      </c>
      <c r="E1603" s="2" t="s">
        <v>140</v>
      </c>
      <c r="F1603" t="s">
        <v>141</v>
      </c>
      <c r="G1603" s="8">
        <v>2250.02</v>
      </c>
      <c r="H1603" s="8">
        <v>11577.109999999997</v>
      </c>
      <c r="I1603" s="8">
        <v>2011.1799999999998</v>
      </c>
      <c r="J1603" s="8">
        <v>-4494.0200000000004</v>
      </c>
      <c r="K1603" s="8">
        <v>10449.200000000001</v>
      </c>
      <c r="L1603" s="8">
        <v>-19092.440000000002</v>
      </c>
      <c r="M1603" s="8">
        <v>6357.14</v>
      </c>
      <c r="N1603" s="8">
        <v>7943.8300000000017</v>
      </c>
      <c r="O1603" s="8">
        <v>-1747.35</v>
      </c>
      <c r="P1603" s="8">
        <v>7116.7200000000012</v>
      </c>
      <c r="Q1603" s="8">
        <v>-14834.69</v>
      </c>
      <c r="R1603" s="8">
        <v>-1011.05</v>
      </c>
      <c r="S1603" s="8">
        <f t="shared" si="24"/>
        <v>6525.6499999999987</v>
      </c>
    </row>
    <row r="1604" spans="1:19" hidden="1" x14ac:dyDescent="0.2">
      <c r="A1604" s="2" t="s">
        <v>765</v>
      </c>
      <c r="B1604" s="2" t="s">
        <v>766</v>
      </c>
      <c r="C1604" s="2" t="s">
        <v>462</v>
      </c>
      <c r="D1604" t="s">
        <v>463</v>
      </c>
      <c r="E1604" s="2" t="s">
        <v>342</v>
      </c>
      <c r="F1604" t="s">
        <v>343</v>
      </c>
      <c r="G1604" s="8">
        <v>3832.4</v>
      </c>
      <c r="H1604" s="8">
        <v>4396.9399999999996</v>
      </c>
      <c r="I1604" s="8">
        <v>8003.06</v>
      </c>
      <c r="J1604" s="8">
        <v>10551.6</v>
      </c>
      <c r="K1604" s="8">
        <v>4629.49</v>
      </c>
      <c r="L1604" s="8">
        <v>4104.83</v>
      </c>
      <c r="M1604" s="8">
        <v>6815.06</v>
      </c>
      <c r="N1604" s="8">
        <v>55.050000000000011</v>
      </c>
      <c r="O1604" s="8">
        <v>4259.83</v>
      </c>
      <c r="P1604" s="8">
        <v>5282.12</v>
      </c>
      <c r="Q1604" s="8">
        <v>8981.08</v>
      </c>
      <c r="R1604" s="8">
        <v>7747.8099999999995</v>
      </c>
      <c r="S1604" s="8">
        <f t="shared" si="24"/>
        <v>68659.27</v>
      </c>
    </row>
    <row r="1605" spans="1:19" hidden="1" x14ac:dyDescent="0.2">
      <c r="A1605" s="2" t="s">
        <v>765</v>
      </c>
      <c r="B1605" s="2" t="s">
        <v>766</v>
      </c>
      <c r="C1605" s="2" t="s">
        <v>462</v>
      </c>
      <c r="D1605" t="s">
        <v>463</v>
      </c>
      <c r="E1605" s="2" t="s">
        <v>344</v>
      </c>
      <c r="F1605" t="s">
        <v>345</v>
      </c>
      <c r="G1605" s="8">
        <v>172.45999999999998</v>
      </c>
      <c r="H1605" s="8">
        <v>197.86</v>
      </c>
      <c r="I1605" s="8">
        <v>80.03</v>
      </c>
      <c r="J1605" s="8">
        <v>527.58000000000004</v>
      </c>
      <c r="K1605" s="8">
        <v>23.15</v>
      </c>
      <c r="L1605" s="8">
        <v>41.05</v>
      </c>
      <c r="M1605" s="8">
        <v>68.150000000000006</v>
      </c>
      <c r="N1605" s="8">
        <v>0.55000000000000071</v>
      </c>
      <c r="O1605" s="8">
        <v>42.59</v>
      </c>
      <c r="P1605" s="8">
        <v>52.819999999999993</v>
      </c>
      <c r="Q1605" s="8">
        <v>89.81</v>
      </c>
      <c r="R1605" s="8">
        <v>77.47</v>
      </c>
      <c r="S1605" s="8">
        <f t="shared" si="24"/>
        <v>1373.52</v>
      </c>
    </row>
    <row r="1606" spans="1:19" hidden="1" x14ac:dyDescent="0.2">
      <c r="A1606" s="2" t="s">
        <v>765</v>
      </c>
      <c r="B1606" s="2" t="s">
        <v>766</v>
      </c>
      <c r="C1606" s="2" t="s">
        <v>462</v>
      </c>
      <c r="D1606" t="s">
        <v>463</v>
      </c>
      <c r="E1606" s="2" t="s">
        <v>304</v>
      </c>
      <c r="F1606" t="s">
        <v>305</v>
      </c>
      <c r="G1606" s="8">
        <v>9.99</v>
      </c>
      <c r="H1606" s="8">
        <v>2352.12</v>
      </c>
      <c r="I1606" s="8">
        <v>2168.3999999999996</v>
      </c>
      <c r="J1606" s="8">
        <v>1168.55</v>
      </c>
      <c r="K1606" s="8">
        <v>1703.2400000000002</v>
      </c>
      <c r="L1606" s="8">
        <v>1686.4899999999998</v>
      </c>
      <c r="M1606" s="8">
        <v>653.45000000000005</v>
      </c>
      <c r="N1606" s="8">
        <v>1549.88</v>
      </c>
      <c r="O1606" s="8">
        <v>1823.71</v>
      </c>
      <c r="P1606" s="8">
        <v>464.90000000000003</v>
      </c>
      <c r="Q1606" s="8">
        <v>867.63</v>
      </c>
      <c r="R1606" s="8">
        <v>678.54</v>
      </c>
      <c r="S1606" s="8">
        <f t="shared" si="24"/>
        <v>15126.899999999998</v>
      </c>
    </row>
    <row r="1607" spans="1:19" hidden="1" x14ac:dyDescent="0.2">
      <c r="A1607" s="2" t="s">
        <v>765</v>
      </c>
      <c r="B1607" s="2" t="s">
        <v>766</v>
      </c>
      <c r="C1607" s="2" t="s">
        <v>462</v>
      </c>
      <c r="D1607" t="s">
        <v>463</v>
      </c>
      <c r="E1607" s="2" t="s">
        <v>466</v>
      </c>
      <c r="F1607" t="s">
        <v>467</v>
      </c>
      <c r="G1607" s="8">
        <v>14148.220000000001</v>
      </c>
      <c r="H1607" s="8">
        <v>14198.220000000001</v>
      </c>
      <c r="I1607" s="8">
        <v>13372.88</v>
      </c>
      <c r="J1607" s="8">
        <v>13375.349999999999</v>
      </c>
      <c r="K1607" s="8">
        <v>0</v>
      </c>
      <c r="L1607" s="8">
        <v>-16416.809999999998</v>
      </c>
      <c r="M1607" s="8">
        <v>6982.03</v>
      </c>
      <c r="N1607" s="8">
        <v>-9602.57</v>
      </c>
      <c r="O1607" s="8">
        <v>43</v>
      </c>
      <c r="P1607" s="8">
        <v>203.5</v>
      </c>
      <c r="Q1607" s="8">
        <v>0</v>
      </c>
      <c r="R1607" s="8">
        <v>0</v>
      </c>
      <c r="S1607" s="8">
        <f t="shared" ref="S1607:S1670" si="25">SUM(G1607:R1607)</f>
        <v>36303.82</v>
      </c>
    </row>
    <row r="1608" spans="1:19" hidden="1" x14ac:dyDescent="0.2">
      <c r="A1608" s="2" t="s">
        <v>765</v>
      </c>
      <c r="B1608" s="2" t="s">
        <v>766</v>
      </c>
      <c r="C1608" s="2" t="s">
        <v>462</v>
      </c>
      <c r="D1608" t="s">
        <v>463</v>
      </c>
      <c r="E1608" s="2" t="s">
        <v>346</v>
      </c>
      <c r="F1608" t="s">
        <v>347</v>
      </c>
      <c r="G1608" s="8">
        <v>-19305.55</v>
      </c>
      <c r="H1608" s="8">
        <v>-16312.04</v>
      </c>
      <c r="I1608" s="8">
        <v>-23465.62</v>
      </c>
      <c r="J1608" s="8">
        <v>-20352.8</v>
      </c>
      <c r="K1608" s="8">
        <v>-23792.959999999999</v>
      </c>
      <c r="L1608" s="8">
        <v>-24761.21</v>
      </c>
      <c r="M1608" s="8">
        <v>-21528.839999999997</v>
      </c>
      <c r="N1608" s="8">
        <v>-20692.93</v>
      </c>
      <c r="O1608" s="8">
        <v>-20443.920000000002</v>
      </c>
      <c r="P1608" s="8">
        <v>-18878.330000000002</v>
      </c>
      <c r="Q1608" s="8">
        <v>-17903.75</v>
      </c>
      <c r="R1608" s="8">
        <v>-22802.17</v>
      </c>
      <c r="S1608" s="8">
        <f t="shared" si="25"/>
        <v>-250240.12</v>
      </c>
    </row>
    <row r="1609" spans="1:19" hidden="1" x14ac:dyDescent="0.2">
      <c r="A1609" s="2" t="s">
        <v>765</v>
      </c>
      <c r="B1609" s="2" t="s">
        <v>766</v>
      </c>
      <c r="C1609" s="2" t="s">
        <v>462</v>
      </c>
      <c r="D1609" t="s">
        <v>463</v>
      </c>
      <c r="E1609" s="2" t="s">
        <v>348</v>
      </c>
      <c r="F1609" t="s">
        <v>349</v>
      </c>
      <c r="G1609" s="8">
        <v>16821.239999999998</v>
      </c>
      <c r="H1609" s="8">
        <v>13598.98</v>
      </c>
      <c r="I1609" s="8">
        <v>25941.749999999996</v>
      </c>
      <c r="J1609" s="8">
        <v>18188.07</v>
      </c>
      <c r="K1609" s="8">
        <v>28049.399999999998</v>
      </c>
      <c r="L1609" s="8">
        <v>33618.959999999999</v>
      </c>
      <c r="M1609" s="8">
        <v>21304</v>
      </c>
      <c r="N1609" s="8">
        <v>20539.7</v>
      </c>
      <c r="O1609" s="8">
        <v>20955.03</v>
      </c>
      <c r="P1609" s="8">
        <v>35763.619999999995</v>
      </c>
      <c r="Q1609" s="8">
        <v>17801.580000000002</v>
      </c>
      <c r="R1609" s="8">
        <v>27873.650000000005</v>
      </c>
      <c r="S1609" s="8">
        <f t="shared" si="25"/>
        <v>280455.98000000004</v>
      </c>
    </row>
    <row r="1610" spans="1:19" hidden="1" x14ac:dyDescent="0.2">
      <c r="A1610" s="2" t="s">
        <v>765</v>
      </c>
      <c r="B1610" s="2" t="s">
        <v>766</v>
      </c>
      <c r="C1610" s="2" t="s">
        <v>462</v>
      </c>
      <c r="D1610" t="s">
        <v>463</v>
      </c>
      <c r="E1610" s="2" t="s">
        <v>468</v>
      </c>
      <c r="F1610" t="s">
        <v>469</v>
      </c>
      <c r="G1610" s="8">
        <v>0</v>
      </c>
      <c r="H1610" s="8">
        <v>0</v>
      </c>
      <c r="I1610" s="8">
        <v>0</v>
      </c>
      <c r="J1610" s="8">
        <v>0</v>
      </c>
      <c r="K1610" s="8">
        <v>14612.310000000001</v>
      </c>
      <c r="L1610" s="8">
        <v>30199.190000000002</v>
      </c>
      <c r="M1610" s="8">
        <v>8411.06</v>
      </c>
      <c r="N1610" s="8">
        <v>19507.95</v>
      </c>
      <c r="O1610" s="8">
        <v>13879.6</v>
      </c>
      <c r="P1610" s="8">
        <v>13879.66</v>
      </c>
      <c r="Q1610" s="8">
        <v>13181.92</v>
      </c>
      <c r="R1610" s="8">
        <v>14513.52</v>
      </c>
      <c r="S1610" s="8">
        <f t="shared" si="25"/>
        <v>128185.21</v>
      </c>
    </row>
    <row r="1611" spans="1:19" hidden="1" x14ac:dyDescent="0.2">
      <c r="A1611" s="2" t="s">
        <v>765</v>
      </c>
      <c r="B1611" s="2" t="s">
        <v>766</v>
      </c>
      <c r="C1611" s="2" t="s">
        <v>462</v>
      </c>
      <c r="D1611" t="s">
        <v>463</v>
      </c>
      <c r="E1611" s="2" t="s">
        <v>470</v>
      </c>
      <c r="F1611" t="s">
        <v>471</v>
      </c>
      <c r="G1611" s="8">
        <v>66.17</v>
      </c>
      <c r="H1611" s="8">
        <v>66.180000000000007</v>
      </c>
      <c r="I1611" s="8">
        <v>31.82</v>
      </c>
      <c r="J1611" s="8">
        <v>655.24</v>
      </c>
      <c r="K1611" s="8">
        <v>62.480000000000004</v>
      </c>
      <c r="L1611" s="8">
        <v>0</v>
      </c>
      <c r="M1611" s="8">
        <v>62.49</v>
      </c>
      <c r="N1611" s="8">
        <v>62.45</v>
      </c>
      <c r="O1611" s="8">
        <v>-12</v>
      </c>
      <c r="P1611" s="8">
        <v>62.459999999999994</v>
      </c>
      <c r="Q1611" s="8">
        <v>144.70999999999998</v>
      </c>
      <c r="R1611" s="8">
        <v>66.17</v>
      </c>
      <c r="S1611" s="8">
        <f t="shared" si="25"/>
        <v>1268.1700000000003</v>
      </c>
    </row>
    <row r="1612" spans="1:19" hidden="1" x14ac:dyDescent="0.2">
      <c r="A1612" s="2" t="s">
        <v>765</v>
      </c>
      <c r="B1612" s="2" t="s">
        <v>766</v>
      </c>
      <c r="C1612" s="2" t="s">
        <v>462</v>
      </c>
      <c r="D1612" t="s">
        <v>463</v>
      </c>
      <c r="E1612" s="2" t="s">
        <v>412</v>
      </c>
      <c r="F1612" t="s">
        <v>413</v>
      </c>
      <c r="G1612" s="8">
        <v>0</v>
      </c>
      <c r="H1612" s="8">
        <v>0</v>
      </c>
      <c r="I1612" s="8">
        <v>0</v>
      </c>
      <c r="J1612" s="8">
        <v>0</v>
      </c>
      <c r="K1612" s="8">
        <v>0</v>
      </c>
      <c r="L1612" s="8">
        <v>0</v>
      </c>
      <c r="M1612" s="8">
        <v>0</v>
      </c>
      <c r="N1612" s="8">
        <v>0</v>
      </c>
      <c r="O1612" s="8">
        <v>0</v>
      </c>
      <c r="P1612" s="8">
        <v>0</v>
      </c>
      <c r="Q1612" s="8">
        <v>574.35</v>
      </c>
      <c r="R1612" s="8">
        <v>574.35</v>
      </c>
      <c r="S1612" s="8">
        <f t="shared" si="25"/>
        <v>1148.7</v>
      </c>
    </row>
    <row r="1613" spans="1:19" hidden="1" x14ac:dyDescent="0.2">
      <c r="A1613" s="2" t="s">
        <v>765</v>
      </c>
      <c r="B1613" s="2" t="s">
        <v>766</v>
      </c>
      <c r="C1613" s="2" t="s">
        <v>462</v>
      </c>
      <c r="D1613" t="s">
        <v>463</v>
      </c>
      <c r="E1613" s="2" t="s">
        <v>416</v>
      </c>
      <c r="F1613" t="s">
        <v>417</v>
      </c>
      <c r="G1613" s="8">
        <v>1304.0099999999998</v>
      </c>
      <c r="H1613" s="8">
        <v>1207.95</v>
      </c>
      <c r="I1613" s="8">
        <v>1239.4499999999998</v>
      </c>
      <c r="J1613" s="8">
        <v>1239.46</v>
      </c>
      <c r="K1613" s="8">
        <v>0</v>
      </c>
      <c r="L1613" s="8">
        <v>2509.85</v>
      </c>
      <c r="M1613" s="8">
        <v>1270.9299999999998</v>
      </c>
      <c r="N1613" s="8">
        <v>1239.46</v>
      </c>
      <c r="O1613" s="8">
        <v>1129.78</v>
      </c>
      <c r="P1613" s="8">
        <v>1067.33</v>
      </c>
      <c r="Q1613" s="8">
        <v>66.11999999999999</v>
      </c>
      <c r="R1613" s="8">
        <v>1067.32</v>
      </c>
      <c r="S1613" s="8">
        <f t="shared" si="25"/>
        <v>13341.660000000002</v>
      </c>
    </row>
    <row r="1614" spans="1:19" hidden="1" x14ac:dyDescent="0.2">
      <c r="A1614" s="2" t="s">
        <v>765</v>
      </c>
      <c r="B1614" s="2" t="s">
        <v>766</v>
      </c>
      <c r="C1614" s="2" t="s">
        <v>462</v>
      </c>
      <c r="D1614" t="s">
        <v>463</v>
      </c>
      <c r="E1614" s="2" t="s">
        <v>356</v>
      </c>
      <c r="F1614" t="s">
        <v>357</v>
      </c>
      <c r="G1614" s="8">
        <v>2626.94</v>
      </c>
      <c r="H1614" s="8">
        <v>6118.09</v>
      </c>
      <c r="I1614" s="8">
        <v>11432.77</v>
      </c>
      <c r="J1614" s="8">
        <v>-468.39999999999992</v>
      </c>
      <c r="K1614" s="8">
        <v>6433.87</v>
      </c>
      <c r="L1614" s="8">
        <v>1455.6100000000001</v>
      </c>
      <c r="M1614" s="8">
        <v>1246.18</v>
      </c>
      <c r="N1614" s="8">
        <v>491.83000000000004</v>
      </c>
      <c r="O1614" s="8">
        <v>2230.7399999999998</v>
      </c>
      <c r="P1614" s="8">
        <v>2090.3000000000002</v>
      </c>
      <c r="Q1614" s="8">
        <v>7555.25</v>
      </c>
      <c r="R1614" s="8">
        <v>2375.4699999999998</v>
      </c>
      <c r="S1614" s="8">
        <f t="shared" si="25"/>
        <v>43588.650000000009</v>
      </c>
    </row>
    <row r="1615" spans="1:19" hidden="1" x14ac:dyDescent="0.2">
      <c r="A1615" s="2" t="s">
        <v>765</v>
      </c>
      <c r="B1615" s="2" t="s">
        <v>766</v>
      </c>
      <c r="C1615" s="2" t="s">
        <v>462</v>
      </c>
      <c r="D1615" t="s">
        <v>463</v>
      </c>
      <c r="E1615" s="2" t="s">
        <v>358</v>
      </c>
      <c r="F1615" t="s">
        <v>359</v>
      </c>
      <c r="G1615" s="8">
        <v>-9117.5899999999983</v>
      </c>
      <c r="H1615" s="8">
        <v>-9187.869999999999</v>
      </c>
      <c r="I1615" s="8">
        <v>-14378.18</v>
      </c>
      <c r="J1615" s="8">
        <v>-3516.8</v>
      </c>
      <c r="K1615" s="8">
        <v>-8260.98</v>
      </c>
      <c r="L1615" s="8">
        <v>-5780.7000000000007</v>
      </c>
      <c r="M1615" s="8">
        <v>-4422.5600000000004</v>
      </c>
      <c r="N1615" s="8">
        <v>-3652.4300000000003</v>
      </c>
      <c r="O1615" s="8">
        <v>-5341.18</v>
      </c>
      <c r="P1615" s="8">
        <v>-5099.24</v>
      </c>
      <c r="Q1615" s="8">
        <v>-8982.08</v>
      </c>
      <c r="R1615" s="8">
        <v>-3688.9700000000003</v>
      </c>
      <c r="S1615" s="8">
        <f t="shared" si="25"/>
        <v>-81428.58</v>
      </c>
    </row>
    <row r="1616" spans="1:19" hidden="1" x14ac:dyDescent="0.2">
      <c r="A1616" s="2" t="s">
        <v>765</v>
      </c>
      <c r="B1616" s="2" t="s">
        <v>766</v>
      </c>
      <c r="C1616" s="2" t="s">
        <v>462</v>
      </c>
      <c r="D1616" t="s">
        <v>463</v>
      </c>
      <c r="E1616" s="2" t="s">
        <v>472</v>
      </c>
      <c r="F1616" t="s">
        <v>473</v>
      </c>
      <c r="G1616" s="8">
        <v>5306.54</v>
      </c>
      <c r="H1616" s="8">
        <v>1983.16</v>
      </c>
      <c r="I1616" s="8">
        <v>1967.5700000000002</v>
      </c>
      <c r="J1616" s="8">
        <v>2162.27</v>
      </c>
      <c r="K1616" s="8">
        <v>1933.22</v>
      </c>
      <c r="L1616" s="8">
        <v>1933.22</v>
      </c>
      <c r="M1616" s="8">
        <v>1933.22</v>
      </c>
      <c r="N1616" s="8">
        <v>1933.22</v>
      </c>
      <c r="O1616" s="8">
        <v>2101.67</v>
      </c>
      <c r="P1616" s="8">
        <v>1983.22</v>
      </c>
      <c r="Q1616" s="8">
        <v>1399.3100000000002</v>
      </c>
      <c r="R1616" s="8">
        <v>255.3</v>
      </c>
      <c r="S1616" s="8">
        <f t="shared" si="25"/>
        <v>24891.920000000006</v>
      </c>
    </row>
    <row r="1617" spans="1:19" hidden="1" x14ac:dyDescent="0.2">
      <c r="A1617" s="2" t="s">
        <v>765</v>
      </c>
      <c r="B1617" s="2" t="s">
        <v>766</v>
      </c>
      <c r="C1617" s="2" t="s">
        <v>462</v>
      </c>
      <c r="D1617" t="s">
        <v>463</v>
      </c>
      <c r="E1617" s="2" t="s">
        <v>474</v>
      </c>
      <c r="F1617" t="s">
        <v>475</v>
      </c>
      <c r="G1617" s="8">
        <v>603.5</v>
      </c>
      <c r="H1617" s="8">
        <v>553.5</v>
      </c>
      <c r="I1617" s="8">
        <v>1553.24</v>
      </c>
      <c r="J1617" s="8">
        <v>653.5</v>
      </c>
      <c r="K1617" s="8">
        <v>653.5</v>
      </c>
      <c r="L1617" s="8">
        <v>653.5</v>
      </c>
      <c r="M1617" s="8">
        <v>0</v>
      </c>
      <c r="N1617" s="8">
        <v>2438.23</v>
      </c>
      <c r="O1617" s="8">
        <v>603.5</v>
      </c>
      <c r="P1617" s="8">
        <v>-13864.94</v>
      </c>
      <c r="Q1617" s="8">
        <v>1246.92</v>
      </c>
      <c r="R1617" s="8">
        <v>603.5</v>
      </c>
      <c r="S1617" s="8">
        <f t="shared" si="25"/>
        <v>-4302.0500000000011</v>
      </c>
    </row>
    <row r="1618" spans="1:19" hidden="1" x14ac:dyDescent="0.2">
      <c r="A1618" s="2" t="s">
        <v>765</v>
      </c>
      <c r="B1618" s="2" t="s">
        <v>766</v>
      </c>
      <c r="C1618" s="2" t="s">
        <v>462</v>
      </c>
      <c r="D1618" t="s">
        <v>463</v>
      </c>
      <c r="E1618" s="2" t="s">
        <v>476</v>
      </c>
      <c r="F1618" t="s">
        <v>477</v>
      </c>
      <c r="G1618" s="8">
        <v>1508.45</v>
      </c>
      <c r="H1618" s="8">
        <v>1531.62</v>
      </c>
      <c r="I1618" s="8">
        <v>1693.13</v>
      </c>
      <c r="J1618" s="8">
        <v>3766.0600000000004</v>
      </c>
      <c r="K1618" s="8">
        <v>1674.15</v>
      </c>
      <c r="L1618" s="8">
        <v>0</v>
      </c>
      <c r="M1618" s="8">
        <v>4811.42</v>
      </c>
      <c r="N1618" s="8">
        <v>4194.2999999999993</v>
      </c>
      <c r="O1618" s="8">
        <v>1501.95</v>
      </c>
      <c r="P1618" s="8">
        <v>1702.2799999999997</v>
      </c>
      <c r="Q1618" s="8">
        <v>1889.35</v>
      </c>
      <c r="R1618" s="8">
        <v>525.47</v>
      </c>
      <c r="S1618" s="8">
        <f t="shared" si="25"/>
        <v>24798.179999999997</v>
      </c>
    </row>
    <row r="1619" spans="1:19" hidden="1" x14ac:dyDescent="0.2">
      <c r="A1619" s="2" t="s">
        <v>765</v>
      </c>
      <c r="B1619" s="2" t="s">
        <v>766</v>
      </c>
      <c r="C1619" s="2" t="s">
        <v>462</v>
      </c>
      <c r="D1619" t="s">
        <v>463</v>
      </c>
      <c r="E1619" s="2" t="s">
        <v>312</v>
      </c>
      <c r="F1619" t="s">
        <v>313</v>
      </c>
      <c r="G1619" s="8">
        <v>0</v>
      </c>
      <c r="H1619" s="8">
        <v>0</v>
      </c>
      <c r="I1619" s="8">
        <v>0</v>
      </c>
      <c r="J1619" s="8">
        <v>0</v>
      </c>
      <c r="K1619" s="8">
        <v>0</v>
      </c>
      <c r="L1619" s="8">
        <v>0</v>
      </c>
      <c r="M1619" s="8">
        <v>0</v>
      </c>
      <c r="N1619" s="8">
        <v>0</v>
      </c>
      <c r="O1619" s="8">
        <v>0</v>
      </c>
      <c r="P1619" s="8">
        <v>94.75</v>
      </c>
      <c r="Q1619" s="8">
        <v>0</v>
      </c>
      <c r="R1619" s="8">
        <v>0</v>
      </c>
      <c r="S1619" s="8">
        <f t="shared" si="25"/>
        <v>94.75</v>
      </c>
    </row>
    <row r="1620" spans="1:19" hidden="1" x14ac:dyDescent="0.2">
      <c r="A1620" s="2" t="s">
        <v>765</v>
      </c>
      <c r="B1620" s="2" t="s">
        <v>766</v>
      </c>
      <c r="C1620" s="2" t="s">
        <v>462</v>
      </c>
      <c r="D1620" t="s">
        <v>463</v>
      </c>
      <c r="E1620" s="2" t="s">
        <v>314</v>
      </c>
      <c r="F1620" t="s">
        <v>315</v>
      </c>
      <c r="G1620" s="8">
        <v>385.98</v>
      </c>
      <c r="H1620" s="8">
        <v>387.92</v>
      </c>
      <c r="I1620" s="8">
        <v>398.13</v>
      </c>
      <c r="J1620" s="8">
        <v>395.66999999999996</v>
      </c>
      <c r="K1620" s="8">
        <v>390.25</v>
      </c>
      <c r="L1620" s="8">
        <v>397.64</v>
      </c>
      <c r="M1620" s="8">
        <v>382.78</v>
      </c>
      <c r="N1620" s="8">
        <v>409.44</v>
      </c>
      <c r="O1620" s="8">
        <v>395.22</v>
      </c>
      <c r="P1620" s="8">
        <v>411.39</v>
      </c>
      <c r="Q1620" s="8">
        <v>391.75</v>
      </c>
      <c r="R1620" s="8">
        <v>399.19</v>
      </c>
      <c r="S1620" s="8">
        <f t="shared" si="25"/>
        <v>4745.3599999999997</v>
      </c>
    </row>
    <row r="1621" spans="1:19" hidden="1" x14ac:dyDescent="0.2">
      <c r="A1621" s="2" t="s">
        <v>765</v>
      </c>
      <c r="B1621" s="2" t="s">
        <v>766</v>
      </c>
      <c r="C1621" s="2" t="s">
        <v>462</v>
      </c>
      <c r="D1621" t="s">
        <v>463</v>
      </c>
      <c r="E1621" s="2" t="s">
        <v>430</v>
      </c>
      <c r="F1621" t="s">
        <v>431</v>
      </c>
      <c r="G1621" s="8">
        <v>42.54</v>
      </c>
      <c r="H1621" s="8">
        <v>42.54</v>
      </c>
      <c r="I1621" s="8">
        <v>42.54</v>
      </c>
      <c r="J1621" s="8">
        <v>42.54</v>
      </c>
      <c r="K1621" s="8">
        <v>42.54</v>
      </c>
      <c r="L1621" s="8">
        <v>42.54</v>
      </c>
      <c r="M1621" s="8">
        <v>42.54</v>
      </c>
      <c r="N1621" s="8">
        <v>42.54</v>
      </c>
      <c r="O1621" s="8">
        <v>0</v>
      </c>
      <c r="P1621" s="8">
        <v>0</v>
      </c>
      <c r="Q1621" s="8">
        <v>0</v>
      </c>
      <c r="R1621" s="8">
        <v>0</v>
      </c>
      <c r="S1621" s="8">
        <f t="shared" si="25"/>
        <v>340.32</v>
      </c>
    </row>
    <row r="1622" spans="1:19" hidden="1" x14ac:dyDescent="0.2">
      <c r="A1622" s="2" t="s">
        <v>765</v>
      </c>
      <c r="B1622" s="2" t="s">
        <v>766</v>
      </c>
      <c r="C1622" s="2" t="s">
        <v>462</v>
      </c>
      <c r="D1622" t="s">
        <v>463</v>
      </c>
      <c r="E1622" s="2" t="s">
        <v>366</v>
      </c>
      <c r="F1622" t="s">
        <v>367</v>
      </c>
      <c r="G1622" s="8">
        <v>-25.81</v>
      </c>
      <c r="H1622" s="8">
        <v>-25.66</v>
      </c>
      <c r="I1622" s="8">
        <v>-25.6</v>
      </c>
      <c r="J1622" s="8">
        <v>-39.14</v>
      </c>
      <c r="K1622" s="8">
        <v>-39.14</v>
      </c>
      <c r="L1622" s="8">
        <v>-39.14</v>
      </c>
      <c r="M1622" s="8">
        <v>-39.14</v>
      </c>
      <c r="N1622" s="8">
        <v>-39.14</v>
      </c>
      <c r="O1622" s="8">
        <v>0</v>
      </c>
      <c r="P1622" s="8">
        <v>0</v>
      </c>
      <c r="Q1622" s="8">
        <v>0</v>
      </c>
      <c r="R1622" s="8">
        <v>0</v>
      </c>
      <c r="S1622" s="8">
        <f t="shared" si="25"/>
        <v>-272.77</v>
      </c>
    </row>
    <row r="1623" spans="1:19" hidden="1" x14ac:dyDescent="0.2">
      <c r="A1623" s="2" t="s">
        <v>765</v>
      </c>
      <c r="B1623" s="2" t="s">
        <v>766</v>
      </c>
      <c r="C1623" s="2" t="s">
        <v>462</v>
      </c>
      <c r="D1623" t="s">
        <v>463</v>
      </c>
      <c r="E1623" s="2" t="s">
        <v>168</v>
      </c>
      <c r="F1623" t="s">
        <v>169</v>
      </c>
      <c r="G1623" s="8">
        <v>137.36000000000001</v>
      </c>
      <c r="H1623" s="8">
        <v>0</v>
      </c>
      <c r="I1623" s="8">
        <v>284.64999999999998</v>
      </c>
      <c r="J1623" s="8">
        <v>0</v>
      </c>
      <c r="K1623" s="8">
        <v>126.07</v>
      </c>
      <c r="L1623" s="8">
        <v>0</v>
      </c>
      <c r="M1623" s="8">
        <v>0</v>
      </c>
      <c r="N1623" s="8">
        <v>76.78</v>
      </c>
      <c r="O1623" s="8">
        <v>214.07</v>
      </c>
      <c r="P1623" s="8">
        <v>660.24</v>
      </c>
      <c r="Q1623" s="8">
        <v>247.45</v>
      </c>
      <c r="R1623" s="8">
        <v>463.41</v>
      </c>
      <c r="S1623" s="8">
        <f t="shared" si="25"/>
        <v>2210.0299999999997</v>
      </c>
    </row>
    <row r="1624" spans="1:19" hidden="1" x14ac:dyDescent="0.2">
      <c r="A1624" s="2" t="s">
        <v>765</v>
      </c>
      <c r="B1624" s="2" t="s">
        <v>766</v>
      </c>
      <c r="C1624" s="2" t="s">
        <v>462</v>
      </c>
      <c r="D1624" t="s">
        <v>463</v>
      </c>
      <c r="E1624" s="2" t="s">
        <v>172</v>
      </c>
      <c r="F1624" t="s">
        <v>173</v>
      </c>
      <c r="G1624" s="8">
        <v>0</v>
      </c>
      <c r="H1624" s="8">
        <v>0</v>
      </c>
      <c r="I1624" s="8">
        <v>110.16</v>
      </c>
      <c r="J1624" s="8">
        <v>0</v>
      </c>
      <c r="K1624" s="8">
        <v>0</v>
      </c>
      <c r="L1624" s="8">
        <v>0</v>
      </c>
      <c r="M1624" s="8">
        <v>0</v>
      </c>
      <c r="N1624" s="8">
        <v>0</v>
      </c>
      <c r="O1624" s="8">
        <v>0</v>
      </c>
      <c r="P1624" s="8">
        <v>1060.76</v>
      </c>
      <c r="Q1624" s="8">
        <v>820.54</v>
      </c>
      <c r="R1624" s="8">
        <v>2217.94</v>
      </c>
      <c r="S1624" s="8">
        <f t="shared" si="25"/>
        <v>4209.3999999999996</v>
      </c>
    </row>
    <row r="1625" spans="1:19" hidden="1" x14ac:dyDescent="0.2">
      <c r="A1625" s="2" t="s">
        <v>765</v>
      </c>
      <c r="B1625" s="2" t="s">
        <v>766</v>
      </c>
      <c r="C1625" s="2" t="s">
        <v>462</v>
      </c>
      <c r="D1625" t="s">
        <v>463</v>
      </c>
      <c r="E1625" s="2" t="s">
        <v>306</v>
      </c>
      <c r="F1625" t="s">
        <v>307</v>
      </c>
      <c r="G1625" s="8">
        <v>0</v>
      </c>
      <c r="H1625" s="8">
        <v>0</v>
      </c>
      <c r="I1625" s="8">
        <v>0</v>
      </c>
      <c r="J1625" s="8">
        <v>0</v>
      </c>
      <c r="K1625" s="8">
        <v>0</v>
      </c>
      <c r="L1625" s="8">
        <v>0</v>
      </c>
      <c r="M1625" s="8">
        <v>0</v>
      </c>
      <c r="N1625" s="8">
        <v>0</v>
      </c>
      <c r="O1625" s="8">
        <v>0</v>
      </c>
      <c r="P1625" s="8">
        <v>0</v>
      </c>
      <c r="Q1625" s="8">
        <v>0</v>
      </c>
      <c r="R1625" s="8">
        <v>225.71</v>
      </c>
      <c r="S1625" s="8">
        <f t="shared" si="25"/>
        <v>225.71</v>
      </c>
    </row>
    <row r="1626" spans="1:19" hidden="1" x14ac:dyDescent="0.2">
      <c r="A1626" s="2" t="s">
        <v>765</v>
      </c>
      <c r="B1626" s="2" t="s">
        <v>766</v>
      </c>
      <c r="C1626" s="2" t="s">
        <v>462</v>
      </c>
      <c r="D1626" t="s">
        <v>463</v>
      </c>
      <c r="E1626" s="2" t="s">
        <v>440</v>
      </c>
      <c r="F1626" t="s">
        <v>441</v>
      </c>
      <c r="G1626" s="8">
        <v>0</v>
      </c>
      <c r="H1626" s="8">
        <v>0</v>
      </c>
      <c r="I1626" s="8">
        <v>306.68</v>
      </c>
      <c r="J1626" s="8">
        <v>0</v>
      </c>
      <c r="K1626" s="8">
        <v>0</v>
      </c>
      <c r="L1626" s="8">
        <v>0</v>
      </c>
      <c r="M1626" s="8">
        <v>0</v>
      </c>
      <c r="N1626" s="8">
        <v>0</v>
      </c>
      <c r="O1626" s="8">
        <v>0</v>
      </c>
      <c r="P1626" s="8">
        <v>0</v>
      </c>
      <c r="Q1626" s="8">
        <v>0</v>
      </c>
      <c r="R1626" s="8">
        <v>0</v>
      </c>
      <c r="S1626" s="8">
        <f t="shared" si="25"/>
        <v>306.68</v>
      </c>
    </row>
    <row r="1627" spans="1:19" hidden="1" x14ac:dyDescent="0.2">
      <c r="A1627" s="2" t="s">
        <v>765</v>
      </c>
      <c r="B1627" s="2" t="s">
        <v>766</v>
      </c>
      <c r="C1627" s="2" t="s">
        <v>462</v>
      </c>
      <c r="D1627" t="s">
        <v>463</v>
      </c>
      <c r="E1627" s="2" t="s">
        <v>480</v>
      </c>
      <c r="F1627" t="s">
        <v>481</v>
      </c>
      <c r="G1627" s="8">
        <v>0</v>
      </c>
      <c r="H1627" s="8">
        <v>0</v>
      </c>
      <c r="I1627" s="8">
        <v>0</v>
      </c>
      <c r="J1627" s="8">
        <v>0</v>
      </c>
      <c r="K1627" s="8">
        <v>0</v>
      </c>
      <c r="L1627" s="8">
        <v>0</v>
      </c>
      <c r="M1627" s="8">
        <v>0</v>
      </c>
      <c r="N1627" s="8">
        <v>0</v>
      </c>
      <c r="O1627" s="8">
        <v>0</v>
      </c>
      <c r="P1627" s="8">
        <v>613.33000000000004</v>
      </c>
      <c r="Q1627" s="8">
        <v>0</v>
      </c>
      <c r="R1627" s="8">
        <v>0</v>
      </c>
      <c r="S1627" s="8">
        <f t="shared" si="25"/>
        <v>613.33000000000004</v>
      </c>
    </row>
    <row r="1628" spans="1:19" hidden="1" x14ac:dyDescent="0.2">
      <c r="A1628" s="2" t="s">
        <v>765</v>
      </c>
      <c r="B1628" s="2" t="s">
        <v>766</v>
      </c>
      <c r="C1628" s="2" t="s">
        <v>462</v>
      </c>
      <c r="D1628" t="s">
        <v>463</v>
      </c>
      <c r="E1628" s="2" t="s">
        <v>308</v>
      </c>
      <c r="F1628" t="s">
        <v>309</v>
      </c>
      <c r="G1628" s="8">
        <v>25315.54</v>
      </c>
      <c r="H1628" s="8">
        <v>31845.79</v>
      </c>
      <c r="I1628" s="8">
        <v>43008.59</v>
      </c>
      <c r="J1628" s="8">
        <v>3416.09</v>
      </c>
      <c r="K1628" s="8">
        <v>2103.79</v>
      </c>
      <c r="L1628" s="8">
        <v>1926.59</v>
      </c>
      <c r="M1628" s="8">
        <v>2355.5100000000002</v>
      </c>
      <c r="N1628" s="8">
        <v>2449.7700000000004</v>
      </c>
      <c r="O1628" s="8">
        <v>3860.54</v>
      </c>
      <c r="P1628" s="8">
        <v>2598.9899999999998</v>
      </c>
      <c r="Q1628" s="8">
        <v>2371.0700000000002</v>
      </c>
      <c r="R1628" s="8">
        <v>2358.42</v>
      </c>
      <c r="S1628" s="8">
        <f t="shared" si="25"/>
        <v>123610.68999999999</v>
      </c>
    </row>
    <row r="1629" spans="1:19" hidden="1" x14ac:dyDescent="0.2">
      <c r="A1629" s="2" t="s">
        <v>765</v>
      </c>
      <c r="B1629" s="2" t="s">
        <v>766</v>
      </c>
      <c r="C1629" s="2" t="s">
        <v>462</v>
      </c>
      <c r="D1629" t="s">
        <v>463</v>
      </c>
      <c r="E1629" s="2" t="s">
        <v>370</v>
      </c>
      <c r="F1629" t="s">
        <v>371</v>
      </c>
      <c r="G1629" s="8">
        <v>0</v>
      </c>
      <c r="H1629" s="8">
        <v>0</v>
      </c>
      <c r="I1629" s="8">
        <v>672.79</v>
      </c>
      <c r="J1629" s="8">
        <v>323.79999999999995</v>
      </c>
      <c r="K1629" s="8">
        <v>2433.8100000000004</v>
      </c>
      <c r="L1629" s="8">
        <v>787.05</v>
      </c>
      <c r="M1629" s="8">
        <v>-155.22</v>
      </c>
      <c r="N1629" s="8">
        <v>1897.72</v>
      </c>
      <c r="O1629" s="8">
        <v>1273.47</v>
      </c>
      <c r="P1629" s="8">
        <v>1125.8699999999999</v>
      </c>
      <c r="Q1629" s="8">
        <v>1569.3200000000002</v>
      </c>
      <c r="R1629" s="8">
        <v>210.6</v>
      </c>
      <c r="S1629" s="8">
        <f t="shared" si="25"/>
        <v>10139.210000000001</v>
      </c>
    </row>
    <row r="1630" spans="1:19" hidden="1" x14ac:dyDescent="0.2">
      <c r="A1630" s="2" t="s">
        <v>765</v>
      </c>
      <c r="B1630" s="2" t="s">
        <v>766</v>
      </c>
      <c r="C1630" s="2" t="s">
        <v>462</v>
      </c>
      <c r="D1630" t="s">
        <v>463</v>
      </c>
      <c r="E1630" s="2" t="s">
        <v>372</v>
      </c>
      <c r="F1630" t="s">
        <v>373</v>
      </c>
      <c r="G1630" s="8">
        <v>0</v>
      </c>
      <c r="H1630" s="8">
        <v>0</v>
      </c>
      <c r="I1630" s="8">
        <v>-443.78</v>
      </c>
      <c r="J1630" s="8">
        <v>-297.89</v>
      </c>
      <c r="K1630" s="8">
        <v>-2239.1099999999997</v>
      </c>
      <c r="L1630" s="8">
        <v>-724.09</v>
      </c>
      <c r="M1630" s="8">
        <v>142.79999999999998</v>
      </c>
      <c r="N1630" s="8">
        <v>-1048.06</v>
      </c>
      <c r="O1630" s="8">
        <v>-665.44</v>
      </c>
      <c r="P1630" s="8">
        <v>-576.29</v>
      </c>
      <c r="Q1630" s="8">
        <v>-730.47</v>
      </c>
      <c r="R1630" s="8">
        <v>-115.4</v>
      </c>
      <c r="S1630" s="8">
        <f t="shared" si="25"/>
        <v>-6697.73</v>
      </c>
    </row>
    <row r="1631" spans="1:19" hidden="1" x14ac:dyDescent="0.2">
      <c r="A1631" s="2" t="s">
        <v>765</v>
      </c>
      <c r="B1631" s="2" t="s">
        <v>766</v>
      </c>
      <c r="C1631" s="2" t="s">
        <v>462</v>
      </c>
      <c r="D1631" t="s">
        <v>463</v>
      </c>
      <c r="E1631" s="2" t="s">
        <v>184</v>
      </c>
      <c r="F1631" t="s">
        <v>185</v>
      </c>
      <c r="G1631" s="8">
        <v>0</v>
      </c>
      <c r="H1631" s="8">
        <v>0</v>
      </c>
      <c r="I1631" s="8">
        <v>3</v>
      </c>
      <c r="J1631" s="8">
        <v>0</v>
      </c>
      <c r="K1631" s="8">
        <v>0</v>
      </c>
      <c r="L1631" s="8">
        <v>0</v>
      </c>
      <c r="M1631" s="8">
        <v>0</v>
      </c>
      <c r="N1631" s="8">
        <v>0</v>
      </c>
      <c r="O1631" s="8">
        <v>0</v>
      </c>
      <c r="P1631" s="8">
        <v>0</v>
      </c>
      <c r="Q1631" s="8">
        <v>0</v>
      </c>
      <c r="R1631" s="8">
        <v>0</v>
      </c>
      <c r="S1631" s="8">
        <f t="shared" si="25"/>
        <v>3</v>
      </c>
    </row>
    <row r="1632" spans="1:19" hidden="1" x14ac:dyDescent="0.2">
      <c r="A1632" s="2" t="s">
        <v>765</v>
      </c>
      <c r="B1632" s="2" t="s">
        <v>766</v>
      </c>
      <c r="C1632" s="2" t="s">
        <v>462</v>
      </c>
      <c r="D1632" t="s">
        <v>463</v>
      </c>
      <c r="E1632" s="2" t="s">
        <v>26</v>
      </c>
      <c r="F1632" t="s">
        <v>27</v>
      </c>
      <c r="G1632" s="8">
        <v>603.91</v>
      </c>
      <c r="H1632" s="8">
        <v>2042.05</v>
      </c>
      <c r="I1632" s="8">
        <v>1420.43</v>
      </c>
      <c r="J1632" s="8">
        <v>522.19000000000005</v>
      </c>
      <c r="K1632" s="8">
        <v>0</v>
      </c>
      <c r="L1632" s="8">
        <v>100</v>
      </c>
      <c r="M1632" s="8">
        <v>416.62</v>
      </c>
      <c r="N1632" s="8">
        <v>0</v>
      </c>
      <c r="O1632" s="8">
        <v>0</v>
      </c>
      <c r="P1632" s="8">
        <v>500</v>
      </c>
      <c r="Q1632" s="8">
        <v>2661.0099999999998</v>
      </c>
      <c r="R1632" s="8">
        <v>1511.24</v>
      </c>
      <c r="S1632" s="8">
        <f t="shared" si="25"/>
        <v>9777.4499999999989</v>
      </c>
    </row>
    <row r="1633" spans="1:19" hidden="1" x14ac:dyDescent="0.2">
      <c r="A1633" s="2" t="s">
        <v>765</v>
      </c>
      <c r="B1633" s="2" t="s">
        <v>766</v>
      </c>
      <c r="C1633" s="2" t="s">
        <v>462</v>
      </c>
      <c r="D1633" t="s">
        <v>463</v>
      </c>
      <c r="E1633" s="2" t="s">
        <v>350</v>
      </c>
      <c r="F1633" t="s">
        <v>351</v>
      </c>
      <c r="G1633" s="8">
        <v>0</v>
      </c>
      <c r="H1633" s="8">
        <v>0</v>
      </c>
      <c r="I1633" s="8">
        <v>0</v>
      </c>
      <c r="J1633" s="8">
        <v>0</v>
      </c>
      <c r="K1633" s="8">
        <v>0</v>
      </c>
      <c r="L1633" s="8">
        <v>0</v>
      </c>
      <c r="M1633" s="8">
        <v>0</v>
      </c>
      <c r="N1633" s="8">
        <v>0</v>
      </c>
      <c r="O1633" s="8">
        <v>0</v>
      </c>
      <c r="P1633" s="8">
        <v>0</v>
      </c>
      <c r="Q1633" s="8">
        <v>0</v>
      </c>
      <c r="R1633" s="8">
        <v>0</v>
      </c>
      <c r="S1633" s="8">
        <f t="shared" si="25"/>
        <v>0</v>
      </c>
    </row>
    <row r="1634" spans="1:19" hidden="1" x14ac:dyDescent="0.2">
      <c r="A1634" s="2" t="s">
        <v>765</v>
      </c>
      <c r="B1634" s="2" t="s">
        <v>766</v>
      </c>
      <c r="C1634" s="2" t="s">
        <v>462</v>
      </c>
      <c r="D1634" t="s">
        <v>463</v>
      </c>
      <c r="E1634" s="2" t="s">
        <v>374</v>
      </c>
      <c r="F1634" t="s">
        <v>375</v>
      </c>
      <c r="G1634" s="8">
        <v>0</v>
      </c>
      <c r="H1634" s="8">
        <v>0</v>
      </c>
      <c r="I1634" s="8">
        <v>0</v>
      </c>
      <c r="J1634" s="8">
        <v>0</v>
      </c>
      <c r="K1634" s="8">
        <v>0</v>
      </c>
      <c r="L1634" s="8">
        <v>0</v>
      </c>
      <c r="M1634" s="8">
        <v>0</v>
      </c>
      <c r="N1634" s="8">
        <v>0</v>
      </c>
      <c r="O1634" s="8">
        <v>0</v>
      </c>
      <c r="P1634" s="8">
        <v>0</v>
      </c>
      <c r="Q1634" s="8">
        <v>0</v>
      </c>
      <c r="R1634" s="8">
        <v>0</v>
      </c>
      <c r="S1634" s="8">
        <f t="shared" si="25"/>
        <v>0</v>
      </c>
    </row>
    <row r="1635" spans="1:19" hidden="1" x14ac:dyDescent="0.2">
      <c r="A1635" s="2" t="s">
        <v>765</v>
      </c>
      <c r="B1635" s="2" t="s">
        <v>766</v>
      </c>
      <c r="C1635" s="2" t="s">
        <v>462</v>
      </c>
      <c r="D1635" t="s">
        <v>463</v>
      </c>
      <c r="E1635" s="2" t="s">
        <v>376</v>
      </c>
      <c r="F1635" t="s">
        <v>377</v>
      </c>
      <c r="G1635" s="8">
        <v>0</v>
      </c>
      <c r="H1635" s="8">
        <v>0</v>
      </c>
      <c r="I1635" s="8">
        <v>0</v>
      </c>
      <c r="J1635" s="8">
        <v>0</v>
      </c>
      <c r="K1635" s="8">
        <v>0</v>
      </c>
      <c r="L1635" s="8">
        <v>0</v>
      </c>
      <c r="M1635" s="8">
        <v>0</v>
      </c>
      <c r="N1635" s="8">
        <v>0</v>
      </c>
      <c r="O1635" s="8">
        <v>0</v>
      </c>
      <c r="P1635" s="8">
        <v>0</v>
      </c>
      <c r="Q1635" s="8">
        <v>0</v>
      </c>
      <c r="R1635" s="8">
        <v>0</v>
      </c>
      <c r="S1635" s="8">
        <f t="shared" si="25"/>
        <v>0</v>
      </c>
    </row>
    <row r="1636" spans="1:19" hidden="1" x14ac:dyDescent="0.2">
      <c r="A1636" s="2" t="s">
        <v>765</v>
      </c>
      <c r="B1636" s="2" t="s">
        <v>766</v>
      </c>
      <c r="C1636" s="2" t="s">
        <v>482</v>
      </c>
      <c r="D1636" t="s">
        <v>483</v>
      </c>
      <c r="E1636" s="2" t="s">
        <v>138</v>
      </c>
      <c r="F1636" t="s">
        <v>139</v>
      </c>
      <c r="G1636" s="8">
        <v>6986.92</v>
      </c>
      <c r="H1636" s="8">
        <v>8178.4100000000008</v>
      </c>
      <c r="I1636" s="8">
        <v>8210.92</v>
      </c>
      <c r="J1636" s="8">
        <v>7533.91</v>
      </c>
      <c r="K1636" s="8">
        <v>8042.82</v>
      </c>
      <c r="L1636" s="8">
        <v>11796.600000000002</v>
      </c>
      <c r="M1636" s="8">
        <v>9056.98</v>
      </c>
      <c r="N1636" s="8">
        <v>9936.4500000000007</v>
      </c>
      <c r="O1636" s="8">
        <v>10294.189999999999</v>
      </c>
      <c r="P1636" s="8">
        <v>9608.31</v>
      </c>
      <c r="Q1636" s="8">
        <v>16235.34</v>
      </c>
      <c r="R1636" s="8">
        <v>10618.01</v>
      </c>
      <c r="S1636" s="8">
        <f t="shared" si="25"/>
        <v>116498.85999999999</v>
      </c>
    </row>
    <row r="1637" spans="1:19" hidden="1" x14ac:dyDescent="0.2">
      <c r="A1637" s="2" t="s">
        <v>765</v>
      </c>
      <c r="B1637" s="2" t="s">
        <v>766</v>
      </c>
      <c r="C1637" s="2" t="s">
        <v>482</v>
      </c>
      <c r="D1637" t="s">
        <v>483</v>
      </c>
      <c r="E1637" s="2" t="s">
        <v>140</v>
      </c>
      <c r="F1637" t="s">
        <v>141</v>
      </c>
      <c r="G1637" s="8">
        <v>242.39000000000001</v>
      </c>
      <c r="H1637" s="8">
        <v>1584.21</v>
      </c>
      <c r="I1637" s="8">
        <v>425.17</v>
      </c>
      <c r="J1637" s="8">
        <v>414.88</v>
      </c>
      <c r="K1637" s="8">
        <v>1109.6299999999999</v>
      </c>
      <c r="L1637" s="8">
        <v>-3663.87</v>
      </c>
      <c r="M1637" s="8">
        <v>1656.68</v>
      </c>
      <c r="N1637" s="8">
        <v>848.62</v>
      </c>
      <c r="O1637" s="8">
        <v>675.7</v>
      </c>
      <c r="P1637" s="8">
        <v>617.88000000000011</v>
      </c>
      <c r="Q1637" s="8">
        <v>-3059.09</v>
      </c>
      <c r="R1637" s="8">
        <v>-51.390000000000015</v>
      </c>
      <c r="S1637" s="8">
        <f t="shared" si="25"/>
        <v>800.80999999999983</v>
      </c>
    </row>
    <row r="1638" spans="1:19" hidden="1" x14ac:dyDescent="0.2">
      <c r="A1638" s="2" t="s">
        <v>765</v>
      </c>
      <c r="B1638" s="2" t="s">
        <v>766</v>
      </c>
      <c r="C1638" s="2" t="s">
        <v>482</v>
      </c>
      <c r="D1638" t="s">
        <v>483</v>
      </c>
      <c r="E1638" s="2" t="s">
        <v>342</v>
      </c>
      <c r="F1638" t="s">
        <v>343</v>
      </c>
      <c r="G1638" s="8">
        <v>0</v>
      </c>
      <c r="H1638" s="8">
        <v>0</v>
      </c>
      <c r="I1638" s="8">
        <v>46.89</v>
      </c>
      <c r="J1638" s="8">
        <v>0</v>
      </c>
      <c r="K1638" s="8">
        <v>0</v>
      </c>
      <c r="L1638" s="8">
        <v>0</v>
      </c>
      <c r="M1638" s="8">
        <v>0</v>
      </c>
      <c r="N1638" s="8">
        <v>0</v>
      </c>
      <c r="O1638" s="8">
        <v>0</v>
      </c>
      <c r="P1638" s="8">
        <v>0</v>
      </c>
      <c r="Q1638" s="8">
        <v>0</v>
      </c>
      <c r="R1638" s="8">
        <v>0</v>
      </c>
      <c r="S1638" s="8">
        <f t="shared" si="25"/>
        <v>46.89</v>
      </c>
    </row>
    <row r="1639" spans="1:19" hidden="1" x14ac:dyDescent="0.2">
      <c r="A1639" s="2" t="s">
        <v>765</v>
      </c>
      <c r="B1639" s="2" t="s">
        <v>766</v>
      </c>
      <c r="C1639" s="2" t="s">
        <v>482</v>
      </c>
      <c r="D1639" t="s">
        <v>483</v>
      </c>
      <c r="E1639" s="2" t="s">
        <v>344</v>
      </c>
      <c r="F1639" t="s">
        <v>345</v>
      </c>
      <c r="G1639" s="8">
        <v>0</v>
      </c>
      <c r="H1639" s="8">
        <v>0</v>
      </c>
      <c r="I1639" s="8">
        <v>0.47</v>
      </c>
      <c r="J1639" s="8">
        <v>0</v>
      </c>
      <c r="K1639" s="8">
        <v>0</v>
      </c>
      <c r="L1639" s="8">
        <v>0</v>
      </c>
      <c r="M1639" s="8">
        <v>0</v>
      </c>
      <c r="N1639" s="8">
        <v>0</v>
      </c>
      <c r="O1639" s="8">
        <v>0</v>
      </c>
      <c r="P1639" s="8">
        <v>0</v>
      </c>
      <c r="Q1639" s="8">
        <v>0</v>
      </c>
      <c r="R1639" s="8">
        <v>0</v>
      </c>
      <c r="S1639" s="8">
        <f t="shared" si="25"/>
        <v>0.47</v>
      </c>
    </row>
    <row r="1640" spans="1:19" hidden="1" x14ac:dyDescent="0.2">
      <c r="A1640" s="2" t="s">
        <v>765</v>
      </c>
      <c r="B1640" s="2" t="s">
        <v>766</v>
      </c>
      <c r="C1640" s="2" t="s">
        <v>482</v>
      </c>
      <c r="D1640" t="s">
        <v>483</v>
      </c>
      <c r="E1640" s="2" t="s">
        <v>304</v>
      </c>
      <c r="F1640" t="s">
        <v>305</v>
      </c>
      <c r="G1640" s="8">
        <v>14.41</v>
      </c>
      <c r="H1640" s="8">
        <v>40.4</v>
      </c>
      <c r="I1640" s="8">
        <v>185.37</v>
      </c>
      <c r="J1640" s="8">
        <v>14.49</v>
      </c>
      <c r="K1640" s="8">
        <v>14.03</v>
      </c>
      <c r="L1640" s="8">
        <v>14.29</v>
      </c>
      <c r="M1640" s="8">
        <v>14.61</v>
      </c>
      <c r="N1640" s="8">
        <v>58.33</v>
      </c>
      <c r="O1640" s="8">
        <v>14.42</v>
      </c>
      <c r="P1640" s="8">
        <v>770.18999999999994</v>
      </c>
      <c r="Q1640" s="8">
        <v>131.01999999999998</v>
      </c>
      <c r="R1640" s="8">
        <v>14.61</v>
      </c>
      <c r="S1640" s="8">
        <f t="shared" si="25"/>
        <v>1286.1699999999998</v>
      </c>
    </row>
    <row r="1641" spans="1:19" hidden="1" x14ac:dyDescent="0.2">
      <c r="A1641" s="2" t="s">
        <v>765</v>
      </c>
      <c r="B1641" s="2" t="s">
        <v>766</v>
      </c>
      <c r="C1641" s="2" t="s">
        <v>482</v>
      </c>
      <c r="D1641" t="s">
        <v>483</v>
      </c>
      <c r="E1641" s="2" t="s">
        <v>346</v>
      </c>
      <c r="F1641" t="s">
        <v>347</v>
      </c>
      <c r="G1641" s="8">
        <v>0</v>
      </c>
      <c r="H1641" s="8">
        <v>0</v>
      </c>
      <c r="I1641" s="8">
        <v>0</v>
      </c>
      <c r="J1641" s="8">
        <v>0</v>
      </c>
      <c r="K1641" s="8">
        <v>0</v>
      </c>
      <c r="L1641" s="8">
        <v>0</v>
      </c>
      <c r="M1641" s="8">
        <v>0</v>
      </c>
      <c r="N1641" s="8">
        <v>0</v>
      </c>
      <c r="O1641" s="8">
        <v>0</v>
      </c>
      <c r="P1641" s="8">
        <v>0</v>
      </c>
      <c r="Q1641" s="8">
        <v>-1.35</v>
      </c>
      <c r="R1641" s="8">
        <v>0</v>
      </c>
      <c r="S1641" s="8">
        <f t="shared" si="25"/>
        <v>-1.35</v>
      </c>
    </row>
    <row r="1642" spans="1:19" hidden="1" x14ac:dyDescent="0.2">
      <c r="A1642" s="2" t="s">
        <v>765</v>
      </c>
      <c r="B1642" s="2" t="s">
        <v>766</v>
      </c>
      <c r="C1642" s="2" t="s">
        <v>482</v>
      </c>
      <c r="D1642" t="s">
        <v>483</v>
      </c>
      <c r="E1642" s="2" t="s">
        <v>348</v>
      </c>
      <c r="F1642" t="s">
        <v>349</v>
      </c>
      <c r="G1642" s="8">
        <v>0</v>
      </c>
      <c r="H1642" s="8">
        <v>0</v>
      </c>
      <c r="I1642" s="8">
        <v>0</v>
      </c>
      <c r="J1642" s="8">
        <v>0</v>
      </c>
      <c r="K1642" s="8">
        <v>0</v>
      </c>
      <c r="L1642" s="8">
        <v>0</v>
      </c>
      <c r="M1642" s="8">
        <v>0</v>
      </c>
      <c r="N1642" s="8">
        <v>0</v>
      </c>
      <c r="O1642" s="8">
        <v>0</v>
      </c>
      <c r="P1642" s="8">
        <v>0</v>
      </c>
      <c r="Q1642" s="8">
        <v>5.25</v>
      </c>
      <c r="R1642" s="8">
        <v>0</v>
      </c>
      <c r="S1642" s="8">
        <f t="shared" si="25"/>
        <v>5.25</v>
      </c>
    </row>
    <row r="1643" spans="1:19" hidden="1" x14ac:dyDescent="0.2">
      <c r="A1643" s="2" t="s">
        <v>765</v>
      </c>
      <c r="B1643" s="2" t="s">
        <v>766</v>
      </c>
      <c r="C1643" s="2" t="s">
        <v>482</v>
      </c>
      <c r="D1643" t="s">
        <v>483</v>
      </c>
      <c r="E1643" s="2" t="s">
        <v>314</v>
      </c>
      <c r="F1643" t="s">
        <v>315</v>
      </c>
      <c r="G1643" s="8">
        <v>162.57</v>
      </c>
      <c r="H1643" s="8">
        <v>139.03</v>
      </c>
      <c r="I1643" s="8">
        <v>129.32</v>
      </c>
      <c r="J1643" s="8">
        <v>141.57</v>
      </c>
      <c r="K1643" s="8">
        <v>170.83</v>
      </c>
      <c r="L1643" s="8">
        <v>215.03</v>
      </c>
      <c r="M1643" s="8">
        <v>272.52999999999997</v>
      </c>
      <c r="N1643" s="8">
        <v>314.02999999999997</v>
      </c>
      <c r="O1643" s="8">
        <v>290.19</v>
      </c>
      <c r="P1643" s="8">
        <v>256.31</v>
      </c>
      <c r="Q1643" s="8">
        <v>238.35</v>
      </c>
      <c r="R1643" s="8">
        <v>179.19</v>
      </c>
      <c r="S1643" s="8">
        <f t="shared" si="25"/>
        <v>2508.9500000000003</v>
      </c>
    </row>
    <row r="1644" spans="1:19" hidden="1" x14ac:dyDescent="0.2">
      <c r="A1644" s="2" t="s">
        <v>765</v>
      </c>
      <c r="B1644" s="2" t="s">
        <v>766</v>
      </c>
      <c r="C1644" s="2" t="s">
        <v>482</v>
      </c>
      <c r="D1644" t="s">
        <v>483</v>
      </c>
      <c r="E1644" s="2" t="s">
        <v>628</v>
      </c>
      <c r="F1644" t="s">
        <v>629</v>
      </c>
      <c r="G1644" s="8">
        <v>0</v>
      </c>
      <c r="H1644" s="8">
        <v>0</v>
      </c>
      <c r="I1644" s="8">
        <v>153.58000000000001</v>
      </c>
      <c r="J1644" s="8">
        <v>0</v>
      </c>
      <c r="K1644" s="8">
        <v>0</v>
      </c>
      <c r="L1644" s="8">
        <v>0</v>
      </c>
      <c r="M1644" s="8">
        <v>0</v>
      </c>
      <c r="N1644" s="8">
        <v>0</v>
      </c>
      <c r="O1644" s="8">
        <v>0</v>
      </c>
      <c r="P1644" s="8">
        <v>0</v>
      </c>
      <c r="Q1644" s="8">
        <v>0</v>
      </c>
      <c r="R1644" s="8">
        <v>0</v>
      </c>
      <c r="S1644" s="8">
        <f t="shared" si="25"/>
        <v>153.58000000000001</v>
      </c>
    </row>
    <row r="1645" spans="1:19" hidden="1" x14ac:dyDescent="0.2">
      <c r="A1645" s="2" t="s">
        <v>765</v>
      </c>
      <c r="B1645" s="2" t="s">
        <v>766</v>
      </c>
      <c r="C1645" s="2" t="s">
        <v>482</v>
      </c>
      <c r="D1645" t="s">
        <v>483</v>
      </c>
      <c r="E1645" s="2" t="s">
        <v>168</v>
      </c>
      <c r="F1645" t="s">
        <v>169</v>
      </c>
      <c r="G1645" s="8">
        <v>0</v>
      </c>
      <c r="H1645" s="8">
        <v>0</v>
      </c>
      <c r="I1645" s="8">
        <v>0</v>
      </c>
      <c r="J1645" s="8">
        <v>0</v>
      </c>
      <c r="K1645" s="8">
        <v>0</v>
      </c>
      <c r="L1645" s="8">
        <v>0</v>
      </c>
      <c r="M1645" s="8">
        <v>0</v>
      </c>
      <c r="N1645" s="8">
        <v>0</v>
      </c>
      <c r="O1645" s="8">
        <v>0</v>
      </c>
      <c r="P1645" s="8">
        <v>0</v>
      </c>
      <c r="Q1645" s="8">
        <v>20.57</v>
      </c>
      <c r="R1645" s="8">
        <v>104.55</v>
      </c>
      <c r="S1645" s="8">
        <f t="shared" si="25"/>
        <v>125.12</v>
      </c>
    </row>
    <row r="1646" spans="1:19" hidden="1" x14ac:dyDescent="0.2">
      <c r="A1646" s="2" t="s">
        <v>765</v>
      </c>
      <c r="B1646" s="2" t="s">
        <v>766</v>
      </c>
      <c r="C1646" s="2" t="s">
        <v>482</v>
      </c>
      <c r="D1646" t="s">
        <v>483</v>
      </c>
      <c r="E1646" s="2" t="s">
        <v>172</v>
      </c>
      <c r="F1646" t="s">
        <v>173</v>
      </c>
      <c r="G1646" s="8">
        <v>0</v>
      </c>
      <c r="H1646" s="8">
        <v>0</v>
      </c>
      <c r="I1646" s="8">
        <v>138.88</v>
      </c>
      <c r="J1646" s="8">
        <v>0</v>
      </c>
      <c r="K1646" s="8">
        <v>0</v>
      </c>
      <c r="L1646" s="8">
        <v>0</v>
      </c>
      <c r="M1646" s="8">
        <v>0</v>
      </c>
      <c r="N1646" s="8">
        <v>79.47</v>
      </c>
      <c r="O1646" s="8">
        <v>149.72999999999999</v>
      </c>
      <c r="P1646" s="8">
        <v>270.17</v>
      </c>
      <c r="Q1646" s="8">
        <v>176.34</v>
      </c>
      <c r="R1646" s="8">
        <v>558.19000000000005</v>
      </c>
      <c r="S1646" s="8">
        <f t="shared" si="25"/>
        <v>1372.7800000000002</v>
      </c>
    </row>
    <row r="1647" spans="1:19" hidden="1" x14ac:dyDescent="0.2">
      <c r="A1647" s="2" t="s">
        <v>765</v>
      </c>
      <c r="B1647" s="2" t="s">
        <v>766</v>
      </c>
      <c r="C1647" s="2" t="s">
        <v>482</v>
      </c>
      <c r="D1647" t="s">
        <v>483</v>
      </c>
      <c r="E1647" s="2" t="s">
        <v>308</v>
      </c>
      <c r="F1647" t="s">
        <v>309</v>
      </c>
      <c r="G1647" s="8">
        <v>0</v>
      </c>
      <c r="H1647" s="8">
        <v>0</v>
      </c>
      <c r="I1647" s="8">
        <v>0</v>
      </c>
      <c r="J1647" s="8">
        <v>0</v>
      </c>
      <c r="K1647" s="8">
        <v>0</v>
      </c>
      <c r="L1647" s="8">
        <v>0</v>
      </c>
      <c r="M1647" s="8">
        <v>0</v>
      </c>
      <c r="N1647" s="8">
        <v>0</v>
      </c>
      <c r="O1647" s="8">
        <v>0</v>
      </c>
      <c r="P1647" s="8">
        <v>21092</v>
      </c>
      <c r="Q1647" s="8">
        <v>0</v>
      </c>
      <c r="R1647" s="8">
        <v>453.96</v>
      </c>
      <c r="S1647" s="8">
        <f t="shared" si="25"/>
        <v>21545.96</v>
      </c>
    </row>
    <row r="1648" spans="1:19" hidden="1" x14ac:dyDescent="0.2">
      <c r="A1648" s="2" t="s">
        <v>765</v>
      </c>
      <c r="B1648" s="2" t="s">
        <v>766</v>
      </c>
      <c r="C1648" s="2" t="s">
        <v>482</v>
      </c>
      <c r="D1648" t="s">
        <v>483</v>
      </c>
      <c r="E1648" s="2" t="s">
        <v>350</v>
      </c>
      <c r="F1648" t="s">
        <v>351</v>
      </c>
      <c r="G1648" s="8">
        <v>0</v>
      </c>
      <c r="H1648" s="8">
        <v>0</v>
      </c>
      <c r="I1648" s="8">
        <v>0</v>
      </c>
      <c r="J1648" s="8">
        <v>0</v>
      </c>
      <c r="K1648" s="8">
        <v>0</v>
      </c>
      <c r="L1648" s="8">
        <v>0</v>
      </c>
      <c r="M1648" s="8">
        <v>0</v>
      </c>
      <c r="N1648" s="8">
        <v>0</v>
      </c>
      <c r="O1648" s="8">
        <v>0</v>
      </c>
      <c r="P1648" s="8">
        <v>0</v>
      </c>
      <c r="Q1648" s="8">
        <v>0</v>
      </c>
      <c r="R1648" s="8">
        <v>0</v>
      </c>
      <c r="S1648" s="8">
        <f t="shared" si="25"/>
        <v>0</v>
      </c>
    </row>
    <row r="1649" spans="1:19" hidden="1" x14ac:dyDescent="0.2">
      <c r="A1649" s="2" t="s">
        <v>765</v>
      </c>
      <c r="B1649" s="2" t="s">
        <v>766</v>
      </c>
      <c r="C1649" s="2" t="s">
        <v>484</v>
      </c>
      <c r="D1649" t="s">
        <v>485</v>
      </c>
      <c r="E1649" s="2" t="s">
        <v>138</v>
      </c>
      <c r="F1649" t="s">
        <v>139</v>
      </c>
      <c r="G1649" s="8">
        <v>405.82</v>
      </c>
      <c r="H1649" s="8">
        <v>0</v>
      </c>
      <c r="I1649" s="8">
        <v>96.88</v>
      </c>
      <c r="J1649" s="8">
        <v>0</v>
      </c>
      <c r="K1649" s="8">
        <v>0</v>
      </c>
      <c r="L1649" s="8">
        <v>0</v>
      </c>
      <c r="M1649" s="8">
        <v>288.16000000000003</v>
      </c>
      <c r="N1649" s="8">
        <v>166.57</v>
      </c>
      <c r="O1649" s="8">
        <v>0</v>
      </c>
      <c r="P1649" s="8">
        <v>0</v>
      </c>
      <c r="Q1649" s="8">
        <v>0</v>
      </c>
      <c r="R1649" s="8">
        <v>0</v>
      </c>
      <c r="S1649" s="8">
        <f t="shared" si="25"/>
        <v>957.43000000000006</v>
      </c>
    </row>
    <row r="1650" spans="1:19" hidden="1" x14ac:dyDescent="0.2">
      <c r="A1650" s="2" t="s">
        <v>765</v>
      </c>
      <c r="B1650" s="2" t="s">
        <v>766</v>
      </c>
      <c r="C1650" s="2" t="s">
        <v>484</v>
      </c>
      <c r="D1650" t="s">
        <v>485</v>
      </c>
      <c r="E1650" s="2" t="s">
        <v>140</v>
      </c>
      <c r="F1650" t="s">
        <v>141</v>
      </c>
      <c r="G1650" s="8">
        <v>121.75</v>
      </c>
      <c r="H1650" s="8">
        <v>-121.75</v>
      </c>
      <c r="I1650" s="8">
        <v>48.44</v>
      </c>
      <c r="J1650" s="8">
        <v>-48.44</v>
      </c>
      <c r="K1650" s="8">
        <v>0</v>
      </c>
      <c r="L1650" s="8">
        <v>0</v>
      </c>
      <c r="M1650" s="8">
        <v>115.26</v>
      </c>
      <c r="N1650" s="8">
        <v>-40.300000000000011</v>
      </c>
      <c r="O1650" s="8">
        <v>-74.959999999999994</v>
      </c>
      <c r="P1650" s="8">
        <v>0</v>
      </c>
      <c r="Q1650" s="8">
        <v>0</v>
      </c>
      <c r="R1650" s="8">
        <v>0</v>
      </c>
      <c r="S1650" s="8">
        <f t="shared" si="25"/>
        <v>0</v>
      </c>
    </row>
    <row r="1651" spans="1:19" hidden="1" x14ac:dyDescent="0.2">
      <c r="A1651" s="2" t="s">
        <v>765</v>
      </c>
      <c r="B1651" s="2" t="s">
        <v>766</v>
      </c>
      <c r="C1651" s="2" t="s">
        <v>486</v>
      </c>
      <c r="D1651" t="s">
        <v>487</v>
      </c>
      <c r="E1651" s="2" t="s">
        <v>314</v>
      </c>
      <c r="F1651" t="s">
        <v>315</v>
      </c>
      <c r="G1651" s="8">
        <v>26.67</v>
      </c>
      <c r="H1651" s="8">
        <v>25.93</v>
      </c>
      <c r="I1651" s="8">
        <v>27.62</v>
      </c>
      <c r="J1651" s="8">
        <v>26.09</v>
      </c>
      <c r="K1651" s="8">
        <v>25.41</v>
      </c>
      <c r="L1651" s="8">
        <v>27.39</v>
      </c>
      <c r="M1651" s="8">
        <v>28</v>
      </c>
      <c r="N1651" s="8">
        <v>26.05</v>
      </c>
      <c r="O1651" s="8">
        <v>26.59</v>
      </c>
      <c r="P1651" s="8">
        <v>27.26</v>
      </c>
      <c r="Q1651" s="8">
        <v>26.94</v>
      </c>
      <c r="R1651" s="8">
        <v>26.47</v>
      </c>
      <c r="S1651" s="8">
        <f t="shared" si="25"/>
        <v>320.42000000000007</v>
      </c>
    </row>
    <row r="1652" spans="1:19" hidden="1" x14ac:dyDescent="0.2">
      <c r="A1652" s="2" t="s">
        <v>765</v>
      </c>
      <c r="B1652" s="2" t="s">
        <v>766</v>
      </c>
      <c r="C1652" s="2" t="s">
        <v>488</v>
      </c>
      <c r="D1652" t="s">
        <v>489</v>
      </c>
      <c r="E1652" s="2" t="s">
        <v>138</v>
      </c>
      <c r="F1652" t="s">
        <v>139</v>
      </c>
      <c r="G1652" s="8">
        <v>12091.570000000002</v>
      </c>
      <c r="H1652" s="8">
        <v>12818.95</v>
      </c>
      <c r="I1652" s="8">
        <v>13940.320000000002</v>
      </c>
      <c r="J1652" s="8">
        <v>12645.71</v>
      </c>
      <c r="K1652" s="8">
        <v>19354.599999999999</v>
      </c>
      <c r="L1652" s="8">
        <v>27435.170000000002</v>
      </c>
      <c r="M1652" s="8">
        <v>16478.169999999998</v>
      </c>
      <c r="N1652" s="8">
        <v>9073.869999999999</v>
      </c>
      <c r="O1652" s="8">
        <v>7474.1400000000012</v>
      </c>
      <c r="P1652" s="8">
        <v>11363.39</v>
      </c>
      <c r="Q1652" s="8">
        <v>15285.180000000002</v>
      </c>
      <c r="R1652" s="8">
        <v>15300.89</v>
      </c>
      <c r="S1652" s="8">
        <f t="shared" si="25"/>
        <v>173261.96000000002</v>
      </c>
    </row>
    <row r="1653" spans="1:19" hidden="1" x14ac:dyDescent="0.2">
      <c r="A1653" s="2" t="s">
        <v>765</v>
      </c>
      <c r="B1653" s="2" t="s">
        <v>766</v>
      </c>
      <c r="C1653" s="2" t="s">
        <v>488</v>
      </c>
      <c r="D1653" t="s">
        <v>489</v>
      </c>
      <c r="E1653" s="2" t="s">
        <v>140</v>
      </c>
      <c r="F1653" t="s">
        <v>141</v>
      </c>
      <c r="G1653" s="8">
        <v>758.96</v>
      </c>
      <c r="H1653" s="8">
        <v>2141.0700000000006</v>
      </c>
      <c r="I1653" s="8">
        <v>1201.6399999999999</v>
      </c>
      <c r="J1653" s="8">
        <v>617.24</v>
      </c>
      <c r="K1653" s="8">
        <v>5960.7900000000009</v>
      </c>
      <c r="L1653" s="8">
        <v>-8975.67</v>
      </c>
      <c r="M1653" s="8">
        <v>2018.72</v>
      </c>
      <c r="N1653" s="8">
        <v>-2508.0100000000002</v>
      </c>
      <c r="O1653" s="8">
        <v>-346.15999999999991</v>
      </c>
      <c r="P1653" s="8">
        <v>3080.9500000000003</v>
      </c>
      <c r="Q1653" s="8">
        <v>-4270.5</v>
      </c>
      <c r="R1653" s="8">
        <v>1277.7</v>
      </c>
      <c r="S1653" s="8">
        <f t="shared" si="25"/>
        <v>956.73000000000116</v>
      </c>
    </row>
    <row r="1654" spans="1:19" hidden="1" x14ac:dyDescent="0.2">
      <c r="A1654" s="2" t="s">
        <v>765</v>
      </c>
      <c r="B1654" s="2" t="s">
        <v>766</v>
      </c>
      <c r="C1654" s="2" t="s">
        <v>488</v>
      </c>
      <c r="D1654" t="s">
        <v>489</v>
      </c>
      <c r="E1654" s="2" t="s">
        <v>304</v>
      </c>
      <c r="F1654" t="s">
        <v>305</v>
      </c>
      <c r="G1654" s="8">
        <v>23.16</v>
      </c>
      <c r="H1654" s="8">
        <v>27.37</v>
      </c>
      <c r="I1654" s="8">
        <v>244.43</v>
      </c>
      <c r="J1654" s="8">
        <v>97.09</v>
      </c>
      <c r="K1654" s="8">
        <v>57.589999999999996</v>
      </c>
      <c r="L1654" s="8">
        <v>0</v>
      </c>
      <c r="M1654" s="8">
        <v>10.52</v>
      </c>
      <c r="N1654" s="8">
        <v>1267.68</v>
      </c>
      <c r="O1654" s="8">
        <v>57.89</v>
      </c>
      <c r="P1654" s="8">
        <v>104.08</v>
      </c>
      <c r="Q1654" s="8">
        <v>5.25</v>
      </c>
      <c r="R1654" s="8">
        <v>401.01</v>
      </c>
      <c r="S1654" s="8">
        <f t="shared" si="25"/>
        <v>2296.0700000000002</v>
      </c>
    </row>
    <row r="1655" spans="1:19" hidden="1" x14ac:dyDescent="0.2">
      <c r="A1655" s="2" t="s">
        <v>765</v>
      </c>
      <c r="B1655" s="2" t="s">
        <v>766</v>
      </c>
      <c r="C1655" s="2" t="s">
        <v>488</v>
      </c>
      <c r="D1655" t="s">
        <v>489</v>
      </c>
      <c r="E1655" s="2" t="s">
        <v>346</v>
      </c>
      <c r="F1655" t="s">
        <v>347</v>
      </c>
      <c r="G1655" s="8">
        <v>0</v>
      </c>
      <c r="H1655" s="8">
        <v>0</v>
      </c>
      <c r="I1655" s="8">
        <v>0</v>
      </c>
      <c r="J1655" s="8">
        <v>0</v>
      </c>
      <c r="K1655" s="8">
        <v>0</v>
      </c>
      <c r="L1655" s="8">
        <v>0</v>
      </c>
      <c r="M1655" s="8">
        <v>-7.1</v>
      </c>
      <c r="N1655" s="8">
        <v>0</v>
      </c>
      <c r="O1655" s="8">
        <v>0</v>
      </c>
      <c r="P1655" s="8">
        <v>0</v>
      </c>
      <c r="Q1655" s="8">
        <v>0</v>
      </c>
      <c r="R1655" s="8">
        <v>0</v>
      </c>
      <c r="S1655" s="8">
        <f t="shared" si="25"/>
        <v>-7.1</v>
      </c>
    </row>
    <row r="1656" spans="1:19" hidden="1" x14ac:dyDescent="0.2">
      <c r="A1656" s="2" t="s">
        <v>765</v>
      </c>
      <c r="B1656" s="2" t="s">
        <v>766</v>
      </c>
      <c r="C1656" s="2" t="s">
        <v>488</v>
      </c>
      <c r="D1656" t="s">
        <v>489</v>
      </c>
      <c r="E1656" s="2" t="s">
        <v>348</v>
      </c>
      <c r="F1656" t="s">
        <v>349</v>
      </c>
      <c r="G1656" s="8">
        <v>0</v>
      </c>
      <c r="H1656" s="8">
        <v>0</v>
      </c>
      <c r="I1656" s="8">
        <v>0</v>
      </c>
      <c r="J1656" s="8">
        <v>0</v>
      </c>
      <c r="K1656" s="8">
        <v>0</v>
      </c>
      <c r="L1656" s="8">
        <v>0</v>
      </c>
      <c r="M1656" s="8">
        <v>12.54</v>
      </c>
      <c r="N1656" s="8">
        <v>0</v>
      </c>
      <c r="O1656" s="8">
        <v>0</v>
      </c>
      <c r="P1656" s="8">
        <v>0</v>
      </c>
      <c r="Q1656" s="8">
        <v>0</v>
      </c>
      <c r="R1656" s="8">
        <v>0</v>
      </c>
      <c r="S1656" s="8">
        <f t="shared" si="25"/>
        <v>12.54</v>
      </c>
    </row>
    <row r="1657" spans="1:19" hidden="1" x14ac:dyDescent="0.2">
      <c r="A1657" s="2" t="s">
        <v>765</v>
      </c>
      <c r="B1657" s="2" t="s">
        <v>766</v>
      </c>
      <c r="C1657" s="2" t="s">
        <v>488</v>
      </c>
      <c r="D1657" t="s">
        <v>489</v>
      </c>
      <c r="E1657" s="2" t="s">
        <v>168</v>
      </c>
      <c r="F1657" t="s">
        <v>169</v>
      </c>
      <c r="G1657" s="8">
        <v>127.08</v>
      </c>
      <c r="H1657" s="8">
        <v>0</v>
      </c>
      <c r="I1657" s="8">
        <v>0</v>
      </c>
      <c r="J1657" s="8">
        <v>0</v>
      </c>
      <c r="K1657" s="8">
        <v>0</v>
      </c>
      <c r="L1657" s="8">
        <v>0</v>
      </c>
      <c r="M1657" s="8">
        <v>496.19</v>
      </c>
      <c r="N1657" s="8">
        <v>36.6</v>
      </c>
      <c r="O1657" s="8">
        <v>0</v>
      </c>
      <c r="P1657" s="8">
        <v>0</v>
      </c>
      <c r="Q1657" s="8">
        <v>0</v>
      </c>
      <c r="R1657" s="8">
        <v>145.21</v>
      </c>
      <c r="S1657" s="8">
        <f t="shared" si="25"/>
        <v>805.08</v>
      </c>
    </row>
    <row r="1658" spans="1:19" hidden="1" x14ac:dyDescent="0.2">
      <c r="A1658" s="2" t="s">
        <v>765</v>
      </c>
      <c r="B1658" s="2" t="s">
        <v>766</v>
      </c>
      <c r="C1658" s="2" t="s">
        <v>488</v>
      </c>
      <c r="D1658" t="s">
        <v>489</v>
      </c>
      <c r="E1658" s="2" t="s">
        <v>170</v>
      </c>
      <c r="F1658" t="s">
        <v>171</v>
      </c>
      <c r="G1658" s="8">
        <v>0</v>
      </c>
      <c r="H1658" s="8">
        <v>0</v>
      </c>
      <c r="I1658" s="8">
        <v>0</v>
      </c>
      <c r="J1658" s="8">
        <v>0</v>
      </c>
      <c r="K1658" s="8">
        <v>0</v>
      </c>
      <c r="L1658" s="8">
        <v>1298.68</v>
      </c>
      <c r="M1658" s="8">
        <v>203.03</v>
      </c>
      <c r="N1658" s="8">
        <v>891.81</v>
      </c>
      <c r="O1658" s="8">
        <v>0</v>
      </c>
      <c r="P1658" s="8">
        <v>0</v>
      </c>
      <c r="Q1658" s="8">
        <v>0</v>
      </c>
      <c r="R1658" s="8">
        <v>0</v>
      </c>
      <c r="S1658" s="8">
        <f t="shared" si="25"/>
        <v>2393.52</v>
      </c>
    </row>
    <row r="1659" spans="1:19" hidden="1" x14ac:dyDescent="0.2">
      <c r="A1659" s="2" t="s">
        <v>765</v>
      </c>
      <c r="B1659" s="2" t="s">
        <v>766</v>
      </c>
      <c r="C1659" s="2" t="s">
        <v>488</v>
      </c>
      <c r="D1659" t="s">
        <v>489</v>
      </c>
      <c r="E1659" s="2" t="s">
        <v>172</v>
      </c>
      <c r="F1659" t="s">
        <v>173</v>
      </c>
      <c r="G1659" s="8">
        <v>0</v>
      </c>
      <c r="H1659" s="8">
        <v>0</v>
      </c>
      <c r="I1659" s="8">
        <v>0</v>
      </c>
      <c r="J1659" s="8">
        <v>254.49</v>
      </c>
      <c r="K1659" s="8">
        <v>0</v>
      </c>
      <c r="L1659" s="8">
        <v>0</v>
      </c>
      <c r="M1659" s="8">
        <v>2115.35</v>
      </c>
      <c r="N1659" s="8">
        <v>0</v>
      </c>
      <c r="O1659" s="8">
        <v>0</v>
      </c>
      <c r="P1659" s="8">
        <v>0</v>
      </c>
      <c r="Q1659" s="8">
        <v>0</v>
      </c>
      <c r="R1659" s="8">
        <v>947.06</v>
      </c>
      <c r="S1659" s="8">
        <f t="shared" si="25"/>
        <v>3316.9</v>
      </c>
    </row>
    <row r="1660" spans="1:19" hidden="1" x14ac:dyDescent="0.2">
      <c r="A1660" s="2" t="s">
        <v>765</v>
      </c>
      <c r="B1660" s="2" t="s">
        <v>766</v>
      </c>
      <c r="C1660" s="2" t="s">
        <v>488</v>
      </c>
      <c r="D1660" t="s">
        <v>489</v>
      </c>
      <c r="E1660" s="2" t="s">
        <v>184</v>
      </c>
      <c r="F1660" t="s">
        <v>185</v>
      </c>
      <c r="G1660" s="8">
        <v>0</v>
      </c>
      <c r="H1660" s="8">
        <v>0</v>
      </c>
      <c r="I1660" s="8">
        <v>0</v>
      </c>
      <c r="J1660" s="8">
        <v>0</v>
      </c>
      <c r="K1660" s="8">
        <v>0</v>
      </c>
      <c r="L1660" s="8">
        <v>0</v>
      </c>
      <c r="M1660" s="8">
        <v>0</v>
      </c>
      <c r="N1660" s="8">
        <v>42</v>
      </c>
      <c r="O1660" s="8">
        <v>0</v>
      </c>
      <c r="P1660" s="8">
        <v>0</v>
      </c>
      <c r="Q1660" s="8">
        <v>191.65</v>
      </c>
      <c r="R1660" s="8">
        <v>0</v>
      </c>
      <c r="S1660" s="8">
        <f t="shared" si="25"/>
        <v>233.65</v>
      </c>
    </row>
    <row r="1661" spans="1:19" hidden="1" x14ac:dyDescent="0.2">
      <c r="A1661" s="2" t="s">
        <v>765</v>
      </c>
      <c r="B1661" s="2" t="s">
        <v>766</v>
      </c>
      <c r="C1661" s="2" t="s">
        <v>488</v>
      </c>
      <c r="D1661" t="s">
        <v>489</v>
      </c>
      <c r="E1661" s="2" t="s">
        <v>350</v>
      </c>
      <c r="F1661" t="s">
        <v>351</v>
      </c>
      <c r="G1661" s="8">
        <v>0</v>
      </c>
      <c r="H1661" s="8">
        <v>0</v>
      </c>
      <c r="I1661" s="8">
        <v>0</v>
      </c>
      <c r="J1661" s="8">
        <v>0</v>
      </c>
      <c r="K1661" s="8">
        <v>0</v>
      </c>
      <c r="L1661" s="8">
        <v>0</v>
      </c>
      <c r="M1661" s="8">
        <v>0</v>
      </c>
      <c r="N1661" s="8">
        <v>0</v>
      </c>
      <c r="O1661" s="8">
        <v>0</v>
      </c>
      <c r="P1661" s="8">
        <v>0</v>
      </c>
      <c r="Q1661" s="8">
        <v>0</v>
      </c>
      <c r="R1661" s="8">
        <v>0</v>
      </c>
      <c r="S1661" s="8">
        <f t="shared" si="25"/>
        <v>0</v>
      </c>
    </row>
    <row r="1662" spans="1:19" hidden="1" x14ac:dyDescent="0.2">
      <c r="A1662" s="2" t="s">
        <v>765</v>
      </c>
      <c r="B1662" s="2" t="s">
        <v>766</v>
      </c>
      <c r="C1662" s="2" t="s">
        <v>492</v>
      </c>
      <c r="D1662" t="s">
        <v>493</v>
      </c>
      <c r="E1662" s="2" t="s">
        <v>166</v>
      </c>
      <c r="F1662" t="s">
        <v>167</v>
      </c>
      <c r="G1662" s="8">
        <v>0</v>
      </c>
      <c r="H1662" s="8">
        <v>13.16</v>
      </c>
      <c r="I1662" s="8">
        <v>0</v>
      </c>
      <c r="J1662" s="8">
        <v>0</v>
      </c>
      <c r="K1662" s="8">
        <v>0</v>
      </c>
      <c r="L1662" s="8">
        <v>0</v>
      </c>
      <c r="M1662" s="8">
        <v>0</v>
      </c>
      <c r="N1662" s="8">
        <v>0</v>
      </c>
      <c r="O1662" s="8">
        <v>0</v>
      </c>
      <c r="P1662" s="8">
        <v>0</v>
      </c>
      <c r="Q1662" s="8">
        <v>0</v>
      </c>
      <c r="R1662" s="8">
        <v>0</v>
      </c>
      <c r="S1662" s="8">
        <f t="shared" si="25"/>
        <v>13.16</v>
      </c>
    </row>
    <row r="1663" spans="1:19" hidden="1" x14ac:dyDescent="0.2">
      <c r="A1663" s="2" t="s">
        <v>765</v>
      </c>
      <c r="B1663" s="2" t="s">
        <v>766</v>
      </c>
      <c r="C1663" s="2" t="s">
        <v>494</v>
      </c>
      <c r="D1663" t="s">
        <v>495</v>
      </c>
      <c r="E1663" s="2" t="s">
        <v>358</v>
      </c>
      <c r="F1663" t="s">
        <v>359</v>
      </c>
      <c r="G1663" s="8">
        <v>-4352.82</v>
      </c>
      <c r="H1663" s="8">
        <v>-4352.82</v>
      </c>
      <c r="I1663" s="8">
        <v>-4352.87</v>
      </c>
      <c r="J1663" s="8">
        <v>-4352.82</v>
      </c>
      <c r="K1663" s="8">
        <v>-4352.82</v>
      </c>
      <c r="L1663" s="8">
        <v>-4352.82</v>
      </c>
      <c r="M1663" s="8">
        <v>-4352.82</v>
      </c>
      <c r="N1663" s="8">
        <v>-4352.87</v>
      </c>
      <c r="O1663" s="8">
        <v>-4352.82</v>
      </c>
      <c r="P1663" s="8">
        <v>-4352.84</v>
      </c>
      <c r="Q1663" s="8">
        <v>-4352.82</v>
      </c>
      <c r="R1663" s="8">
        <v>-4352.87</v>
      </c>
      <c r="S1663" s="8">
        <f t="shared" si="25"/>
        <v>-52234.009999999995</v>
      </c>
    </row>
    <row r="1664" spans="1:19" hidden="1" x14ac:dyDescent="0.2">
      <c r="A1664" s="2" t="s">
        <v>765</v>
      </c>
      <c r="B1664" s="2" t="s">
        <v>766</v>
      </c>
      <c r="C1664" s="2" t="s">
        <v>494</v>
      </c>
      <c r="D1664" t="s">
        <v>495</v>
      </c>
      <c r="E1664" s="2" t="s">
        <v>496</v>
      </c>
      <c r="F1664" t="s">
        <v>497</v>
      </c>
      <c r="G1664" s="8">
        <v>4441.6499999999996</v>
      </c>
      <c r="H1664" s="8">
        <v>4441.6499999999996</v>
      </c>
      <c r="I1664" s="8">
        <v>4441.7</v>
      </c>
      <c r="J1664" s="8">
        <v>4441.6499999999996</v>
      </c>
      <c r="K1664" s="8">
        <v>4441.6499999999996</v>
      </c>
      <c r="L1664" s="8">
        <v>4441.6499999999996</v>
      </c>
      <c r="M1664" s="8">
        <v>4441.6499999999996</v>
      </c>
      <c r="N1664" s="8">
        <v>4441.7</v>
      </c>
      <c r="O1664" s="8">
        <v>4441.6499999999996</v>
      </c>
      <c r="P1664" s="8">
        <v>4441.67</v>
      </c>
      <c r="Q1664" s="8">
        <v>4441.6499999999996</v>
      </c>
      <c r="R1664" s="8">
        <v>4441.7</v>
      </c>
      <c r="S1664" s="8">
        <f t="shared" si="25"/>
        <v>53299.97</v>
      </c>
    </row>
    <row r="1665" spans="1:19" hidden="1" x14ac:dyDescent="0.2">
      <c r="A1665" s="2" t="s">
        <v>765</v>
      </c>
      <c r="B1665" s="2" t="s">
        <v>766</v>
      </c>
      <c r="C1665" s="2" t="s">
        <v>494</v>
      </c>
      <c r="D1665" t="s">
        <v>495</v>
      </c>
      <c r="E1665" s="2" t="s">
        <v>498</v>
      </c>
      <c r="F1665" t="s">
        <v>499</v>
      </c>
      <c r="G1665" s="8">
        <v>168.46</v>
      </c>
      <c r="H1665" s="8">
        <v>281.49</v>
      </c>
      <c r="I1665" s="8">
        <v>281.49</v>
      </c>
      <c r="J1665" s="8">
        <v>167.59</v>
      </c>
      <c r="K1665" s="8">
        <v>129.63</v>
      </c>
      <c r="L1665" s="8">
        <v>129.6</v>
      </c>
      <c r="M1665" s="8">
        <v>629.6</v>
      </c>
      <c r="N1665" s="8">
        <v>629.6</v>
      </c>
      <c r="O1665" s="8">
        <v>629.6</v>
      </c>
      <c r="P1665" s="8">
        <v>629.6</v>
      </c>
      <c r="Q1665" s="8">
        <v>129.6</v>
      </c>
      <c r="R1665" s="8">
        <v>1000</v>
      </c>
      <c r="S1665" s="8">
        <f t="shared" si="25"/>
        <v>4806.26</v>
      </c>
    </row>
    <row r="1666" spans="1:19" hidden="1" x14ac:dyDescent="0.2">
      <c r="A1666" s="2" t="s">
        <v>765</v>
      </c>
      <c r="B1666" s="2" t="s">
        <v>766</v>
      </c>
      <c r="C1666" s="2" t="s">
        <v>494</v>
      </c>
      <c r="D1666" t="s">
        <v>495</v>
      </c>
      <c r="E1666" s="2" t="s">
        <v>500</v>
      </c>
      <c r="F1666" t="s">
        <v>501</v>
      </c>
      <c r="G1666" s="8">
        <v>11807.8</v>
      </c>
      <c r="H1666" s="8">
        <v>11307.79</v>
      </c>
      <c r="I1666" s="8">
        <v>11307.8</v>
      </c>
      <c r="J1666" s="8">
        <v>11307.779999999999</v>
      </c>
      <c r="K1666" s="8">
        <v>11307.79</v>
      </c>
      <c r="L1666" s="8">
        <v>11307.8</v>
      </c>
      <c r="M1666" s="8">
        <v>10807.79</v>
      </c>
      <c r="N1666" s="8">
        <v>10807.779999999999</v>
      </c>
      <c r="O1666" s="8">
        <v>10807.8</v>
      </c>
      <c r="P1666" s="8">
        <v>10807.79</v>
      </c>
      <c r="Q1666" s="8">
        <v>12628.42</v>
      </c>
      <c r="R1666" s="8">
        <v>12628.41</v>
      </c>
      <c r="S1666" s="8">
        <f t="shared" si="25"/>
        <v>136834.74999999997</v>
      </c>
    </row>
    <row r="1667" spans="1:19" hidden="1" x14ac:dyDescent="0.2">
      <c r="A1667" s="2" t="s">
        <v>765</v>
      </c>
      <c r="B1667" s="2" t="s">
        <v>766</v>
      </c>
      <c r="C1667" s="2" t="s">
        <v>494</v>
      </c>
      <c r="D1667" t="s">
        <v>495</v>
      </c>
      <c r="E1667" s="2" t="s">
        <v>330</v>
      </c>
      <c r="F1667" t="s">
        <v>331</v>
      </c>
      <c r="G1667" s="8">
        <v>-6833.67</v>
      </c>
      <c r="H1667" s="8">
        <v>-6069.53</v>
      </c>
      <c r="I1667" s="8">
        <v>-6139.99</v>
      </c>
      <c r="J1667" s="8">
        <v>-9514.7799999999988</v>
      </c>
      <c r="K1667" s="8">
        <v>-9514.82</v>
      </c>
      <c r="L1667" s="8">
        <v>-9514.7999999999993</v>
      </c>
      <c r="M1667" s="8">
        <v>-9514.7900000000009</v>
      </c>
      <c r="N1667" s="8">
        <v>-9514.77</v>
      </c>
      <c r="O1667" s="8">
        <v>-9514.7900000000009</v>
      </c>
      <c r="P1667" s="8">
        <v>-9514.7900000000009</v>
      </c>
      <c r="Q1667" s="8">
        <v>-10729.76</v>
      </c>
      <c r="R1667" s="8">
        <v>-11649.76</v>
      </c>
      <c r="S1667" s="8">
        <f t="shared" si="25"/>
        <v>-108026.25</v>
      </c>
    </row>
    <row r="1668" spans="1:19" hidden="1" x14ac:dyDescent="0.2">
      <c r="A1668" s="2" t="s">
        <v>765</v>
      </c>
      <c r="B1668" s="2" t="s">
        <v>766</v>
      </c>
      <c r="C1668" s="2" t="s">
        <v>494</v>
      </c>
      <c r="D1668" t="s">
        <v>495</v>
      </c>
      <c r="E1668" s="2" t="s">
        <v>312</v>
      </c>
      <c r="F1668" t="s">
        <v>313</v>
      </c>
      <c r="G1668" s="8">
        <v>2471.12</v>
      </c>
      <c r="H1668" s="8">
        <v>1680.13</v>
      </c>
      <c r="I1668" s="8">
        <v>6321.12</v>
      </c>
      <c r="J1668" s="8">
        <v>3296.12</v>
      </c>
      <c r="K1668" s="8">
        <v>2030.65</v>
      </c>
      <c r="L1668" s="8">
        <v>4227.41</v>
      </c>
      <c r="M1668" s="8">
        <v>5630.05</v>
      </c>
      <c r="N1668" s="8">
        <v>2187.7399999999998</v>
      </c>
      <c r="O1668" s="8">
        <v>2382.87</v>
      </c>
      <c r="P1668" s="8">
        <v>7573.09</v>
      </c>
      <c r="Q1668" s="8">
        <v>14654.86</v>
      </c>
      <c r="R1668" s="8">
        <v>24131.9</v>
      </c>
      <c r="S1668" s="8">
        <f t="shared" si="25"/>
        <v>76587.06</v>
      </c>
    </row>
    <row r="1669" spans="1:19" hidden="1" x14ac:dyDescent="0.2">
      <c r="A1669" s="2" t="s">
        <v>765</v>
      </c>
      <c r="B1669" s="2" t="s">
        <v>766</v>
      </c>
      <c r="C1669" s="2" t="s">
        <v>494</v>
      </c>
      <c r="D1669" t="s">
        <v>495</v>
      </c>
      <c r="E1669" s="2" t="s">
        <v>314</v>
      </c>
      <c r="F1669" t="s">
        <v>315</v>
      </c>
      <c r="G1669" s="8">
        <v>94.43</v>
      </c>
      <c r="H1669" s="8">
        <v>161.32999999999998</v>
      </c>
      <c r="I1669" s="8">
        <v>51.91</v>
      </c>
      <c r="J1669" s="8">
        <v>95.710000000000008</v>
      </c>
      <c r="K1669" s="8">
        <v>103.46000000000001</v>
      </c>
      <c r="L1669" s="8">
        <v>176.36</v>
      </c>
      <c r="M1669" s="8">
        <v>205.08</v>
      </c>
      <c r="N1669" s="8">
        <v>187.10999999999999</v>
      </c>
      <c r="O1669" s="8">
        <v>219.88</v>
      </c>
      <c r="P1669" s="8">
        <v>186.27</v>
      </c>
      <c r="Q1669" s="8">
        <v>231.93</v>
      </c>
      <c r="R1669" s="8">
        <v>113.88</v>
      </c>
      <c r="S1669" s="8">
        <f t="shared" si="25"/>
        <v>1827.35</v>
      </c>
    </row>
    <row r="1670" spans="1:19" hidden="1" x14ac:dyDescent="0.2">
      <c r="A1670" s="2" t="s">
        <v>765</v>
      </c>
      <c r="B1670" s="2" t="s">
        <v>766</v>
      </c>
      <c r="C1670" s="2" t="s">
        <v>494</v>
      </c>
      <c r="D1670" t="s">
        <v>495</v>
      </c>
      <c r="E1670" s="2" t="s">
        <v>318</v>
      </c>
      <c r="F1670" t="s">
        <v>319</v>
      </c>
      <c r="G1670" s="8">
        <v>-1490.28</v>
      </c>
      <c r="H1670" s="8">
        <v>-1105.8700000000001</v>
      </c>
      <c r="I1670" s="8">
        <v>-3190.52</v>
      </c>
      <c r="J1670" s="8">
        <v>-3120.4900000000002</v>
      </c>
      <c r="K1670" s="8">
        <v>-1963.3799999999999</v>
      </c>
      <c r="L1670" s="8">
        <v>-4051.47</v>
      </c>
      <c r="M1670" s="8">
        <v>-5368.32</v>
      </c>
      <c r="N1670" s="8">
        <v>-2184.86</v>
      </c>
      <c r="O1670" s="8">
        <v>-2394.5299999999997</v>
      </c>
      <c r="P1670" s="8">
        <v>-7138.6100000000006</v>
      </c>
      <c r="Q1670" s="8">
        <v>-13695.84</v>
      </c>
      <c r="R1670" s="8">
        <v>-22306.109999999997</v>
      </c>
      <c r="S1670" s="8">
        <f t="shared" si="25"/>
        <v>-68010.28</v>
      </c>
    </row>
    <row r="1671" spans="1:19" hidden="1" x14ac:dyDescent="0.2">
      <c r="A1671" s="2" t="s">
        <v>765</v>
      </c>
      <c r="B1671" s="2" t="s">
        <v>766</v>
      </c>
      <c r="C1671" s="2" t="s">
        <v>494</v>
      </c>
      <c r="D1671" t="s">
        <v>495</v>
      </c>
      <c r="E1671" s="2" t="s">
        <v>334</v>
      </c>
      <c r="F1671" t="s">
        <v>335</v>
      </c>
      <c r="G1671" s="8">
        <v>0</v>
      </c>
      <c r="H1671" s="8">
        <v>0</v>
      </c>
      <c r="I1671" s="8">
        <v>0</v>
      </c>
      <c r="J1671" s="8">
        <v>0</v>
      </c>
      <c r="K1671" s="8">
        <v>0</v>
      </c>
      <c r="L1671" s="8">
        <v>0</v>
      </c>
      <c r="M1671" s="8">
        <v>0</v>
      </c>
      <c r="N1671" s="8">
        <v>0</v>
      </c>
      <c r="O1671" s="8">
        <v>0</v>
      </c>
      <c r="P1671" s="8">
        <v>0</v>
      </c>
      <c r="Q1671" s="8">
        <v>0</v>
      </c>
      <c r="R1671" s="8">
        <v>0</v>
      </c>
      <c r="S1671" s="8">
        <f t="shared" ref="S1671:S1734" si="26">SUM(G1671:R1671)</f>
        <v>0</v>
      </c>
    </row>
    <row r="1672" spans="1:19" hidden="1" x14ac:dyDescent="0.2">
      <c r="A1672" s="2" t="s">
        <v>765</v>
      </c>
      <c r="B1672" s="2" t="s">
        <v>766</v>
      </c>
      <c r="C1672" s="2" t="s">
        <v>494</v>
      </c>
      <c r="D1672" t="s">
        <v>495</v>
      </c>
      <c r="E1672" s="2" t="s">
        <v>320</v>
      </c>
      <c r="F1672" t="s">
        <v>321</v>
      </c>
      <c r="G1672" s="8">
        <v>0</v>
      </c>
      <c r="H1672" s="8">
        <v>0</v>
      </c>
      <c r="I1672" s="8">
        <v>0</v>
      </c>
      <c r="J1672" s="8">
        <v>0</v>
      </c>
      <c r="K1672" s="8">
        <v>0</v>
      </c>
      <c r="L1672" s="8">
        <v>0</v>
      </c>
      <c r="M1672" s="8">
        <v>0</v>
      </c>
      <c r="N1672" s="8">
        <v>0</v>
      </c>
      <c r="O1672" s="8">
        <v>0</v>
      </c>
      <c r="P1672" s="8">
        <v>0</v>
      </c>
      <c r="Q1672" s="8">
        <v>0</v>
      </c>
      <c r="R1672" s="8">
        <v>0</v>
      </c>
      <c r="S1672" s="8">
        <f t="shared" si="26"/>
        <v>0</v>
      </c>
    </row>
    <row r="1673" spans="1:19" hidden="1" x14ac:dyDescent="0.2">
      <c r="A1673" s="2" t="s">
        <v>765</v>
      </c>
      <c r="B1673" s="2" t="s">
        <v>766</v>
      </c>
      <c r="C1673" s="2" t="s">
        <v>502</v>
      </c>
      <c r="D1673" t="s">
        <v>503</v>
      </c>
      <c r="E1673" s="2" t="s">
        <v>138</v>
      </c>
      <c r="F1673" t="s">
        <v>139</v>
      </c>
      <c r="G1673" s="8">
        <v>1244.4000000000001</v>
      </c>
      <c r="H1673" s="8">
        <v>0</v>
      </c>
      <c r="I1673" s="8">
        <v>78.180000000000007</v>
      </c>
      <c r="J1673" s="8">
        <v>802.53</v>
      </c>
      <c r="K1673" s="8">
        <v>32.47</v>
      </c>
      <c r="L1673" s="8">
        <v>366.92</v>
      </c>
      <c r="M1673" s="8">
        <v>454.08</v>
      </c>
      <c r="N1673" s="8">
        <v>509.47</v>
      </c>
      <c r="O1673" s="8">
        <v>1338.77</v>
      </c>
      <c r="P1673" s="8">
        <v>838.78</v>
      </c>
      <c r="Q1673" s="8">
        <v>205.41000000000003</v>
      </c>
      <c r="R1673" s="8">
        <v>706.86</v>
      </c>
      <c r="S1673" s="8">
        <f t="shared" si="26"/>
        <v>6577.869999999999</v>
      </c>
    </row>
    <row r="1674" spans="1:19" hidden="1" x14ac:dyDescent="0.2">
      <c r="A1674" s="2" t="s">
        <v>765</v>
      </c>
      <c r="B1674" s="2" t="s">
        <v>766</v>
      </c>
      <c r="C1674" s="2" t="s">
        <v>502</v>
      </c>
      <c r="D1674" t="s">
        <v>503</v>
      </c>
      <c r="E1674" s="2" t="s">
        <v>140</v>
      </c>
      <c r="F1674" t="s">
        <v>141</v>
      </c>
      <c r="G1674" s="8">
        <v>329.7</v>
      </c>
      <c r="H1674" s="8">
        <v>-373.32</v>
      </c>
      <c r="I1674" s="8">
        <v>39.090000000000003</v>
      </c>
      <c r="J1674" s="8">
        <v>442.43</v>
      </c>
      <c r="K1674" s="8">
        <v>-458.78999999999996</v>
      </c>
      <c r="L1674" s="8">
        <v>38.42</v>
      </c>
      <c r="M1674" s="8">
        <v>120.48</v>
      </c>
      <c r="N1674" s="8">
        <v>47.63</v>
      </c>
      <c r="O1674" s="8">
        <v>440.13</v>
      </c>
      <c r="P1674" s="8">
        <v>-166.12</v>
      </c>
      <c r="Q1674" s="8">
        <v>-469.03999999999996</v>
      </c>
      <c r="R1674" s="8">
        <v>142.49</v>
      </c>
      <c r="S1674" s="8">
        <f t="shared" si="26"/>
        <v>133.10000000000002</v>
      </c>
    </row>
    <row r="1675" spans="1:19" hidden="1" x14ac:dyDescent="0.2">
      <c r="A1675" s="2" t="s">
        <v>765</v>
      </c>
      <c r="B1675" s="2" t="s">
        <v>766</v>
      </c>
      <c r="C1675" s="2" t="s">
        <v>502</v>
      </c>
      <c r="D1675" t="s">
        <v>503</v>
      </c>
      <c r="E1675" s="2" t="s">
        <v>304</v>
      </c>
      <c r="F1675" t="s">
        <v>305</v>
      </c>
      <c r="G1675" s="8">
        <v>887.3</v>
      </c>
      <c r="H1675" s="8">
        <v>401.73</v>
      </c>
      <c r="I1675" s="8">
        <v>674.87</v>
      </c>
      <c r="J1675" s="8">
        <v>405.96</v>
      </c>
      <c r="K1675" s="8">
        <v>486.2</v>
      </c>
      <c r="L1675" s="8">
        <v>875.03</v>
      </c>
      <c r="M1675" s="8">
        <v>2825.8900000000003</v>
      </c>
      <c r="N1675" s="8">
        <v>1271.74</v>
      </c>
      <c r="O1675" s="8">
        <v>1419.0700000000002</v>
      </c>
      <c r="P1675" s="8">
        <v>739.48</v>
      </c>
      <c r="Q1675" s="8">
        <v>1453.71</v>
      </c>
      <c r="R1675" s="8">
        <v>522.22</v>
      </c>
      <c r="S1675" s="8">
        <f t="shared" si="26"/>
        <v>11963.199999999999</v>
      </c>
    </row>
    <row r="1676" spans="1:19" hidden="1" x14ac:dyDescent="0.2">
      <c r="A1676" s="2" t="s">
        <v>765</v>
      </c>
      <c r="B1676" s="2" t="s">
        <v>766</v>
      </c>
      <c r="C1676" s="2" t="s">
        <v>502</v>
      </c>
      <c r="D1676" t="s">
        <v>503</v>
      </c>
      <c r="E1676" s="2" t="s">
        <v>314</v>
      </c>
      <c r="F1676" t="s">
        <v>315</v>
      </c>
      <c r="G1676" s="8">
        <v>653.9</v>
      </c>
      <c r="H1676" s="8">
        <v>684.64</v>
      </c>
      <c r="I1676" s="8">
        <v>655.53</v>
      </c>
      <c r="J1676" s="8">
        <v>655.75</v>
      </c>
      <c r="K1676" s="8">
        <v>588.69000000000005</v>
      </c>
      <c r="L1676" s="8">
        <v>683.98</v>
      </c>
      <c r="M1676" s="8">
        <v>626.03</v>
      </c>
      <c r="N1676" s="8">
        <v>653.09999999999991</v>
      </c>
      <c r="O1676" s="8">
        <v>651.70000000000005</v>
      </c>
      <c r="P1676" s="8">
        <v>666.71</v>
      </c>
      <c r="Q1676" s="8">
        <v>664.23</v>
      </c>
      <c r="R1676" s="8">
        <v>669.35</v>
      </c>
      <c r="S1676" s="8">
        <f t="shared" si="26"/>
        <v>7853.6099999999988</v>
      </c>
    </row>
    <row r="1677" spans="1:19" hidden="1" x14ac:dyDescent="0.2">
      <c r="A1677" s="2" t="s">
        <v>765</v>
      </c>
      <c r="B1677" s="2" t="s">
        <v>766</v>
      </c>
      <c r="C1677" s="2" t="s">
        <v>502</v>
      </c>
      <c r="D1677" t="s">
        <v>503</v>
      </c>
      <c r="E1677" s="2" t="s">
        <v>168</v>
      </c>
      <c r="F1677" t="s">
        <v>169</v>
      </c>
      <c r="G1677" s="8">
        <v>0</v>
      </c>
      <c r="H1677" s="8">
        <v>0</v>
      </c>
      <c r="I1677" s="8">
        <v>0</v>
      </c>
      <c r="J1677" s="8">
        <v>0</v>
      </c>
      <c r="K1677" s="8">
        <v>0</v>
      </c>
      <c r="L1677" s="8">
        <v>0</v>
      </c>
      <c r="M1677" s="8">
        <v>0</v>
      </c>
      <c r="N1677" s="8">
        <v>0</v>
      </c>
      <c r="O1677" s="8">
        <v>0</v>
      </c>
      <c r="P1677" s="8">
        <v>602.33000000000004</v>
      </c>
      <c r="Q1677" s="8">
        <v>0</v>
      </c>
      <c r="R1677" s="8">
        <v>0</v>
      </c>
      <c r="S1677" s="8">
        <f t="shared" si="26"/>
        <v>602.33000000000004</v>
      </c>
    </row>
    <row r="1678" spans="1:19" hidden="1" x14ac:dyDescent="0.2">
      <c r="A1678" s="2" t="s">
        <v>765</v>
      </c>
      <c r="B1678" s="2" t="s">
        <v>766</v>
      </c>
      <c r="C1678" s="2" t="s">
        <v>502</v>
      </c>
      <c r="D1678" t="s">
        <v>503</v>
      </c>
      <c r="E1678" s="2" t="s">
        <v>170</v>
      </c>
      <c r="F1678" t="s">
        <v>171</v>
      </c>
      <c r="G1678" s="8">
        <v>0</v>
      </c>
      <c r="H1678" s="8">
        <v>0</v>
      </c>
      <c r="I1678" s="8">
        <v>0</v>
      </c>
      <c r="J1678" s="8">
        <v>0</v>
      </c>
      <c r="K1678" s="8">
        <v>0</v>
      </c>
      <c r="L1678" s="8">
        <v>0</v>
      </c>
      <c r="M1678" s="8">
        <v>0</v>
      </c>
      <c r="N1678" s="8">
        <v>0</v>
      </c>
      <c r="O1678" s="8">
        <v>1409.93</v>
      </c>
      <c r="P1678" s="8">
        <v>591.13</v>
      </c>
      <c r="Q1678" s="8">
        <v>0</v>
      </c>
      <c r="R1678" s="8">
        <v>627.95000000000005</v>
      </c>
      <c r="S1678" s="8">
        <f t="shared" si="26"/>
        <v>2629.01</v>
      </c>
    </row>
    <row r="1679" spans="1:19" hidden="1" x14ac:dyDescent="0.2">
      <c r="A1679" s="2" t="s">
        <v>765</v>
      </c>
      <c r="B1679" s="2" t="s">
        <v>766</v>
      </c>
      <c r="C1679" s="2" t="s">
        <v>504</v>
      </c>
      <c r="D1679" t="s">
        <v>505</v>
      </c>
      <c r="E1679" s="2" t="s">
        <v>138</v>
      </c>
      <c r="F1679" t="s">
        <v>139</v>
      </c>
      <c r="G1679" s="8">
        <v>0</v>
      </c>
      <c r="H1679" s="8">
        <v>0</v>
      </c>
      <c r="I1679" s="8">
        <v>0</v>
      </c>
      <c r="J1679" s="8">
        <v>0</v>
      </c>
      <c r="K1679" s="8">
        <v>0</v>
      </c>
      <c r="L1679" s="8">
        <v>307.97000000000003</v>
      </c>
      <c r="M1679" s="8">
        <v>0</v>
      </c>
      <c r="N1679" s="8">
        <v>0</v>
      </c>
      <c r="O1679" s="8">
        <v>0</v>
      </c>
      <c r="P1679" s="8">
        <v>0</v>
      </c>
      <c r="Q1679" s="8">
        <v>0</v>
      </c>
      <c r="R1679" s="8">
        <v>92.7</v>
      </c>
      <c r="S1679" s="8">
        <f t="shared" si="26"/>
        <v>400.67</v>
      </c>
    </row>
    <row r="1680" spans="1:19" hidden="1" x14ac:dyDescent="0.2">
      <c r="A1680" s="2" t="s">
        <v>765</v>
      </c>
      <c r="B1680" s="2" t="s">
        <v>766</v>
      </c>
      <c r="C1680" s="2" t="s">
        <v>504</v>
      </c>
      <c r="D1680" t="s">
        <v>505</v>
      </c>
      <c r="E1680" s="2" t="s">
        <v>140</v>
      </c>
      <c r="F1680" t="s">
        <v>141</v>
      </c>
      <c r="G1680" s="8">
        <v>0</v>
      </c>
      <c r="H1680" s="8">
        <v>0</v>
      </c>
      <c r="I1680" s="8">
        <v>0</v>
      </c>
      <c r="J1680" s="8">
        <v>0</v>
      </c>
      <c r="K1680" s="8">
        <v>0</v>
      </c>
      <c r="L1680" s="8">
        <v>51.33</v>
      </c>
      <c r="M1680" s="8">
        <v>-51.33</v>
      </c>
      <c r="N1680" s="8">
        <v>0</v>
      </c>
      <c r="O1680" s="8">
        <v>0</v>
      </c>
      <c r="P1680" s="8">
        <v>0</v>
      </c>
      <c r="Q1680" s="8">
        <v>0</v>
      </c>
      <c r="R1680" s="8">
        <v>23.18</v>
      </c>
      <c r="S1680" s="8">
        <f t="shared" si="26"/>
        <v>23.18</v>
      </c>
    </row>
    <row r="1681" spans="1:19" hidden="1" x14ac:dyDescent="0.2">
      <c r="A1681" s="2" t="s">
        <v>765</v>
      </c>
      <c r="B1681" s="2" t="s">
        <v>766</v>
      </c>
      <c r="C1681" s="2" t="s">
        <v>504</v>
      </c>
      <c r="D1681" t="s">
        <v>505</v>
      </c>
      <c r="E1681" s="2" t="s">
        <v>308</v>
      </c>
      <c r="F1681" t="s">
        <v>309</v>
      </c>
      <c r="G1681" s="8">
        <v>3630</v>
      </c>
      <c r="H1681" s="8">
        <v>0</v>
      </c>
      <c r="I1681" s="8">
        <v>16150</v>
      </c>
      <c r="J1681" s="8">
        <v>0</v>
      </c>
      <c r="K1681" s="8">
        <v>0</v>
      </c>
      <c r="L1681" s="8">
        <v>0</v>
      </c>
      <c r="M1681" s="8">
        <v>0</v>
      </c>
      <c r="N1681" s="8">
        <v>0</v>
      </c>
      <c r="O1681" s="8">
        <v>0</v>
      </c>
      <c r="P1681" s="8">
        <v>0</v>
      </c>
      <c r="Q1681" s="8">
        <v>0</v>
      </c>
      <c r="R1681" s="8">
        <v>46000</v>
      </c>
      <c r="S1681" s="8">
        <f t="shared" si="26"/>
        <v>65780</v>
      </c>
    </row>
    <row r="1682" spans="1:19" hidden="1" x14ac:dyDescent="0.2">
      <c r="A1682" s="2" t="s">
        <v>765</v>
      </c>
      <c r="B1682" s="2" t="s">
        <v>766</v>
      </c>
      <c r="C1682" s="2" t="s">
        <v>506</v>
      </c>
      <c r="D1682" t="s">
        <v>507</v>
      </c>
      <c r="E1682" s="2" t="s">
        <v>138</v>
      </c>
      <c r="F1682" t="s">
        <v>139</v>
      </c>
      <c r="G1682" s="8">
        <v>0</v>
      </c>
      <c r="H1682" s="8">
        <v>32.32</v>
      </c>
      <c r="I1682" s="8">
        <v>0</v>
      </c>
      <c r="J1682" s="8">
        <v>0</v>
      </c>
      <c r="K1682" s="8">
        <v>0</v>
      </c>
      <c r="L1682" s="8">
        <v>235.24</v>
      </c>
      <c r="M1682" s="8">
        <v>0</v>
      </c>
      <c r="N1682" s="8">
        <v>0</v>
      </c>
      <c r="O1682" s="8">
        <v>0</v>
      </c>
      <c r="P1682" s="8">
        <v>0</v>
      </c>
      <c r="Q1682" s="8">
        <v>0</v>
      </c>
      <c r="R1682" s="8">
        <v>0</v>
      </c>
      <c r="S1682" s="8">
        <f t="shared" si="26"/>
        <v>267.56</v>
      </c>
    </row>
    <row r="1683" spans="1:19" hidden="1" x14ac:dyDescent="0.2">
      <c r="A1683" s="2" t="s">
        <v>765</v>
      </c>
      <c r="B1683" s="2" t="s">
        <v>766</v>
      </c>
      <c r="C1683" s="2" t="s">
        <v>506</v>
      </c>
      <c r="D1683" t="s">
        <v>507</v>
      </c>
      <c r="E1683" s="2" t="s">
        <v>140</v>
      </c>
      <c r="F1683" t="s">
        <v>141</v>
      </c>
      <c r="G1683" s="8">
        <v>0</v>
      </c>
      <c r="H1683" s="8">
        <v>14.54</v>
      </c>
      <c r="I1683" s="8">
        <v>-14.54</v>
      </c>
      <c r="J1683" s="8">
        <v>0</v>
      </c>
      <c r="K1683" s="8">
        <v>0</v>
      </c>
      <c r="L1683" s="8">
        <v>39.21</v>
      </c>
      <c r="M1683" s="8">
        <v>-39.21</v>
      </c>
      <c r="N1683" s="8">
        <v>0</v>
      </c>
      <c r="O1683" s="8">
        <v>0</v>
      </c>
      <c r="P1683" s="8">
        <v>0</v>
      </c>
      <c r="Q1683" s="8">
        <v>0</v>
      </c>
      <c r="R1683" s="8">
        <v>0</v>
      </c>
      <c r="S1683" s="8">
        <f t="shared" si="26"/>
        <v>0</v>
      </c>
    </row>
    <row r="1684" spans="1:19" hidden="1" x14ac:dyDescent="0.2">
      <c r="A1684" s="2" t="s">
        <v>765</v>
      </c>
      <c r="B1684" s="2" t="s">
        <v>766</v>
      </c>
      <c r="C1684" s="2" t="s">
        <v>506</v>
      </c>
      <c r="D1684" t="s">
        <v>507</v>
      </c>
      <c r="E1684" s="2" t="s">
        <v>314</v>
      </c>
      <c r="F1684" t="s">
        <v>315</v>
      </c>
      <c r="G1684" s="8">
        <v>156.67999999999998</v>
      </c>
      <c r="H1684" s="8">
        <v>157.91999999999999</v>
      </c>
      <c r="I1684" s="8">
        <v>164.2</v>
      </c>
      <c r="J1684" s="8">
        <v>163.03</v>
      </c>
      <c r="K1684" s="8">
        <v>161.24</v>
      </c>
      <c r="L1684" s="8">
        <v>164.45999999999998</v>
      </c>
      <c r="M1684" s="8">
        <v>162.93</v>
      </c>
      <c r="N1684" s="8">
        <v>155.39000000000001</v>
      </c>
      <c r="O1684" s="8">
        <v>161.59</v>
      </c>
      <c r="P1684" s="8">
        <v>163.72</v>
      </c>
      <c r="Q1684" s="8">
        <v>162.47000000000003</v>
      </c>
      <c r="R1684" s="8">
        <v>161.77000000000001</v>
      </c>
      <c r="S1684" s="8">
        <f t="shared" si="26"/>
        <v>1935.4</v>
      </c>
    </row>
    <row r="1685" spans="1:19" hidden="1" x14ac:dyDescent="0.2">
      <c r="A1685" s="2" t="s">
        <v>765</v>
      </c>
      <c r="B1685" s="2" t="s">
        <v>766</v>
      </c>
      <c r="C1685" s="2" t="s">
        <v>508</v>
      </c>
      <c r="D1685" t="s">
        <v>509</v>
      </c>
      <c r="E1685" s="2" t="s">
        <v>138</v>
      </c>
      <c r="F1685" t="s">
        <v>139</v>
      </c>
      <c r="G1685" s="8">
        <v>0</v>
      </c>
      <c r="H1685" s="8">
        <v>0</v>
      </c>
      <c r="I1685" s="8">
        <v>0</v>
      </c>
      <c r="J1685" s="8">
        <v>0</v>
      </c>
      <c r="K1685" s="8">
        <v>73.599999999999994</v>
      </c>
      <c r="L1685" s="8">
        <v>0</v>
      </c>
      <c r="M1685" s="8">
        <v>0</v>
      </c>
      <c r="N1685" s="8">
        <v>0</v>
      </c>
      <c r="O1685" s="8">
        <v>138.29</v>
      </c>
      <c r="P1685" s="8">
        <v>73.92</v>
      </c>
      <c r="Q1685" s="8">
        <v>227.39</v>
      </c>
      <c r="R1685" s="8">
        <v>0</v>
      </c>
      <c r="S1685" s="8">
        <f t="shared" si="26"/>
        <v>513.20000000000005</v>
      </c>
    </row>
    <row r="1686" spans="1:19" hidden="1" x14ac:dyDescent="0.2">
      <c r="A1686" s="2" t="s">
        <v>765</v>
      </c>
      <c r="B1686" s="2" t="s">
        <v>766</v>
      </c>
      <c r="C1686" s="2" t="s">
        <v>508</v>
      </c>
      <c r="D1686" t="s">
        <v>509</v>
      </c>
      <c r="E1686" s="2" t="s">
        <v>140</v>
      </c>
      <c r="F1686" t="s">
        <v>141</v>
      </c>
      <c r="G1686" s="8">
        <v>-83.6</v>
      </c>
      <c r="H1686" s="8">
        <v>0</v>
      </c>
      <c r="I1686" s="8">
        <v>0</v>
      </c>
      <c r="J1686" s="8">
        <v>0</v>
      </c>
      <c r="K1686" s="8">
        <v>51.52</v>
      </c>
      <c r="L1686" s="8">
        <v>-51.52</v>
      </c>
      <c r="M1686" s="8">
        <v>0</v>
      </c>
      <c r="N1686" s="8">
        <v>0</v>
      </c>
      <c r="O1686" s="8">
        <v>69.150000000000006</v>
      </c>
      <c r="P1686" s="8">
        <v>-24.8</v>
      </c>
      <c r="Q1686" s="8">
        <v>-6.45</v>
      </c>
      <c r="R1686" s="8">
        <v>-37.9</v>
      </c>
      <c r="S1686" s="8">
        <f t="shared" si="26"/>
        <v>-83.6</v>
      </c>
    </row>
    <row r="1687" spans="1:19" hidden="1" x14ac:dyDescent="0.2">
      <c r="A1687" s="2" t="s">
        <v>765</v>
      </c>
      <c r="B1687" s="2" t="s">
        <v>766</v>
      </c>
      <c r="C1687" s="2" t="s">
        <v>510</v>
      </c>
      <c r="D1687" t="s">
        <v>511</v>
      </c>
      <c r="E1687" s="2" t="s">
        <v>308</v>
      </c>
      <c r="F1687" t="s">
        <v>309</v>
      </c>
      <c r="G1687" s="8">
        <v>0</v>
      </c>
      <c r="H1687" s="8">
        <v>21500</v>
      </c>
      <c r="I1687" s="8">
        <v>0</v>
      </c>
      <c r="J1687" s="8">
        <v>0</v>
      </c>
      <c r="K1687" s="8">
        <v>0</v>
      </c>
      <c r="L1687" s="8">
        <v>0</v>
      </c>
      <c r="M1687" s="8">
        <v>0</v>
      </c>
      <c r="N1687" s="8">
        <v>0</v>
      </c>
      <c r="O1687" s="8">
        <v>0</v>
      </c>
      <c r="P1687" s="8">
        <v>0</v>
      </c>
      <c r="Q1687" s="8">
        <v>0</v>
      </c>
      <c r="R1687" s="8">
        <v>0</v>
      </c>
      <c r="S1687" s="8">
        <f t="shared" si="26"/>
        <v>21500</v>
      </c>
    </row>
    <row r="1688" spans="1:19" hidden="1" x14ac:dyDescent="0.2">
      <c r="A1688" s="2" t="s">
        <v>765</v>
      </c>
      <c r="B1688" s="2" t="s">
        <v>766</v>
      </c>
      <c r="C1688" s="2" t="s">
        <v>512</v>
      </c>
      <c r="D1688" t="s">
        <v>513</v>
      </c>
      <c r="E1688" s="2" t="s">
        <v>138</v>
      </c>
      <c r="F1688" t="s">
        <v>139</v>
      </c>
      <c r="G1688" s="8">
        <v>11754.91</v>
      </c>
      <c r="H1688" s="8">
        <v>10981.449999999999</v>
      </c>
      <c r="I1688" s="8">
        <v>11312.96</v>
      </c>
      <c r="J1688" s="8">
        <v>16895.059999999998</v>
      </c>
      <c r="K1688" s="8">
        <v>10487.039999999999</v>
      </c>
      <c r="L1688" s="8">
        <v>12884.419999999998</v>
      </c>
      <c r="M1688" s="8">
        <v>7839.2</v>
      </c>
      <c r="N1688" s="8">
        <v>10782.76</v>
      </c>
      <c r="O1688" s="8">
        <v>10652.560000000001</v>
      </c>
      <c r="P1688" s="8">
        <v>12444.249999999998</v>
      </c>
      <c r="Q1688" s="8">
        <v>14015.18</v>
      </c>
      <c r="R1688" s="8">
        <v>6836.73</v>
      </c>
      <c r="S1688" s="8">
        <f t="shared" si="26"/>
        <v>136886.51999999999</v>
      </c>
    </row>
    <row r="1689" spans="1:19" hidden="1" x14ac:dyDescent="0.2">
      <c r="A1689" s="2" t="s">
        <v>765</v>
      </c>
      <c r="B1689" s="2" t="s">
        <v>766</v>
      </c>
      <c r="C1689" s="2" t="s">
        <v>512</v>
      </c>
      <c r="D1689" t="s">
        <v>513</v>
      </c>
      <c r="E1689" s="2" t="s">
        <v>140</v>
      </c>
      <c r="F1689" t="s">
        <v>141</v>
      </c>
      <c r="G1689" s="8">
        <v>933.1400000000001</v>
      </c>
      <c r="H1689" s="8">
        <v>1415.1799999999998</v>
      </c>
      <c r="I1689" s="8">
        <v>714.84</v>
      </c>
      <c r="J1689" s="8">
        <v>4480.55</v>
      </c>
      <c r="K1689" s="8">
        <v>-2796.12</v>
      </c>
      <c r="L1689" s="8">
        <v>-5193.51</v>
      </c>
      <c r="M1689" s="8">
        <v>988.27</v>
      </c>
      <c r="N1689" s="8">
        <v>1716.57</v>
      </c>
      <c r="O1689" s="8">
        <v>474.04</v>
      </c>
      <c r="P1689" s="8">
        <v>2140.2599999999998</v>
      </c>
      <c r="Q1689" s="8">
        <v>-5130.68</v>
      </c>
      <c r="R1689" s="8">
        <v>-626.68000000000006</v>
      </c>
      <c r="S1689" s="8">
        <f t="shared" si="26"/>
        <v>-884.14000000000101</v>
      </c>
    </row>
    <row r="1690" spans="1:19" hidden="1" x14ac:dyDescent="0.2">
      <c r="A1690" s="2" t="s">
        <v>765</v>
      </c>
      <c r="B1690" s="2" t="s">
        <v>766</v>
      </c>
      <c r="C1690" s="2" t="s">
        <v>512</v>
      </c>
      <c r="D1690" t="s">
        <v>513</v>
      </c>
      <c r="E1690" s="2" t="s">
        <v>514</v>
      </c>
      <c r="F1690" t="s">
        <v>515</v>
      </c>
      <c r="G1690" s="8">
        <v>265.06</v>
      </c>
      <c r="H1690" s="8">
        <v>265.06</v>
      </c>
      <c r="I1690" s="8">
        <v>265.06</v>
      </c>
      <c r="J1690" s="8">
        <v>325.82</v>
      </c>
      <c r="K1690" s="8">
        <v>325.82</v>
      </c>
      <c r="L1690" s="8">
        <v>325.82</v>
      </c>
      <c r="M1690" s="8">
        <v>325.82</v>
      </c>
      <c r="N1690" s="8">
        <v>325.82</v>
      </c>
      <c r="O1690" s="8">
        <v>325.82</v>
      </c>
      <c r="P1690" s="8">
        <v>325.82</v>
      </c>
      <c r="Q1690" s="8">
        <v>474.77</v>
      </c>
      <c r="R1690" s="8">
        <v>474.77</v>
      </c>
      <c r="S1690" s="8">
        <f t="shared" si="26"/>
        <v>4025.4600000000005</v>
      </c>
    </row>
    <row r="1691" spans="1:19" hidden="1" x14ac:dyDescent="0.2">
      <c r="A1691" s="2" t="s">
        <v>765</v>
      </c>
      <c r="B1691" s="2" t="s">
        <v>766</v>
      </c>
      <c r="C1691" s="2" t="s">
        <v>512</v>
      </c>
      <c r="D1691" t="s">
        <v>513</v>
      </c>
      <c r="E1691" s="2" t="s">
        <v>518</v>
      </c>
      <c r="F1691" t="s">
        <v>519</v>
      </c>
      <c r="G1691" s="8">
        <v>9160.3799999999992</v>
      </c>
      <c r="H1691" s="8">
        <v>9160.43</v>
      </c>
      <c r="I1691" s="8">
        <v>9160.42</v>
      </c>
      <c r="J1691" s="8">
        <v>9160.4599999999991</v>
      </c>
      <c r="K1691" s="8">
        <v>9160.41</v>
      </c>
      <c r="L1691" s="8">
        <v>9160.43</v>
      </c>
      <c r="M1691" s="8">
        <v>9160.39</v>
      </c>
      <c r="N1691" s="8">
        <v>9160.44</v>
      </c>
      <c r="O1691" s="8">
        <v>9160.3799999999992</v>
      </c>
      <c r="P1691" s="8">
        <v>9160.4500000000007</v>
      </c>
      <c r="Q1691" s="8">
        <v>9160.42</v>
      </c>
      <c r="R1691" s="8">
        <v>9160.42</v>
      </c>
      <c r="S1691" s="8">
        <f t="shared" si="26"/>
        <v>109925.02999999998</v>
      </c>
    </row>
    <row r="1692" spans="1:19" hidden="1" x14ac:dyDescent="0.2">
      <c r="A1692" s="2" t="s">
        <v>765</v>
      </c>
      <c r="B1692" s="2" t="s">
        <v>766</v>
      </c>
      <c r="C1692" s="2" t="s">
        <v>520</v>
      </c>
      <c r="D1692" t="s">
        <v>521</v>
      </c>
      <c r="E1692" s="2" t="s">
        <v>138</v>
      </c>
      <c r="F1692" t="s">
        <v>139</v>
      </c>
      <c r="G1692" s="8">
        <v>1550.77</v>
      </c>
      <c r="H1692" s="8">
        <v>1074.99</v>
      </c>
      <c r="I1692" s="8">
        <v>1361.1699999999998</v>
      </c>
      <c r="J1692" s="8">
        <v>1251.81</v>
      </c>
      <c r="K1692" s="8">
        <v>770.26</v>
      </c>
      <c r="L1692" s="8">
        <v>575.1</v>
      </c>
      <c r="M1692" s="8">
        <v>977.52</v>
      </c>
      <c r="N1692" s="8">
        <v>1506.87</v>
      </c>
      <c r="O1692" s="8">
        <v>3524.02</v>
      </c>
      <c r="P1692" s="8">
        <v>2148.08</v>
      </c>
      <c r="Q1692" s="8">
        <v>5333.78</v>
      </c>
      <c r="R1692" s="8">
        <v>1382.11</v>
      </c>
      <c r="S1692" s="8">
        <f t="shared" si="26"/>
        <v>21456.480000000003</v>
      </c>
    </row>
    <row r="1693" spans="1:19" hidden="1" x14ac:dyDescent="0.2">
      <c r="A1693" s="2" t="s">
        <v>765</v>
      </c>
      <c r="B1693" s="2" t="s">
        <v>766</v>
      </c>
      <c r="C1693" s="2" t="s">
        <v>520</v>
      </c>
      <c r="D1693" t="s">
        <v>521</v>
      </c>
      <c r="E1693" s="2" t="s">
        <v>140</v>
      </c>
      <c r="F1693" t="s">
        <v>141</v>
      </c>
      <c r="G1693" s="8">
        <v>-130.20999999999998</v>
      </c>
      <c r="H1693" s="8">
        <v>18.509999999999998</v>
      </c>
      <c r="I1693" s="8">
        <v>196.85000000000002</v>
      </c>
      <c r="J1693" s="8">
        <v>70.489999999999995</v>
      </c>
      <c r="K1693" s="8">
        <v>-211.89999999999998</v>
      </c>
      <c r="L1693" s="8">
        <v>-443.33</v>
      </c>
      <c r="M1693" s="8">
        <v>295.15999999999997</v>
      </c>
      <c r="N1693" s="8">
        <v>287.08000000000004</v>
      </c>
      <c r="O1693" s="8">
        <v>1083.93</v>
      </c>
      <c r="P1693" s="8">
        <v>-473.17</v>
      </c>
      <c r="Q1693" s="8">
        <v>-399.89</v>
      </c>
      <c r="R1693" s="8">
        <v>-543.42999999999995</v>
      </c>
      <c r="S1693" s="8">
        <f t="shared" si="26"/>
        <v>-249.90999999999985</v>
      </c>
    </row>
    <row r="1694" spans="1:19" hidden="1" x14ac:dyDescent="0.2">
      <c r="A1694" s="2" t="s">
        <v>765</v>
      </c>
      <c r="B1694" s="2" t="s">
        <v>766</v>
      </c>
      <c r="C1694" s="2" t="s">
        <v>520</v>
      </c>
      <c r="D1694" t="s">
        <v>521</v>
      </c>
      <c r="E1694" s="2" t="s">
        <v>166</v>
      </c>
      <c r="F1694" t="s">
        <v>167</v>
      </c>
      <c r="G1694" s="8">
        <v>0</v>
      </c>
      <c r="H1694" s="8">
        <v>0</v>
      </c>
      <c r="I1694" s="8">
        <v>0</v>
      </c>
      <c r="J1694" s="8">
        <v>0</v>
      </c>
      <c r="K1694" s="8">
        <v>6.55</v>
      </c>
      <c r="L1694" s="8">
        <v>0</v>
      </c>
      <c r="M1694" s="8">
        <v>0</v>
      </c>
      <c r="N1694" s="8">
        <v>0</v>
      </c>
      <c r="O1694" s="8">
        <v>0</v>
      </c>
      <c r="P1694" s="8">
        <v>0</v>
      </c>
      <c r="Q1694" s="8">
        <v>0</v>
      </c>
      <c r="R1694" s="8">
        <v>0</v>
      </c>
      <c r="S1694" s="8">
        <f t="shared" si="26"/>
        <v>6.55</v>
      </c>
    </row>
    <row r="1695" spans="1:19" hidden="1" x14ac:dyDescent="0.2">
      <c r="A1695" s="2" t="s">
        <v>765</v>
      </c>
      <c r="B1695" s="2" t="s">
        <v>766</v>
      </c>
      <c r="C1695" s="2" t="s">
        <v>520</v>
      </c>
      <c r="D1695" t="s">
        <v>521</v>
      </c>
      <c r="E1695" s="2" t="s">
        <v>516</v>
      </c>
      <c r="F1695" t="s">
        <v>517</v>
      </c>
      <c r="G1695" s="8">
        <v>0</v>
      </c>
      <c r="H1695" s="8">
        <v>0</v>
      </c>
      <c r="I1695" s="8">
        <v>0</v>
      </c>
      <c r="J1695" s="8">
        <v>0</v>
      </c>
      <c r="K1695" s="8">
        <v>11898.24</v>
      </c>
      <c r="L1695" s="8">
        <v>0</v>
      </c>
      <c r="M1695" s="8">
        <v>-1877.85</v>
      </c>
      <c r="N1695" s="8">
        <v>0</v>
      </c>
      <c r="O1695" s="8">
        <v>0</v>
      </c>
      <c r="P1695" s="8">
        <v>0</v>
      </c>
      <c r="Q1695" s="8">
        <v>0</v>
      </c>
      <c r="R1695" s="8">
        <v>0</v>
      </c>
      <c r="S1695" s="8">
        <f t="shared" si="26"/>
        <v>10020.39</v>
      </c>
    </row>
    <row r="1696" spans="1:19" hidden="1" x14ac:dyDescent="0.2">
      <c r="A1696" s="2" t="s">
        <v>765</v>
      </c>
      <c r="B1696" s="2" t="s">
        <v>766</v>
      </c>
      <c r="C1696" s="2" t="s">
        <v>520</v>
      </c>
      <c r="D1696" t="s">
        <v>521</v>
      </c>
      <c r="E1696" s="2" t="s">
        <v>168</v>
      </c>
      <c r="F1696" t="s">
        <v>169</v>
      </c>
      <c r="G1696" s="8">
        <v>0</v>
      </c>
      <c r="H1696" s="8">
        <v>0</v>
      </c>
      <c r="I1696" s="8">
        <v>0</v>
      </c>
      <c r="J1696" s="8">
        <v>0</v>
      </c>
      <c r="K1696" s="8">
        <v>0</v>
      </c>
      <c r="L1696" s="8">
        <v>921.57</v>
      </c>
      <c r="M1696" s="8">
        <v>166.70999999999998</v>
      </c>
      <c r="N1696" s="8">
        <v>0</v>
      </c>
      <c r="O1696" s="8">
        <v>0</v>
      </c>
      <c r="P1696" s="8">
        <v>339.79</v>
      </c>
      <c r="Q1696" s="8">
        <v>0</v>
      </c>
      <c r="R1696" s="8">
        <v>0</v>
      </c>
      <c r="S1696" s="8">
        <f t="shared" si="26"/>
        <v>1428.07</v>
      </c>
    </row>
    <row r="1697" spans="1:19" hidden="1" x14ac:dyDescent="0.2">
      <c r="A1697" s="2" t="s">
        <v>765</v>
      </c>
      <c r="B1697" s="2" t="s">
        <v>766</v>
      </c>
      <c r="C1697" s="2" t="s">
        <v>520</v>
      </c>
      <c r="D1697" t="s">
        <v>521</v>
      </c>
      <c r="E1697" s="2" t="s">
        <v>522</v>
      </c>
      <c r="F1697" t="s">
        <v>523</v>
      </c>
      <c r="G1697" s="8">
        <v>0</v>
      </c>
      <c r="H1697" s="8">
        <v>0</v>
      </c>
      <c r="I1697" s="8">
        <v>0</v>
      </c>
      <c r="J1697" s="8">
        <v>0</v>
      </c>
      <c r="K1697" s="8">
        <v>0</v>
      </c>
      <c r="L1697" s="8">
        <v>75.900000000000006</v>
      </c>
      <c r="M1697" s="8">
        <v>0</v>
      </c>
      <c r="N1697" s="8">
        <v>0</v>
      </c>
      <c r="O1697" s="8">
        <v>0</v>
      </c>
      <c r="P1697" s="8">
        <v>0</v>
      </c>
      <c r="Q1697" s="8">
        <v>270.47000000000003</v>
      </c>
      <c r="R1697" s="8">
        <v>26.37</v>
      </c>
      <c r="S1697" s="8">
        <f t="shared" si="26"/>
        <v>372.74</v>
      </c>
    </row>
    <row r="1698" spans="1:19" hidden="1" x14ac:dyDescent="0.2">
      <c r="A1698" s="2" t="s">
        <v>765</v>
      </c>
      <c r="B1698" s="2" t="s">
        <v>766</v>
      </c>
      <c r="C1698" s="2" t="s">
        <v>520</v>
      </c>
      <c r="D1698" t="s">
        <v>521</v>
      </c>
      <c r="E1698" s="2" t="s">
        <v>524</v>
      </c>
      <c r="F1698" t="s">
        <v>525</v>
      </c>
      <c r="G1698" s="8">
        <v>7594.97</v>
      </c>
      <c r="H1698" s="8">
        <v>8230.5300000000007</v>
      </c>
      <c r="I1698" s="8">
        <v>7834.52</v>
      </c>
      <c r="J1698" s="8">
        <v>7592.12</v>
      </c>
      <c r="K1698" s="8">
        <v>7952.81</v>
      </c>
      <c r="L1698" s="8">
        <v>7748.32</v>
      </c>
      <c r="M1698" s="8">
        <v>8590.8799999999992</v>
      </c>
      <c r="N1698" s="8">
        <v>8308.0300000000007</v>
      </c>
      <c r="O1698" s="8">
        <v>14010.41</v>
      </c>
      <c r="P1698" s="8">
        <v>12436.77</v>
      </c>
      <c r="Q1698" s="8">
        <v>8182.66</v>
      </c>
      <c r="R1698" s="8">
        <v>7483.05</v>
      </c>
      <c r="S1698" s="8">
        <f t="shared" si="26"/>
        <v>105965.07</v>
      </c>
    </row>
    <row r="1699" spans="1:19" hidden="1" x14ac:dyDescent="0.2">
      <c r="A1699" s="2" t="s">
        <v>765</v>
      </c>
      <c r="B1699" s="2" t="s">
        <v>766</v>
      </c>
      <c r="C1699" s="2" t="s">
        <v>520</v>
      </c>
      <c r="D1699" t="s">
        <v>521</v>
      </c>
      <c r="E1699" s="2" t="s">
        <v>184</v>
      </c>
      <c r="F1699" t="s">
        <v>185</v>
      </c>
      <c r="G1699" s="8">
        <v>0</v>
      </c>
      <c r="H1699" s="8">
        <v>0</v>
      </c>
      <c r="I1699" s="8">
        <v>0</v>
      </c>
      <c r="J1699" s="8">
        <v>0</v>
      </c>
      <c r="K1699" s="8">
        <v>0</v>
      </c>
      <c r="L1699" s="8">
        <v>0</v>
      </c>
      <c r="M1699" s="8">
        <v>17.670000000000002</v>
      </c>
      <c r="N1699" s="8">
        <v>0</v>
      </c>
      <c r="O1699" s="8">
        <v>0</v>
      </c>
      <c r="P1699" s="8">
        <v>0</v>
      </c>
      <c r="Q1699" s="8">
        <v>0</v>
      </c>
      <c r="R1699" s="8">
        <v>0</v>
      </c>
      <c r="S1699" s="8">
        <f t="shared" si="26"/>
        <v>17.670000000000002</v>
      </c>
    </row>
    <row r="1700" spans="1:19" hidden="1" x14ac:dyDescent="0.2">
      <c r="A1700" s="2" t="s">
        <v>765</v>
      </c>
      <c r="B1700" s="2" t="s">
        <v>766</v>
      </c>
      <c r="C1700" s="2" t="s">
        <v>526</v>
      </c>
      <c r="D1700" t="s">
        <v>527</v>
      </c>
      <c r="E1700" s="2" t="s">
        <v>528</v>
      </c>
      <c r="F1700" t="s">
        <v>529</v>
      </c>
      <c r="G1700" s="8">
        <v>-13336.85</v>
      </c>
      <c r="H1700" s="8">
        <v>6395.88</v>
      </c>
      <c r="I1700" s="8">
        <v>-16023.27</v>
      </c>
      <c r="J1700" s="8">
        <v>715.57</v>
      </c>
      <c r="K1700" s="8">
        <v>6893.88</v>
      </c>
      <c r="L1700" s="8">
        <v>12261.52</v>
      </c>
      <c r="M1700" s="8">
        <v>12448.32</v>
      </c>
      <c r="N1700" s="8">
        <v>14925.99</v>
      </c>
      <c r="O1700" s="8">
        <v>11215.37</v>
      </c>
      <c r="P1700" s="8">
        <v>-4333.6400000000003</v>
      </c>
      <c r="Q1700" s="8">
        <v>7014</v>
      </c>
      <c r="R1700" s="8">
        <v>7666</v>
      </c>
      <c r="S1700" s="8">
        <f t="shared" si="26"/>
        <v>45842.770000000004</v>
      </c>
    </row>
    <row r="1701" spans="1:19" hidden="1" x14ac:dyDescent="0.2">
      <c r="A1701" s="2" t="s">
        <v>765</v>
      </c>
      <c r="B1701" s="2" t="s">
        <v>766</v>
      </c>
      <c r="C1701" s="2" t="s">
        <v>530</v>
      </c>
      <c r="D1701" t="s">
        <v>531</v>
      </c>
      <c r="E1701" s="2" t="s">
        <v>138</v>
      </c>
      <c r="F1701" t="s">
        <v>139</v>
      </c>
      <c r="G1701" s="8">
        <v>2104.71</v>
      </c>
      <c r="H1701" s="8">
        <v>2104.71</v>
      </c>
      <c r="I1701" s="8">
        <v>2104.71</v>
      </c>
      <c r="J1701" s="8">
        <v>2146.81</v>
      </c>
      <c r="K1701" s="8">
        <v>2188.88</v>
      </c>
      <c r="L1701" s="8">
        <v>3317.45</v>
      </c>
      <c r="M1701" s="8">
        <v>2188.88</v>
      </c>
      <c r="N1701" s="8">
        <v>2188.89</v>
      </c>
      <c r="O1701" s="8">
        <v>2188.9</v>
      </c>
      <c r="P1701" s="8">
        <v>2188.89</v>
      </c>
      <c r="Q1701" s="8">
        <v>3283.34</v>
      </c>
      <c r="R1701" s="8">
        <v>2221.7199999999998</v>
      </c>
      <c r="S1701" s="8">
        <f t="shared" si="26"/>
        <v>28227.890000000003</v>
      </c>
    </row>
    <row r="1702" spans="1:19" hidden="1" x14ac:dyDescent="0.2">
      <c r="A1702" s="2" t="s">
        <v>765</v>
      </c>
      <c r="B1702" s="2" t="s">
        <v>766</v>
      </c>
      <c r="C1702" s="2" t="s">
        <v>530</v>
      </c>
      <c r="D1702" t="s">
        <v>531</v>
      </c>
      <c r="E1702" s="2" t="s">
        <v>140</v>
      </c>
      <c r="F1702" t="s">
        <v>141</v>
      </c>
      <c r="G1702" s="8">
        <v>105.23</v>
      </c>
      <c r="H1702" s="8">
        <v>315.70999999999998</v>
      </c>
      <c r="I1702" s="8">
        <v>105.24</v>
      </c>
      <c r="J1702" s="8">
        <v>235.73</v>
      </c>
      <c r="K1702" s="8">
        <v>244.13</v>
      </c>
      <c r="L1702" s="8">
        <v>-979.31</v>
      </c>
      <c r="M1702" s="8">
        <v>322.64</v>
      </c>
      <c r="N1702" s="8">
        <v>109.45</v>
      </c>
      <c r="O1702" s="8">
        <v>109.45</v>
      </c>
      <c r="P1702" s="8">
        <v>218.88</v>
      </c>
      <c r="Q1702" s="8">
        <v>-766.11</v>
      </c>
      <c r="R1702" s="8">
        <v>8.2100000000000009</v>
      </c>
      <c r="S1702" s="8">
        <f t="shared" si="26"/>
        <v>29.249999999999964</v>
      </c>
    </row>
    <row r="1703" spans="1:19" hidden="1" x14ac:dyDescent="0.2">
      <c r="A1703" s="2" t="s">
        <v>765</v>
      </c>
      <c r="B1703" s="2" t="s">
        <v>766</v>
      </c>
      <c r="C1703" s="2" t="s">
        <v>530</v>
      </c>
      <c r="D1703" t="s">
        <v>531</v>
      </c>
      <c r="E1703" s="2" t="s">
        <v>164</v>
      </c>
      <c r="F1703" t="s">
        <v>165</v>
      </c>
      <c r="G1703" s="8">
        <v>0</v>
      </c>
      <c r="H1703" s="8">
        <v>0</v>
      </c>
      <c r="I1703" s="8">
        <v>27.37</v>
      </c>
      <c r="J1703" s="8">
        <v>0</v>
      </c>
      <c r="K1703" s="8">
        <v>0</v>
      </c>
      <c r="L1703" s="8">
        <v>0</v>
      </c>
      <c r="M1703" s="8">
        <v>0</v>
      </c>
      <c r="N1703" s="8">
        <v>0</v>
      </c>
      <c r="O1703" s="8">
        <v>289.47000000000003</v>
      </c>
      <c r="P1703" s="8">
        <v>0</v>
      </c>
      <c r="Q1703" s="8">
        <v>2648.06</v>
      </c>
      <c r="R1703" s="8">
        <v>0</v>
      </c>
      <c r="S1703" s="8">
        <f t="shared" si="26"/>
        <v>2964.9</v>
      </c>
    </row>
    <row r="1704" spans="1:19" hidden="1" x14ac:dyDescent="0.2">
      <c r="A1704" s="2" t="s">
        <v>765</v>
      </c>
      <c r="B1704" s="2" t="s">
        <v>766</v>
      </c>
      <c r="C1704" s="2" t="s">
        <v>530</v>
      </c>
      <c r="D1704" t="s">
        <v>531</v>
      </c>
      <c r="E1704" s="2" t="s">
        <v>166</v>
      </c>
      <c r="F1704" t="s">
        <v>167</v>
      </c>
      <c r="G1704" s="8">
        <v>0</v>
      </c>
      <c r="H1704" s="8">
        <v>0</v>
      </c>
      <c r="I1704" s="8">
        <v>177.42</v>
      </c>
      <c r="J1704" s="8">
        <v>0</v>
      </c>
      <c r="K1704" s="8">
        <v>0</v>
      </c>
      <c r="L1704" s="8">
        <v>0</v>
      </c>
      <c r="M1704" s="8">
        <v>0</v>
      </c>
      <c r="N1704" s="8">
        <v>0</v>
      </c>
      <c r="O1704" s="8">
        <v>0</v>
      </c>
      <c r="P1704" s="8">
        <v>4.03</v>
      </c>
      <c r="Q1704" s="8">
        <v>0</v>
      </c>
      <c r="R1704" s="8">
        <v>0</v>
      </c>
      <c r="S1704" s="8">
        <f t="shared" si="26"/>
        <v>181.45</v>
      </c>
    </row>
    <row r="1705" spans="1:19" hidden="1" x14ac:dyDescent="0.2">
      <c r="A1705" s="2" t="s">
        <v>765</v>
      </c>
      <c r="B1705" s="2" t="s">
        <v>766</v>
      </c>
      <c r="C1705" s="2" t="s">
        <v>530</v>
      </c>
      <c r="D1705" t="s">
        <v>531</v>
      </c>
      <c r="E1705" s="2" t="s">
        <v>168</v>
      </c>
      <c r="F1705" t="s">
        <v>169</v>
      </c>
      <c r="G1705" s="8">
        <v>0</v>
      </c>
      <c r="H1705" s="8">
        <v>821.15</v>
      </c>
      <c r="I1705" s="8">
        <v>187.95</v>
      </c>
      <c r="J1705" s="8">
        <v>0</v>
      </c>
      <c r="K1705" s="8">
        <v>0</v>
      </c>
      <c r="L1705" s="8">
        <v>42.89</v>
      </c>
      <c r="M1705" s="8">
        <v>0</v>
      </c>
      <c r="N1705" s="8">
        <v>0</v>
      </c>
      <c r="O1705" s="8">
        <v>0</v>
      </c>
      <c r="P1705" s="8">
        <v>62.37</v>
      </c>
      <c r="Q1705" s="8">
        <v>0</v>
      </c>
      <c r="R1705" s="8">
        <v>523.79999999999995</v>
      </c>
      <c r="S1705" s="8">
        <f t="shared" si="26"/>
        <v>1638.1599999999999</v>
      </c>
    </row>
    <row r="1706" spans="1:19" hidden="1" x14ac:dyDescent="0.2">
      <c r="A1706" s="2" t="s">
        <v>765</v>
      </c>
      <c r="B1706" s="2" t="s">
        <v>766</v>
      </c>
      <c r="C1706" s="2" t="s">
        <v>530</v>
      </c>
      <c r="D1706" t="s">
        <v>531</v>
      </c>
      <c r="E1706" s="2" t="s">
        <v>170</v>
      </c>
      <c r="F1706" t="s">
        <v>171</v>
      </c>
      <c r="G1706" s="8">
        <v>0</v>
      </c>
      <c r="H1706" s="8">
        <v>0</v>
      </c>
      <c r="I1706" s="8">
        <v>492.11</v>
      </c>
      <c r="J1706" s="8">
        <v>0</v>
      </c>
      <c r="K1706" s="8">
        <v>0</v>
      </c>
      <c r="L1706" s="8">
        <v>123.14</v>
      </c>
      <c r="M1706" s="8">
        <v>68.77</v>
      </c>
      <c r="N1706" s="8">
        <v>0</v>
      </c>
      <c r="O1706" s="8">
        <v>0</v>
      </c>
      <c r="P1706" s="8">
        <v>302.20999999999998</v>
      </c>
      <c r="Q1706" s="8">
        <v>0</v>
      </c>
      <c r="R1706" s="8">
        <v>48</v>
      </c>
      <c r="S1706" s="8">
        <f t="shared" si="26"/>
        <v>1034.23</v>
      </c>
    </row>
    <row r="1707" spans="1:19" hidden="1" x14ac:dyDescent="0.2">
      <c r="A1707" s="2" t="s">
        <v>765</v>
      </c>
      <c r="B1707" s="2" t="s">
        <v>766</v>
      </c>
      <c r="C1707" s="2" t="s">
        <v>530</v>
      </c>
      <c r="D1707" t="s">
        <v>531</v>
      </c>
      <c r="E1707" s="2" t="s">
        <v>172</v>
      </c>
      <c r="F1707" t="s">
        <v>173</v>
      </c>
      <c r="G1707" s="8">
        <v>0</v>
      </c>
      <c r="H1707" s="8">
        <v>0</v>
      </c>
      <c r="I1707" s="8">
        <v>36.700000000000003</v>
      </c>
      <c r="J1707" s="8">
        <v>0</v>
      </c>
      <c r="K1707" s="8">
        <v>0</v>
      </c>
      <c r="L1707" s="8">
        <v>0</v>
      </c>
      <c r="M1707" s="8">
        <v>0</v>
      </c>
      <c r="N1707" s="8">
        <v>0</v>
      </c>
      <c r="O1707" s="8">
        <v>0</v>
      </c>
      <c r="P1707" s="8">
        <v>48.11</v>
      </c>
      <c r="Q1707" s="8">
        <v>0</v>
      </c>
      <c r="R1707" s="8">
        <v>194.13</v>
      </c>
      <c r="S1707" s="8">
        <f t="shared" si="26"/>
        <v>278.94</v>
      </c>
    </row>
    <row r="1708" spans="1:19" hidden="1" x14ac:dyDescent="0.2">
      <c r="A1708" s="2" t="s">
        <v>765</v>
      </c>
      <c r="B1708" s="2" t="s">
        <v>766</v>
      </c>
      <c r="C1708" s="2" t="s">
        <v>636</v>
      </c>
      <c r="D1708" t="s">
        <v>637</v>
      </c>
      <c r="E1708" s="2" t="s">
        <v>536</v>
      </c>
      <c r="F1708" t="s">
        <v>537</v>
      </c>
      <c r="G1708" s="8">
        <v>0</v>
      </c>
      <c r="H1708" s="8">
        <v>4500</v>
      </c>
      <c r="I1708" s="8">
        <v>0</v>
      </c>
      <c r="J1708" s="8">
        <v>0</v>
      </c>
      <c r="K1708" s="8">
        <v>0</v>
      </c>
      <c r="L1708" s="8">
        <v>0</v>
      </c>
      <c r="M1708" s="8">
        <v>0</v>
      </c>
      <c r="N1708" s="8">
        <v>0</v>
      </c>
      <c r="O1708" s="8">
        <v>0</v>
      </c>
      <c r="P1708" s="8">
        <v>0</v>
      </c>
      <c r="Q1708" s="8">
        <v>0</v>
      </c>
      <c r="R1708" s="8">
        <v>0</v>
      </c>
      <c r="S1708" s="8">
        <f t="shared" si="26"/>
        <v>4500</v>
      </c>
    </row>
    <row r="1709" spans="1:19" hidden="1" x14ac:dyDescent="0.2">
      <c r="A1709" s="2" t="s">
        <v>765</v>
      </c>
      <c r="B1709" s="2" t="s">
        <v>766</v>
      </c>
      <c r="C1709" s="2" t="s">
        <v>532</v>
      </c>
      <c r="D1709" t="s">
        <v>533</v>
      </c>
      <c r="E1709" s="2" t="s">
        <v>138</v>
      </c>
      <c r="F1709" t="s">
        <v>139</v>
      </c>
      <c r="G1709" s="8">
        <v>4199.9799999999996</v>
      </c>
      <c r="H1709" s="8">
        <v>4199.97</v>
      </c>
      <c r="I1709" s="8">
        <v>4199.9799999999996</v>
      </c>
      <c r="J1709" s="8">
        <v>4251.57</v>
      </c>
      <c r="K1709" s="8">
        <v>4303.16</v>
      </c>
      <c r="L1709" s="8">
        <v>6454.7400000000007</v>
      </c>
      <c r="M1709" s="8">
        <v>4303.1499999999996</v>
      </c>
      <c r="N1709" s="8">
        <v>4303.16</v>
      </c>
      <c r="O1709" s="8">
        <v>4313.68</v>
      </c>
      <c r="P1709" s="8">
        <v>4303.16</v>
      </c>
      <c r="Q1709" s="8">
        <v>6454.7400000000007</v>
      </c>
      <c r="R1709" s="8">
        <v>4367.7</v>
      </c>
      <c r="S1709" s="8">
        <f t="shared" si="26"/>
        <v>55654.99</v>
      </c>
    </row>
    <row r="1710" spans="1:19" hidden="1" x14ac:dyDescent="0.2">
      <c r="A1710" s="2" t="s">
        <v>765</v>
      </c>
      <c r="B1710" s="2" t="s">
        <v>766</v>
      </c>
      <c r="C1710" s="2" t="s">
        <v>532</v>
      </c>
      <c r="D1710" t="s">
        <v>533</v>
      </c>
      <c r="E1710" s="2" t="s">
        <v>140</v>
      </c>
      <c r="F1710" t="s">
        <v>141</v>
      </c>
      <c r="G1710" s="8">
        <v>210</v>
      </c>
      <c r="H1710" s="8">
        <v>629.99</v>
      </c>
      <c r="I1710" s="8">
        <v>210.01</v>
      </c>
      <c r="J1710" s="8">
        <v>450.94</v>
      </c>
      <c r="K1710" s="8">
        <v>461.27</v>
      </c>
      <c r="L1710" s="8">
        <v>-1936.4199999999998</v>
      </c>
      <c r="M1710" s="8">
        <v>645.47</v>
      </c>
      <c r="N1710" s="8">
        <v>215.16</v>
      </c>
      <c r="O1710" s="8">
        <v>220.42000000000002</v>
      </c>
      <c r="P1710" s="8">
        <v>425.06</v>
      </c>
      <c r="Q1710" s="8">
        <v>-1506.11</v>
      </c>
      <c r="R1710" s="8">
        <v>16.14</v>
      </c>
      <c r="S1710" s="8">
        <f t="shared" si="26"/>
        <v>41.930000000000192</v>
      </c>
    </row>
    <row r="1711" spans="1:19" hidden="1" x14ac:dyDescent="0.2">
      <c r="A1711" s="2" t="s">
        <v>765</v>
      </c>
      <c r="B1711" s="2" t="s">
        <v>766</v>
      </c>
      <c r="C1711" s="2" t="s">
        <v>532</v>
      </c>
      <c r="D1711" t="s">
        <v>533</v>
      </c>
      <c r="E1711" s="2" t="s">
        <v>168</v>
      </c>
      <c r="F1711" t="s">
        <v>169</v>
      </c>
      <c r="G1711" s="8">
        <v>88.61</v>
      </c>
      <c r="H1711" s="8">
        <v>365.25</v>
      </c>
      <c r="I1711" s="8">
        <v>175.5</v>
      </c>
      <c r="J1711" s="8">
        <v>0</v>
      </c>
      <c r="K1711" s="8">
        <v>179.37</v>
      </c>
      <c r="L1711" s="8">
        <v>0</v>
      </c>
      <c r="M1711" s="8">
        <v>89.56</v>
      </c>
      <c r="N1711" s="8">
        <v>57.37</v>
      </c>
      <c r="O1711" s="8">
        <v>152.19999999999999</v>
      </c>
      <c r="P1711" s="8">
        <v>224.89</v>
      </c>
      <c r="Q1711" s="8">
        <v>49.01</v>
      </c>
      <c r="R1711" s="8">
        <v>72.69</v>
      </c>
      <c r="S1711" s="8">
        <f t="shared" si="26"/>
        <v>1454.45</v>
      </c>
    </row>
    <row r="1712" spans="1:19" hidden="1" x14ac:dyDescent="0.2">
      <c r="A1712" s="2" t="s">
        <v>765</v>
      </c>
      <c r="B1712" s="2" t="s">
        <v>766</v>
      </c>
      <c r="C1712" s="2" t="s">
        <v>532</v>
      </c>
      <c r="D1712" t="s">
        <v>533</v>
      </c>
      <c r="E1712" s="2" t="s">
        <v>434</v>
      </c>
      <c r="F1712" t="s">
        <v>435</v>
      </c>
      <c r="G1712" s="8">
        <v>0</v>
      </c>
      <c r="H1712" s="8">
        <v>22.99</v>
      </c>
      <c r="I1712" s="8">
        <v>0</v>
      </c>
      <c r="J1712" s="8">
        <v>0</v>
      </c>
      <c r="K1712" s="8">
        <v>0</v>
      </c>
      <c r="L1712" s="8">
        <v>0</v>
      </c>
      <c r="M1712" s="8">
        <v>0</v>
      </c>
      <c r="N1712" s="8">
        <v>0</v>
      </c>
      <c r="O1712" s="8">
        <v>0</v>
      </c>
      <c r="P1712" s="8">
        <v>6.41</v>
      </c>
      <c r="Q1712" s="8">
        <v>0</v>
      </c>
      <c r="R1712" s="8">
        <v>0</v>
      </c>
      <c r="S1712" s="8">
        <f t="shared" si="26"/>
        <v>29.4</v>
      </c>
    </row>
    <row r="1713" spans="1:19" hidden="1" x14ac:dyDescent="0.2">
      <c r="A1713" s="2" t="s">
        <v>765</v>
      </c>
      <c r="B1713" s="2" t="s">
        <v>766</v>
      </c>
      <c r="C1713" s="2" t="s">
        <v>532</v>
      </c>
      <c r="D1713" t="s">
        <v>533</v>
      </c>
      <c r="E1713" s="2" t="s">
        <v>170</v>
      </c>
      <c r="F1713" t="s">
        <v>171</v>
      </c>
      <c r="G1713" s="8">
        <v>2197.63</v>
      </c>
      <c r="H1713" s="8">
        <v>903.63</v>
      </c>
      <c r="I1713" s="8">
        <v>2714.96</v>
      </c>
      <c r="J1713" s="8">
        <v>0</v>
      </c>
      <c r="K1713" s="8">
        <v>2518.77</v>
      </c>
      <c r="L1713" s="8">
        <v>981.91</v>
      </c>
      <c r="M1713" s="8">
        <v>1426.02</v>
      </c>
      <c r="N1713" s="8">
        <v>2453.71</v>
      </c>
      <c r="O1713" s="8">
        <v>359.29</v>
      </c>
      <c r="P1713" s="8">
        <v>3247.21</v>
      </c>
      <c r="Q1713" s="8">
        <v>350.88</v>
      </c>
      <c r="R1713" s="8">
        <v>1639.08</v>
      </c>
      <c r="S1713" s="8">
        <f t="shared" si="26"/>
        <v>18793.090000000004</v>
      </c>
    </row>
    <row r="1714" spans="1:19" hidden="1" x14ac:dyDescent="0.2">
      <c r="A1714" s="2" t="s">
        <v>765</v>
      </c>
      <c r="B1714" s="2" t="s">
        <v>766</v>
      </c>
      <c r="C1714" s="2" t="s">
        <v>532</v>
      </c>
      <c r="D1714" t="s">
        <v>533</v>
      </c>
      <c r="E1714" s="2" t="s">
        <v>172</v>
      </c>
      <c r="F1714" t="s">
        <v>173</v>
      </c>
      <c r="G1714" s="8">
        <v>129.63999999999999</v>
      </c>
      <c r="H1714" s="8">
        <v>383.25</v>
      </c>
      <c r="I1714" s="8">
        <v>361.05</v>
      </c>
      <c r="J1714" s="8">
        <v>0</v>
      </c>
      <c r="K1714" s="8">
        <v>100.88</v>
      </c>
      <c r="L1714" s="8">
        <v>0</v>
      </c>
      <c r="M1714" s="8">
        <v>0</v>
      </c>
      <c r="N1714" s="8">
        <v>0</v>
      </c>
      <c r="O1714" s="8">
        <v>173.25</v>
      </c>
      <c r="P1714" s="8">
        <v>227.44</v>
      </c>
      <c r="Q1714" s="8">
        <v>92.4</v>
      </c>
      <c r="R1714" s="8">
        <v>0</v>
      </c>
      <c r="S1714" s="8">
        <f t="shared" si="26"/>
        <v>1467.9100000000003</v>
      </c>
    </row>
    <row r="1715" spans="1:19" hidden="1" x14ac:dyDescent="0.2">
      <c r="A1715" s="2" t="s">
        <v>765</v>
      </c>
      <c r="B1715" s="2" t="s">
        <v>766</v>
      </c>
      <c r="C1715" s="2" t="s">
        <v>534</v>
      </c>
      <c r="D1715" t="s">
        <v>535</v>
      </c>
      <c r="E1715" s="2" t="s">
        <v>536</v>
      </c>
      <c r="F1715" t="s">
        <v>537</v>
      </c>
      <c r="G1715" s="8">
        <v>0</v>
      </c>
      <c r="H1715" s="8">
        <v>0</v>
      </c>
      <c r="I1715" s="8">
        <v>0</v>
      </c>
      <c r="J1715" s="8">
        <v>0</v>
      </c>
      <c r="K1715" s="8">
        <v>0</v>
      </c>
      <c r="L1715" s="8">
        <v>9000</v>
      </c>
      <c r="M1715" s="8">
        <v>0</v>
      </c>
      <c r="N1715" s="8">
        <v>0</v>
      </c>
      <c r="O1715" s="8">
        <v>0</v>
      </c>
      <c r="P1715" s="8">
        <v>0</v>
      </c>
      <c r="Q1715" s="8">
        <v>0</v>
      </c>
      <c r="R1715" s="8">
        <v>0</v>
      </c>
      <c r="S1715" s="8">
        <f t="shared" si="26"/>
        <v>9000</v>
      </c>
    </row>
    <row r="1716" spans="1:19" hidden="1" x14ac:dyDescent="0.2">
      <c r="A1716" s="2" t="s">
        <v>765</v>
      </c>
      <c r="B1716" s="2" t="s">
        <v>766</v>
      </c>
      <c r="C1716" s="2" t="s">
        <v>534</v>
      </c>
      <c r="D1716" t="s">
        <v>535</v>
      </c>
      <c r="E1716" s="2" t="s">
        <v>180</v>
      </c>
      <c r="F1716" t="s">
        <v>181</v>
      </c>
      <c r="G1716" s="8">
        <v>0</v>
      </c>
      <c r="H1716" s="8">
        <v>0</v>
      </c>
      <c r="I1716" s="8">
        <v>0</v>
      </c>
      <c r="J1716" s="8">
        <v>0</v>
      </c>
      <c r="K1716" s="8">
        <v>0</v>
      </c>
      <c r="L1716" s="8">
        <v>0</v>
      </c>
      <c r="M1716" s="8">
        <v>0</v>
      </c>
      <c r="N1716" s="8">
        <v>745</v>
      </c>
      <c r="O1716" s="8">
        <v>44.7</v>
      </c>
      <c r="P1716" s="8">
        <v>7549.41</v>
      </c>
      <c r="Q1716" s="8">
        <v>0</v>
      </c>
      <c r="R1716" s="8">
        <v>0</v>
      </c>
      <c r="S1716" s="8">
        <f t="shared" si="26"/>
        <v>8339.11</v>
      </c>
    </row>
    <row r="1717" spans="1:19" hidden="1" x14ac:dyDescent="0.2">
      <c r="A1717" s="2" t="s">
        <v>765</v>
      </c>
      <c r="B1717" s="2" t="s">
        <v>766</v>
      </c>
      <c r="C1717" s="2" t="s">
        <v>534</v>
      </c>
      <c r="D1717" t="s">
        <v>535</v>
      </c>
      <c r="E1717" s="2" t="s">
        <v>454</v>
      </c>
      <c r="F1717" t="s">
        <v>455</v>
      </c>
      <c r="G1717" s="8">
        <v>0</v>
      </c>
      <c r="H1717" s="8">
        <v>0</v>
      </c>
      <c r="I1717" s="8">
        <v>3000</v>
      </c>
      <c r="J1717" s="8">
        <v>0</v>
      </c>
      <c r="K1717" s="8">
        <v>0</v>
      </c>
      <c r="L1717" s="8">
        <v>0</v>
      </c>
      <c r="M1717" s="8">
        <v>0</v>
      </c>
      <c r="N1717" s="8">
        <v>0</v>
      </c>
      <c r="O1717" s="8">
        <v>0</v>
      </c>
      <c r="P1717" s="8">
        <v>0</v>
      </c>
      <c r="Q1717" s="8">
        <v>0</v>
      </c>
      <c r="R1717" s="8">
        <v>0</v>
      </c>
      <c r="S1717" s="8">
        <f t="shared" si="26"/>
        <v>3000</v>
      </c>
    </row>
    <row r="1718" spans="1:19" hidden="1" x14ac:dyDescent="0.2">
      <c r="A1718" s="2" t="s">
        <v>765</v>
      </c>
      <c r="B1718" s="2" t="s">
        <v>766</v>
      </c>
      <c r="C1718" s="2" t="s">
        <v>538</v>
      </c>
      <c r="D1718" t="s">
        <v>539</v>
      </c>
      <c r="E1718" s="2" t="s">
        <v>164</v>
      </c>
      <c r="F1718" t="s">
        <v>165</v>
      </c>
      <c r="G1718" s="8">
        <v>0</v>
      </c>
      <c r="H1718" s="8">
        <v>0</v>
      </c>
      <c r="I1718" s="8">
        <v>493.88</v>
      </c>
      <c r="J1718" s="8">
        <v>0</v>
      </c>
      <c r="K1718" s="8">
        <v>192.06</v>
      </c>
      <c r="L1718" s="8">
        <v>0</v>
      </c>
      <c r="M1718" s="8">
        <v>0</v>
      </c>
      <c r="N1718" s="8">
        <v>0</v>
      </c>
      <c r="O1718" s="8">
        <v>210.6</v>
      </c>
      <c r="P1718" s="8">
        <v>0</v>
      </c>
      <c r="Q1718" s="8">
        <v>384.13</v>
      </c>
      <c r="R1718" s="8">
        <v>0</v>
      </c>
      <c r="S1718" s="8">
        <f t="shared" si="26"/>
        <v>1280.67</v>
      </c>
    </row>
    <row r="1719" spans="1:19" hidden="1" x14ac:dyDescent="0.2">
      <c r="A1719" s="2" t="s">
        <v>765</v>
      </c>
      <c r="B1719" s="2" t="s">
        <v>766</v>
      </c>
      <c r="C1719" s="2" t="s">
        <v>538</v>
      </c>
      <c r="D1719" t="s">
        <v>539</v>
      </c>
      <c r="E1719" s="2" t="s">
        <v>536</v>
      </c>
      <c r="F1719" t="s">
        <v>537</v>
      </c>
      <c r="G1719" s="8">
        <v>0</v>
      </c>
      <c r="H1719" s="8">
        <v>0</v>
      </c>
      <c r="I1719" s="8">
        <v>0</v>
      </c>
      <c r="J1719" s="8">
        <v>0</v>
      </c>
      <c r="K1719" s="8">
        <v>0</v>
      </c>
      <c r="L1719" s="8">
        <v>0</v>
      </c>
      <c r="M1719" s="8">
        <v>0</v>
      </c>
      <c r="N1719" s="8">
        <v>0</v>
      </c>
      <c r="O1719" s="8">
        <v>0</v>
      </c>
      <c r="P1719" s="8">
        <v>0</v>
      </c>
      <c r="Q1719" s="8">
        <v>0</v>
      </c>
      <c r="R1719" s="8">
        <v>550</v>
      </c>
      <c r="S1719" s="8">
        <f t="shared" si="26"/>
        <v>550</v>
      </c>
    </row>
    <row r="1720" spans="1:19" hidden="1" x14ac:dyDescent="0.2">
      <c r="A1720" s="2" t="s">
        <v>765</v>
      </c>
      <c r="B1720" s="2" t="s">
        <v>766</v>
      </c>
      <c r="C1720" s="2" t="s">
        <v>544</v>
      </c>
      <c r="D1720" t="s">
        <v>545</v>
      </c>
      <c r="E1720" s="2" t="s">
        <v>138</v>
      </c>
      <c r="F1720" t="s">
        <v>139</v>
      </c>
      <c r="G1720" s="8">
        <v>7180.63</v>
      </c>
      <c r="H1720" s="8">
        <v>9009.8700000000008</v>
      </c>
      <c r="I1720" s="8">
        <v>2683.51</v>
      </c>
      <c r="J1720" s="8">
        <v>1341.76</v>
      </c>
      <c r="K1720" s="8">
        <v>0</v>
      </c>
      <c r="L1720" s="8">
        <v>0</v>
      </c>
      <c r="M1720" s="8">
        <v>0</v>
      </c>
      <c r="N1720" s="8">
        <v>0</v>
      </c>
      <c r="O1720" s="8">
        <v>0</v>
      </c>
      <c r="P1720" s="8">
        <v>0</v>
      </c>
      <c r="Q1720" s="8">
        <v>0</v>
      </c>
      <c r="R1720" s="8">
        <v>0</v>
      </c>
      <c r="S1720" s="8">
        <f t="shared" si="26"/>
        <v>20215.77</v>
      </c>
    </row>
    <row r="1721" spans="1:19" hidden="1" x14ac:dyDescent="0.2">
      <c r="A1721" s="2" t="s">
        <v>765</v>
      </c>
      <c r="B1721" s="2" t="s">
        <v>766</v>
      </c>
      <c r="C1721" s="2" t="s">
        <v>544</v>
      </c>
      <c r="D1721" t="s">
        <v>545</v>
      </c>
      <c r="E1721" s="2" t="s">
        <v>140</v>
      </c>
      <c r="F1721" t="s">
        <v>141</v>
      </c>
      <c r="G1721" s="8">
        <v>359.03</v>
      </c>
      <c r="H1721" s="8">
        <v>1900.25</v>
      </c>
      <c r="I1721" s="8">
        <v>-2712.68</v>
      </c>
      <c r="J1721" s="8">
        <v>-536.70000000000005</v>
      </c>
      <c r="K1721" s="8">
        <v>-805.06</v>
      </c>
      <c r="L1721" s="8">
        <v>0</v>
      </c>
      <c r="M1721" s="8">
        <v>0</v>
      </c>
      <c r="N1721" s="8">
        <v>0</v>
      </c>
      <c r="O1721" s="8">
        <v>0</v>
      </c>
      <c r="P1721" s="8">
        <v>0</v>
      </c>
      <c r="Q1721" s="8">
        <v>0</v>
      </c>
      <c r="R1721" s="8">
        <v>0</v>
      </c>
      <c r="S1721" s="8">
        <f t="shared" si="26"/>
        <v>-1795.16</v>
      </c>
    </row>
    <row r="1722" spans="1:19" hidden="1" x14ac:dyDescent="0.2">
      <c r="A1722" s="2" t="s">
        <v>765</v>
      </c>
      <c r="B1722" s="2" t="s">
        <v>766</v>
      </c>
      <c r="C1722" s="2" t="s">
        <v>546</v>
      </c>
      <c r="D1722" t="s">
        <v>547</v>
      </c>
      <c r="E1722" s="2" t="s">
        <v>548</v>
      </c>
      <c r="F1722" t="s">
        <v>549</v>
      </c>
      <c r="G1722" s="8">
        <v>0</v>
      </c>
      <c r="H1722" s="8">
        <v>0</v>
      </c>
      <c r="I1722" s="8">
        <v>0</v>
      </c>
      <c r="J1722" s="8">
        <v>500</v>
      </c>
      <c r="K1722" s="8">
        <v>0</v>
      </c>
      <c r="L1722" s="8">
        <v>0</v>
      </c>
      <c r="M1722" s="8">
        <v>0</v>
      </c>
      <c r="N1722" s="8">
        <v>700</v>
      </c>
      <c r="O1722" s="8">
        <v>100</v>
      </c>
      <c r="P1722" s="8">
        <v>200</v>
      </c>
      <c r="Q1722" s="8">
        <v>903.55</v>
      </c>
      <c r="R1722" s="8">
        <v>-303.55</v>
      </c>
      <c r="S1722" s="8">
        <f t="shared" si="26"/>
        <v>2100</v>
      </c>
    </row>
    <row r="1723" spans="1:19" hidden="1" x14ac:dyDescent="0.2">
      <c r="A1723" s="2" t="s">
        <v>765</v>
      </c>
      <c r="B1723" s="2" t="s">
        <v>766</v>
      </c>
      <c r="C1723" s="2" t="s">
        <v>546</v>
      </c>
      <c r="D1723" t="s">
        <v>547</v>
      </c>
      <c r="E1723" s="2" t="s">
        <v>168</v>
      </c>
      <c r="F1723" t="s">
        <v>169</v>
      </c>
      <c r="G1723" s="8">
        <v>0</v>
      </c>
      <c r="H1723" s="8">
        <v>0</v>
      </c>
      <c r="I1723" s="8">
        <v>23</v>
      </c>
      <c r="J1723" s="8">
        <v>0</v>
      </c>
      <c r="K1723" s="8">
        <v>0</v>
      </c>
      <c r="L1723" s="8">
        <v>0</v>
      </c>
      <c r="M1723" s="8">
        <v>0</v>
      </c>
      <c r="N1723" s="8">
        <v>0</v>
      </c>
      <c r="O1723" s="8">
        <v>0</v>
      </c>
      <c r="P1723" s="8">
        <v>0</v>
      </c>
      <c r="Q1723" s="8">
        <v>0</v>
      </c>
      <c r="R1723" s="8">
        <v>0</v>
      </c>
      <c r="S1723" s="8">
        <f t="shared" si="26"/>
        <v>23</v>
      </c>
    </row>
    <row r="1724" spans="1:19" hidden="1" x14ac:dyDescent="0.2">
      <c r="A1724" s="2" t="s">
        <v>765</v>
      </c>
      <c r="B1724" s="2" t="s">
        <v>766</v>
      </c>
      <c r="C1724" s="2" t="s">
        <v>546</v>
      </c>
      <c r="D1724" t="s">
        <v>547</v>
      </c>
      <c r="E1724" s="2" t="s">
        <v>170</v>
      </c>
      <c r="F1724" t="s">
        <v>171</v>
      </c>
      <c r="G1724" s="8">
        <v>0</v>
      </c>
      <c r="H1724" s="8">
        <v>0</v>
      </c>
      <c r="I1724" s="8">
        <v>190.24</v>
      </c>
      <c r="J1724" s="8">
        <v>0</v>
      </c>
      <c r="K1724" s="8">
        <v>0</v>
      </c>
      <c r="L1724" s="8">
        <v>0</v>
      </c>
      <c r="M1724" s="8">
        <v>0</v>
      </c>
      <c r="N1724" s="8">
        <v>0</v>
      </c>
      <c r="O1724" s="8">
        <v>0</v>
      </c>
      <c r="P1724" s="8">
        <v>0</v>
      </c>
      <c r="Q1724" s="8">
        <v>0</v>
      </c>
      <c r="R1724" s="8">
        <v>0</v>
      </c>
      <c r="S1724" s="8">
        <f t="shared" si="26"/>
        <v>190.24</v>
      </c>
    </row>
    <row r="1725" spans="1:19" hidden="1" x14ac:dyDescent="0.2">
      <c r="A1725" s="2" t="s">
        <v>765</v>
      </c>
      <c r="B1725" s="2" t="s">
        <v>766</v>
      </c>
      <c r="C1725" s="2" t="s">
        <v>546</v>
      </c>
      <c r="D1725" t="s">
        <v>547</v>
      </c>
      <c r="E1725" s="2" t="s">
        <v>172</v>
      </c>
      <c r="F1725" t="s">
        <v>173</v>
      </c>
      <c r="G1725" s="8">
        <v>0</v>
      </c>
      <c r="H1725" s="8">
        <v>0</v>
      </c>
      <c r="I1725" s="8">
        <v>192.83</v>
      </c>
      <c r="J1725" s="8">
        <v>0</v>
      </c>
      <c r="K1725" s="8">
        <v>0</v>
      </c>
      <c r="L1725" s="8">
        <v>0</v>
      </c>
      <c r="M1725" s="8">
        <v>0</v>
      </c>
      <c r="N1725" s="8">
        <v>0</v>
      </c>
      <c r="O1725" s="8">
        <v>0</v>
      </c>
      <c r="P1725" s="8">
        <v>0</v>
      </c>
      <c r="Q1725" s="8">
        <v>0</v>
      </c>
      <c r="R1725" s="8">
        <v>0</v>
      </c>
      <c r="S1725" s="8">
        <f t="shared" si="26"/>
        <v>192.83</v>
      </c>
    </row>
    <row r="1726" spans="1:19" hidden="1" x14ac:dyDescent="0.2">
      <c r="A1726" s="2" t="s">
        <v>765</v>
      </c>
      <c r="B1726" s="2" t="s">
        <v>766</v>
      </c>
      <c r="C1726" s="2" t="s">
        <v>546</v>
      </c>
      <c r="D1726" t="s">
        <v>547</v>
      </c>
      <c r="E1726" s="2" t="s">
        <v>184</v>
      </c>
      <c r="F1726" t="s">
        <v>185</v>
      </c>
      <c r="G1726" s="8">
        <v>0</v>
      </c>
      <c r="H1726" s="8">
        <v>10.34</v>
      </c>
      <c r="I1726" s="8">
        <v>0</v>
      </c>
      <c r="J1726" s="8">
        <v>0</v>
      </c>
      <c r="K1726" s="8">
        <v>0</v>
      </c>
      <c r="L1726" s="8">
        <v>0</v>
      </c>
      <c r="M1726" s="8">
        <v>0</v>
      </c>
      <c r="N1726" s="8">
        <v>0</v>
      </c>
      <c r="O1726" s="8">
        <v>0</v>
      </c>
      <c r="P1726" s="8">
        <v>0</v>
      </c>
      <c r="Q1726" s="8">
        <v>0</v>
      </c>
      <c r="R1726" s="8">
        <v>0</v>
      </c>
      <c r="S1726" s="8">
        <f t="shared" si="26"/>
        <v>10.34</v>
      </c>
    </row>
    <row r="1727" spans="1:19" hidden="1" x14ac:dyDescent="0.2">
      <c r="A1727" s="2" t="s">
        <v>765</v>
      </c>
      <c r="B1727" s="2" t="s">
        <v>766</v>
      </c>
      <c r="C1727" s="2" t="s">
        <v>546</v>
      </c>
      <c r="D1727" t="s">
        <v>547</v>
      </c>
      <c r="E1727" s="2" t="s">
        <v>26</v>
      </c>
      <c r="F1727" t="s">
        <v>27</v>
      </c>
      <c r="G1727" s="8">
        <v>-383.45</v>
      </c>
      <c r="H1727" s="8">
        <v>-397.81</v>
      </c>
      <c r="I1727" s="8">
        <v>-356.69</v>
      </c>
      <c r="J1727" s="8">
        <v>-357.79</v>
      </c>
      <c r="K1727" s="8">
        <v>-455.48</v>
      </c>
      <c r="L1727" s="8">
        <v>-594.48</v>
      </c>
      <c r="M1727" s="8">
        <v>-758.68</v>
      </c>
      <c r="N1727" s="8">
        <v>617.49</v>
      </c>
      <c r="O1727" s="8">
        <v>-849.94</v>
      </c>
      <c r="P1727" s="8">
        <v>-723.03</v>
      </c>
      <c r="Q1727" s="8">
        <v>-650.51</v>
      </c>
      <c r="R1727" s="8">
        <v>-468.95</v>
      </c>
      <c r="S1727" s="8">
        <f t="shared" si="26"/>
        <v>-5379.32</v>
      </c>
    </row>
    <row r="1728" spans="1:19" hidden="1" x14ac:dyDescent="0.2">
      <c r="A1728" s="2" t="s">
        <v>765</v>
      </c>
      <c r="B1728" s="2" t="s">
        <v>766</v>
      </c>
      <c r="C1728" s="2" t="s">
        <v>552</v>
      </c>
      <c r="D1728" t="s">
        <v>553</v>
      </c>
      <c r="E1728" s="2" t="s">
        <v>554</v>
      </c>
      <c r="F1728" t="s">
        <v>555</v>
      </c>
      <c r="G1728" s="8">
        <v>74870.89</v>
      </c>
      <c r="H1728" s="8">
        <v>76468.759999999995</v>
      </c>
      <c r="I1728" s="8">
        <v>79520.73</v>
      </c>
      <c r="J1728" s="8">
        <v>32700.43</v>
      </c>
      <c r="K1728" s="8">
        <v>58118.02</v>
      </c>
      <c r="L1728" s="8">
        <v>60015.16</v>
      </c>
      <c r="M1728" s="8">
        <v>50013.69</v>
      </c>
      <c r="N1728" s="8">
        <v>66942.559999999998</v>
      </c>
      <c r="O1728" s="8">
        <v>34068.15</v>
      </c>
      <c r="P1728" s="8">
        <v>56107.25</v>
      </c>
      <c r="Q1728" s="8">
        <v>63827.65</v>
      </c>
      <c r="R1728" s="8">
        <v>42103.51</v>
      </c>
      <c r="S1728" s="8">
        <f t="shared" si="26"/>
        <v>694756.8</v>
      </c>
    </row>
    <row r="1729" spans="1:19" hidden="1" x14ac:dyDescent="0.2">
      <c r="A1729" s="2" t="s">
        <v>765</v>
      </c>
      <c r="B1729" s="2" t="s">
        <v>766</v>
      </c>
      <c r="C1729" s="2" t="s">
        <v>552</v>
      </c>
      <c r="D1729" t="s">
        <v>553</v>
      </c>
      <c r="E1729" s="2" t="s">
        <v>556</v>
      </c>
      <c r="F1729" t="s">
        <v>557</v>
      </c>
      <c r="G1729" s="8">
        <v>24757.96</v>
      </c>
      <c r="H1729" s="8">
        <v>26099.66</v>
      </c>
      <c r="I1729" s="8">
        <v>23906.38</v>
      </c>
      <c r="J1729" s="8">
        <v>25950.07</v>
      </c>
      <c r="K1729" s="8">
        <v>26793.46</v>
      </c>
      <c r="L1729" s="8">
        <v>24720.27</v>
      </c>
      <c r="M1729" s="8">
        <v>29950.53</v>
      </c>
      <c r="N1729" s="8">
        <v>25986.37</v>
      </c>
      <c r="O1729" s="8">
        <v>25291.74</v>
      </c>
      <c r="P1729" s="8">
        <v>27312.61</v>
      </c>
      <c r="Q1729" s="8">
        <v>28331.119999999999</v>
      </c>
      <c r="R1729" s="8">
        <v>24586.11</v>
      </c>
      <c r="S1729" s="8">
        <f t="shared" si="26"/>
        <v>313686.27999999997</v>
      </c>
    </row>
    <row r="1730" spans="1:19" hidden="1" x14ac:dyDescent="0.2">
      <c r="A1730" s="2" t="s">
        <v>765</v>
      </c>
      <c r="B1730" s="2" t="s">
        <v>766</v>
      </c>
      <c r="C1730" s="2" t="s">
        <v>552</v>
      </c>
      <c r="D1730" t="s">
        <v>553</v>
      </c>
      <c r="E1730" s="2" t="s">
        <v>558</v>
      </c>
      <c r="F1730" t="s">
        <v>559</v>
      </c>
      <c r="G1730" s="8">
        <v>92484.64</v>
      </c>
      <c r="H1730" s="8">
        <v>80984.87</v>
      </c>
      <c r="I1730" s="8">
        <v>45961.79</v>
      </c>
      <c r="J1730" s="8">
        <v>90926.31</v>
      </c>
      <c r="K1730" s="8">
        <v>71896.78</v>
      </c>
      <c r="L1730" s="8">
        <v>90002.97</v>
      </c>
      <c r="M1730" s="8">
        <v>91821.54</v>
      </c>
      <c r="N1730" s="8">
        <v>72171.91</v>
      </c>
      <c r="O1730" s="8">
        <v>84559.33</v>
      </c>
      <c r="P1730" s="8">
        <v>83820.22</v>
      </c>
      <c r="Q1730" s="8">
        <v>174124.95</v>
      </c>
      <c r="R1730" s="8">
        <v>31169.119999999999</v>
      </c>
      <c r="S1730" s="8">
        <f t="shared" si="26"/>
        <v>1009924.43</v>
      </c>
    </row>
    <row r="1731" spans="1:19" hidden="1" x14ac:dyDescent="0.2">
      <c r="A1731" s="2" t="s">
        <v>765</v>
      </c>
      <c r="B1731" s="2" t="s">
        <v>766</v>
      </c>
      <c r="C1731" s="2" t="s">
        <v>560</v>
      </c>
      <c r="D1731" t="s">
        <v>561</v>
      </c>
      <c r="E1731" s="2" t="s">
        <v>448</v>
      </c>
      <c r="F1731" t="s">
        <v>449</v>
      </c>
      <c r="G1731" s="8">
        <v>0</v>
      </c>
      <c r="H1731" s="8">
        <v>60770.52</v>
      </c>
      <c r="I1731" s="8">
        <v>0</v>
      </c>
      <c r="J1731" s="8">
        <v>41622.81</v>
      </c>
      <c r="K1731" s="8">
        <v>56595.57</v>
      </c>
      <c r="L1731" s="8">
        <v>10083</v>
      </c>
      <c r="M1731" s="8">
        <v>11105.55</v>
      </c>
      <c r="N1731" s="8">
        <v>7093.85</v>
      </c>
      <c r="O1731" s="8">
        <v>-25696</v>
      </c>
      <c r="P1731" s="8">
        <v>22795.8</v>
      </c>
      <c r="Q1731" s="8">
        <v>10974.029999999999</v>
      </c>
      <c r="R1731" s="8">
        <v>57852.26</v>
      </c>
      <c r="S1731" s="8">
        <f t="shared" si="26"/>
        <v>253197.38999999998</v>
      </c>
    </row>
    <row r="1732" spans="1:19" hidden="1" x14ac:dyDescent="0.2">
      <c r="A1732" s="2" t="s">
        <v>765</v>
      </c>
      <c r="B1732" s="2" t="s">
        <v>766</v>
      </c>
      <c r="C1732" s="2" t="s">
        <v>562</v>
      </c>
      <c r="D1732" t="s">
        <v>563</v>
      </c>
      <c r="E1732" s="2" t="s">
        <v>564</v>
      </c>
      <c r="F1732" t="s">
        <v>565</v>
      </c>
      <c r="G1732" s="8">
        <v>5397.16</v>
      </c>
      <c r="H1732" s="8">
        <v>5397.16</v>
      </c>
      <c r="I1732" s="8">
        <v>5397.16</v>
      </c>
      <c r="J1732" s="8">
        <v>5397.16</v>
      </c>
      <c r="K1732" s="8">
        <v>5397.16</v>
      </c>
      <c r="L1732" s="8">
        <v>5397.16</v>
      </c>
      <c r="M1732" s="8">
        <v>5397.16</v>
      </c>
      <c r="N1732" s="8">
        <v>5397.16</v>
      </c>
      <c r="O1732" s="8">
        <v>5629.59</v>
      </c>
      <c r="P1732" s="8">
        <v>5629.59</v>
      </c>
      <c r="Q1732" s="8">
        <v>5629.59</v>
      </c>
      <c r="R1732" s="8">
        <v>5629.59</v>
      </c>
      <c r="S1732" s="8">
        <f t="shared" si="26"/>
        <v>65695.639999999985</v>
      </c>
    </row>
    <row r="1733" spans="1:19" hidden="1" x14ac:dyDescent="0.2">
      <c r="A1733" s="2" t="s">
        <v>765</v>
      </c>
      <c r="B1733" s="2" t="s">
        <v>766</v>
      </c>
      <c r="C1733" s="2" t="s">
        <v>562</v>
      </c>
      <c r="D1733" t="s">
        <v>563</v>
      </c>
      <c r="E1733" s="2" t="s">
        <v>566</v>
      </c>
      <c r="F1733" t="s">
        <v>567</v>
      </c>
      <c r="G1733" s="8">
        <v>-3601.84</v>
      </c>
      <c r="H1733" s="8">
        <v>-3581.9</v>
      </c>
      <c r="I1733" s="8">
        <v>-3572.93</v>
      </c>
      <c r="J1733" s="8">
        <v>-5922.38</v>
      </c>
      <c r="K1733" s="8">
        <v>-5462.38</v>
      </c>
      <c r="L1733" s="8">
        <v>-5777.79</v>
      </c>
      <c r="M1733" s="8">
        <v>-5462.38</v>
      </c>
      <c r="N1733" s="8">
        <v>-6106.38</v>
      </c>
      <c r="O1733" s="8">
        <v>-5768.22</v>
      </c>
      <c r="P1733" s="8">
        <v>-5999.28</v>
      </c>
      <c r="Q1733" s="8">
        <v>-6646.37</v>
      </c>
      <c r="R1733" s="8">
        <v>-5535.83</v>
      </c>
      <c r="S1733" s="8">
        <f t="shared" si="26"/>
        <v>-63437.68</v>
      </c>
    </row>
    <row r="1734" spans="1:19" hidden="1" x14ac:dyDescent="0.2">
      <c r="A1734" s="2" t="s">
        <v>765</v>
      </c>
      <c r="B1734" s="2" t="s">
        <v>766</v>
      </c>
      <c r="C1734" s="2" t="s">
        <v>568</v>
      </c>
      <c r="D1734" t="s">
        <v>569</v>
      </c>
      <c r="E1734" s="2" t="s">
        <v>570</v>
      </c>
      <c r="F1734" t="s">
        <v>571</v>
      </c>
      <c r="G1734" s="8">
        <v>0.16</v>
      </c>
      <c r="H1734" s="8">
        <v>0.16</v>
      </c>
      <c r="I1734" s="8">
        <v>29.18</v>
      </c>
      <c r="J1734" s="8">
        <v>1.84</v>
      </c>
      <c r="K1734" s="8">
        <v>0.13</v>
      </c>
      <c r="L1734" s="8">
        <v>0.26</v>
      </c>
      <c r="M1734" s="8">
        <v>0</v>
      </c>
      <c r="N1734" s="8">
        <v>0.13</v>
      </c>
      <c r="O1734" s="8">
        <v>0</v>
      </c>
      <c r="P1734" s="8">
        <v>1.04</v>
      </c>
      <c r="Q1734" s="8">
        <v>0</v>
      </c>
      <c r="R1734" s="8">
        <v>0</v>
      </c>
      <c r="S1734" s="8">
        <f t="shared" si="26"/>
        <v>32.9</v>
      </c>
    </row>
    <row r="1735" spans="1:19" hidden="1" x14ac:dyDescent="0.2">
      <c r="A1735" s="2" t="s">
        <v>765</v>
      </c>
      <c r="B1735" s="2" t="s">
        <v>766</v>
      </c>
      <c r="C1735" s="2" t="s">
        <v>568</v>
      </c>
      <c r="D1735" t="s">
        <v>569</v>
      </c>
      <c r="E1735" s="2" t="s">
        <v>548</v>
      </c>
      <c r="F1735" t="s">
        <v>549</v>
      </c>
      <c r="G1735" s="8">
        <v>540.21</v>
      </c>
      <c r="H1735" s="8">
        <v>540.21</v>
      </c>
      <c r="I1735" s="8">
        <v>540.21</v>
      </c>
      <c r="J1735" s="8">
        <v>540.21</v>
      </c>
      <c r="K1735" s="8">
        <v>540.21</v>
      </c>
      <c r="L1735" s="8">
        <v>883.05</v>
      </c>
      <c r="M1735" s="8">
        <v>540.21</v>
      </c>
      <c r="N1735" s="8">
        <v>540.21</v>
      </c>
      <c r="O1735" s="8">
        <v>540.21</v>
      </c>
      <c r="P1735" s="8">
        <v>691.37</v>
      </c>
      <c r="Q1735" s="8">
        <v>691.17</v>
      </c>
      <c r="R1735" s="8">
        <v>691.17</v>
      </c>
      <c r="S1735" s="8">
        <f t="shared" ref="S1735:S1767" si="27">SUM(G1735:R1735)</f>
        <v>7278.4400000000005</v>
      </c>
    </row>
    <row r="1736" spans="1:19" hidden="1" x14ac:dyDescent="0.2">
      <c r="A1736" s="2" t="s">
        <v>765</v>
      </c>
      <c r="B1736" s="2" t="s">
        <v>766</v>
      </c>
      <c r="C1736" s="2" t="s">
        <v>568</v>
      </c>
      <c r="D1736" t="s">
        <v>569</v>
      </c>
      <c r="E1736" s="2" t="s">
        <v>572</v>
      </c>
      <c r="F1736" t="s">
        <v>573</v>
      </c>
      <c r="G1736" s="8">
        <v>0</v>
      </c>
      <c r="H1736" s="8">
        <v>0</v>
      </c>
      <c r="I1736" s="8">
        <v>0</v>
      </c>
      <c r="J1736" s="8">
        <v>0</v>
      </c>
      <c r="K1736" s="8">
        <v>0</v>
      </c>
      <c r="L1736" s="8">
        <v>0</v>
      </c>
      <c r="M1736" s="8">
        <v>0</v>
      </c>
      <c r="N1736" s="8">
        <v>1461.97</v>
      </c>
      <c r="O1736" s="8">
        <v>0</v>
      </c>
      <c r="P1736" s="8">
        <v>0</v>
      </c>
      <c r="Q1736" s="8">
        <v>0</v>
      </c>
      <c r="R1736" s="8">
        <v>0</v>
      </c>
      <c r="S1736" s="8">
        <f t="shared" si="27"/>
        <v>1461.97</v>
      </c>
    </row>
    <row r="1737" spans="1:19" hidden="1" x14ac:dyDescent="0.2">
      <c r="A1737" s="2" t="s">
        <v>765</v>
      </c>
      <c r="B1737" s="2" t="s">
        <v>766</v>
      </c>
      <c r="C1737" s="2" t="s">
        <v>574</v>
      </c>
      <c r="D1737" t="s">
        <v>575</v>
      </c>
      <c r="E1737" s="2" t="s">
        <v>142</v>
      </c>
      <c r="F1737" t="s">
        <v>143</v>
      </c>
      <c r="G1737" s="8">
        <v>3558.2100000000009</v>
      </c>
      <c r="H1737" s="8">
        <v>4565.8799999999983</v>
      </c>
      <c r="I1737" s="8">
        <v>3879.9900000000007</v>
      </c>
      <c r="J1737" s="8">
        <v>2552.86</v>
      </c>
      <c r="K1737" s="8">
        <v>3163.27</v>
      </c>
      <c r="L1737" s="8">
        <v>2814.76</v>
      </c>
      <c r="M1737" s="8">
        <v>3101.01</v>
      </c>
      <c r="N1737" s="8">
        <v>3140.2500000000005</v>
      </c>
      <c r="O1737" s="8">
        <v>2801.21</v>
      </c>
      <c r="P1737" s="8">
        <v>3274.32</v>
      </c>
      <c r="Q1737" s="8">
        <v>3802.0500000000006</v>
      </c>
      <c r="R1737" s="8">
        <v>3045.9999999999995</v>
      </c>
      <c r="S1737" s="8">
        <f t="shared" si="27"/>
        <v>39699.810000000005</v>
      </c>
    </row>
    <row r="1738" spans="1:19" hidden="1" x14ac:dyDescent="0.2">
      <c r="A1738" s="2" t="s">
        <v>765</v>
      </c>
      <c r="B1738" s="2" t="s">
        <v>766</v>
      </c>
      <c r="C1738" s="2" t="s">
        <v>574</v>
      </c>
      <c r="D1738" t="s">
        <v>575</v>
      </c>
      <c r="E1738" s="2" t="s">
        <v>144</v>
      </c>
      <c r="F1738" t="s">
        <v>145</v>
      </c>
      <c r="G1738" s="8">
        <v>1893.98</v>
      </c>
      <c r="H1738" s="8">
        <v>2438.6300000000006</v>
      </c>
      <c r="I1738" s="8">
        <v>2009.9400000000003</v>
      </c>
      <c r="J1738" s="8">
        <v>1312.0900000000001</v>
      </c>
      <c r="K1738" s="8">
        <v>1611.9099999999999</v>
      </c>
      <c r="L1738" s="8">
        <v>1439.8700000000001</v>
      </c>
      <c r="M1738" s="8">
        <v>1586.3</v>
      </c>
      <c r="N1738" s="8">
        <v>1606.3500000000001</v>
      </c>
      <c r="O1738" s="8">
        <v>1432.9399999999996</v>
      </c>
      <c r="P1738" s="8">
        <v>1674.92</v>
      </c>
      <c r="Q1738" s="8">
        <v>1944.8999999999996</v>
      </c>
      <c r="R1738" s="8">
        <v>1558.16</v>
      </c>
      <c r="S1738" s="8">
        <f t="shared" si="27"/>
        <v>20509.990000000002</v>
      </c>
    </row>
    <row r="1739" spans="1:19" hidden="1" x14ac:dyDescent="0.2">
      <c r="A1739" s="2" t="s">
        <v>765</v>
      </c>
      <c r="B1739" s="2" t="s">
        <v>766</v>
      </c>
      <c r="C1739" s="2" t="s">
        <v>574</v>
      </c>
      <c r="D1739" t="s">
        <v>575</v>
      </c>
      <c r="E1739" s="2" t="s">
        <v>148</v>
      </c>
      <c r="F1739" t="s">
        <v>149</v>
      </c>
      <c r="G1739" s="8">
        <v>19491.310000000001</v>
      </c>
      <c r="H1739" s="8">
        <v>25036.700000000004</v>
      </c>
      <c r="I1739" s="8">
        <v>21082.240000000002</v>
      </c>
      <c r="J1739" s="8">
        <v>18507.449999999997</v>
      </c>
      <c r="K1739" s="8">
        <v>22912.44</v>
      </c>
      <c r="L1739" s="8">
        <v>20396.259999999995</v>
      </c>
      <c r="M1739" s="8">
        <v>22470.400000000001</v>
      </c>
      <c r="N1739" s="8">
        <v>22754.660000000003</v>
      </c>
      <c r="O1739" s="8">
        <v>20297.870000000003</v>
      </c>
      <c r="P1739" s="8">
        <v>23726.189999999995</v>
      </c>
      <c r="Q1739" s="8">
        <v>27550.269999999997</v>
      </c>
      <c r="R1739" s="8">
        <v>22071.72</v>
      </c>
      <c r="S1739" s="8">
        <f t="shared" si="27"/>
        <v>266297.51</v>
      </c>
    </row>
    <row r="1740" spans="1:19" hidden="1" x14ac:dyDescent="0.2">
      <c r="A1740" s="2" t="s">
        <v>765</v>
      </c>
      <c r="B1740" s="2" t="s">
        <v>766</v>
      </c>
      <c r="C1740" s="2" t="s">
        <v>574</v>
      </c>
      <c r="D1740" t="s">
        <v>575</v>
      </c>
      <c r="E1740" s="2" t="s">
        <v>576</v>
      </c>
      <c r="F1740" t="s">
        <v>577</v>
      </c>
      <c r="G1740" s="8">
        <v>3.29</v>
      </c>
      <c r="H1740" s="8">
        <v>3.29</v>
      </c>
      <c r="I1740" s="8">
        <v>591.41999999999996</v>
      </c>
      <c r="J1740" s="8">
        <v>37.299999999999997</v>
      </c>
      <c r="K1740" s="8">
        <v>3.54</v>
      </c>
      <c r="L1740" s="8">
        <v>7.08</v>
      </c>
      <c r="M1740" s="8">
        <v>0</v>
      </c>
      <c r="N1740" s="8">
        <v>3.54</v>
      </c>
      <c r="O1740" s="8">
        <v>0</v>
      </c>
      <c r="P1740" s="8">
        <v>28.27</v>
      </c>
      <c r="Q1740" s="8">
        <v>0</v>
      </c>
      <c r="R1740" s="8">
        <v>0</v>
      </c>
      <c r="S1740" s="8">
        <f t="shared" si="27"/>
        <v>677.7299999999999</v>
      </c>
    </row>
    <row r="1741" spans="1:19" hidden="1" x14ac:dyDescent="0.2">
      <c r="A1741" s="2" t="s">
        <v>765</v>
      </c>
      <c r="B1741" s="2" t="s">
        <v>766</v>
      </c>
      <c r="C1741" s="2" t="s">
        <v>574</v>
      </c>
      <c r="D1741" t="s">
        <v>575</v>
      </c>
      <c r="E1741" s="2" t="s">
        <v>150</v>
      </c>
      <c r="F1741" t="s">
        <v>151</v>
      </c>
      <c r="G1741" s="8">
        <v>4403.8</v>
      </c>
      <c r="H1741" s="8">
        <v>5654.18</v>
      </c>
      <c r="I1741" s="8">
        <v>4779.7799999999988</v>
      </c>
      <c r="J1741" s="8">
        <v>3671.13</v>
      </c>
      <c r="K1741" s="8">
        <v>4529.32</v>
      </c>
      <c r="L1741" s="8">
        <v>4038.119999999999</v>
      </c>
      <c r="M1741" s="8">
        <v>4448.76</v>
      </c>
      <c r="N1741" s="8">
        <v>4505.05</v>
      </c>
      <c r="O1741" s="8">
        <v>4018.6299999999997</v>
      </c>
      <c r="P1741" s="8">
        <v>4697.3900000000003</v>
      </c>
      <c r="Q1741" s="8">
        <v>5454.4900000000007</v>
      </c>
      <c r="R1741" s="8">
        <v>4369.8500000000004</v>
      </c>
      <c r="S1741" s="8">
        <f t="shared" si="27"/>
        <v>54570.499999999993</v>
      </c>
    </row>
    <row r="1742" spans="1:19" hidden="1" x14ac:dyDescent="0.2">
      <c r="A1742" s="2" t="s">
        <v>765</v>
      </c>
      <c r="B1742" s="2" t="s">
        <v>766</v>
      </c>
      <c r="C1742" s="2" t="s">
        <v>574</v>
      </c>
      <c r="D1742" t="s">
        <v>575</v>
      </c>
      <c r="E1742" s="2" t="s">
        <v>578</v>
      </c>
      <c r="F1742" t="s">
        <v>579</v>
      </c>
      <c r="G1742" s="8">
        <v>0.75</v>
      </c>
      <c r="H1742" s="8">
        <v>0.75</v>
      </c>
      <c r="I1742" s="8">
        <v>134.09</v>
      </c>
      <c r="J1742" s="8">
        <v>8.4600000000000009</v>
      </c>
      <c r="K1742" s="8">
        <v>0.7</v>
      </c>
      <c r="L1742" s="8">
        <v>1.4</v>
      </c>
      <c r="M1742" s="8">
        <v>0</v>
      </c>
      <c r="N1742" s="8">
        <v>0.7</v>
      </c>
      <c r="O1742" s="8">
        <v>0</v>
      </c>
      <c r="P1742" s="8">
        <v>5.6</v>
      </c>
      <c r="Q1742" s="8">
        <v>0</v>
      </c>
      <c r="R1742" s="8">
        <v>0</v>
      </c>
      <c r="S1742" s="8">
        <f t="shared" si="27"/>
        <v>152.44999999999999</v>
      </c>
    </row>
    <row r="1743" spans="1:19" hidden="1" x14ac:dyDescent="0.2">
      <c r="A1743" s="2" t="s">
        <v>765</v>
      </c>
      <c r="B1743" s="2" t="s">
        <v>766</v>
      </c>
      <c r="C1743" s="2" t="s">
        <v>574</v>
      </c>
      <c r="D1743" t="s">
        <v>575</v>
      </c>
      <c r="E1743" s="2" t="s">
        <v>580</v>
      </c>
      <c r="F1743" t="s">
        <v>581</v>
      </c>
      <c r="G1743" s="8">
        <v>0</v>
      </c>
      <c r="H1743" s="8">
        <v>0</v>
      </c>
      <c r="I1743" s="8">
        <v>0</v>
      </c>
      <c r="J1743" s="8">
        <v>0</v>
      </c>
      <c r="K1743" s="8">
        <v>0</v>
      </c>
      <c r="L1743" s="8">
        <v>0</v>
      </c>
      <c r="M1743" s="8">
        <v>0</v>
      </c>
      <c r="N1743" s="8">
        <v>0</v>
      </c>
      <c r="O1743" s="8">
        <v>0</v>
      </c>
      <c r="P1743" s="8">
        <v>0</v>
      </c>
      <c r="Q1743" s="8">
        <v>0</v>
      </c>
      <c r="R1743" s="8">
        <v>0</v>
      </c>
      <c r="S1743" s="8">
        <f t="shared" si="27"/>
        <v>0</v>
      </c>
    </row>
    <row r="1744" spans="1:19" hidden="1" x14ac:dyDescent="0.2">
      <c r="A1744" s="2" t="s">
        <v>765</v>
      </c>
      <c r="B1744" s="2" t="s">
        <v>766</v>
      </c>
      <c r="C1744" s="2" t="s">
        <v>574</v>
      </c>
      <c r="D1744" t="s">
        <v>575</v>
      </c>
      <c r="E1744" s="2" t="s">
        <v>152</v>
      </c>
      <c r="F1744" t="s">
        <v>153</v>
      </c>
      <c r="G1744" s="8">
        <v>1520.1299999999997</v>
      </c>
      <c r="H1744" s="8">
        <v>1959.1299999999999</v>
      </c>
      <c r="I1744" s="8">
        <v>1600.9</v>
      </c>
      <c r="J1744" s="8">
        <v>1421.74</v>
      </c>
      <c r="K1744" s="8">
        <v>1744.1200000000001</v>
      </c>
      <c r="L1744" s="8">
        <v>1558.8999999999999</v>
      </c>
      <c r="M1744" s="8">
        <v>1717.4900000000005</v>
      </c>
      <c r="N1744" s="8">
        <v>1739.2</v>
      </c>
      <c r="O1744" s="8">
        <v>1551.4399999999998</v>
      </c>
      <c r="P1744" s="8">
        <v>1813.47</v>
      </c>
      <c r="Q1744" s="8">
        <v>2105.7399999999998</v>
      </c>
      <c r="R1744" s="8">
        <v>1687</v>
      </c>
      <c r="S1744" s="8">
        <f t="shared" si="27"/>
        <v>20419.260000000002</v>
      </c>
    </row>
    <row r="1745" spans="1:19" hidden="1" x14ac:dyDescent="0.2">
      <c r="A1745" s="2" t="s">
        <v>765</v>
      </c>
      <c r="B1745" s="2" t="s">
        <v>766</v>
      </c>
      <c r="C1745" s="2" t="s">
        <v>574</v>
      </c>
      <c r="D1745" t="s">
        <v>575</v>
      </c>
      <c r="E1745" s="2" t="s">
        <v>582</v>
      </c>
      <c r="F1745" t="s">
        <v>583</v>
      </c>
      <c r="G1745" s="8">
        <v>0.25</v>
      </c>
      <c r="H1745" s="8">
        <v>0.25</v>
      </c>
      <c r="I1745" s="8">
        <v>44.91</v>
      </c>
      <c r="J1745" s="8">
        <v>2.83</v>
      </c>
      <c r="K1745" s="8">
        <v>0.27</v>
      </c>
      <c r="L1745" s="8">
        <v>0.54</v>
      </c>
      <c r="M1745" s="8">
        <v>0</v>
      </c>
      <c r="N1745" s="8">
        <v>0.27</v>
      </c>
      <c r="O1745" s="8">
        <v>0</v>
      </c>
      <c r="P1745" s="8">
        <v>2.16</v>
      </c>
      <c r="Q1745" s="8">
        <v>0</v>
      </c>
      <c r="R1745" s="8">
        <v>0</v>
      </c>
      <c r="S1745" s="8">
        <f t="shared" si="27"/>
        <v>51.480000000000004</v>
      </c>
    </row>
    <row r="1746" spans="1:19" hidden="1" x14ac:dyDescent="0.2">
      <c r="A1746" s="2" t="s">
        <v>765</v>
      </c>
      <c r="B1746" s="2" t="s">
        <v>766</v>
      </c>
      <c r="C1746" s="2" t="s">
        <v>574</v>
      </c>
      <c r="D1746" t="s">
        <v>575</v>
      </c>
      <c r="E1746" s="2" t="s">
        <v>154</v>
      </c>
      <c r="F1746" t="s">
        <v>155</v>
      </c>
      <c r="G1746" s="8">
        <v>217.08</v>
      </c>
      <c r="H1746" s="8">
        <v>278.99</v>
      </c>
      <c r="I1746" s="8">
        <v>233.72999999999996</v>
      </c>
      <c r="J1746" s="8">
        <v>235.85999999999999</v>
      </c>
      <c r="K1746" s="8">
        <v>291.76000000000005</v>
      </c>
      <c r="L1746" s="8">
        <v>259.82</v>
      </c>
      <c r="M1746" s="8">
        <v>286.2299999999999</v>
      </c>
      <c r="N1746" s="8">
        <v>289.89</v>
      </c>
      <c r="O1746" s="8">
        <v>258.58</v>
      </c>
      <c r="P1746" s="8">
        <v>302.23000000000008</v>
      </c>
      <c r="Q1746" s="8">
        <v>350.96</v>
      </c>
      <c r="R1746" s="8">
        <v>281.14000000000004</v>
      </c>
      <c r="S1746" s="8">
        <f t="shared" si="27"/>
        <v>3286.2699999999995</v>
      </c>
    </row>
    <row r="1747" spans="1:19" hidden="1" x14ac:dyDescent="0.2">
      <c r="A1747" s="2" t="s">
        <v>765</v>
      </c>
      <c r="B1747" s="2" t="s">
        <v>766</v>
      </c>
      <c r="C1747" s="2" t="s">
        <v>574</v>
      </c>
      <c r="D1747" t="s">
        <v>575</v>
      </c>
      <c r="E1747" s="2" t="s">
        <v>584</v>
      </c>
      <c r="F1747" t="s">
        <v>585</v>
      </c>
      <c r="G1747" s="8">
        <v>0.04</v>
      </c>
      <c r="H1747" s="8">
        <v>0.04</v>
      </c>
      <c r="I1747" s="8">
        <v>6.56</v>
      </c>
      <c r="J1747" s="8">
        <v>0.41</v>
      </c>
      <c r="K1747" s="8">
        <v>0.05</v>
      </c>
      <c r="L1747" s="8">
        <v>0.1</v>
      </c>
      <c r="M1747" s="8">
        <v>0</v>
      </c>
      <c r="N1747" s="8">
        <v>0.05</v>
      </c>
      <c r="O1747" s="8">
        <v>0</v>
      </c>
      <c r="P1747" s="8">
        <v>0.36</v>
      </c>
      <c r="Q1747" s="8">
        <v>0</v>
      </c>
      <c r="R1747" s="8">
        <v>0</v>
      </c>
      <c r="S1747" s="8">
        <f t="shared" si="27"/>
        <v>7.6099999999999994</v>
      </c>
    </row>
    <row r="1748" spans="1:19" hidden="1" x14ac:dyDescent="0.2">
      <c r="A1748" s="2" t="s">
        <v>765</v>
      </c>
      <c r="B1748" s="2" t="s">
        <v>766</v>
      </c>
      <c r="C1748" s="2" t="s">
        <v>574</v>
      </c>
      <c r="D1748" t="s">
        <v>575</v>
      </c>
      <c r="E1748" s="2" t="s">
        <v>156</v>
      </c>
      <c r="F1748" t="s">
        <v>157</v>
      </c>
      <c r="G1748" s="8">
        <v>694.64</v>
      </c>
      <c r="H1748" s="8">
        <v>892.79</v>
      </c>
      <c r="I1748" s="8">
        <v>747.89999999999986</v>
      </c>
      <c r="J1748" s="8">
        <v>658.4899999999999</v>
      </c>
      <c r="K1748" s="8">
        <v>814.4899999999999</v>
      </c>
      <c r="L1748" s="8">
        <v>725.34</v>
      </c>
      <c r="M1748" s="8">
        <v>799.14999999999986</v>
      </c>
      <c r="N1748" s="8">
        <v>809.20999999999992</v>
      </c>
      <c r="O1748" s="8">
        <v>721.8599999999999</v>
      </c>
      <c r="P1748" s="8">
        <v>843.75999999999988</v>
      </c>
      <c r="Q1748" s="8">
        <v>979.75999999999988</v>
      </c>
      <c r="R1748" s="8">
        <v>784.93000000000006</v>
      </c>
      <c r="S1748" s="8">
        <f t="shared" si="27"/>
        <v>9472.32</v>
      </c>
    </row>
    <row r="1749" spans="1:19" hidden="1" x14ac:dyDescent="0.2">
      <c r="A1749" s="2" t="s">
        <v>765</v>
      </c>
      <c r="B1749" s="2" t="s">
        <v>766</v>
      </c>
      <c r="C1749" s="2" t="s">
        <v>574</v>
      </c>
      <c r="D1749" t="s">
        <v>575</v>
      </c>
      <c r="E1749" s="2" t="s">
        <v>586</v>
      </c>
      <c r="F1749" t="s">
        <v>587</v>
      </c>
      <c r="G1749" s="8">
        <v>0.12</v>
      </c>
      <c r="H1749" s="8">
        <v>0.12</v>
      </c>
      <c r="I1749" s="8">
        <v>20.98</v>
      </c>
      <c r="J1749" s="8">
        <v>1.32</v>
      </c>
      <c r="K1749" s="8">
        <v>0.13</v>
      </c>
      <c r="L1749" s="8">
        <v>0.26</v>
      </c>
      <c r="M1749" s="8">
        <v>0</v>
      </c>
      <c r="N1749" s="8">
        <v>0.13</v>
      </c>
      <c r="O1749" s="8">
        <v>0</v>
      </c>
      <c r="P1749" s="8">
        <v>1.01</v>
      </c>
      <c r="Q1749" s="8">
        <v>0</v>
      </c>
      <c r="R1749" s="8">
        <v>0</v>
      </c>
      <c r="S1749" s="8">
        <f t="shared" si="27"/>
        <v>24.07</v>
      </c>
    </row>
    <row r="1750" spans="1:19" hidden="1" x14ac:dyDescent="0.2">
      <c r="A1750" s="2" t="s">
        <v>765</v>
      </c>
      <c r="B1750" s="2" t="s">
        <v>766</v>
      </c>
      <c r="C1750" s="2" t="s">
        <v>574</v>
      </c>
      <c r="D1750" t="s">
        <v>575</v>
      </c>
      <c r="E1750" s="2" t="s">
        <v>588</v>
      </c>
      <c r="F1750" t="s">
        <v>589</v>
      </c>
      <c r="G1750" s="8">
        <v>0.61</v>
      </c>
      <c r="H1750" s="8">
        <v>0.61</v>
      </c>
      <c r="I1750" s="8">
        <v>108.85</v>
      </c>
      <c r="J1750" s="8">
        <v>6.86</v>
      </c>
      <c r="K1750" s="8">
        <v>0.5</v>
      </c>
      <c r="L1750" s="8">
        <v>1</v>
      </c>
      <c r="M1750" s="8">
        <v>0</v>
      </c>
      <c r="N1750" s="8">
        <v>0.5</v>
      </c>
      <c r="O1750" s="8">
        <v>0</v>
      </c>
      <c r="P1750" s="8">
        <v>4.0199999999999996</v>
      </c>
      <c r="Q1750" s="8">
        <v>0</v>
      </c>
      <c r="R1750" s="8">
        <v>0</v>
      </c>
      <c r="S1750" s="8">
        <f t="shared" si="27"/>
        <v>122.94999999999999</v>
      </c>
    </row>
    <row r="1751" spans="1:19" hidden="1" x14ac:dyDescent="0.2">
      <c r="A1751" s="2" t="s">
        <v>765</v>
      </c>
      <c r="B1751" s="2" t="s">
        <v>766</v>
      </c>
      <c r="C1751" s="2" t="s">
        <v>574</v>
      </c>
      <c r="D1751" t="s">
        <v>575</v>
      </c>
      <c r="E1751" s="2" t="s">
        <v>590</v>
      </c>
      <c r="F1751" t="s">
        <v>591</v>
      </c>
      <c r="G1751" s="8">
        <v>0.31</v>
      </c>
      <c r="H1751" s="8">
        <v>0.31</v>
      </c>
      <c r="I1751" s="8">
        <v>56.38</v>
      </c>
      <c r="J1751" s="8">
        <v>3.56</v>
      </c>
      <c r="K1751" s="8">
        <v>0.25</v>
      </c>
      <c r="L1751" s="8">
        <v>0.5</v>
      </c>
      <c r="M1751" s="8">
        <v>0</v>
      </c>
      <c r="N1751" s="8">
        <v>0.25</v>
      </c>
      <c r="O1751" s="8">
        <v>0</v>
      </c>
      <c r="P1751" s="8">
        <v>2</v>
      </c>
      <c r="Q1751" s="8">
        <v>0</v>
      </c>
      <c r="R1751" s="8">
        <v>0</v>
      </c>
      <c r="S1751" s="8">
        <f t="shared" si="27"/>
        <v>63.56</v>
      </c>
    </row>
    <row r="1752" spans="1:19" hidden="1" x14ac:dyDescent="0.2">
      <c r="A1752" s="2" t="s">
        <v>765</v>
      </c>
      <c r="B1752" s="2" t="s">
        <v>766</v>
      </c>
      <c r="C1752" s="2" t="s">
        <v>574</v>
      </c>
      <c r="D1752" t="s">
        <v>575</v>
      </c>
      <c r="E1752" s="2" t="s">
        <v>158</v>
      </c>
      <c r="F1752" t="s">
        <v>159</v>
      </c>
      <c r="G1752" s="8">
        <v>-17450.329999999998</v>
      </c>
      <c r="H1752" s="8">
        <v>-22251.949999999997</v>
      </c>
      <c r="I1752" s="8">
        <v>-19964.259999999998</v>
      </c>
      <c r="J1752" s="8">
        <v>-15528.74</v>
      </c>
      <c r="K1752" s="8">
        <v>-19449.52</v>
      </c>
      <c r="L1752" s="8">
        <v>-17224.230000000003</v>
      </c>
      <c r="M1752" s="8">
        <v>-18975.819999999996</v>
      </c>
      <c r="N1752" s="8">
        <v>-19215.849999999999</v>
      </c>
      <c r="O1752" s="8">
        <v>-17141.149999999998</v>
      </c>
      <c r="P1752" s="8">
        <v>-20036.28</v>
      </c>
      <c r="Q1752" s="8">
        <v>-23265.649999999994</v>
      </c>
      <c r="R1752" s="8">
        <v>-18639.13</v>
      </c>
      <c r="S1752" s="8">
        <f t="shared" si="27"/>
        <v>-229142.90999999997</v>
      </c>
    </row>
    <row r="1753" spans="1:19" hidden="1" x14ac:dyDescent="0.2">
      <c r="A1753" s="2" t="s">
        <v>765</v>
      </c>
      <c r="B1753" s="2" t="s">
        <v>766</v>
      </c>
      <c r="C1753" s="2" t="s">
        <v>574</v>
      </c>
      <c r="D1753" t="s">
        <v>575</v>
      </c>
      <c r="E1753" s="2" t="s">
        <v>592</v>
      </c>
      <c r="F1753" t="s">
        <v>593</v>
      </c>
      <c r="G1753" s="8">
        <v>0</v>
      </c>
      <c r="H1753" s="8">
        <v>0</v>
      </c>
      <c r="I1753" s="8">
        <v>-556.83000000000004</v>
      </c>
      <c r="J1753" s="8">
        <v>-32.89</v>
      </c>
      <c r="K1753" s="8">
        <v>0</v>
      </c>
      <c r="L1753" s="8">
        <v>0</v>
      </c>
      <c r="M1753" s="8">
        <v>0</v>
      </c>
      <c r="N1753" s="8">
        <v>0</v>
      </c>
      <c r="O1753" s="8">
        <v>0</v>
      </c>
      <c r="P1753" s="8">
        <v>-23.87</v>
      </c>
      <c r="Q1753" s="8">
        <v>0</v>
      </c>
      <c r="R1753" s="8">
        <v>0</v>
      </c>
      <c r="S1753" s="8">
        <f t="shared" si="27"/>
        <v>-613.59</v>
      </c>
    </row>
    <row r="1754" spans="1:19" hidden="1" x14ac:dyDescent="0.2">
      <c r="A1754" s="2" t="s">
        <v>765</v>
      </c>
      <c r="B1754" s="2" t="s">
        <v>766</v>
      </c>
      <c r="C1754" s="2" t="s">
        <v>574</v>
      </c>
      <c r="D1754" t="s">
        <v>575</v>
      </c>
      <c r="E1754" s="2" t="s">
        <v>160</v>
      </c>
      <c r="F1754" t="s">
        <v>161</v>
      </c>
      <c r="G1754" s="8">
        <v>-2026.4899999999998</v>
      </c>
      <c r="H1754" s="8">
        <v>-2600.52</v>
      </c>
      <c r="I1754" s="8">
        <v>-2208.7999999999993</v>
      </c>
      <c r="J1754" s="8">
        <v>-1188.05</v>
      </c>
      <c r="K1754" s="8">
        <v>-1472.1700000000003</v>
      </c>
      <c r="L1754" s="8">
        <v>-1309.96</v>
      </c>
      <c r="M1754" s="8">
        <v>-1443.1400000000006</v>
      </c>
      <c r="N1754" s="8">
        <v>-1461.4100000000003</v>
      </c>
      <c r="O1754" s="8">
        <v>-1303.6300000000001</v>
      </c>
      <c r="P1754" s="8">
        <v>-1523.82</v>
      </c>
      <c r="Q1754" s="8">
        <v>-1769.4199999999998</v>
      </c>
      <c r="R1754" s="8">
        <v>-1417.5500000000002</v>
      </c>
      <c r="S1754" s="8">
        <f t="shared" si="27"/>
        <v>-19724.96</v>
      </c>
    </row>
    <row r="1755" spans="1:19" hidden="1" x14ac:dyDescent="0.2">
      <c r="A1755" s="2" t="s">
        <v>765</v>
      </c>
      <c r="B1755" s="2" t="s">
        <v>766</v>
      </c>
      <c r="C1755" s="2" t="s">
        <v>574</v>
      </c>
      <c r="D1755" t="s">
        <v>575</v>
      </c>
      <c r="E1755" s="2" t="s">
        <v>594</v>
      </c>
      <c r="F1755" t="s">
        <v>595</v>
      </c>
      <c r="G1755" s="8">
        <v>0</v>
      </c>
      <c r="H1755" s="8">
        <v>0</v>
      </c>
      <c r="I1755" s="8">
        <v>-61.62</v>
      </c>
      <c r="J1755" s="8">
        <v>-2.69</v>
      </c>
      <c r="K1755" s="8">
        <v>0</v>
      </c>
      <c r="L1755" s="8">
        <v>0</v>
      </c>
      <c r="M1755" s="8">
        <v>0</v>
      </c>
      <c r="N1755" s="8">
        <v>0</v>
      </c>
      <c r="O1755" s="8">
        <v>0</v>
      </c>
      <c r="P1755" s="8">
        <v>-1.95</v>
      </c>
      <c r="Q1755" s="8">
        <v>0</v>
      </c>
      <c r="R1755" s="8">
        <v>0</v>
      </c>
      <c r="S1755" s="8">
        <f t="shared" si="27"/>
        <v>-66.260000000000005</v>
      </c>
    </row>
    <row r="1756" spans="1:19" hidden="1" x14ac:dyDescent="0.2">
      <c r="A1756" s="2" t="s">
        <v>765</v>
      </c>
      <c r="B1756" s="2" t="s">
        <v>766</v>
      </c>
      <c r="C1756" s="2" t="s">
        <v>574</v>
      </c>
      <c r="D1756" t="s">
        <v>575</v>
      </c>
      <c r="E1756" s="2" t="s">
        <v>370</v>
      </c>
      <c r="F1756" t="s">
        <v>371</v>
      </c>
      <c r="G1756" s="8">
        <v>0</v>
      </c>
      <c r="H1756" s="8">
        <v>0</v>
      </c>
      <c r="I1756" s="8">
        <v>477</v>
      </c>
      <c r="J1756" s="8">
        <v>0</v>
      </c>
      <c r="K1756" s="8">
        <v>0</v>
      </c>
      <c r="L1756" s="8">
        <v>908.13</v>
      </c>
      <c r="M1756" s="8">
        <v>53.05</v>
      </c>
      <c r="N1756" s="8">
        <v>14.58</v>
      </c>
      <c r="O1756" s="8">
        <v>0</v>
      </c>
      <c r="P1756" s="8">
        <v>0</v>
      </c>
      <c r="Q1756" s="8">
        <v>0</v>
      </c>
      <c r="R1756" s="8">
        <v>0</v>
      </c>
      <c r="S1756" s="8">
        <f t="shared" si="27"/>
        <v>1452.76</v>
      </c>
    </row>
    <row r="1757" spans="1:19" hidden="1" x14ac:dyDescent="0.2">
      <c r="A1757" s="2" t="s">
        <v>765</v>
      </c>
      <c r="B1757" s="2" t="s">
        <v>766</v>
      </c>
      <c r="C1757" s="2" t="s">
        <v>574</v>
      </c>
      <c r="D1757" t="s">
        <v>575</v>
      </c>
      <c r="E1757" s="2" t="s">
        <v>372</v>
      </c>
      <c r="F1757" t="s">
        <v>373</v>
      </c>
      <c r="G1757" s="8">
        <v>0</v>
      </c>
      <c r="H1757" s="8">
        <v>0</v>
      </c>
      <c r="I1757" s="8">
        <v>-314.64</v>
      </c>
      <c r="J1757" s="8">
        <v>0</v>
      </c>
      <c r="K1757" s="8">
        <v>0</v>
      </c>
      <c r="L1757" s="8">
        <v>-835.48</v>
      </c>
      <c r="M1757" s="8">
        <v>-48.81</v>
      </c>
      <c r="N1757" s="8">
        <v>-8.5500000000000007</v>
      </c>
      <c r="O1757" s="8">
        <v>0</v>
      </c>
      <c r="P1757" s="8">
        <v>0</v>
      </c>
      <c r="Q1757" s="8">
        <v>0</v>
      </c>
      <c r="R1757" s="8">
        <v>0</v>
      </c>
      <c r="S1757" s="8">
        <f t="shared" si="27"/>
        <v>-1207.4799999999998</v>
      </c>
    </row>
    <row r="1758" spans="1:19" hidden="1" x14ac:dyDescent="0.2">
      <c r="A1758" s="2" t="s">
        <v>765</v>
      </c>
      <c r="B1758" s="2" t="s">
        <v>766</v>
      </c>
      <c r="C1758" s="2" t="s">
        <v>574</v>
      </c>
      <c r="D1758" t="s">
        <v>575</v>
      </c>
      <c r="E1758" s="2" t="s">
        <v>184</v>
      </c>
      <c r="F1758" t="s">
        <v>185</v>
      </c>
      <c r="G1758" s="8">
        <v>371.28</v>
      </c>
      <c r="H1758" s="8">
        <v>162.13</v>
      </c>
      <c r="I1758" s="8">
        <v>80.81</v>
      </c>
      <c r="J1758" s="8">
        <v>222.57999999999998</v>
      </c>
      <c r="K1758" s="8">
        <v>129.89000000000001</v>
      </c>
      <c r="L1758" s="8">
        <v>86.22999999999999</v>
      </c>
      <c r="M1758" s="8">
        <v>497.12</v>
      </c>
      <c r="N1758" s="8">
        <v>158.67000000000002</v>
      </c>
      <c r="O1758" s="8">
        <v>203.29</v>
      </c>
      <c r="P1758" s="8">
        <v>209.66000000000003</v>
      </c>
      <c r="Q1758" s="8">
        <v>509.41</v>
      </c>
      <c r="R1758" s="8">
        <v>394.77</v>
      </c>
      <c r="S1758" s="8">
        <f t="shared" si="27"/>
        <v>3025.8399999999997</v>
      </c>
    </row>
    <row r="1759" spans="1:19" hidden="1" x14ac:dyDescent="0.2">
      <c r="A1759" s="2" t="s">
        <v>765</v>
      </c>
      <c r="B1759" s="2" t="s">
        <v>766</v>
      </c>
      <c r="C1759" s="2" t="s">
        <v>574</v>
      </c>
      <c r="D1759" t="s">
        <v>575</v>
      </c>
      <c r="E1759" s="2" t="s">
        <v>376</v>
      </c>
      <c r="F1759" t="s">
        <v>377</v>
      </c>
      <c r="G1759" s="8">
        <v>0</v>
      </c>
      <c r="H1759" s="8">
        <v>0</v>
      </c>
      <c r="I1759" s="8">
        <v>0</v>
      </c>
      <c r="J1759" s="8">
        <v>0</v>
      </c>
      <c r="K1759" s="8">
        <v>0</v>
      </c>
      <c r="L1759" s="8">
        <v>0</v>
      </c>
      <c r="M1759" s="8">
        <v>0</v>
      </c>
      <c r="N1759" s="8">
        <v>0</v>
      </c>
      <c r="O1759" s="8">
        <v>0</v>
      </c>
      <c r="P1759" s="8">
        <v>0</v>
      </c>
      <c r="Q1759" s="8">
        <v>0</v>
      </c>
      <c r="R1759" s="8">
        <v>0</v>
      </c>
      <c r="S1759" s="8">
        <f t="shared" si="27"/>
        <v>0</v>
      </c>
    </row>
    <row r="1760" spans="1:19" hidden="1" x14ac:dyDescent="0.2">
      <c r="A1760" s="2" t="s">
        <v>765</v>
      </c>
      <c r="B1760" s="2" t="s">
        <v>766</v>
      </c>
      <c r="C1760" s="2" t="s">
        <v>602</v>
      </c>
      <c r="D1760" t="s">
        <v>603</v>
      </c>
      <c r="E1760" s="2" t="s">
        <v>168</v>
      </c>
      <c r="F1760" t="s">
        <v>169</v>
      </c>
      <c r="G1760" s="8">
        <v>0</v>
      </c>
      <c r="H1760" s="8">
        <v>0</v>
      </c>
      <c r="I1760" s="8">
        <v>124.04</v>
      </c>
      <c r="J1760" s="8">
        <v>0</v>
      </c>
      <c r="K1760" s="8">
        <v>0</v>
      </c>
      <c r="L1760" s="8">
        <v>0</v>
      </c>
      <c r="M1760" s="8">
        <v>0</v>
      </c>
      <c r="N1760" s="8">
        <v>0</v>
      </c>
      <c r="O1760" s="8">
        <v>242.1</v>
      </c>
      <c r="P1760" s="8">
        <v>0</v>
      </c>
      <c r="Q1760" s="8">
        <v>0</v>
      </c>
      <c r="R1760" s="8">
        <v>0</v>
      </c>
      <c r="S1760" s="8">
        <f t="shared" si="27"/>
        <v>366.14</v>
      </c>
    </row>
    <row r="1761" spans="1:19" hidden="1" x14ac:dyDescent="0.2">
      <c r="A1761" s="2" t="s">
        <v>765</v>
      </c>
      <c r="B1761" s="2" t="s">
        <v>766</v>
      </c>
      <c r="C1761" s="2" t="s">
        <v>602</v>
      </c>
      <c r="D1761" t="s">
        <v>603</v>
      </c>
      <c r="E1761" s="2" t="s">
        <v>170</v>
      </c>
      <c r="F1761" t="s">
        <v>171</v>
      </c>
      <c r="G1761" s="8">
        <v>0</v>
      </c>
      <c r="H1761" s="8">
        <v>0</v>
      </c>
      <c r="I1761" s="8">
        <v>655.62</v>
      </c>
      <c r="J1761" s="8">
        <v>0</v>
      </c>
      <c r="K1761" s="8">
        <v>0</v>
      </c>
      <c r="L1761" s="8">
        <v>0</v>
      </c>
      <c r="M1761" s="8">
        <v>0</v>
      </c>
      <c r="N1761" s="8">
        <v>588.96</v>
      </c>
      <c r="O1761" s="8">
        <v>691.44</v>
      </c>
      <c r="P1761" s="8">
        <v>0</v>
      </c>
      <c r="Q1761" s="8">
        <v>0</v>
      </c>
      <c r="R1761" s="8">
        <v>0</v>
      </c>
      <c r="S1761" s="8">
        <f t="shared" si="27"/>
        <v>1936.02</v>
      </c>
    </row>
    <row r="1762" spans="1:19" hidden="1" x14ac:dyDescent="0.2">
      <c r="A1762" s="2" t="s">
        <v>765</v>
      </c>
      <c r="B1762" s="2" t="s">
        <v>766</v>
      </c>
      <c r="C1762" s="2" t="s">
        <v>602</v>
      </c>
      <c r="D1762" t="s">
        <v>603</v>
      </c>
      <c r="E1762" s="2" t="s">
        <v>172</v>
      </c>
      <c r="F1762" t="s">
        <v>173</v>
      </c>
      <c r="G1762" s="8">
        <v>0</v>
      </c>
      <c r="H1762" s="8">
        <v>0</v>
      </c>
      <c r="I1762" s="8">
        <v>450.54</v>
      </c>
      <c r="J1762" s="8">
        <v>0</v>
      </c>
      <c r="K1762" s="8">
        <v>0</v>
      </c>
      <c r="L1762" s="8">
        <v>0</v>
      </c>
      <c r="M1762" s="8">
        <v>0</v>
      </c>
      <c r="N1762" s="8">
        <v>0</v>
      </c>
      <c r="O1762" s="8">
        <v>485.24</v>
      </c>
      <c r="P1762" s="8">
        <v>0</v>
      </c>
      <c r="Q1762" s="8">
        <v>0</v>
      </c>
      <c r="R1762" s="8">
        <v>0</v>
      </c>
      <c r="S1762" s="8">
        <f t="shared" si="27"/>
        <v>935.78</v>
      </c>
    </row>
    <row r="1763" spans="1:19" hidden="1" x14ac:dyDescent="0.2">
      <c r="A1763" s="2" t="s">
        <v>765</v>
      </c>
      <c r="B1763" s="2" t="s">
        <v>766</v>
      </c>
      <c r="C1763" s="2" t="s">
        <v>602</v>
      </c>
      <c r="D1763" t="s">
        <v>603</v>
      </c>
      <c r="E1763" s="2" t="s">
        <v>308</v>
      </c>
      <c r="F1763" t="s">
        <v>309</v>
      </c>
      <c r="G1763" s="8">
        <v>28130</v>
      </c>
      <c r="H1763" s="8">
        <v>0</v>
      </c>
      <c r="I1763" s="8">
        <v>2265</v>
      </c>
      <c r="J1763" s="8">
        <v>0</v>
      </c>
      <c r="K1763" s="8">
        <v>0</v>
      </c>
      <c r="L1763" s="8">
        <v>1210</v>
      </c>
      <c r="M1763" s="8">
        <v>200</v>
      </c>
      <c r="N1763" s="8">
        <v>0</v>
      </c>
      <c r="O1763" s="8">
        <v>36686.83</v>
      </c>
      <c r="P1763" s="8">
        <v>0</v>
      </c>
      <c r="Q1763" s="8">
        <v>0</v>
      </c>
      <c r="R1763" s="8">
        <v>0</v>
      </c>
      <c r="S1763" s="8">
        <f t="shared" si="27"/>
        <v>68491.83</v>
      </c>
    </row>
    <row r="1764" spans="1:19" hidden="1" x14ac:dyDescent="0.2">
      <c r="A1764" s="2" t="s">
        <v>765</v>
      </c>
      <c r="B1764" s="2" t="s">
        <v>766</v>
      </c>
      <c r="C1764" s="2" t="s">
        <v>602</v>
      </c>
      <c r="D1764" t="s">
        <v>603</v>
      </c>
      <c r="E1764" s="2" t="s">
        <v>448</v>
      </c>
      <c r="F1764" t="s">
        <v>449</v>
      </c>
      <c r="G1764" s="8">
        <v>0</v>
      </c>
      <c r="H1764" s="8">
        <v>27091</v>
      </c>
      <c r="I1764" s="8">
        <v>0</v>
      </c>
      <c r="J1764" s="8">
        <v>36799.54</v>
      </c>
      <c r="K1764" s="8">
        <v>5523.25</v>
      </c>
      <c r="L1764" s="8">
        <v>8128.75</v>
      </c>
      <c r="M1764" s="8">
        <v>0</v>
      </c>
      <c r="N1764" s="8">
        <v>21021.25</v>
      </c>
      <c r="O1764" s="8">
        <v>3670.5</v>
      </c>
      <c r="P1764" s="8">
        <v>24803.25</v>
      </c>
      <c r="Q1764" s="8">
        <v>0</v>
      </c>
      <c r="R1764" s="8">
        <v>4626.5</v>
      </c>
      <c r="S1764" s="8">
        <f t="shared" si="27"/>
        <v>131664.04</v>
      </c>
    </row>
    <row r="1765" spans="1:19" hidden="1" x14ac:dyDescent="0.2">
      <c r="A1765" s="2" t="s">
        <v>765</v>
      </c>
      <c r="B1765" s="2" t="s">
        <v>766</v>
      </c>
      <c r="C1765" s="2" t="s">
        <v>604</v>
      </c>
      <c r="D1765" t="s">
        <v>605</v>
      </c>
      <c r="E1765" s="2" t="s">
        <v>454</v>
      </c>
      <c r="F1765" t="s">
        <v>455</v>
      </c>
      <c r="G1765" s="8">
        <v>664.49</v>
      </c>
      <c r="H1765" s="8">
        <v>664.49</v>
      </c>
      <c r="I1765" s="8">
        <v>664.49</v>
      </c>
      <c r="J1765" s="8">
        <v>709.49</v>
      </c>
      <c r="K1765" s="8">
        <v>664.49</v>
      </c>
      <c r="L1765" s="8">
        <v>664.49</v>
      </c>
      <c r="M1765" s="8">
        <v>7456.96</v>
      </c>
      <c r="N1765" s="8">
        <v>5429.96</v>
      </c>
      <c r="O1765" s="8">
        <v>6891.96</v>
      </c>
      <c r="P1765" s="8">
        <v>4641.96</v>
      </c>
      <c r="Q1765" s="8">
        <v>9641.9599999999991</v>
      </c>
      <c r="R1765" s="8">
        <v>4641.96</v>
      </c>
      <c r="S1765" s="8">
        <f t="shared" si="27"/>
        <v>42736.7</v>
      </c>
    </row>
    <row r="1766" spans="1:19" hidden="1" x14ac:dyDescent="0.2">
      <c r="A1766" s="2" t="s">
        <v>765</v>
      </c>
      <c r="B1766" s="2" t="s">
        <v>766</v>
      </c>
      <c r="C1766" s="2" t="s">
        <v>714</v>
      </c>
      <c r="D1766" t="s">
        <v>715</v>
      </c>
      <c r="E1766" s="2" t="s">
        <v>498</v>
      </c>
      <c r="F1766" t="s">
        <v>499</v>
      </c>
      <c r="G1766" s="8">
        <v>0</v>
      </c>
      <c r="H1766" s="8">
        <v>0</v>
      </c>
      <c r="I1766" s="8">
        <v>0</v>
      </c>
      <c r="J1766" s="8">
        <v>0</v>
      </c>
      <c r="K1766" s="8">
        <v>0</v>
      </c>
      <c r="L1766" s="8">
        <v>0</v>
      </c>
      <c r="M1766" s="8">
        <v>0</v>
      </c>
      <c r="N1766" s="8">
        <v>0</v>
      </c>
      <c r="O1766" s="8">
        <v>0</v>
      </c>
      <c r="P1766" s="8">
        <v>0.03</v>
      </c>
      <c r="Q1766" s="8">
        <v>0</v>
      </c>
      <c r="R1766" s="8">
        <v>0</v>
      </c>
      <c r="S1766" s="8">
        <f t="shared" si="27"/>
        <v>0.03</v>
      </c>
    </row>
    <row r="1767" spans="1:19" hidden="1" x14ac:dyDescent="0.2">
      <c r="A1767" s="2" t="s">
        <v>765</v>
      </c>
      <c r="B1767" s="2" t="s">
        <v>766</v>
      </c>
      <c r="C1767" s="2" t="s">
        <v>714</v>
      </c>
      <c r="D1767" t="s">
        <v>715</v>
      </c>
      <c r="E1767" s="2" t="s">
        <v>330</v>
      </c>
      <c r="F1767" t="s">
        <v>331</v>
      </c>
      <c r="G1767" s="8">
        <v>0</v>
      </c>
      <c r="H1767" s="8">
        <v>0</v>
      </c>
      <c r="I1767" s="8">
        <v>0</v>
      </c>
      <c r="J1767" s="8">
        <v>0</v>
      </c>
      <c r="K1767" s="8">
        <v>0</v>
      </c>
      <c r="L1767" s="8">
        <v>0</v>
      </c>
      <c r="M1767" s="8">
        <v>0</v>
      </c>
      <c r="N1767" s="8">
        <v>0</v>
      </c>
      <c r="O1767" s="8">
        <v>0</v>
      </c>
      <c r="P1767" s="8">
        <v>-0.03</v>
      </c>
      <c r="Q1767" s="8">
        <v>0</v>
      </c>
      <c r="R1767" s="8">
        <v>0</v>
      </c>
      <c r="S1767" s="8">
        <f t="shared" si="27"/>
        <v>-0.03</v>
      </c>
    </row>
    <row r="1768" spans="1:19" ht="12" thickBot="1" x14ac:dyDescent="0.25">
      <c r="G1768" s="10">
        <f>SUM(G7:G1767)</f>
        <v>-2918922.56</v>
      </c>
      <c r="H1768" s="10">
        <f t="shared" ref="H1768:R1768" si="28">SUM(H7:H1767)</f>
        <v>-1251275.3299999991</v>
      </c>
      <c r="I1768" s="10">
        <f t="shared" si="28"/>
        <v>-636529.62999999942</v>
      </c>
      <c r="J1768" s="10">
        <f t="shared" si="28"/>
        <v>-4811977.3499999922</v>
      </c>
      <c r="K1768" s="10">
        <f t="shared" si="28"/>
        <v>-7026897.8500000183</v>
      </c>
      <c r="L1768" s="10">
        <f t="shared" si="28"/>
        <v>21637998.20999999</v>
      </c>
      <c r="M1768" s="10">
        <f>SUM(M7:M1767)</f>
        <v>-13142614.150000008</v>
      </c>
      <c r="N1768" s="10">
        <f t="shared" si="28"/>
        <v>-12128070.080000017</v>
      </c>
      <c r="O1768" s="10">
        <f t="shared" si="28"/>
        <v>-8480775.7000000142</v>
      </c>
      <c r="P1768" s="10">
        <f t="shared" si="28"/>
        <v>-4361085.2599999961</v>
      </c>
      <c r="Q1768" s="10">
        <f t="shared" si="28"/>
        <v>-2037749.2399999974</v>
      </c>
      <c r="R1768" s="10">
        <f t="shared" si="28"/>
        <v>-3572403.6799999988</v>
      </c>
      <c r="S1768" s="10">
        <f>SUM(S7:S1767)</f>
        <v>-38730302.620000124</v>
      </c>
    </row>
    <row r="1769" spans="1:19" ht="12" thickTop="1" x14ac:dyDescent="0.2"/>
  </sheetData>
  <autoFilter ref="A6:T1768" xr:uid="{6A859AAE-6609-4B67-AF0C-170E04CD1BAC}">
    <filterColumn colId="0">
      <filters blank="1">
        <filter val="009"/>
        <filter val="091"/>
      </filters>
    </filterColumn>
  </autoFilter>
  <pageMargins left="0.7" right="0.7" top="0.75" bottom="0.75" header="0.3" footer="0.3"/>
  <pageSetup scale="47" fitToHeight="0" orientation="landscape" r:id="rId1"/>
  <ignoredErrors>
    <ignoredError sqref="A7:E1386 A1387:E1767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7EE12-635B-423B-918B-BC6514ECAD46}">
  <sheetPr filterMode="1">
    <pageSetUpPr fitToPage="1"/>
  </sheetPr>
  <dimension ref="A1:S910"/>
  <sheetViews>
    <sheetView topLeftCell="E1" workbookViewId="0">
      <selection activeCell="T2" sqref="T2"/>
    </sheetView>
  </sheetViews>
  <sheetFormatPr defaultRowHeight="11.25" x14ac:dyDescent="0.2"/>
  <cols>
    <col min="1" max="1" width="9.33203125" style="2"/>
    <col min="2" max="2" width="27.6640625" style="2" bestFit="1" customWidth="1"/>
    <col min="3" max="3" width="9.33203125" style="2"/>
    <col min="4" max="4" width="41" bestFit="1" customWidth="1"/>
    <col min="5" max="5" width="12.5" style="2" customWidth="1"/>
    <col min="6" max="6" width="61.83203125" bestFit="1" customWidth="1"/>
    <col min="7" max="9" width="14.83203125" bestFit="1" customWidth="1"/>
    <col min="10" max="19" width="15.1640625" bestFit="1" customWidth="1"/>
  </cols>
  <sheetData>
    <row r="1" spans="1:19" x14ac:dyDescent="0.2">
      <c r="A1" s="11" t="s">
        <v>775</v>
      </c>
    </row>
    <row r="2" spans="1:19" x14ac:dyDescent="0.2">
      <c r="A2" s="11" t="s">
        <v>776</v>
      </c>
    </row>
    <row r="3" spans="1:19" x14ac:dyDescent="0.2">
      <c r="A3" s="11" t="s">
        <v>777</v>
      </c>
    </row>
    <row r="4" spans="1:19" x14ac:dyDescent="0.2">
      <c r="G4" s="9">
        <f>SUM(G15:G69)</f>
        <v>18148760.819999956</v>
      </c>
      <c r="H4" s="9">
        <f t="shared" ref="H4:S4" si="0">SUM(H15:H69)</f>
        <v>21007645.730000146</v>
      </c>
      <c r="I4" s="9">
        <f t="shared" si="0"/>
        <v>14058471.400000017</v>
      </c>
      <c r="J4" s="9">
        <f t="shared" si="0"/>
        <v>1670783.080000137</v>
      </c>
      <c r="K4" s="9">
        <f t="shared" si="0"/>
        <v>4187038.9899998875</v>
      </c>
      <c r="L4" s="9">
        <f t="shared" si="0"/>
        <v>5783048.4499998996</v>
      </c>
      <c r="M4" s="9">
        <f t="shared" si="0"/>
        <v>6973147.9400000172</v>
      </c>
      <c r="N4" s="9">
        <f t="shared" si="0"/>
        <v>8319089.5100000324</v>
      </c>
      <c r="O4" s="9">
        <f t="shared" si="0"/>
        <v>5265467.6500000218</v>
      </c>
      <c r="P4" s="9">
        <f t="shared" si="0"/>
        <v>6291990.3100000257</v>
      </c>
      <c r="Q4" s="9">
        <f t="shared" si="0"/>
        <v>5300435.5900001088</v>
      </c>
      <c r="R4" s="9">
        <f t="shared" si="0"/>
        <v>7122859.2800000245</v>
      </c>
      <c r="S4" s="9">
        <f t="shared" si="0"/>
        <v>8138759.3800000483</v>
      </c>
    </row>
    <row r="6" spans="1:19" s="7" customFormat="1" x14ac:dyDescent="0.2">
      <c r="A6" s="4" t="s">
        <v>3</v>
      </c>
      <c r="B6" s="4" t="s">
        <v>4</v>
      </c>
      <c r="C6" s="4" t="s">
        <v>5</v>
      </c>
      <c r="D6" s="5" t="s">
        <v>6</v>
      </c>
      <c r="E6" s="4" t="s">
        <v>7</v>
      </c>
      <c r="F6" s="5" t="s">
        <v>8</v>
      </c>
      <c r="G6" s="4" t="s">
        <v>778</v>
      </c>
      <c r="H6" s="4" t="s">
        <v>9</v>
      </c>
      <c r="I6" s="4" t="s">
        <v>10</v>
      </c>
      <c r="J6" s="4" t="s">
        <v>11</v>
      </c>
      <c r="K6" s="4" t="s">
        <v>12</v>
      </c>
      <c r="L6" s="4" t="s">
        <v>13</v>
      </c>
      <c r="M6" s="4" t="s">
        <v>14</v>
      </c>
      <c r="N6" s="4" t="s">
        <v>15</v>
      </c>
      <c r="O6" s="4" t="s">
        <v>16</v>
      </c>
      <c r="P6" s="4" t="s">
        <v>17</v>
      </c>
      <c r="Q6" s="4" t="s">
        <v>18</v>
      </c>
      <c r="R6" s="4" t="s">
        <v>19</v>
      </c>
      <c r="S6" s="4" t="s">
        <v>20</v>
      </c>
    </row>
    <row r="7" spans="1:19" hidden="1" x14ac:dyDescent="0.2">
      <c r="A7" s="2" t="s">
        <v>779</v>
      </c>
      <c r="B7" s="2" t="s">
        <v>780</v>
      </c>
      <c r="C7" s="2" t="s">
        <v>781</v>
      </c>
      <c r="D7" t="s">
        <v>782</v>
      </c>
      <c r="E7" s="2" t="s">
        <v>102</v>
      </c>
      <c r="F7" t="s">
        <v>103</v>
      </c>
      <c r="G7" s="9">
        <v>-352226923.66000003</v>
      </c>
      <c r="H7" s="9">
        <v>-364030660.44</v>
      </c>
      <c r="I7" s="9">
        <v>-378463766</v>
      </c>
      <c r="J7" s="9">
        <v>-399178683.95999998</v>
      </c>
      <c r="K7" s="9">
        <v>-404698352.64999998</v>
      </c>
      <c r="L7" s="9">
        <v>-416621712.13</v>
      </c>
      <c r="M7" s="9">
        <v>-414297905.19999999</v>
      </c>
      <c r="N7" s="9">
        <v>-405213534.48000002</v>
      </c>
      <c r="O7" s="9">
        <v>-404055320.37</v>
      </c>
      <c r="P7" s="9">
        <v>-391900494.63</v>
      </c>
      <c r="Q7" s="9">
        <v>-389314166.12</v>
      </c>
      <c r="R7" s="9">
        <v>-396559771.92000002</v>
      </c>
      <c r="S7" s="9">
        <v>-402209942.07999998</v>
      </c>
    </row>
    <row r="8" spans="1:19" hidden="1" x14ac:dyDescent="0.2">
      <c r="A8" s="2" t="s">
        <v>779</v>
      </c>
      <c r="B8" s="2" t="s">
        <v>780</v>
      </c>
      <c r="C8" s="2" t="s">
        <v>783</v>
      </c>
      <c r="D8" t="s">
        <v>784</v>
      </c>
      <c r="E8" s="2" t="s">
        <v>102</v>
      </c>
      <c r="F8" t="s">
        <v>103</v>
      </c>
      <c r="G8" s="9">
        <v>-770273252.38</v>
      </c>
      <c r="H8" s="9">
        <v>-770273252.38</v>
      </c>
      <c r="I8" s="9">
        <v>-770273252.38</v>
      </c>
      <c r="J8" s="9">
        <v>-770273252.38</v>
      </c>
      <c r="K8" s="9">
        <v>-841254385.88999999</v>
      </c>
      <c r="L8" s="9">
        <v>-841254385.88999999</v>
      </c>
      <c r="M8" s="9">
        <v>-841254385.88999999</v>
      </c>
      <c r="N8" s="9">
        <v>-841254385.88999999</v>
      </c>
      <c r="O8" s="9">
        <v>-841254385.88999999</v>
      </c>
      <c r="P8" s="9">
        <v>-841254385.88999999</v>
      </c>
      <c r="Q8" s="9">
        <v>-841254385.88999999</v>
      </c>
      <c r="R8" s="9">
        <v>-841254385.88999999</v>
      </c>
      <c r="S8" s="9">
        <v>-841254385.88999999</v>
      </c>
    </row>
    <row r="9" spans="1:19" hidden="1" x14ac:dyDescent="0.2">
      <c r="A9" s="2" t="s">
        <v>22</v>
      </c>
      <c r="B9" s="2" t="s">
        <v>23</v>
      </c>
      <c r="C9" s="2" t="s">
        <v>785</v>
      </c>
      <c r="D9" t="s">
        <v>786</v>
      </c>
      <c r="E9" s="2" t="s">
        <v>787</v>
      </c>
      <c r="F9" t="s">
        <v>788</v>
      </c>
      <c r="G9" s="9">
        <v>-44369.3</v>
      </c>
      <c r="H9" s="9">
        <v>-44369.3</v>
      </c>
      <c r="I9" s="9">
        <v>-44369.3</v>
      </c>
      <c r="J9" s="9">
        <v>-44369.3</v>
      </c>
      <c r="K9" s="9">
        <v>-44369.3</v>
      </c>
      <c r="L9" s="9">
        <v>-44369.3</v>
      </c>
      <c r="M9" s="9">
        <v>-44369.3</v>
      </c>
      <c r="N9" s="9">
        <v>-44369.3</v>
      </c>
      <c r="O9" s="9">
        <v>-44369.3</v>
      </c>
      <c r="P9" s="9">
        <v>-44369.3</v>
      </c>
      <c r="Q9" s="9">
        <v>-44369.3</v>
      </c>
      <c r="R9" s="9">
        <v>-44369.3</v>
      </c>
      <c r="S9" s="9">
        <v>-44369.3</v>
      </c>
    </row>
    <row r="10" spans="1:19" hidden="1" x14ac:dyDescent="0.2">
      <c r="A10" s="2" t="s">
        <v>22</v>
      </c>
      <c r="B10" s="2" t="s">
        <v>23</v>
      </c>
      <c r="C10" s="2" t="s">
        <v>785</v>
      </c>
      <c r="D10" t="s">
        <v>786</v>
      </c>
      <c r="E10" s="2" t="s">
        <v>789</v>
      </c>
      <c r="F10" t="s">
        <v>790</v>
      </c>
      <c r="G10" s="9">
        <v>44369.3</v>
      </c>
      <c r="H10" s="9">
        <v>44369.3</v>
      </c>
      <c r="I10" s="9">
        <v>44369.3</v>
      </c>
      <c r="J10" s="9">
        <v>44369.3</v>
      </c>
      <c r="K10" s="9">
        <v>44369.3</v>
      </c>
      <c r="L10" s="9">
        <v>44369.3</v>
      </c>
      <c r="M10" s="9">
        <v>44369.3</v>
      </c>
      <c r="N10" s="9">
        <v>44369.3</v>
      </c>
      <c r="O10" s="9">
        <v>44369.3</v>
      </c>
      <c r="P10" s="9">
        <v>44369.3</v>
      </c>
      <c r="Q10" s="9">
        <v>44369.3</v>
      </c>
      <c r="R10" s="9">
        <v>44369.3</v>
      </c>
      <c r="S10" s="9">
        <v>44369.3</v>
      </c>
    </row>
    <row r="11" spans="1:19" hidden="1" x14ac:dyDescent="0.2">
      <c r="A11" s="2" t="s">
        <v>22</v>
      </c>
      <c r="B11" s="2" t="s">
        <v>23</v>
      </c>
      <c r="C11" s="2" t="s">
        <v>785</v>
      </c>
      <c r="D11" t="s">
        <v>786</v>
      </c>
      <c r="E11" s="2" t="s">
        <v>791</v>
      </c>
      <c r="F11" t="s">
        <v>792</v>
      </c>
      <c r="G11" s="9">
        <v>16619828.66</v>
      </c>
      <c r="H11" s="9">
        <v>16619828.66</v>
      </c>
      <c r="I11" s="9">
        <v>21850073.530000001</v>
      </c>
      <c r="J11" s="9">
        <v>22228435.960000001</v>
      </c>
      <c r="K11" s="9">
        <v>22259470.960000001</v>
      </c>
      <c r="L11" s="9">
        <v>22279990.109999999</v>
      </c>
      <c r="M11" s="9">
        <v>22317038.550000001</v>
      </c>
      <c r="N11" s="9">
        <v>22317038.550000001</v>
      </c>
      <c r="O11" s="9">
        <v>22270844.260000002</v>
      </c>
      <c r="P11" s="9">
        <v>22281605.199999999</v>
      </c>
      <c r="Q11" s="9">
        <v>22351852.02</v>
      </c>
      <c r="R11" s="9">
        <v>22351852.02</v>
      </c>
      <c r="S11" s="9">
        <v>22351852.02</v>
      </c>
    </row>
    <row r="12" spans="1:19" hidden="1" x14ac:dyDescent="0.2">
      <c r="A12" s="2" t="s">
        <v>22</v>
      </c>
      <c r="B12" s="2" t="s">
        <v>23</v>
      </c>
      <c r="C12" s="2" t="s">
        <v>785</v>
      </c>
      <c r="D12" t="s">
        <v>786</v>
      </c>
      <c r="E12" s="2" t="s">
        <v>793</v>
      </c>
      <c r="F12" t="s">
        <v>794</v>
      </c>
      <c r="G12" s="9">
        <v>33161239.399999999</v>
      </c>
      <c r="H12" s="9">
        <v>33161239.399999999</v>
      </c>
      <c r="I12" s="9">
        <v>33161239.399999999</v>
      </c>
      <c r="J12" s="9">
        <v>33121946.239999998</v>
      </c>
      <c r="K12" s="9">
        <v>33121946.239999998</v>
      </c>
      <c r="L12" s="9">
        <v>33121946.239999998</v>
      </c>
      <c r="M12" s="9">
        <v>33121946.239999998</v>
      </c>
      <c r="N12" s="9">
        <v>33121946.239999998</v>
      </c>
      <c r="O12" s="9">
        <v>33121946.239999998</v>
      </c>
      <c r="P12" s="9">
        <v>33121946.239999998</v>
      </c>
      <c r="Q12" s="9">
        <v>33121946.239999998</v>
      </c>
      <c r="R12" s="9">
        <v>33121946.239999998</v>
      </c>
      <c r="S12" s="9">
        <v>33121946.239999998</v>
      </c>
    </row>
    <row r="13" spans="1:19" hidden="1" x14ac:dyDescent="0.2">
      <c r="A13" s="2" t="s">
        <v>22</v>
      </c>
      <c r="B13" s="2" t="s">
        <v>23</v>
      </c>
      <c r="C13" s="2" t="s">
        <v>785</v>
      </c>
      <c r="D13" t="s">
        <v>786</v>
      </c>
      <c r="E13" s="2" t="s">
        <v>795</v>
      </c>
      <c r="F13" t="s">
        <v>796</v>
      </c>
      <c r="G13" s="9">
        <v>804666824.48000002</v>
      </c>
      <c r="H13" s="9">
        <v>805744733.63999999</v>
      </c>
      <c r="I13" s="9">
        <v>811779117.14999998</v>
      </c>
      <c r="J13" s="9">
        <v>826325539.29999995</v>
      </c>
      <c r="K13" s="9">
        <v>825260971.15999997</v>
      </c>
      <c r="L13" s="9">
        <v>826960600.38</v>
      </c>
      <c r="M13" s="9">
        <v>829748781.48000002</v>
      </c>
      <c r="N13" s="9">
        <v>831239699.22000003</v>
      </c>
      <c r="O13" s="9">
        <v>836261499.34000003</v>
      </c>
      <c r="P13" s="9">
        <v>837704914.36000001</v>
      </c>
      <c r="Q13" s="9">
        <v>842493145.88999999</v>
      </c>
      <c r="R13" s="9">
        <v>844981813.09000003</v>
      </c>
      <c r="S13" s="9">
        <v>846772483.42999995</v>
      </c>
    </row>
    <row r="14" spans="1:19" hidden="1" x14ac:dyDescent="0.2">
      <c r="A14" s="2" t="s">
        <v>22</v>
      </c>
      <c r="B14" s="2" t="s">
        <v>23</v>
      </c>
      <c r="C14" s="2" t="s">
        <v>785</v>
      </c>
      <c r="D14" t="s">
        <v>786</v>
      </c>
      <c r="E14" s="2" t="s">
        <v>797</v>
      </c>
      <c r="F14" t="s">
        <v>798</v>
      </c>
      <c r="G14" s="9">
        <v>23872146.109999999</v>
      </c>
      <c r="H14" s="9">
        <v>24081570.629999999</v>
      </c>
      <c r="I14" s="9">
        <v>24305511.899999999</v>
      </c>
      <c r="J14" s="9">
        <v>24381837.190000001</v>
      </c>
      <c r="K14" s="9">
        <v>24382640.309999999</v>
      </c>
      <c r="L14" s="9">
        <v>24325483.91</v>
      </c>
      <c r="M14" s="9">
        <v>24472547.370000001</v>
      </c>
      <c r="N14" s="9">
        <v>24680095.460000001</v>
      </c>
      <c r="O14" s="9">
        <v>24725544.440000001</v>
      </c>
      <c r="P14" s="9">
        <v>24872313.91</v>
      </c>
      <c r="Q14" s="9">
        <v>24963095.559999999</v>
      </c>
      <c r="R14" s="9">
        <v>24965841.690000001</v>
      </c>
      <c r="S14" s="9">
        <v>24966525.550000001</v>
      </c>
    </row>
    <row r="15" spans="1:19" x14ac:dyDescent="0.2">
      <c r="A15" s="2" t="s">
        <v>22</v>
      </c>
      <c r="B15" s="2" t="s">
        <v>23</v>
      </c>
      <c r="C15" s="2" t="s">
        <v>799</v>
      </c>
      <c r="D15" t="s">
        <v>800</v>
      </c>
      <c r="E15" s="2" t="s">
        <v>801</v>
      </c>
      <c r="F15" t="s">
        <v>802</v>
      </c>
      <c r="G15" s="9">
        <v>56452871.190000005</v>
      </c>
      <c r="H15" s="9">
        <v>56772054.660000004</v>
      </c>
      <c r="I15" s="9">
        <v>57131409.320000008</v>
      </c>
      <c r="J15" s="9">
        <v>57493354.030000009</v>
      </c>
      <c r="K15" s="9">
        <v>57835166.370000005</v>
      </c>
      <c r="L15" s="9">
        <v>58173651.000000007</v>
      </c>
      <c r="M15" s="9">
        <v>58615834.130000003</v>
      </c>
      <c r="N15" s="9">
        <v>58878163.360000007</v>
      </c>
      <c r="O15" s="9">
        <v>59228621.620000005</v>
      </c>
      <c r="P15" s="9">
        <v>59578857.760000005</v>
      </c>
      <c r="Q15" s="9">
        <v>59913455.750000007</v>
      </c>
      <c r="R15" s="9">
        <v>60436604.760000005</v>
      </c>
      <c r="S15" s="9">
        <v>60774180.090000004</v>
      </c>
    </row>
    <row r="16" spans="1:19" x14ac:dyDescent="0.2">
      <c r="A16" s="2" t="s">
        <v>22</v>
      </c>
      <c r="B16" s="2" t="s">
        <v>23</v>
      </c>
      <c r="C16" s="2" t="s">
        <v>799</v>
      </c>
      <c r="D16" t="s">
        <v>800</v>
      </c>
      <c r="E16" s="2" t="s">
        <v>803</v>
      </c>
      <c r="F16" t="s">
        <v>804</v>
      </c>
      <c r="G16" s="9">
        <v>-241647.22</v>
      </c>
      <c r="H16" s="9">
        <v>-204852.04</v>
      </c>
      <c r="I16" s="9">
        <v>-107299.08</v>
      </c>
      <c r="J16" s="9">
        <v>-68787.210000000006</v>
      </c>
      <c r="K16" s="9">
        <v>-9490.1200000000008</v>
      </c>
      <c r="L16" s="9">
        <v>75638.350000000006</v>
      </c>
      <c r="M16" s="9">
        <v>-237811.79</v>
      </c>
      <c r="N16" s="9">
        <v>-142858.25</v>
      </c>
      <c r="O16" s="9">
        <v>-91559.38</v>
      </c>
      <c r="P16" s="9">
        <v>-73723.350000000006</v>
      </c>
      <c r="Q16" s="9">
        <v>-9251.06</v>
      </c>
      <c r="R16" s="9">
        <v>-237664.94</v>
      </c>
      <c r="S16" s="9">
        <v>-232611.4</v>
      </c>
    </row>
    <row r="17" spans="1:19" x14ac:dyDescent="0.2">
      <c r="A17" s="2" t="s">
        <v>22</v>
      </c>
      <c r="B17" s="2" t="s">
        <v>23</v>
      </c>
      <c r="C17" s="2" t="s">
        <v>799</v>
      </c>
      <c r="D17" t="s">
        <v>800</v>
      </c>
      <c r="E17" s="2" t="s">
        <v>676</v>
      </c>
      <c r="F17" t="s">
        <v>677</v>
      </c>
      <c r="G17" s="9">
        <v>1131.77</v>
      </c>
      <c r="H17" s="9">
        <v>1131.77</v>
      </c>
      <c r="I17" s="9">
        <v>1131.77</v>
      </c>
      <c r="J17" s="9">
        <v>1131.77</v>
      </c>
      <c r="K17" s="9">
        <v>1131.77</v>
      </c>
      <c r="L17" s="9">
        <v>1131.77</v>
      </c>
      <c r="M17" s="9">
        <v>1131.77</v>
      </c>
      <c r="N17" s="9">
        <v>1131.77</v>
      </c>
      <c r="O17" s="9">
        <v>1131.77</v>
      </c>
      <c r="P17" s="9">
        <v>1131.77</v>
      </c>
      <c r="Q17" s="9">
        <v>1131.77</v>
      </c>
      <c r="R17" s="9">
        <v>1131.77</v>
      </c>
      <c r="S17" s="9">
        <v>1131.77</v>
      </c>
    </row>
    <row r="18" spans="1:19" x14ac:dyDescent="0.2">
      <c r="A18" s="2" t="s">
        <v>22</v>
      </c>
      <c r="B18" s="2" t="s">
        <v>23</v>
      </c>
      <c r="C18" s="2" t="s">
        <v>799</v>
      </c>
      <c r="D18" t="s">
        <v>800</v>
      </c>
      <c r="E18" s="2" t="s">
        <v>576</v>
      </c>
      <c r="F18" t="s">
        <v>577</v>
      </c>
      <c r="G18" s="9">
        <v>7738606.0999999996</v>
      </c>
      <c r="H18" s="9">
        <v>7796186.6799999997</v>
      </c>
      <c r="I18" s="9">
        <v>7861014.4500000002</v>
      </c>
      <c r="J18" s="9">
        <v>7928103.7199999997</v>
      </c>
      <c r="K18" s="9">
        <v>7989767.2999999998</v>
      </c>
      <c r="L18" s="9">
        <v>8053539.3300000001</v>
      </c>
      <c r="M18" s="9">
        <v>8139010.2999999998</v>
      </c>
      <c r="N18" s="9">
        <v>8188433.96</v>
      </c>
      <c r="O18" s="9">
        <v>8254460.2000000002</v>
      </c>
      <c r="P18" s="9">
        <v>8321797.0899999999</v>
      </c>
      <c r="Q18" s="9">
        <v>8384835.4800000004</v>
      </c>
      <c r="R18" s="9">
        <v>8483258.7300000004</v>
      </c>
      <c r="S18" s="9">
        <v>8549157.5700000003</v>
      </c>
    </row>
    <row r="19" spans="1:19" x14ac:dyDescent="0.2">
      <c r="A19" s="2" t="s">
        <v>22</v>
      </c>
      <c r="B19" s="2" t="s">
        <v>23</v>
      </c>
      <c r="C19" s="2" t="s">
        <v>799</v>
      </c>
      <c r="D19" t="s">
        <v>800</v>
      </c>
      <c r="E19" s="2" t="s">
        <v>66</v>
      </c>
      <c r="F19" t="s">
        <v>67</v>
      </c>
      <c r="G19" s="9">
        <v>3092397.76</v>
      </c>
      <c r="H19" s="9">
        <v>3117932.43</v>
      </c>
      <c r="I19" s="9">
        <v>3146680.9</v>
      </c>
      <c r="J19" s="9">
        <v>3174894.42</v>
      </c>
      <c r="K19" s="9">
        <v>3202239.44</v>
      </c>
      <c r="L19" s="9">
        <v>3229318.51</v>
      </c>
      <c r="M19" s="9">
        <v>3263780.19</v>
      </c>
      <c r="N19" s="9">
        <v>3284766.71</v>
      </c>
      <c r="O19" s="9">
        <v>3312803.28</v>
      </c>
      <c r="P19" s="9">
        <v>3340218.41</v>
      </c>
      <c r="Q19" s="9">
        <v>3366986.05</v>
      </c>
      <c r="R19" s="9">
        <v>3408884.5</v>
      </c>
      <c r="S19" s="9">
        <v>3435460.64</v>
      </c>
    </row>
    <row r="20" spans="1:19" x14ac:dyDescent="0.2">
      <c r="A20" s="2" t="s">
        <v>22</v>
      </c>
      <c r="B20" s="2" t="s">
        <v>23</v>
      </c>
      <c r="C20" s="2" t="s">
        <v>799</v>
      </c>
      <c r="D20" t="s">
        <v>800</v>
      </c>
      <c r="E20" s="2" t="s">
        <v>578</v>
      </c>
      <c r="F20" t="s">
        <v>579</v>
      </c>
      <c r="G20" s="9">
        <v>1644448.9</v>
      </c>
      <c r="H20" s="9">
        <v>1659240.49</v>
      </c>
      <c r="I20" s="9">
        <v>1679170.62</v>
      </c>
      <c r="J20" s="9">
        <v>1695747.87</v>
      </c>
      <c r="K20" s="9">
        <v>1713624.14</v>
      </c>
      <c r="L20" s="9">
        <v>1732909.67</v>
      </c>
      <c r="M20" s="9">
        <v>1730210.96</v>
      </c>
      <c r="N20" s="9">
        <v>1745966.09</v>
      </c>
      <c r="O20" s="9">
        <v>1761451.39</v>
      </c>
      <c r="P20" s="9">
        <v>1775559.13</v>
      </c>
      <c r="Q20" s="9">
        <v>1791598.59</v>
      </c>
      <c r="R20" s="9">
        <v>1797260.2</v>
      </c>
      <c r="S20" s="9">
        <v>1809615.68</v>
      </c>
    </row>
    <row r="21" spans="1:19" x14ac:dyDescent="0.2">
      <c r="A21" s="2" t="s">
        <v>22</v>
      </c>
      <c r="B21" s="2" t="s">
        <v>23</v>
      </c>
      <c r="C21" s="2" t="s">
        <v>799</v>
      </c>
      <c r="D21" t="s">
        <v>800</v>
      </c>
      <c r="E21" s="2" t="s">
        <v>580</v>
      </c>
      <c r="F21" t="s">
        <v>581</v>
      </c>
      <c r="G21" s="9">
        <v>31876.1</v>
      </c>
      <c r="H21" s="9">
        <v>32079.54</v>
      </c>
      <c r="I21" s="9">
        <v>32811.120000000003</v>
      </c>
      <c r="J21" s="9">
        <v>33125.65</v>
      </c>
      <c r="K21" s="9">
        <v>33846.379999999997</v>
      </c>
      <c r="L21" s="9">
        <v>35142.769999999997</v>
      </c>
      <c r="M21" s="9">
        <v>32169.16</v>
      </c>
      <c r="N21" s="9">
        <v>33166.879999999997</v>
      </c>
      <c r="O21" s="9">
        <v>33438.74</v>
      </c>
      <c r="P21" s="9">
        <v>33692.410000000003</v>
      </c>
      <c r="Q21" s="9">
        <v>34209.279999999999</v>
      </c>
      <c r="R21" s="9">
        <v>31996.58</v>
      </c>
      <c r="S21" s="9">
        <v>31938.54</v>
      </c>
    </row>
    <row r="22" spans="1:19" x14ac:dyDescent="0.2">
      <c r="A22" s="2" t="s">
        <v>22</v>
      </c>
      <c r="B22" s="2" t="s">
        <v>23</v>
      </c>
      <c r="C22" s="2" t="s">
        <v>799</v>
      </c>
      <c r="D22" t="s">
        <v>800</v>
      </c>
      <c r="E22" s="2" t="s">
        <v>582</v>
      </c>
      <c r="F22" t="s">
        <v>583</v>
      </c>
      <c r="G22" s="9">
        <v>313267.46999999997</v>
      </c>
      <c r="H22" s="9">
        <v>317640.33</v>
      </c>
      <c r="I22" s="9">
        <v>322563.44</v>
      </c>
      <c r="J22" s="9">
        <v>327395</v>
      </c>
      <c r="K22" s="9">
        <v>332077.74</v>
      </c>
      <c r="L22" s="9">
        <v>336952.03</v>
      </c>
      <c r="M22" s="9">
        <v>343165</v>
      </c>
      <c r="N22" s="9">
        <v>346942.62</v>
      </c>
      <c r="O22" s="9">
        <v>351989.17</v>
      </c>
      <c r="P22" s="9">
        <v>356924.12</v>
      </c>
      <c r="Q22" s="9">
        <v>361742.23</v>
      </c>
      <c r="R22" s="9">
        <v>369294.92</v>
      </c>
      <c r="S22" s="9">
        <v>374078.63</v>
      </c>
    </row>
    <row r="23" spans="1:19" x14ac:dyDescent="0.2">
      <c r="A23" s="2" t="s">
        <v>22</v>
      </c>
      <c r="B23" s="2" t="s">
        <v>23</v>
      </c>
      <c r="C23" s="2" t="s">
        <v>799</v>
      </c>
      <c r="D23" t="s">
        <v>800</v>
      </c>
      <c r="E23" s="2" t="s">
        <v>584</v>
      </c>
      <c r="F23" t="s">
        <v>585</v>
      </c>
      <c r="G23" s="9">
        <v>191570.35</v>
      </c>
      <c r="H23" s="9">
        <v>206290.51</v>
      </c>
      <c r="I23" s="9">
        <v>244342.49</v>
      </c>
      <c r="J23" s="9">
        <v>259787.19</v>
      </c>
      <c r="K23" s="9">
        <v>280322.34000000003</v>
      </c>
      <c r="L23" s="9">
        <v>313471.33</v>
      </c>
      <c r="M23" s="9">
        <v>196589.43</v>
      </c>
      <c r="N23" s="9">
        <v>232940.82</v>
      </c>
      <c r="O23" s="9">
        <v>253080.37</v>
      </c>
      <c r="P23" s="9">
        <v>260613.64</v>
      </c>
      <c r="Q23" s="9">
        <v>285670.51</v>
      </c>
      <c r="R23" s="9">
        <v>201028</v>
      </c>
      <c r="S23" s="9">
        <v>203725.99</v>
      </c>
    </row>
    <row r="24" spans="1:19" x14ac:dyDescent="0.2">
      <c r="A24" s="2" t="s">
        <v>22</v>
      </c>
      <c r="B24" s="2" t="s">
        <v>23</v>
      </c>
      <c r="C24" s="2" t="s">
        <v>799</v>
      </c>
      <c r="D24" t="s">
        <v>800</v>
      </c>
      <c r="E24" s="2" t="s">
        <v>586</v>
      </c>
      <c r="F24" t="s">
        <v>587</v>
      </c>
      <c r="G24" s="9">
        <v>248046.88</v>
      </c>
      <c r="H24" s="9">
        <v>250089.81</v>
      </c>
      <c r="I24" s="9">
        <v>252391.54</v>
      </c>
      <c r="J24" s="9">
        <v>254649.59</v>
      </c>
      <c r="K24" s="9">
        <v>256840.93</v>
      </c>
      <c r="L24" s="9">
        <v>259116.63</v>
      </c>
      <c r="M24" s="9">
        <v>261993.45</v>
      </c>
      <c r="N24" s="9">
        <v>263755.64</v>
      </c>
      <c r="O24" s="9">
        <v>266103.24</v>
      </c>
      <c r="P24" s="9">
        <v>268400.90000000002</v>
      </c>
      <c r="Q24" s="9">
        <v>270644.03000000003</v>
      </c>
      <c r="R24" s="9">
        <v>274170.11</v>
      </c>
      <c r="S24" s="9">
        <v>276394.90000000002</v>
      </c>
    </row>
    <row r="25" spans="1:19" x14ac:dyDescent="0.2">
      <c r="A25" s="2" t="s">
        <v>22</v>
      </c>
      <c r="B25" s="2" t="s">
        <v>23</v>
      </c>
      <c r="C25" s="2" t="s">
        <v>799</v>
      </c>
      <c r="D25" t="s">
        <v>800</v>
      </c>
      <c r="E25" s="2" t="s">
        <v>805</v>
      </c>
      <c r="F25" t="s">
        <v>581</v>
      </c>
      <c r="G25" s="9">
        <v>8445791.6500000022</v>
      </c>
      <c r="H25" s="9">
        <v>8445791.6500000022</v>
      </c>
      <c r="I25" s="9">
        <v>8445791.6500000022</v>
      </c>
      <c r="J25" s="9">
        <v>8445791.6500000022</v>
      </c>
      <c r="K25" s="9">
        <v>8445791.6500000022</v>
      </c>
      <c r="L25" s="9">
        <v>8445791.6500000022</v>
      </c>
      <c r="M25" s="9">
        <v>8445791.6500000022</v>
      </c>
      <c r="N25" s="9">
        <v>8445791.6500000022</v>
      </c>
      <c r="O25" s="9">
        <v>8445791.6500000022</v>
      </c>
      <c r="P25" s="9">
        <v>8445791.6500000022</v>
      </c>
      <c r="Q25" s="9">
        <v>8445791.6500000022</v>
      </c>
      <c r="R25" s="9">
        <v>8445791.6500000022</v>
      </c>
      <c r="S25" s="9">
        <v>8445791.6500000022</v>
      </c>
    </row>
    <row r="26" spans="1:19" x14ac:dyDescent="0.2">
      <c r="A26" s="2" t="s">
        <v>22</v>
      </c>
      <c r="B26" s="2" t="s">
        <v>23</v>
      </c>
      <c r="C26" s="2" t="s">
        <v>799</v>
      </c>
      <c r="D26" t="s">
        <v>800</v>
      </c>
      <c r="E26" s="2" t="s">
        <v>588</v>
      </c>
      <c r="F26" t="s">
        <v>589</v>
      </c>
      <c r="G26" s="9">
        <v>2919287.59</v>
      </c>
      <c r="H26" s="9">
        <v>2929886.39</v>
      </c>
      <c r="I26" s="9">
        <v>2941831.1</v>
      </c>
      <c r="J26" s="9">
        <v>2953545</v>
      </c>
      <c r="K26" s="9">
        <v>2964915.51</v>
      </c>
      <c r="L26" s="9">
        <v>2974031.44</v>
      </c>
      <c r="M26" s="9">
        <v>2985339.6</v>
      </c>
      <c r="N26" s="9">
        <v>2992397.83</v>
      </c>
      <c r="O26" s="9">
        <v>3001790.51</v>
      </c>
      <c r="P26" s="9">
        <v>3010981.48</v>
      </c>
      <c r="Q26" s="9">
        <v>3019959.03</v>
      </c>
      <c r="R26" s="9">
        <v>3033935.05</v>
      </c>
      <c r="S26" s="9">
        <v>3042834.19</v>
      </c>
    </row>
    <row r="27" spans="1:19" x14ac:dyDescent="0.2">
      <c r="A27" s="2" t="s">
        <v>22</v>
      </c>
      <c r="B27" s="2" t="s">
        <v>23</v>
      </c>
      <c r="C27" s="2" t="s">
        <v>799</v>
      </c>
      <c r="D27" t="s">
        <v>800</v>
      </c>
      <c r="E27" s="2" t="s">
        <v>590</v>
      </c>
      <c r="F27" t="s">
        <v>591</v>
      </c>
      <c r="G27" s="9">
        <v>2730232.08</v>
      </c>
      <c r="H27" s="9">
        <v>2735743.92</v>
      </c>
      <c r="I27" s="9">
        <v>2742026.88</v>
      </c>
      <c r="J27" s="9">
        <v>2748136.76</v>
      </c>
      <c r="K27" s="9">
        <v>2754144.27</v>
      </c>
      <c r="L27" s="9">
        <v>2758889.49</v>
      </c>
      <c r="M27" s="9">
        <v>2763949.47</v>
      </c>
      <c r="N27" s="9">
        <v>2767605.07</v>
      </c>
      <c r="O27" s="9">
        <v>2772290.38</v>
      </c>
      <c r="P27" s="9">
        <v>2776894.49</v>
      </c>
      <c r="Q27" s="9">
        <v>2781418.7</v>
      </c>
      <c r="R27" s="9">
        <v>2788029.21</v>
      </c>
      <c r="S27" s="9">
        <v>2792430.17</v>
      </c>
    </row>
    <row r="28" spans="1:19" x14ac:dyDescent="0.2">
      <c r="A28" s="2" t="s">
        <v>22</v>
      </c>
      <c r="B28" s="2" t="s">
        <v>23</v>
      </c>
      <c r="C28" s="2" t="s">
        <v>799</v>
      </c>
      <c r="D28" t="s">
        <v>800</v>
      </c>
      <c r="E28" s="2" t="s">
        <v>570</v>
      </c>
      <c r="F28" t="s">
        <v>571</v>
      </c>
      <c r="G28" s="9">
        <v>724631.37</v>
      </c>
      <c r="H28" s="9">
        <v>727472.11</v>
      </c>
      <c r="I28" s="9">
        <v>730670.43</v>
      </c>
      <c r="J28" s="9">
        <v>733809.06</v>
      </c>
      <c r="K28" s="9">
        <v>736851.19</v>
      </c>
      <c r="L28" s="9">
        <v>739186.7</v>
      </c>
      <c r="M28" s="9">
        <v>742131.33</v>
      </c>
      <c r="N28" s="9">
        <v>743941.43</v>
      </c>
      <c r="O28" s="9">
        <v>746359.73</v>
      </c>
      <c r="P28" s="9">
        <v>748723.67</v>
      </c>
      <c r="Q28" s="9">
        <v>751032.44</v>
      </c>
      <c r="R28" s="9">
        <v>754657.27</v>
      </c>
      <c r="S28" s="9">
        <v>756949.37</v>
      </c>
    </row>
    <row r="29" spans="1:19" x14ac:dyDescent="0.2">
      <c r="A29" s="2" t="s">
        <v>22</v>
      </c>
      <c r="B29" s="2" t="s">
        <v>23</v>
      </c>
      <c r="C29" s="2" t="s">
        <v>799</v>
      </c>
      <c r="D29" t="s">
        <v>800</v>
      </c>
      <c r="E29" s="2" t="s">
        <v>592</v>
      </c>
      <c r="F29" t="s">
        <v>593</v>
      </c>
      <c r="G29" s="9">
        <v>-3158000.25</v>
      </c>
      <c r="H29" s="9">
        <v>-3267678.1</v>
      </c>
      <c r="I29" s="9">
        <v>-3377823.34</v>
      </c>
      <c r="J29" s="9">
        <v>-3490491.06</v>
      </c>
      <c r="K29" s="9">
        <v>-3593672.75</v>
      </c>
      <c r="L29" s="9">
        <v>-3701462.78</v>
      </c>
      <c r="M29" s="9">
        <v>-3771774.9</v>
      </c>
      <c r="N29" s="9">
        <v>-3813511.47</v>
      </c>
      <c r="O29" s="9">
        <v>-3869269.37</v>
      </c>
      <c r="P29" s="9">
        <v>-3924851.28</v>
      </c>
      <c r="Q29" s="9">
        <v>-3978085.82</v>
      </c>
      <c r="R29" s="9">
        <v>-4061318.89</v>
      </c>
      <c r="S29" s="9">
        <v>-4114933.08</v>
      </c>
    </row>
    <row r="30" spans="1:19" x14ac:dyDescent="0.2">
      <c r="A30" s="2" t="s">
        <v>22</v>
      </c>
      <c r="B30" s="2" t="s">
        <v>23</v>
      </c>
      <c r="C30" s="2" t="s">
        <v>799</v>
      </c>
      <c r="D30" t="s">
        <v>800</v>
      </c>
      <c r="E30" s="2" t="s">
        <v>594</v>
      </c>
      <c r="F30" t="s">
        <v>595</v>
      </c>
      <c r="G30" s="9">
        <v>-365543.48</v>
      </c>
      <c r="H30" s="9">
        <v>-377679.95</v>
      </c>
      <c r="I30" s="9">
        <v>-389868.06</v>
      </c>
      <c r="J30" s="9">
        <v>-402335.42</v>
      </c>
      <c r="K30" s="9">
        <v>-410766.29</v>
      </c>
      <c r="L30" s="9">
        <v>-419573.71</v>
      </c>
      <c r="M30" s="9">
        <v>-425318.94</v>
      </c>
      <c r="N30" s="9">
        <v>-428729.18</v>
      </c>
      <c r="O30" s="9">
        <v>-433285.14</v>
      </c>
      <c r="P30" s="9">
        <v>-437826.67</v>
      </c>
      <c r="Q30" s="9">
        <v>-442176.46</v>
      </c>
      <c r="R30" s="9">
        <v>-448977.41</v>
      </c>
      <c r="S30" s="9">
        <v>-453358.25</v>
      </c>
    </row>
    <row r="31" spans="1:19" x14ac:dyDescent="0.2">
      <c r="A31" s="2" t="s">
        <v>22</v>
      </c>
      <c r="B31" s="2" t="s">
        <v>23</v>
      </c>
      <c r="C31" s="2" t="s">
        <v>799</v>
      </c>
      <c r="D31" t="s">
        <v>800</v>
      </c>
      <c r="E31" s="2" t="s">
        <v>342</v>
      </c>
      <c r="F31" t="s">
        <v>343</v>
      </c>
      <c r="G31" s="9">
        <v>138528584.16</v>
      </c>
      <c r="H31" s="9">
        <v>140112528.92000002</v>
      </c>
      <c r="I31" s="9">
        <v>141124984.71000001</v>
      </c>
      <c r="J31" s="9">
        <v>142538212.51000002</v>
      </c>
      <c r="K31" s="9">
        <v>143194898.58000001</v>
      </c>
      <c r="L31" s="9">
        <v>144227622.15000001</v>
      </c>
      <c r="M31" s="9">
        <v>145180789.78</v>
      </c>
      <c r="N31" s="9">
        <v>146581381.73000002</v>
      </c>
      <c r="O31" s="9">
        <v>147516327.23000002</v>
      </c>
      <c r="P31" s="9">
        <v>148522434.23000002</v>
      </c>
      <c r="Q31" s="9">
        <v>150522464.34999999</v>
      </c>
      <c r="R31" s="9">
        <v>151821395.17000002</v>
      </c>
      <c r="S31" s="9">
        <v>152630281.69</v>
      </c>
    </row>
    <row r="32" spans="1:19" x14ac:dyDescent="0.2">
      <c r="A32" s="2" t="s">
        <v>22</v>
      </c>
      <c r="B32" s="2" t="s">
        <v>23</v>
      </c>
      <c r="C32" s="2" t="s">
        <v>799</v>
      </c>
      <c r="D32" t="s">
        <v>800</v>
      </c>
      <c r="E32" s="2" t="s">
        <v>806</v>
      </c>
      <c r="F32" t="s">
        <v>807</v>
      </c>
      <c r="G32" s="9">
        <v>2576968.48</v>
      </c>
      <c r="H32" s="9">
        <v>2576968.48</v>
      </c>
      <c r="I32" s="9">
        <v>2576968.48</v>
      </c>
      <c r="J32" s="9">
        <v>2576968.48</v>
      </c>
      <c r="K32" s="9">
        <v>2576968.48</v>
      </c>
      <c r="L32" s="9">
        <v>2576968.48</v>
      </c>
      <c r="M32" s="9">
        <v>2576968.48</v>
      </c>
      <c r="N32" s="9">
        <v>2576968.48</v>
      </c>
      <c r="O32" s="9">
        <v>2576968.48</v>
      </c>
      <c r="P32" s="9">
        <v>2576968.48</v>
      </c>
      <c r="Q32" s="9">
        <v>2576968.48</v>
      </c>
      <c r="R32" s="9">
        <v>2576968.48</v>
      </c>
      <c r="S32" s="9">
        <v>2576968.48</v>
      </c>
    </row>
    <row r="33" spans="1:19" x14ac:dyDescent="0.2">
      <c r="A33" s="2" t="s">
        <v>22</v>
      </c>
      <c r="B33" s="2" t="s">
        <v>23</v>
      </c>
      <c r="C33" s="2" t="s">
        <v>799</v>
      </c>
      <c r="D33" t="s">
        <v>800</v>
      </c>
      <c r="E33" s="2" t="s">
        <v>344</v>
      </c>
      <c r="F33" t="s">
        <v>345</v>
      </c>
      <c r="G33" s="9">
        <v>9113030.75</v>
      </c>
      <c r="H33" s="9">
        <v>9133762.2199999988</v>
      </c>
      <c r="I33" s="9">
        <v>9138510.2899999991</v>
      </c>
      <c r="J33" s="9">
        <v>9143146.25</v>
      </c>
      <c r="K33" s="9">
        <v>9172494.8200000003</v>
      </c>
      <c r="L33" s="9">
        <v>9175481.5399999991</v>
      </c>
      <c r="M33" s="9">
        <v>9182429.3200000003</v>
      </c>
      <c r="N33" s="9">
        <v>9191426.2999999989</v>
      </c>
      <c r="O33" s="9">
        <v>9198477.0299999993</v>
      </c>
      <c r="P33" s="9">
        <v>9202971.2599999998</v>
      </c>
      <c r="Q33" s="9">
        <v>9209372.4499999993</v>
      </c>
      <c r="R33" s="9">
        <v>9218699.0999999996</v>
      </c>
      <c r="S33" s="9">
        <v>9223739.4399999995</v>
      </c>
    </row>
    <row r="34" spans="1:19" x14ac:dyDescent="0.2">
      <c r="A34" s="2" t="s">
        <v>22</v>
      </c>
      <c r="B34" s="2" t="s">
        <v>23</v>
      </c>
      <c r="C34" s="2" t="s">
        <v>799</v>
      </c>
      <c r="D34" t="s">
        <v>800</v>
      </c>
      <c r="E34" s="2" t="s">
        <v>348</v>
      </c>
      <c r="F34" t="s">
        <v>349</v>
      </c>
      <c r="G34" s="9">
        <v>71688.669999999984</v>
      </c>
      <c r="H34" s="9">
        <v>71688.669999999984</v>
      </c>
      <c r="I34" s="9">
        <v>71688.669999999984</v>
      </c>
      <c r="J34" s="9">
        <v>72645.62999999999</v>
      </c>
      <c r="K34" s="9">
        <v>72645.62999999999</v>
      </c>
      <c r="L34" s="9">
        <v>72645.62999999999</v>
      </c>
      <c r="M34" s="9">
        <v>74569.919999999984</v>
      </c>
      <c r="N34" s="9">
        <v>74569.919999999984</v>
      </c>
      <c r="O34" s="9">
        <v>74569.919999999984</v>
      </c>
      <c r="P34" s="9">
        <v>75531.37999999999</v>
      </c>
      <c r="Q34" s="9">
        <v>76213.829999999987</v>
      </c>
      <c r="R34" s="9">
        <v>76213.829999999987</v>
      </c>
      <c r="S34" s="9">
        <v>76616.009999999995</v>
      </c>
    </row>
    <row r="35" spans="1:19" x14ac:dyDescent="0.2">
      <c r="A35" s="2" t="s">
        <v>22</v>
      </c>
      <c r="B35" s="2" t="s">
        <v>23</v>
      </c>
      <c r="C35" s="2" t="s">
        <v>799</v>
      </c>
      <c r="D35" t="s">
        <v>800</v>
      </c>
      <c r="E35" s="2" t="s">
        <v>412</v>
      </c>
      <c r="F35" t="s">
        <v>413</v>
      </c>
      <c r="G35" s="9">
        <v>52014.03</v>
      </c>
      <c r="H35" s="9">
        <v>52014.03</v>
      </c>
      <c r="I35" s="9">
        <v>52014.03</v>
      </c>
      <c r="J35" s="9">
        <v>52014.03</v>
      </c>
      <c r="K35" s="9">
        <v>52014.03</v>
      </c>
      <c r="L35" s="9">
        <v>52014.03</v>
      </c>
      <c r="M35" s="9">
        <v>52014.03</v>
      </c>
      <c r="N35" s="9">
        <v>52014.03</v>
      </c>
      <c r="O35" s="9">
        <v>52014.03</v>
      </c>
      <c r="P35" s="9">
        <v>52014.03</v>
      </c>
      <c r="Q35" s="9">
        <v>52014.03</v>
      </c>
      <c r="R35" s="9">
        <v>52014.03</v>
      </c>
      <c r="S35" s="9">
        <v>52014.03</v>
      </c>
    </row>
    <row r="36" spans="1:19" x14ac:dyDescent="0.2">
      <c r="A36" s="2" t="s">
        <v>22</v>
      </c>
      <c r="B36" s="2" t="s">
        <v>23</v>
      </c>
      <c r="C36" s="2" t="s">
        <v>799</v>
      </c>
      <c r="D36" t="s">
        <v>800</v>
      </c>
      <c r="E36" s="2" t="s">
        <v>414</v>
      </c>
      <c r="F36" t="s">
        <v>415</v>
      </c>
      <c r="G36" s="9">
        <v>1320116.83</v>
      </c>
      <c r="H36" s="9">
        <v>1320596.83</v>
      </c>
      <c r="I36" s="9">
        <v>1320991.47</v>
      </c>
      <c r="J36" s="9">
        <v>1320991.47</v>
      </c>
      <c r="K36" s="9">
        <v>1320991.47</v>
      </c>
      <c r="L36" s="9">
        <v>1320991.47</v>
      </c>
      <c r="M36" s="9">
        <v>1322267.8400000001</v>
      </c>
      <c r="N36" s="9">
        <v>1362256.73</v>
      </c>
      <c r="O36" s="9">
        <v>1362256.73</v>
      </c>
      <c r="P36" s="9">
        <v>1362256.73</v>
      </c>
      <c r="Q36" s="9">
        <v>1411646.43</v>
      </c>
      <c r="R36" s="9">
        <v>1411646.43</v>
      </c>
      <c r="S36" s="9">
        <v>1442818.1</v>
      </c>
    </row>
    <row r="37" spans="1:19" x14ac:dyDescent="0.2">
      <c r="A37" s="2" t="s">
        <v>22</v>
      </c>
      <c r="B37" s="2" t="s">
        <v>23</v>
      </c>
      <c r="C37" s="2" t="s">
        <v>799</v>
      </c>
      <c r="D37" t="s">
        <v>800</v>
      </c>
      <c r="E37" s="2" t="s">
        <v>416</v>
      </c>
      <c r="F37" t="s">
        <v>417</v>
      </c>
      <c r="G37" s="9">
        <v>199299.6</v>
      </c>
      <c r="H37" s="9">
        <v>199564.07</v>
      </c>
      <c r="I37" s="9">
        <v>200921.39</v>
      </c>
      <c r="J37" s="9">
        <v>203574.65</v>
      </c>
      <c r="K37" s="9">
        <v>203637.72</v>
      </c>
      <c r="L37" s="9">
        <v>203821.66</v>
      </c>
      <c r="M37" s="9">
        <v>203995.97</v>
      </c>
      <c r="N37" s="9">
        <v>205065.25</v>
      </c>
      <c r="O37" s="9">
        <v>205310.8</v>
      </c>
      <c r="P37" s="9">
        <v>205319.81</v>
      </c>
      <c r="Q37" s="9">
        <v>205448.45</v>
      </c>
      <c r="R37" s="9">
        <v>205632.33</v>
      </c>
      <c r="S37" s="9">
        <v>205950.07</v>
      </c>
    </row>
    <row r="38" spans="1:19" x14ac:dyDescent="0.2">
      <c r="A38" s="2" t="s">
        <v>22</v>
      </c>
      <c r="B38" s="2" t="s">
        <v>23</v>
      </c>
      <c r="C38" s="2" t="s">
        <v>799</v>
      </c>
      <c r="D38" t="s">
        <v>800</v>
      </c>
      <c r="E38" s="2" t="s">
        <v>356</v>
      </c>
      <c r="F38" t="s">
        <v>357</v>
      </c>
      <c r="G38" s="9">
        <v>6336295.7400000002</v>
      </c>
      <c r="H38" s="9">
        <v>6345483.9800000004</v>
      </c>
      <c r="I38" s="9">
        <v>6345483.9800000004</v>
      </c>
      <c r="J38" s="9">
        <v>6437246.8899999997</v>
      </c>
      <c r="K38" s="9">
        <v>6637882.8799999999</v>
      </c>
      <c r="L38" s="9">
        <v>6777818.7199999997</v>
      </c>
      <c r="M38" s="9">
        <v>6828326.4699999997</v>
      </c>
      <c r="N38" s="9">
        <v>6866309.79</v>
      </c>
      <c r="O38" s="9">
        <v>6876217.0999999996</v>
      </c>
      <c r="P38" s="9">
        <v>6894980.4699999997</v>
      </c>
      <c r="Q38" s="9">
        <v>7093514.7999999998</v>
      </c>
      <c r="R38" s="9">
        <v>7096978.6399999997</v>
      </c>
      <c r="S38" s="9">
        <v>7100357.6299999999</v>
      </c>
    </row>
    <row r="39" spans="1:19" x14ac:dyDescent="0.2">
      <c r="A39" s="2" t="s">
        <v>22</v>
      </c>
      <c r="B39" s="2" t="s">
        <v>23</v>
      </c>
      <c r="C39" s="2" t="s">
        <v>799</v>
      </c>
      <c r="D39" t="s">
        <v>800</v>
      </c>
      <c r="E39" s="2" t="s">
        <v>472</v>
      </c>
      <c r="F39" t="s">
        <v>473</v>
      </c>
      <c r="G39" s="9">
        <v>447.56</v>
      </c>
      <c r="H39" s="9">
        <v>447.56</v>
      </c>
      <c r="I39" s="9">
        <v>447.56</v>
      </c>
      <c r="J39" s="9">
        <v>447.56</v>
      </c>
      <c r="K39" s="9">
        <v>447.56</v>
      </c>
      <c r="L39" s="9">
        <v>447.56</v>
      </c>
      <c r="M39" s="9">
        <v>447.56</v>
      </c>
      <c r="N39" s="9">
        <v>447.56</v>
      </c>
      <c r="O39" s="9">
        <v>447.56</v>
      </c>
      <c r="P39" s="9">
        <v>447.56</v>
      </c>
      <c r="Q39" s="9">
        <v>447.56</v>
      </c>
      <c r="R39" s="9">
        <v>447.56</v>
      </c>
      <c r="S39" s="9">
        <v>447.56</v>
      </c>
    </row>
    <row r="40" spans="1:19" x14ac:dyDescent="0.2">
      <c r="A40" s="2" t="s">
        <v>22</v>
      </c>
      <c r="B40" s="2" t="s">
        <v>23</v>
      </c>
      <c r="C40" s="2" t="s">
        <v>799</v>
      </c>
      <c r="D40" t="s">
        <v>800</v>
      </c>
      <c r="E40" s="2" t="s">
        <v>332</v>
      </c>
      <c r="F40" t="s">
        <v>333</v>
      </c>
      <c r="G40" s="9">
        <v>21942.47</v>
      </c>
      <c r="H40" s="9">
        <v>21942.47</v>
      </c>
      <c r="I40" s="9">
        <v>21942.47</v>
      </c>
      <c r="J40" s="9">
        <v>22138.44</v>
      </c>
      <c r="K40" s="9">
        <v>22138.44</v>
      </c>
      <c r="L40" s="9">
        <v>22138.44</v>
      </c>
      <c r="M40" s="9">
        <v>23208.67</v>
      </c>
      <c r="N40" s="9">
        <v>23208.67</v>
      </c>
      <c r="O40" s="9">
        <v>23208.67</v>
      </c>
      <c r="P40" s="9">
        <v>23810.74</v>
      </c>
      <c r="Q40" s="9">
        <v>23810.74</v>
      </c>
      <c r="R40" s="9">
        <v>23910.34</v>
      </c>
      <c r="S40" s="9">
        <v>24470.01</v>
      </c>
    </row>
    <row r="41" spans="1:19" x14ac:dyDescent="0.2">
      <c r="A41" s="2" t="s">
        <v>22</v>
      </c>
      <c r="B41" s="2" t="s">
        <v>23</v>
      </c>
      <c r="C41" s="2" t="s">
        <v>799</v>
      </c>
      <c r="D41" t="s">
        <v>800</v>
      </c>
      <c r="E41" s="2" t="s">
        <v>314</v>
      </c>
      <c r="F41" t="s">
        <v>315</v>
      </c>
      <c r="G41" s="9">
        <v>4579.71</v>
      </c>
      <c r="H41" s="9">
        <v>4579.71</v>
      </c>
      <c r="I41" s="9">
        <v>4579.71</v>
      </c>
      <c r="J41" s="9">
        <v>4651.43</v>
      </c>
      <c r="K41" s="9">
        <v>4651.43</v>
      </c>
      <c r="L41" s="9">
        <v>4651.43</v>
      </c>
      <c r="M41" s="9">
        <v>5441.29</v>
      </c>
      <c r="N41" s="9">
        <v>5441.29</v>
      </c>
      <c r="O41" s="9">
        <v>5441.29</v>
      </c>
      <c r="P41" s="9">
        <v>5756.22</v>
      </c>
      <c r="Q41" s="9">
        <v>5756.22</v>
      </c>
      <c r="R41" s="9">
        <v>5876.08</v>
      </c>
      <c r="S41" s="9">
        <v>6802.19</v>
      </c>
    </row>
    <row r="42" spans="1:19" x14ac:dyDescent="0.2">
      <c r="A42" s="2" t="s">
        <v>22</v>
      </c>
      <c r="B42" s="2" t="s">
        <v>23</v>
      </c>
      <c r="C42" s="2" t="s">
        <v>799</v>
      </c>
      <c r="D42" t="s">
        <v>800</v>
      </c>
      <c r="E42" s="2" t="s">
        <v>808</v>
      </c>
      <c r="F42" t="s">
        <v>809</v>
      </c>
      <c r="G42" s="9">
        <v>82041185.970000014</v>
      </c>
      <c r="H42" s="9">
        <v>82497707.24000001</v>
      </c>
      <c r="I42" s="9">
        <v>82904870.060000017</v>
      </c>
      <c r="J42" s="9">
        <v>83324439.710000008</v>
      </c>
      <c r="K42" s="9">
        <v>83758102.930000007</v>
      </c>
      <c r="L42" s="9">
        <v>84234213.360000014</v>
      </c>
      <c r="M42" s="9">
        <v>84965363.140000015</v>
      </c>
      <c r="N42" s="9">
        <v>85493878.560000017</v>
      </c>
      <c r="O42" s="9">
        <v>85930909.950000018</v>
      </c>
      <c r="P42" s="9">
        <v>86357022.470000014</v>
      </c>
      <c r="Q42" s="9">
        <v>86801761.440000013</v>
      </c>
      <c r="R42" s="9">
        <v>87430847.480000019</v>
      </c>
      <c r="S42" s="9">
        <v>87899920.180000007</v>
      </c>
    </row>
    <row r="43" spans="1:19" x14ac:dyDescent="0.2">
      <c r="A43" s="2" t="s">
        <v>22</v>
      </c>
      <c r="B43" s="2" t="s">
        <v>23</v>
      </c>
      <c r="C43" s="2" t="s">
        <v>799</v>
      </c>
      <c r="D43" t="s">
        <v>800</v>
      </c>
      <c r="E43" s="2" t="s">
        <v>810</v>
      </c>
      <c r="F43" t="s">
        <v>811</v>
      </c>
      <c r="G43" s="9">
        <v>182938941.23999998</v>
      </c>
      <c r="H43" s="9">
        <v>183840263.91999999</v>
      </c>
      <c r="I43" s="9">
        <v>184967852.97999999</v>
      </c>
      <c r="J43" s="9">
        <v>185861122.64999998</v>
      </c>
      <c r="K43" s="9">
        <v>186499809.08999997</v>
      </c>
      <c r="L43" s="9">
        <v>187343307.61999997</v>
      </c>
      <c r="M43" s="9">
        <v>188963516.64999998</v>
      </c>
      <c r="N43" s="9">
        <v>189650610.00999999</v>
      </c>
      <c r="O43" s="9">
        <v>190498725.11999997</v>
      </c>
      <c r="P43" s="9">
        <v>191533680.82999998</v>
      </c>
      <c r="Q43" s="9">
        <v>192497703.35999998</v>
      </c>
      <c r="R43" s="9">
        <v>193292019.25999999</v>
      </c>
      <c r="S43" s="9">
        <v>194899538.66</v>
      </c>
    </row>
    <row r="44" spans="1:19" x14ac:dyDescent="0.2">
      <c r="A44" s="2" t="s">
        <v>22</v>
      </c>
      <c r="B44" s="2" t="s">
        <v>23</v>
      </c>
      <c r="C44" s="2" t="s">
        <v>799</v>
      </c>
      <c r="D44" t="s">
        <v>800</v>
      </c>
      <c r="E44" s="2" t="s">
        <v>638</v>
      </c>
      <c r="F44" t="s">
        <v>639</v>
      </c>
      <c r="G44" s="9">
        <v>-96328427.099999994</v>
      </c>
      <c r="H44" s="9">
        <v>-96774237.230000004</v>
      </c>
      <c r="I44" s="9">
        <v>-97331692.099999994</v>
      </c>
      <c r="J44" s="9">
        <v>-97869673.579999998</v>
      </c>
      <c r="K44" s="9">
        <v>-98202252.659999996</v>
      </c>
      <c r="L44" s="9">
        <v>-98641117.179999992</v>
      </c>
      <c r="M44" s="9">
        <v>-99729798.030000001</v>
      </c>
      <c r="N44" s="9">
        <v>-100073944.58</v>
      </c>
      <c r="O44" s="9">
        <v>-100522712.28</v>
      </c>
      <c r="P44" s="9">
        <v>-101533096.17999999</v>
      </c>
      <c r="Q44" s="9">
        <v>-102019257.64</v>
      </c>
      <c r="R44" s="9">
        <v>-102422316.28</v>
      </c>
      <c r="S44" s="9">
        <v>-103471398.92999999</v>
      </c>
    </row>
    <row r="45" spans="1:19" x14ac:dyDescent="0.2">
      <c r="A45" s="2" t="s">
        <v>22</v>
      </c>
      <c r="B45" s="2" t="s">
        <v>23</v>
      </c>
      <c r="C45" s="2" t="s">
        <v>799</v>
      </c>
      <c r="D45" t="s">
        <v>800</v>
      </c>
      <c r="E45" s="2" t="s">
        <v>812</v>
      </c>
      <c r="F45" t="s">
        <v>813</v>
      </c>
      <c r="G45" s="9">
        <v>-777490155.72000003</v>
      </c>
      <c r="H45" s="9">
        <v>-779850848.55999994</v>
      </c>
      <c r="I45" s="9">
        <v>-792533784.40999997</v>
      </c>
      <c r="J45" s="9">
        <v>-809912558.42999995</v>
      </c>
      <c r="K45" s="9">
        <v>-811597286.82000005</v>
      </c>
      <c r="L45" s="9">
        <v>-814325906.21000004</v>
      </c>
      <c r="M45" s="9">
        <v>-817770116.99000001</v>
      </c>
      <c r="N45" s="9">
        <v>-820843744.87</v>
      </c>
      <c r="O45" s="9">
        <v>-826302976.20000005</v>
      </c>
      <c r="P45" s="9">
        <v>-829672777.16999996</v>
      </c>
      <c r="Q45" s="9">
        <v>-835705826.65999997</v>
      </c>
      <c r="R45" s="9">
        <v>-838572656.99000001</v>
      </c>
      <c r="S45" s="9">
        <v>-842492929.75999999</v>
      </c>
    </row>
    <row r="46" spans="1:19" x14ac:dyDescent="0.2">
      <c r="A46" s="2" t="s">
        <v>22</v>
      </c>
      <c r="B46" s="2" t="s">
        <v>23</v>
      </c>
      <c r="C46" s="2" t="s">
        <v>799</v>
      </c>
      <c r="D46" t="s">
        <v>800</v>
      </c>
      <c r="E46" s="2" t="s">
        <v>814</v>
      </c>
      <c r="F46" t="s">
        <v>815</v>
      </c>
      <c r="G46" s="9">
        <v>7674973.5099999998</v>
      </c>
      <c r="H46" s="9">
        <v>7810617.4299999997</v>
      </c>
      <c r="I46" s="9">
        <v>7934585.5800000001</v>
      </c>
      <c r="J46" s="9">
        <v>7988383.9199999999</v>
      </c>
      <c r="K46" s="9">
        <v>8005578.7699999996</v>
      </c>
      <c r="L46" s="9">
        <v>8034660.0800000001</v>
      </c>
      <c r="M46" s="9">
        <v>8075041.1200000001</v>
      </c>
      <c r="N46" s="9">
        <v>8116653.4199999999</v>
      </c>
      <c r="O46" s="9">
        <v>8163379.3399999999</v>
      </c>
      <c r="P46" s="9">
        <v>8212596.5199999996</v>
      </c>
      <c r="Q46" s="9">
        <v>8260364.3200000003</v>
      </c>
      <c r="R46" s="9">
        <v>8318722.3700000001</v>
      </c>
      <c r="S46" s="9">
        <v>8385332.2400000002</v>
      </c>
    </row>
    <row r="47" spans="1:19" x14ac:dyDescent="0.2">
      <c r="A47" s="2" t="s">
        <v>22</v>
      </c>
      <c r="B47" s="2" t="s">
        <v>23</v>
      </c>
      <c r="C47" s="2" t="s">
        <v>799</v>
      </c>
      <c r="D47" t="s">
        <v>800</v>
      </c>
      <c r="E47" s="2" t="s">
        <v>816</v>
      </c>
      <c r="F47" t="s">
        <v>817</v>
      </c>
      <c r="G47" s="9">
        <v>1295980.6599999999</v>
      </c>
      <c r="H47" s="9">
        <v>1295980.6599999999</v>
      </c>
      <c r="I47" s="9">
        <v>1295980.6599999999</v>
      </c>
      <c r="J47" s="9">
        <v>1295980.6599999999</v>
      </c>
      <c r="K47" s="9">
        <v>1295980.6599999999</v>
      </c>
      <c r="L47" s="9">
        <v>1295980.6599999999</v>
      </c>
      <c r="M47" s="9">
        <v>1295980.6599999999</v>
      </c>
      <c r="N47" s="9">
        <v>1295980.6599999999</v>
      </c>
      <c r="O47" s="9">
        <v>1295980.6599999999</v>
      </c>
      <c r="P47" s="9">
        <v>1377432.44</v>
      </c>
      <c r="Q47" s="9">
        <v>1377743.66</v>
      </c>
      <c r="R47" s="9">
        <v>1377743.66</v>
      </c>
      <c r="S47" s="9">
        <v>1377743.66</v>
      </c>
    </row>
    <row r="48" spans="1:19" x14ac:dyDescent="0.2">
      <c r="A48" s="2" t="s">
        <v>22</v>
      </c>
      <c r="B48" s="2" t="s">
        <v>23</v>
      </c>
      <c r="C48" s="2" t="s">
        <v>799</v>
      </c>
      <c r="D48" t="s">
        <v>800</v>
      </c>
      <c r="E48" s="2" t="s">
        <v>818</v>
      </c>
      <c r="F48" t="s">
        <v>819</v>
      </c>
      <c r="G48" s="9">
        <v>6161507.0800000001</v>
      </c>
      <c r="H48" s="9">
        <v>6161507.0800000001</v>
      </c>
      <c r="I48" s="9">
        <v>6167507.0800000001</v>
      </c>
      <c r="J48" s="9">
        <v>6170007.0800000001</v>
      </c>
      <c r="K48" s="9">
        <v>6170007.0800000001</v>
      </c>
      <c r="L48" s="9">
        <v>6170007.0800000001</v>
      </c>
      <c r="M48" s="9">
        <v>6170007.0800000001</v>
      </c>
      <c r="N48" s="9">
        <v>6170007.0800000001</v>
      </c>
      <c r="O48" s="9">
        <v>6170007.0800000001</v>
      </c>
      <c r="P48" s="9">
        <v>6170007.0800000001</v>
      </c>
      <c r="Q48" s="9">
        <v>6170007.0800000001</v>
      </c>
      <c r="R48" s="9">
        <v>6170007.0800000001</v>
      </c>
      <c r="S48" s="9">
        <v>6223830.8799999999</v>
      </c>
    </row>
    <row r="49" spans="1:19" x14ac:dyDescent="0.2">
      <c r="A49" s="2" t="s">
        <v>22</v>
      </c>
      <c r="B49" s="2" t="s">
        <v>23</v>
      </c>
      <c r="C49" s="2" t="s">
        <v>799</v>
      </c>
      <c r="D49" t="s">
        <v>800</v>
      </c>
      <c r="E49" s="2" t="s">
        <v>166</v>
      </c>
      <c r="F49" t="s">
        <v>167</v>
      </c>
      <c r="G49" s="9">
        <v>389624.71</v>
      </c>
      <c r="H49" s="9">
        <v>389624.71</v>
      </c>
      <c r="I49" s="9">
        <v>389624.71</v>
      </c>
      <c r="J49" s="9">
        <v>389624.71</v>
      </c>
      <c r="K49" s="9">
        <v>389624.71</v>
      </c>
      <c r="L49" s="9">
        <v>389624.71</v>
      </c>
      <c r="M49" s="9">
        <v>389624.71</v>
      </c>
      <c r="N49" s="9">
        <v>389624.71</v>
      </c>
      <c r="O49" s="9">
        <v>389624.71</v>
      </c>
      <c r="P49" s="9">
        <v>389624.71</v>
      </c>
      <c r="Q49" s="9">
        <v>389624.71</v>
      </c>
      <c r="R49" s="9">
        <v>389624.71</v>
      </c>
      <c r="S49" s="9">
        <v>389624.71</v>
      </c>
    </row>
    <row r="50" spans="1:19" x14ac:dyDescent="0.2">
      <c r="A50" s="2" t="s">
        <v>22</v>
      </c>
      <c r="B50" s="2" t="s">
        <v>23</v>
      </c>
      <c r="C50" s="2" t="s">
        <v>799</v>
      </c>
      <c r="D50" t="s">
        <v>800</v>
      </c>
      <c r="E50" s="2" t="s">
        <v>422</v>
      </c>
      <c r="F50" t="s">
        <v>423</v>
      </c>
      <c r="G50" s="9">
        <v>13548.02</v>
      </c>
      <c r="H50" s="9">
        <v>13548.02</v>
      </c>
      <c r="I50" s="9">
        <v>13548.02</v>
      </c>
      <c r="J50" s="9">
        <v>13741.07</v>
      </c>
      <c r="K50" s="9">
        <v>13741.07</v>
      </c>
      <c r="L50" s="9">
        <v>13741.07</v>
      </c>
      <c r="M50" s="9">
        <v>14039.37</v>
      </c>
      <c r="N50" s="9">
        <v>14039.37</v>
      </c>
      <c r="O50" s="9">
        <v>14039.37</v>
      </c>
      <c r="P50" s="9">
        <v>14455.18</v>
      </c>
      <c r="Q50" s="9">
        <v>14455.18</v>
      </c>
      <c r="R50" s="9">
        <v>14525.42</v>
      </c>
      <c r="S50" s="9">
        <v>15048.11</v>
      </c>
    </row>
    <row r="51" spans="1:19" x14ac:dyDescent="0.2">
      <c r="A51" s="2" t="s">
        <v>22</v>
      </c>
      <c r="B51" s="2" t="s">
        <v>23</v>
      </c>
      <c r="C51" s="2" t="s">
        <v>799</v>
      </c>
      <c r="D51" t="s">
        <v>800</v>
      </c>
      <c r="E51" s="2" t="s">
        <v>168</v>
      </c>
      <c r="F51" t="s">
        <v>169</v>
      </c>
      <c r="G51" s="9">
        <v>122604.61</v>
      </c>
      <c r="H51" s="9">
        <v>122628.73000000001</v>
      </c>
      <c r="I51" s="9">
        <v>123131.36</v>
      </c>
      <c r="J51" s="9">
        <v>124696.14</v>
      </c>
      <c r="K51" s="9">
        <v>125039.36</v>
      </c>
      <c r="L51" s="9">
        <v>125328.95</v>
      </c>
      <c r="M51" s="9">
        <v>125961.74</v>
      </c>
      <c r="N51" s="9">
        <v>126063.59000000001</v>
      </c>
      <c r="O51" s="9">
        <v>126540.25</v>
      </c>
      <c r="P51" s="9">
        <v>127368.39</v>
      </c>
      <c r="Q51" s="9">
        <v>127924.03</v>
      </c>
      <c r="R51" s="9">
        <v>127937.8</v>
      </c>
      <c r="S51" s="9">
        <v>128398.44</v>
      </c>
    </row>
    <row r="52" spans="1:19" x14ac:dyDescent="0.2">
      <c r="A52" s="2" t="s">
        <v>22</v>
      </c>
      <c r="B52" s="2" t="s">
        <v>23</v>
      </c>
      <c r="C52" s="2" t="s">
        <v>799</v>
      </c>
      <c r="D52" t="s">
        <v>800</v>
      </c>
      <c r="E52" s="2" t="s">
        <v>170</v>
      </c>
      <c r="F52" t="s">
        <v>171</v>
      </c>
      <c r="G52" s="9">
        <v>4473.5</v>
      </c>
      <c r="H52" s="9">
        <v>4473.5</v>
      </c>
      <c r="I52" s="9">
        <v>4473.5</v>
      </c>
      <c r="J52" s="9">
        <v>4473.5</v>
      </c>
      <c r="K52" s="9">
        <v>4473.5</v>
      </c>
      <c r="L52" s="9">
        <v>4473.5</v>
      </c>
      <c r="M52" s="9">
        <v>4473.5</v>
      </c>
      <c r="N52" s="9">
        <v>4473.5</v>
      </c>
      <c r="O52" s="9">
        <v>4473.5</v>
      </c>
      <c r="P52" s="9">
        <v>4473.5</v>
      </c>
      <c r="Q52" s="9">
        <v>4473.5</v>
      </c>
      <c r="R52" s="9">
        <v>4473.5</v>
      </c>
      <c r="S52" s="9">
        <v>4473.5</v>
      </c>
    </row>
    <row r="53" spans="1:19" x14ac:dyDescent="0.2">
      <c r="A53" s="2" t="s">
        <v>22</v>
      </c>
      <c r="B53" s="2" t="s">
        <v>23</v>
      </c>
      <c r="C53" s="2" t="s">
        <v>799</v>
      </c>
      <c r="D53" t="s">
        <v>800</v>
      </c>
      <c r="E53" s="2" t="s">
        <v>172</v>
      </c>
      <c r="F53" t="s">
        <v>173</v>
      </c>
      <c r="G53" s="9">
        <v>122202.32</v>
      </c>
      <c r="H53" s="9">
        <v>122202.32</v>
      </c>
      <c r="I53" s="9">
        <v>122653.02</v>
      </c>
      <c r="J53" s="9">
        <v>123225.28</v>
      </c>
      <c r="K53" s="9">
        <v>123225.28</v>
      </c>
      <c r="L53" s="9">
        <v>123225.28</v>
      </c>
      <c r="M53" s="9">
        <v>123637.14</v>
      </c>
      <c r="N53" s="9">
        <v>123637.14</v>
      </c>
      <c r="O53" s="9">
        <v>123776.43</v>
      </c>
      <c r="P53" s="9">
        <v>123776.43</v>
      </c>
      <c r="Q53" s="9">
        <v>123926.9</v>
      </c>
      <c r="R53" s="9">
        <v>124101.34</v>
      </c>
      <c r="S53" s="9">
        <v>124101.34</v>
      </c>
    </row>
    <row r="54" spans="1:19" x14ac:dyDescent="0.2">
      <c r="A54" s="2" t="s">
        <v>22</v>
      </c>
      <c r="B54" s="2" t="s">
        <v>23</v>
      </c>
      <c r="C54" s="2" t="s">
        <v>799</v>
      </c>
      <c r="D54" t="s">
        <v>800</v>
      </c>
      <c r="E54" s="2" t="s">
        <v>572</v>
      </c>
      <c r="F54" t="s">
        <v>573</v>
      </c>
      <c r="G54" s="9">
        <v>581.62</v>
      </c>
      <c r="H54" s="9">
        <v>581.62</v>
      </c>
      <c r="I54" s="9">
        <v>581.62</v>
      </c>
      <c r="J54" s="9">
        <v>581.62</v>
      </c>
      <c r="K54" s="9">
        <v>581.62</v>
      </c>
      <c r="L54" s="9">
        <v>581.62</v>
      </c>
      <c r="M54" s="9">
        <v>581.62</v>
      </c>
      <c r="N54" s="9">
        <v>581.62</v>
      </c>
      <c r="O54" s="9">
        <v>581.62</v>
      </c>
      <c r="P54" s="9">
        <v>581.62</v>
      </c>
      <c r="Q54" s="9">
        <v>581.62</v>
      </c>
      <c r="R54" s="9">
        <v>581.62</v>
      </c>
      <c r="S54" s="9">
        <v>581.62</v>
      </c>
    </row>
    <row r="55" spans="1:19" x14ac:dyDescent="0.2">
      <c r="A55" s="2" t="s">
        <v>22</v>
      </c>
      <c r="B55" s="2" t="s">
        <v>23</v>
      </c>
      <c r="C55" s="2" t="s">
        <v>799</v>
      </c>
      <c r="D55" t="s">
        <v>800</v>
      </c>
      <c r="E55" s="2" t="s">
        <v>368</v>
      </c>
      <c r="F55" t="s">
        <v>369</v>
      </c>
      <c r="G55" s="9">
        <v>71232.38</v>
      </c>
      <c r="H55" s="9">
        <v>71232.38</v>
      </c>
      <c r="I55" s="9">
        <v>71310.16</v>
      </c>
      <c r="J55" s="9">
        <v>71415.86</v>
      </c>
      <c r="K55" s="9">
        <v>71410.570000000007</v>
      </c>
      <c r="L55" s="9">
        <v>71410.570000000007</v>
      </c>
      <c r="M55" s="9">
        <v>71788.070000000007</v>
      </c>
      <c r="N55" s="9">
        <v>73786.87</v>
      </c>
      <c r="O55" s="9">
        <v>73786.87</v>
      </c>
      <c r="P55" s="9">
        <v>75686.720000000001</v>
      </c>
      <c r="Q55" s="9">
        <v>77140.570000000007</v>
      </c>
      <c r="R55" s="9">
        <v>77147.460000000006</v>
      </c>
      <c r="S55" s="9">
        <v>77720.58</v>
      </c>
    </row>
    <row r="56" spans="1:19" x14ac:dyDescent="0.2">
      <c r="A56" s="2" t="s">
        <v>22</v>
      </c>
      <c r="B56" s="2" t="s">
        <v>23</v>
      </c>
      <c r="C56" s="2" t="s">
        <v>799</v>
      </c>
      <c r="D56" t="s">
        <v>800</v>
      </c>
      <c r="E56" s="2" t="s">
        <v>308</v>
      </c>
      <c r="F56" t="s">
        <v>309</v>
      </c>
      <c r="G56" s="9">
        <v>351454155.30000001</v>
      </c>
      <c r="H56" s="9">
        <v>353427240.87000006</v>
      </c>
      <c r="I56" s="9">
        <v>356819824.25000006</v>
      </c>
      <c r="J56" s="9">
        <v>359952008.93000007</v>
      </c>
      <c r="K56" s="9">
        <v>361483834.04000002</v>
      </c>
      <c r="L56" s="9">
        <v>363617919.27000004</v>
      </c>
      <c r="M56" s="9">
        <v>365785836.18000007</v>
      </c>
      <c r="N56" s="9">
        <v>367104592.20000005</v>
      </c>
      <c r="O56" s="9">
        <v>369333613.49000001</v>
      </c>
      <c r="P56" s="9">
        <v>371355097.30000001</v>
      </c>
      <c r="Q56" s="9">
        <v>373056094.94000006</v>
      </c>
      <c r="R56" s="9">
        <v>374803095.05000001</v>
      </c>
      <c r="S56" s="9">
        <v>377049095.37000006</v>
      </c>
    </row>
    <row r="57" spans="1:19" x14ac:dyDescent="0.2">
      <c r="A57" s="2" t="s">
        <v>22</v>
      </c>
      <c r="B57" s="2" t="s">
        <v>23</v>
      </c>
      <c r="C57" s="2" t="s">
        <v>799</v>
      </c>
      <c r="D57" t="s">
        <v>800</v>
      </c>
      <c r="E57" s="2" t="s">
        <v>26</v>
      </c>
      <c r="F57" t="s">
        <v>27</v>
      </c>
      <c r="G57" s="9">
        <v>48714541.799999997</v>
      </c>
      <c r="H57" s="9">
        <v>49048112.679999992</v>
      </c>
      <c r="I57" s="9">
        <v>49356568.529999994</v>
      </c>
      <c r="J57" s="9">
        <v>49664510.329999998</v>
      </c>
      <c r="K57" s="9">
        <v>50011571.939999998</v>
      </c>
      <c r="L57" s="9">
        <v>50348417.829999998</v>
      </c>
      <c r="M57" s="9">
        <v>50692268.539999992</v>
      </c>
      <c r="N57" s="9">
        <v>51023605.239999995</v>
      </c>
      <c r="O57" s="9">
        <v>51414197.849999994</v>
      </c>
      <c r="P57" s="9">
        <v>51728641.769999996</v>
      </c>
      <c r="Q57" s="9">
        <v>52145170.379999995</v>
      </c>
      <c r="R57" s="9">
        <v>52545728.509999998</v>
      </c>
      <c r="S57" s="9">
        <v>52888238.359999992</v>
      </c>
    </row>
    <row r="58" spans="1:19" x14ac:dyDescent="0.2">
      <c r="A58" s="2" t="s">
        <v>22</v>
      </c>
      <c r="B58" s="2" t="s">
        <v>23</v>
      </c>
      <c r="C58" s="2" t="s">
        <v>799</v>
      </c>
      <c r="D58" t="s">
        <v>800</v>
      </c>
      <c r="E58" s="2" t="s">
        <v>820</v>
      </c>
      <c r="F58" t="s">
        <v>821</v>
      </c>
      <c r="G58" s="9">
        <v>231889.81000000003</v>
      </c>
      <c r="H58" s="9">
        <v>231889.81000000003</v>
      </c>
      <c r="I58" s="9">
        <v>231889.81000000003</v>
      </c>
      <c r="J58" s="9">
        <v>231889.81000000003</v>
      </c>
      <c r="K58" s="9">
        <v>231889.81000000003</v>
      </c>
      <c r="L58" s="9">
        <v>231889.81000000003</v>
      </c>
      <c r="M58" s="9">
        <v>231889.81000000003</v>
      </c>
      <c r="N58" s="9">
        <v>231889.81000000003</v>
      </c>
      <c r="O58" s="9">
        <v>231889.81000000003</v>
      </c>
      <c r="P58" s="9">
        <v>231889.81000000003</v>
      </c>
      <c r="Q58" s="9">
        <v>231889.81000000003</v>
      </c>
      <c r="R58" s="9">
        <v>231889.81000000003</v>
      </c>
      <c r="S58" s="9">
        <v>231889.81000000003</v>
      </c>
    </row>
    <row r="59" spans="1:19" x14ac:dyDescent="0.2">
      <c r="A59" s="2" t="s">
        <v>22</v>
      </c>
      <c r="B59" s="2" t="s">
        <v>23</v>
      </c>
      <c r="C59" s="2" t="s">
        <v>799</v>
      </c>
      <c r="D59" t="s">
        <v>800</v>
      </c>
      <c r="E59" s="2" t="s">
        <v>822</v>
      </c>
      <c r="F59" t="s">
        <v>823</v>
      </c>
      <c r="G59" s="9">
        <v>390232.4</v>
      </c>
      <c r="H59" s="9">
        <v>408061.28</v>
      </c>
      <c r="I59" s="9">
        <v>410171.09</v>
      </c>
      <c r="J59" s="9">
        <v>381381.62</v>
      </c>
      <c r="K59" s="9">
        <v>739989.54999999993</v>
      </c>
      <c r="L59" s="9">
        <v>402833.05</v>
      </c>
      <c r="M59" s="9">
        <v>397480.24</v>
      </c>
      <c r="N59" s="9">
        <v>410324.89</v>
      </c>
      <c r="O59" s="9">
        <v>393016.36</v>
      </c>
      <c r="P59" s="9">
        <v>421785.37</v>
      </c>
      <c r="Q59" s="9">
        <v>465274</v>
      </c>
      <c r="R59" s="9">
        <v>398783.14</v>
      </c>
      <c r="S59" s="9">
        <v>452281.74</v>
      </c>
    </row>
    <row r="60" spans="1:19" x14ac:dyDescent="0.2">
      <c r="A60" s="2" t="s">
        <v>22</v>
      </c>
      <c r="B60" s="2" t="s">
        <v>23</v>
      </c>
      <c r="C60" s="2" t="s">
        <v>799</v>
      </c>
      <c r="D60" t="s">
        <v>800</v>
      </c>
      <c r="E60" s="2" t="s">
        <v>350</v>
      </c>
      <c r="F60" t="s">
        <v>351</v>
      </c>
      <c r="G60" s="9">
        <v>137083.21000000002</v>
      </c>
      <c r="H60" s="9">
        <v>117752.30000000002</v>
      </c>
      <c r="I60" s="9">
        <v>136653.84000000003</v>
      </c>
      <c r="J60" s="9">
        <v>168583.77000000002</v>
      </c>
      <c r="K60" s="9">
        <v>150101.51</v>
      </c>
      <c r="L60" s="9">
        <v>174337.87000000002</v>
      </c>
      <c r="M60" s="9">
        <v>114573.93</v>
      </c>
      <c r="N60" s="9">
        <v>140248.63</v>
      </c>
      <c r="O60" s="9">
        <v>155403.10000000003</v>
      </c>
      <c r="P60" s="9">
        <v>157886.85</v>
      </c>
      <c r="Q60" s="9">
        <v>204479.35000000003</v>
      </c>
      <c r="R60" s="9">
        <v>153605.49999999994</v>
      </c>
      <c r="S60" s="9">
        <v>139809.06000000003</v>
      </c>
    </row>
    <row r="61" spans="1:19" x14ac:dyDescent="0.2">
      <c r="A61" s="2" t="s">
        <v>22</v>
      </c>
      <c r="B61" s="2" t="s">
        <v>23</v>
      </c>
      <c r="C61" s="2" t="s">
        <v>799</v>
      </c>
      <c r="D61" t="s">
        <v>800</v>
      </c>
      <c r="E61" s="2" t="s">
        <v>824</v>
      </c>
      <c r="F61" t="s">
        <v>825</v>
      </c>
      <c r="G61" s="9">
        <v>18739.12</v>
      </c>
      <c r="H61" s="9">
        <v>19051.04</v>
      </c>
      <c r="I61" s="9">
        <v>18922.05</v>
      </c>
      <c r="J61" s="9">
        <v>20506.77</v>
      </c>
      <c r="K61" s="9">
        <v>28328.720000000001</v>
      </c>
      <c r="L61" s="9">
        <v>28328.720000000001</v>
      </c>
      <c r="M61" s="9">
        <v>28284.240000000002</v>
      </c>
      <c r="N61" s="9">
        <v>28733.98</v>
      </c>
      <c r="O61" s="9">
        <v>19838.75</v>
      </c>
      <c r="P61" s="9">
        <v>19709.580000000002</v>
      </c>
      <c r="Q61" s="9">
        <v>20128.63</v>
      </c>
      <c r="R61" s="9">
        <v>19576.68</v>
      </c>
      <c r="S61" s="9">
        <v>20442.41</v>
      </c>
    </row>
    <row r="62" spans="1:19" x14ac:dyDescent="0.2">
      <c r="A62" s="2" t="s">
        <v>22</v>
      </c>
      <c r="B62" s="2" t="s">
        <v>23</v>
      </c>
      <c r="C62" s="2" t="s">
        <v>799</v>
      </c>
      <c r="D62" t="s">
        <v>800</v>
      </c>
      <c r="E62" s="2" t="s">
        <v>334</v>
      </c>
      <c r="F62" t="s">
        <v>335</v>
      </c>
      <c r="G62" s="9">
        <v>36865.93</v>
      </c>
      <c r="H62" s="9">
        <v>42047.25</v>
      </c>
      <c r="I62" s="9">
        <v>36327.19</v>
      </c>
      <c r="J62" s="9">
        <v>38133.119999999995</v>
      </c>
      <c r="K62" s="9">
        <v>33385.35</v>
      </c>
      <c r="L62" s="9">
        <v>40879.4</v>
      </c>
      <c r="M62" s="9">
        <v>35930.629999999997</v>
      </c>
      <c r="N62" s="9">
        <v>41489.660000000003</v>
      </c>
      <c r="O62" s="9">
        <v>36344.25</v>
      </c>
      <c r="P62" s="9">
        <v>35936.65</v>
      </c>
      <c r="Q62" s="9">
        <v>37531.979999999996</v>
      </c>
      <c r="R62" s="9">
        <v>36082.839999999997</v>
      </c>
      <c r="S62" s="9">
        <v>62856.27</v>
      </c>
    </row>
    <row r="63" spans="1:19" x14ac:dyDescent="0.2">
      <c r="A63" s="2" t="s">
        <v>22</v>
      </c>
      <c r="B63" s="2" t="s">
        <v>23</v>
      </c>
      <c r="C63" s="2" t="s">
        <v>799</v>
      </c>
      <c r="D63" t="s">
        <v>800</v>
      </c>
      <c r="E63" s="2" t="s">
        <v>826</v>
      </c>
      <c r="F63" t="s">
        <v>827</v>
      </c>
      <c r="G63" s="9">
        <v>110090.44</v>
      </c>
      <c r="H63" s="9">
        <v>80330.410000000018</v>
      </c>
      <c r="I63" s="9">
        <v>92272.2</v>
      </c>
      <c r="J63" s="9">
        <v>92651.3</v>
      </c>
      <c r="K63" s="9">
        <v>80572.020000000033</v>
      </c>
      <c r="L63" s="9">
        <v>93125.590000000011</v>
      </c>
      <c r="M63" s="9">
        <v>137377.88000000003</v>
      </c>
      <c r="N63" s="9">
        <v>73301.41</v>
      </c>
      <c r="O63" s="9">
        <v>88049.400000000009</v>
      </c>
      <c r="P63" s="9">
        <v>101911.46999999999</v>
      </c>
      <c r="Q63" s="9">
        <v>93287.950000000012</v>
      </c>
      <c r="R63" s="9">
        <v>103338.38000000003</v>
      </c>
      <c r="S63" s="9">
        <v>87458.669999999969</v>
      </c>
    </row>
    <row r="64" spans="1:19" x14ac:dyDescent="0.2">
      <c r="A64" s="2" t="s">
        <v>22</v>
      </c>
      <c r="B64" s="2" t="s">
        <v>23</v>
      </c>
      <c r="C64" s="2" t="s">
        <v>799</v>
      </c>
      <c r="D64" t="s">
        <v>800</v>
      </c>
      <c r="E64" s="2" t="s">
        <v>828</v>
      </c>
      <c r="F64" t="s">
        <v>829</v>
      </c>
      <c r="G64" s="9">
        <v>23205.34</v>
      </c>
      <c r="H64" s="9">
        <v>23506.78</v>
      </c>
      <c r="I64" s="9">
        <v>23376.639999999999</v>
      </c>
      <c r="J64" s="9">
        <v>23759.16</v>
      </c>
      <c r="K64" s="9">
        <v>33411.870000000003</v>
      </c>
      <c r="L64" s="9">
        <v>33324.32</v>
      </c>
      <c r="M64" s="9">
        <v>35258.120000000003</v>
      </c>
      <c r="N64" s="9">
        <v>35250.379999999997</v>
      </c>
      <c r="O64" s="9">
        <v>34274.959999999999</v>
      </c>
      <c r="P64" s="9">
        <v>35382.58</v>
      </c>
      <c r="Q64" s="9">
        <v>36213.160000000003</v>
      </c>
      <c r="R64" s="9">
        <v>36211.919999999998</v>
      </c>
      <c r="S64" s="9">
        <v>36211.919999999998</v>
      </c>
    </row>
    <row r="65" spans="1:19" x14ac:dyDescent="0.2">
      <c r="A65" s="2" t="s">
        <v>22</v>
      </c>
      <c r="B65" s="2" t="s">
        <v>23</v>
      </c>
      <c r="C65" s="2" t="s">
        <v>799</v>
      </c>
      <c r="D65" t="s">
        <v>800</v>
      </c>
      <c r="E65" s="2" t="s">
        <v>374</v>
      </c>
      <c r="F65" t="s">
        <v>375</v>
      </c>
      <c r="G65" s="9">
        <v>15162.59</v>
      </c>
      <c r="H65" s="9">
        <v>16107.160000000002</v>
      </c>
      <c r="I65" s="9">
        <v>16075.040000000003</v>
      </c>
      <c r="J65" s="9">
        <v>15060.140000000001</v>
      </c>
      <c r="K65" s="9">
        <v>22388.500000000004</v>
      </c>
      <c r="L65" s="9">
        <v>22727.03</v>
      </c>
      <c r="M65" s="9">
        <v>20758.98</v>
      </c>
      <c r="N65" s="9">
        <v>13785.79</v>
      </c>
      <c r="O65" s="9">
        <v>20366.790000000005</v>
      </c>
      <c r="P65" s="9">
        <v>20830.240000000005</v>
      </c>
      <c r="Q65" s="9">
        <v>20623.460000000003</v>
      </c>
      <c r="R65" s="9">
        <v>20793.609999999997</v>
      </c>
      <c r="S65" s="9">
        <v>22457.199999999997</v>
      </c>
    </row>
    <row r="66" spans="1:19" x14ac:dyDescent="0.2">
      <c r="A66" s="2" t="s">
        <v>22</v>
      </c>
      <c r="B66" s="2" t="s">
        <v>23</v>
      </c>
      <c r="C66" s="2" t="s">
        <v>799</v>
      </c>
      <c r="D66" t="s">
        <v>800</v>
      </c>
      <c r="E66" s="2" t="s">
        <v>376</v>
      </c>
      <c r="F66" t="s">
        <v>377</v>
      </c>
      <c r="G66" s="9">
        <v>2614.3500000000004</v>
      </c>
      <c r="H66" s="9">
        <v>2989.4</v>
      </c>
      <c r="I66" s="9">
        <v>9735.6799999999985</v>
      </c>
      <c r="J66" s="9">
        <v>7039.9600000000009</v>
      </c>
      <c r="K66" s="9">
        <v>19366.820000000003</v>
      </c>
      <c r="L66" s="9">
        <v>25036.060000000005</v>
      </c>
      <c r="M66" s="9">
        <v>15001</v>
      </c>
      <c r="N66" s="9">
        <v>15306.95</v>
      </c>
      <c r="O66" s="9">
        <v>6423.18</v>
      </c>
      <c r="P66" s="9">
        <v>6280.76</v>
      </c>
      <c r="Q66" s="9">
        <v>6971.4499999999989</v>
      </c>
      <c r="R66" s="9">
        <v>17725.549999999996</v>
      </c>
      <c r="S66" s="9">
        <v>10160.36</v>
      </c>
    </row>
    <row r="67" spans="1:19" x14ac:dyDescent="0.2">
      <c r="A67" s="2" t="s">
        <v>22</v>
      </c>
      <c r="B67" s="2" t="s">
        <v>23</v>
      </c>
      <c r="C67" s="2" t="s">
        <v>799</v>
      </c>
      <c r="D67" t="s">
        <v>800</v>
      </c>
      <c r="E67" s="2" t="s">
        <v>320</v>
      </c>
      <c r="F67" t="s">
        <v>321</v>
      </c>
      <c r="G67" s="9">
        <v>54669.540000000008</v>
      </c>
      <c r="H67" s="9">
        <v>31499.350000000006</v>
      </c>
      <c r="I67" s="9">
        <v>38150.65</v>
      </c>
      <c r="J67" s="9">
        <v>29993.83</v>
      </c>
      <c r="K67" s="9">
        <v>46998.97</v>
      </c>
      <c r="L67" s="9">
        <v>30520.670000000006</v>
      </c>
      <c r="M67" s="9">
        <v>34245.370000000003</v>
      </c>
      <c r="N67" s="9">
        <v>38046.390000000007</v>
      </c>
      <c r="O67" s="9">
        <v>22390.900000000005</v>
      </c>
      <c r="P67" s="9">
        <v>56735.24</v>
      </c>
      <c r="Q67" s="9">
        <v>46463.35</v>
      </c>
      <c r="R67" s="9">
        <v>39817.75</v>
      </c>
      <c r="S67" s="9">
        <v>36354.839999999997</v>
      </c>
    </row>
    <row r="68" spans="1:19" x14ac:dyDescent="0.2">
      <c r="A68" s="2" t="s">
        <v>22</v>
      </c>
      <c r="B68" s="2" t="s">
        <v>23</v>
      </c>
      <c r="C68" s="2" t="s">
        <v>799</v>
      </c>
      <c r="D68" t="s">
        <v>800</v>
      </c>
      <c r="E68" s="2" t="s">
        <v>456</v>
      </c>
      <c r="F68" t="s">
        <v>457</v>
      </c>
      <c r="G68" s="9">
        <v>-29053880.609999999</v>
      </c>
      <c r="H68" s="9">
        <v>-29128314.100000001</v>
      </c>
      <c r="I68" s="9">
        <v>-29778698.34</v>
      </c>
      <c r="J68" s="9">
        <v>-31001273.75</v>
      </c>
      <c r="K68" s="9">
        <v>-31145578.720000003</v>
      </c>
      <c r="L68" s="9">
        <v>-31549340.109999999</v>
      </c>
      <c r="M68" s="9">
        <v>-31794590.440000001</v>
      </c>
      <c r="N68" s="9">
        <v>-31860211.120000001</v>
      </c>
      <c r="O68" s="9">
        <v>-34384998.149999999</v>
      </c>
      <c r="P68" s="9">
        <v>-34468689.519999996</v>
      </c>
      <c r="Q68" s="9">
        <v>-35343017.989999995</v>
      </c>
      <c r="R68" s="9">
        <v>-35387395.93</v>
      </c>
      <c r="S68" s="9">
        <v>-35496718.07</v>
      </c>
    </row>
    <row r="69" spans="1:19" x14ac:dyDescent="0.2">
      <c r="A69" s="2" t="s">
        <v>22</v>
      </c>
      <c r="B69" s="2" t="s">
        <v>23</v>
      </c>
      <c r="C69" s="2" t="s">
        <v>799</v>
      </c>
      <c r="D69" t="s">
        <v>800</v>
      </c>
      <c r="E69" s="2" t="s">
        <v>830</v>
      </c>
      <c r="F69" t="s">
        <v>831</v>
      </c>
      <c r="G69" s="9">
        <v>1182.54</v>
      </c>
      <c r="H69" s="9">
        <v>1182.54</v>
      </c>
      <c r="I69" s="9">
        <v>1182.54</v>
      </c>
      <c r="J69" s="9">
        <v>1182.54</v>
      </c>
      <c r="K69" s="9">
        <v>1182.54</v>
      </c>
      <c r="L69" s="9">
        <v>1182.54</v>
      </c>
      <c r="M69" s="9">
        <v>2083.54</v>
      </c>
      <c r="N69" s="9">
        <v>2083.54</v>
      </c>
      <c r="O69" s="9">
        <v>2083.54</v>
      </c>
      <c r="P69" s="9">
        <v>2083.54</v>
      </c>
      <c r="Q69" s="9">
        <v>2083.54</v>
      </c>
      <c r="R69" s="9">
        <v>2984.54</v>
      </c>
      <c r="S69" s="9">
        <v>2984.54</v>
      </c>
    </row>
    <row r="70" spans="1:19" hidden="1" x14ac:dyDescent="0.2">
      <c r="A70" s="2" t="s">
        <v>22</v>
      </c>
      <c r="B70" s="2" t="s">
        <v>23</v>
      </c>
      <c r="C70" s="2" t="s">
        <v>832</v>
      </c>
      <c r="D70" t="s">
        <v>833</v>
      </c>
      <c r="E70" s="2" t="s">
        <v>102</v>
      </c>
      <c r="F70" t="s">
        <v>103</v>
      </c>
      <c r="G70" s="9">
        <v>-173460687.19</v>
      </c>
      <c r="H70" s="9">
        <v>-173946865.72</v>
      </c>
      <c r="I70" s="9">
        <v>-174294247.59999999</v>
      </c>
      <c r="J70" s="9">
        <v>-173392044.87</v>
      </c>
      <c r="K70" s="9">
        <v>-172020058.53</v>
      </c>
      <c r="L70" s="9">
        <v>-172450436.78</v>
      </c>
      <c r="M70" s="9">
        <v>-173474296.00999999</v>
      </c>
      <c r="N70" s="9">
        <v>-173727276.31999999</v>
      </c>
      <c r="O70" s="9">
        <v>-174930000.17999998</v>
      </c>
      <c r="P70" s="9">
        <v>-174575737.72</v>
      </c>
      <c r="Q70" s="9">
        <v>-174988819.5</v>
      </c>
      <c r="R70" s="9">
        <v>-176079173.17999998</v>
      </c>
      <c r="S70" s="9">
        <v>-175342053.45999998</v>
      </c>
    </row>
    <row r="71" spans="1:19" hidden="1" x14ac:dyDescent="0.2">
      <c r="A71" s="2" t="s">
        <v>22</v>
      </c>
      <c r="B71" s="2" t="s">
        <v>23</v>
      </c>
      <c r="C71" s="2" t="s">
        <v>832</v>
      </c>
      <c r="D71" t="s">
        <v>833</v>
      </c>
      <c r="E71" s="2" t="s">
        <v>834</v>
      </c>
      <c r="F71" t="s">
        <v>835</v>
      </c>
      <c r="G71" s="9">
        <v>-137621.92000000001</v>
      </c>
      <c r="H71" s="9">
        <v>-137621.92000000001</v>
      </c>
      <c r="I71" s="9">
        <v>-137621.92000000001</v>
      </c>
      <c r="J71" s="9">
        <v>-132784.85999999999</v>
      </c>
      <c r="K71" s="9">
        <v>-132784.85999999999</v>
      </c>
      <c r="L71" s="9">
        <v>-132784.85999999999</v>
      </c>
      <c r="M71" s="9">
        <v>-132784.85999999999</v>
      </c>
      <c r="N71" s="9">
        <v>-132784.85999999999</v>
      </c>
      <c r="O71" s="9">
        <v>-132784.85999999999</v>
      </c>
      <c r="P71" s="9">
        <v>-132784.85999999999</v>
      </c>
      <c r="Q71" s="9">
        <v>-132784.85999999999</v>
      </c>
      <c r="R71" s="9">
        <v>-132784.85999999999</v>
      </c>
      <c r="S71" s="9">
        <v>-132784.85999999999</v>
      </c>
    </row>
    <row r="72" spans="1:19" hidden="1" x14ac:dyDescent="0.2">
      <c r="A72" s="2" t="s">
        <v>22</v>
      </c>
      <c r="B72" s="2" t="s">
        <v>23</v>
      </c>
      <c r="C72" s="2" t="s">
        <v>832</v>
      </c>
      <c r="D72" t="s">
        <v>833</v>
      </c>
      <c r="E72" s="2" t="s">
        <v>836</v>
      </c>
      <c r="F72" t="s">
        <v>837</v>
      </c>
      <c r="G72" s="9">
        <v>2295311.2100000004</v>
      </c>
      <c r="H72" s="9">
        <v>2376391.2200000002</v>
      </c>
      <c r="I72" s="9">
        <v>2452614.3300000005</v>
      </c>
      <c r="J72" s="9">
        <v>2256144.9700000002</v>
      </c>
      <c r="K72" s="9">
        <v>2062297.66</v>
      </c>
      <c r="L72" s="9">
        <v>2045808.0199999998</v>
      </c>
      <c r="M72" s="9">
        <v>2016948.7299999997</v>
      </c>
      <c r="N72" s="9">
        <v>2074757.6199999999</v>
      </c>
      <c r="O72" s="9">
        <v>2215971.4700000002</v>
      </c>
      <c r="P72" s="9">
        <v>2105008.8400000003</v>
      </c>
      <c r="Q72" s="9">
        <v>2056065.5799999998</v>
      </c>
      <c r="R72" s="9">
        <v>1911903.9799999997</v>
      </c>
      <c r="S72" s="9">
        <v>1788365.53</v>
      </c>
    </row>
    <row r="73" spans="1:19" hidden="1" x14ac:dyDescent="0.2">
      <c r="A73" s="2" t="s">
        <v>22</v>
      </c>
      <c r="B73" s="2" t="s">
        <v>23</v>
      </c>
      <c r="C73" s="2" t="s">
        <v>838</v>
      </c>
      <c r="D73" t="s">
        <v>839</v>
      </c>
      <c r="E73" s="2" t="s">
        <v>840</v>
      </c>
      <c r="F73" t="s">
        <v>841</v>
      </c>
      <c r="G73" s="9">
        <v>3278547.32</v>
      </c>
      <c r="H73" s="9">
        <v>3278547.32</v>
      </c>
      <c r="I73" s="9">
        <v>3278547.32</v>
      </c>
      <c r="J73" s="9">
        <v>3278547.32</v>
      </c>
      <c r="K73" s="9">
        <v>3278547.32</v>
      </c>
      <c r="L73" s="9">
        <v>3278547.32</v>
      </c>
      <c r="M73" s="9">
        <v>3278547.32</v>
      </c>
      <c r="N73" s="9">
        <v>3278547.32</v>
      </c>
      <c r="O73" s="9">
        <v>3278547.32</v>
      </c>
      <c r="P73" s="9">
        <v>3278547.32</v>
      </c>
      <c r="Q73" s="9">
        <v>3278547.32</v>
      </c>
      <c r="R73" s="9">
        <v>3278547.32</v>
      </c>
      <c r="S73" s="9">
        <v>3278547.32</v>
      </c>
    </row>
    <row r="74" spans="1:19" hidden="1" x14ac:dyDescent="0.2">
      <c r="A74" s="2" t="s">
        <v>22</v>
      </c>
      <c r="B74" s="2" t="s">
        <v>23</v>
      </c>
      <c r="C74" s="2" t="s">
        <v>842</v>
      </c>
      <c r="D74" t="s">
        <v>843</v>
      </c>
      <c r="E74" s="2" t="s">
        <v>844</v>
      </c>
      <c r="F74" t="s">
        <v>845</v>
      </c>
      <c r="G74" s="9">
        <v>-3336783.64</v>
      </c>
      <c r="H74" s="9">
        <v>-3336783.64</v>
      </c>
      <c r="I74" s="9">
        <v>-3336783.64</v>
      </c>
      <c r="J74" s="9">
        <v>-3336783.64</v>
      </c>
      <c r="K74" s="9">
        <v>-3336783.64</v>
      </c>
      <c r="L74" s="9">
        <v>-3336783.64</v>
      </c>
      <c r="M74" s="9">
        <v>-3336783.64</v>
      </c>
      <c r="N74" s="9">
        <v>-3336783.64</v>
      </c>
      <c r="O74" s="9">
        <v>-3336783.64</v>
      </c>
      <c r="P74" s="9">
        <v>-3336783.64</v>
      </c>
      <c r="Q74" s="9">
        <v>-3336783.64</v>
      </c>
      <c r="R74" s="9">
        <v>-3336783.64</v>
      </c>
      <c r="S74" s="9">
        <v>-3336783.64</v>
      </c>
    </row>
    <row r="75" spans="1:19" hidden="1" x14ac:dyDescent="0.2">
      <c r="A75" s="2" t="s">
        <v>22</v>
      </c>
      <c r="B75" s="2" t="s">
        <v>23</v>
      </c>
      <c r="C75" s="2" t="s">
        <v>842</v>
      </c>
      <c r="D75" t="s">
        <v>843</v>
      </c>
      <c r="E75" s="2" t="s">
        <v>846</v>
      </c>
      <c r="F75" t="s">
        <v>847</v>
      </c>
      <c r="G75" s="9">
        <v>58236.32</v>
      </c>
      <c r="H75" s="9">
        <v>58236.32</v>
      </c>
      <c r="I75" s="9">
        <v>58236.32</v>
      </c>
      <c r="J75" s="9">
        <v>58236.32</v>
      </c>
      <c r="K75" s="9">
        <v>58236.32</v>
      </c>
      <c r="L75" s="9">
        <v>58236.32</v>
      </c>
      <c r="M75" s="9">
        <v>58236.32</v>
      </c>
      <c r="N75" s="9">
        <v>58236.32</v>
      </c>
      <c r="O75" s="9">
        <v>58236.32</v>
      </c>
      <c r="P75" s="9">
        <v>58236.32</v>
      </c>
      <c r="Q75" s="9">
        <v>58236.32</v>
      </c>
      <c r="R75" s="9">
        <v>58236.32</v>
      </c>
      <c r="S75" s="9">
        <v>58236.32</v>
      </c>
    </row>
    <row r="76" spans="1:19" hidden="1" x14ac:dyDescent="0.2">
      <c r="A76" s="2" t="s">
        <v>22</v>
      </c>
      <c r="B76" s="2" t="s">
        <v>23</v>
      </c>
      <c r="C76" s="2" t="s">
        <v>848</v>
      </c>
      <c r="D76" t="s">
        <v>849</v>
      </c>
      <c r="E76" s="2" t="s">
        <v>850</v>
      </c>
      <c r="F76" t="s">
        <v>851</v>
      </c>
      <c r="G76" s="9">
        <v>2217389</v>
      </c>
      <c r="H76" s="9">
        <v>2200386</v>
      </c>
      <c r="I76" s="9">
        <v>2187708</v>
      </c>
      <c r="J76" s="9">
        <v>2170295</v>
      </c>
      <c r="K76" s="9">
        <v>2164222</v>
      </c>
      <c r="L76" s="9">
        <v>2170852</v>
      </c>
      <c r="M76" s="9">
        <v>2183383</v>
      </c>
      <c r="N76" s="9">
        <v>2204127</v>
      </c>
      <c r="O76" s="9">
        <v>2220446</v>
      </c>
      <c r="P76" s="9">
        <v>2230011</v>
      </c>
      <c r="Q76" s="9">
        <v>2235300</v>
      </c>
      <c r="R76" s="9">
        <v>2231806</v>
      </c>
      <c r="S76" s="9">
        <v>2222208</v>
      </c>
    </row>
    <row r="77" spans="1:19" hidden="1" x14ac:dyDescent="0.2">
      <c r="A77" s="2" t="s">
        <v>22</v>
      </c>
      <c r="B77" s="2" t="s">
        <v>23</v>
      </c>
      <c r="C77" s="2" t="s">
        <v>848</v>
      </c>
      <c r="D77" t="s">
        <v>849</v>
      </c>
      <c r="E77" s="2" t="s">
        <v>852</v>
      </c>
      <c r="F77" t="s">
        <v>853</v>
      </c>
      <c r="G77" s="9">
        <v>985907</v>
      </c>
      <c r="H77" s="9">
        <v>827121</v>
      </c>
      <c r="I77" s="9">
        <v>821358</v>
      </c>
      <c r="J77" s="9">
        <v>763226</v>
      </c>
      <c r="K77" s="9">
        <v>2356418.77</v>
      </c>
      <c r="L77" s="9">
        <v>5662254.7699999996</v>
      </c>
      <c r="M77" s="9">
        <v>7466513.2599999998</v>
      </c>
      <c r="N77" s="9">
        <v>8840841.7200000007</v>
      </c>
      <c r="O77" s="9">
        <v>6293603.7400000002</v>
      </c>
      <c r="P77" s="9">
        <v>4660227.8099999996</v>
      </c>
      <c r="Q77" s="9">
        <v>1526159</v>
      </c>
      <c r="R77" s="9">
        <v>854896</v>
      </c>
      <c r="S77" s="9">
        <v>797241</v>
      </c>
    </row>
    <row r="78" spans="1:19" hidden="1" x14ac:dyDescent="0.2">
      <c r="A78" s="2" t="s">
        <v>22</v>
      </c>
      <c r="B78" s="2" t="s">
        <v>23</v>
      </c>
      <c r="C78" s="2" t="s">
        <v>848</v>
      </c>
      <c r="D78" t="s">
        <v>849</v>
      </c>
      <c r="E78" s="2" t="s">
        <v>854</v>
      </c>
      <c r="F78" t="s">
        <v>855</v>
      </c>
      <c r="G78" s="9">
        <v>12361240.050000001</v>
      </c>
      <c r="H78" s="9">
        <v>10031113.779999999</v>
      </c>
      <c r="I78" s="9">
        <v>7986547.3399999999</v>
      </c>
      <c r="J78" s="9">
        <v>7570501.3899999997</v>
      </c>
      <c r="K78" s="9">
        <v>5774339.9800000004</v>
      </c>
      <c r="L78" s="9">
        <v>8135145.2999999998</v>
      </c>
      <c r="M78" s="9">
        <v>12289555.98</v>
      </c>
      <c r="N78" s="9">
        <v>17716944.420000002</v>
      </c>
      <c r="O78" s="9">
        <v>17273050.309999999</v>
      </c>
      <c r="P78" s="9">
        <v>14485620.67</v>
      </c>
      <c r="Q78" s="9">
        <v>12428016.109999999</v>
      </c>
      <c r="R78" s="9">
        <v>9426918.3399999999</v>
      </c>
      <c r="S78" s="9">
        <v>8644090.6999999993</v>
      </c>
    </row>
    <row r="79" spans="1:19" hidden="1" x14ac:dyDescent="0.2">
      <c r="A79" s="2" t="s">
        <v>22</v>
      </c>
      <c r="B79" s="2" t="s">
        <v>23</v>
      </c>
      <c r="C79" s="2" t="s">
        <v>848</v>
      </c>
      <c r="D79" t="s">
        <v>849</v>
      </c>
      <c r="E79" s="2" t="s">
        <v>856</v>
      </c>
      <c r="F79" t="s">
        <v>857</v>
      </c>
      <c r="G79" s="9">
        <v>467.55</v>
      </c>
      <c r="H79" s="9">
        <v>467.55</v>
      </c>
      <c r="I79" s="9">
        <v>467.55</v>
      </c>
      <c r="J79" s="9">
        <v>467.55</v>
      </c>
      <c r="K79" s="9">
        <v>467.55</v>
      </c>
      <c r="L79" s="9">
        <v>467.55</v>
      </c>
      <c r="M79" s="9">
        <v>467.55</v>
      </c>
      <c r="N79" s="9">
        <v>467.55</v>
      </c>
      <c r="O79" s="9">
        <v>467.55</v>
      </c>
      <c r="P79" s="9">
        <v>467.55</v>
      </c>
      <c r="Q79" s="9">
        <v>467.55</v>
      </c>
      <c r="R79" s="9">
        <v>467.55</v>
      </c>
      <c r="S79" s="9">
        <v>467.55</v>
      </c>
    </row>
    <row r="80" spans="1:19" hidden="1" x14ac:dyDescent="0.2">
      <c r="A80" s="2" t="s">
        <v>22</v>
      </c>
      <c r="B80" s="2" t="s">
        <v>23</v>
      </c>
      <c r="C80" s="2" t="s">
        <v>848</v>
      </c>
      <c r="D80" t="s">
        <v>849</v>
      </c>
      <c r="E80" s="2" t="s">
        <v>858</v>
      </c>
      <c r="F80" t="s">
        <v>859</v>
      </c>
      <c r="G80" s="9">
        <v>1675883.88</v>
      </c>
      <c r="H80" s="9">
        <v>1629784.11</v>
      </c>
      <c r="I80" s="9">
        <v>1588286.9</v>
      </c>
      <c r="J80" s="9">
        <v>1634281.88</v>
      </c>
      <c r="K80" s="9">
        <v>1945343.65</v>
      </c>
      <c r="L80" s="9">
        <v>2072388.55</v>
      </c>
      <c r="M80" s="9">
        <v>2119359.23</v>
      </c>
      <c r="N80" s="9">
        <v>2437792.7799999998</v>
      </c>
      <c r="O80" s="9">
        <v>2140301.7799999998</v>
      </c>
      <c r="P80" s="9">
        <v>2475548.14</v>
      </c>
      <c r="Q80" s="9">
        <v>1914521.2</v>
      </c>
      <c r="R80" s="9">
        <v>1817389.36</v>
      </c>
      <c r="S80" s="9">
        <v>1718948.86</v>
      </c>
    </row>
    <row r="81" spans="1:19" hidden="1" x14ac:dyDescent="0.2">
      <c r="A81" s="2" t="s">
        <v>22</v>
      </c>
      <c r="B81" s="2" t="s">
        <v>23</v>
      </c>
      <c r="C81" s="2" t="s">
        <v>848</v>
      </c>
      <c r="D81" t="s">
        <v>849</v>
      </c>
      <c r="E81" s="2" t="s">
        <v>860</v>
      </c>
      <c r="F81" t="s">
        <v>861</v>
      </c>
      <c r="G81" s="9">
        <v>1150357.1200000001</v>
      </c>
      <c r="H81" s="9">
        <v>1233015.03</v>
      </c>
      <c r="I81" s="9">
        <v>1642080.71</v>
      </c>
      <c r="J81" s="9">
        <v>2159249.98</v>
      </c>
      <c r="K81" s="9">
        <v>3128554.47</v>
      </c>
      <c r="L81" s="9">
        <v>3372869.31</v>
      </c>
      <c r="M81" s="9">
        <v>3063226.53</v>
      </c>
      <c r="N81" s="9">
        <v>2219592.59</v>
      </c>
      <c r="O81" s="9">
        <v>1484270.07</v>
      </c>
      <c r="P81" s="9">
        <v>1322326.04</v>
      </c>
      <c r="Q81" s="9">
        <v>1177486.51</v>
      </c>
      <c r="R81" s="9">
        <v>1297436.06</v>
      </c>
      <c r="S81" s="9">
        <v>1402618.02</v>
      </c>
    </row>
    <row r="82" spans="1:19" hidden="1" x14ac:dyDescent="0.2">
      <c r="A82" s="2" t="s">
        <v>22</v>
      </c>
      <c r="B82" s="2" t="s">
        <v>23</v>
      </c>
      <c r="C82" s="2" t="s">
        <v>848</v>
      </c>
      <c r="D82" t="s">
        <v>849</v>
      </c>
      <c r="E82" s="2" t="s">
        <v>862</v>
      </c>
      <c r="F82" t="s">
        <v>863</v>
      </c>
      <c r="G82" s="9">
        <v>153105.39000000001</v>
      </c>
      <c r="H82" s="9">
        <v>153105.39000000001</v>
      </c>
      <c r="I82" s="9">
        <v>146478.88</v>
      </c>
      <c r="J82" s="9">
        <v>174522.77</v>
      </c>
      <c r="K82" s="9">
        <v>174522.77</v>
      </c>
      <c r="L82" s="9">
        <v>174535.32</v>
      </c>
      <c r="M82" s="9">
        <v>174665.72</v>
      </c>
      <c r="N82" s="9">
        <v>174771.29</v>
      </c>
      <c r="O82" s="9">
        <v>175206.15</v>
      </c>
      <c r="P82" s="9">
        <v>175527.65</v>
      </c>
      <c r="Q82" s="9">
        <v>175671.12</v>
      </c>
      <c r="R82" s="9">
        <v>175671.12</v>
      </c>
      <c r="S82" s="9">
        <v>175766.39999999999</v>
      </c>
    </row>
    <row r="83" spans="1:19" hidden="1" x14ac:dyDescent="0.2">
      <c r="A83" s="2" t="s">
        <v>22</v>
      </c>
      <c r="B83" s="2" t="s">
        <v>23</v>
      </c>
      <c r="C83" s="2" t="s">
        <v>864</v>
      </c>
      <c r="D83" t="s">
        <v>865</v>
      </c>
      <c r="E83" s="2" t="s">
        <v>866</v>
      </c>
      <c r="F83" t="s">
        <v>867</v>
      </c>
      <c r="G83" s="9">
        <v>67755.289999999994</v>
      </c>
      <c r="H83" s="9">
        <v>61189.05</v>
      </c>
      <c r="I83" s="9">
        <v>104721.14</v>
      </c>
      <c r="J83" s="9">
        <v>121942.28</v>
      </c>
      <c r="K83" s="9">
        <v>256269.78</v>
      </c>
      <c r="L83" s="9">
        <v>140496.79999999999</v>
      </c>
      <c r="M83" s="9">
        <v>133122.79999999999</v>
      </c>
      <c r="N83" s="9">
        <v>140905.12</v>
      </c>
      <c r="O83" s="9">
        <v>109365.32</v>
      </c>
      <c r="P83" s="9">
        <v>115941.36</v>
      </c>
      <c r="Q83" s="9">
        <v>115373.17</v>
      </c>
      <c r="R83" s="9">
        <v>104612.88</v>
      </c>
      <c r="S83" s="9">
        <v>87307.49</v>
      </c>
    </row>
    <row r="84" spans="1:19" hidden="1" x14ac:dyDescent="0.2">
      <c r="A84" s="2" t="s">
        <v>22</v>
      </c>
      <c r="B84" s="2" t="s">
        <v>23</v>
      </c>
      <c r="C84" s="2" t="s">
        <v>864</v>
      </c>
      <c r="D84" t="s">
        <v>865</v>
      </c>
      <c r="E84" s="2" t="s">
        <v>868</v>
      </c>
      <c r="F84" t="s">
        <v>869</v>
      </c>
      <c r="G84" s="9">
        <v>95463.81</v>
      </c>
      <c r="H84" s="9">
        <v>64550.25</v>
      </c>
      <c r="I84" s="9">
        <v>728581.8</v>
      </c>
      <c r="J84" s="9">
        <v>1698501.83</v>
      </c>
      <c r="K84" s="9">
        <v>1186408.19</v>
      </c>
      <c r="L84" s="9">
        <v>347073.18</v>
      </c>
      <c r="M84" s="9">
        <v>291526.53999999998</v>
      </c>
      <c r="N84" s="9">
        <v>280058.93</v>
      </c>
      <c r="O84" s="9">
        <v>2688901.85</v>
      </c>
      <c r="P84" s="9">
        <v>2438104.54</v>
      </c>
      <c r="Q84" s="9">
        <v>592803.6</v>
      </c>
      <c r="R84" s="9">
        <v>31591.07</v>
      </c>
      <c r="S84" s="9">
        <v>106203.62</v>
      </c>
    </row>
    <row r="85" spans="1:19" hidden="1" x14ac:dyDescent="0.2">
      <c r="A85" s="2" t="s">
        <v>22</v>
      </c>
      <c r="B85" s="2" t="s">
        <v>23</v>
      </c>
      <c r="C85" s="2" t="s">
        <v>864</v>
      </c>
      <c r="D85" t="s">
        <v>865</v>
      </c>
      <c r="E85" s="2" t="s">
        <v>870</v>
      </c>
      <c r="F85" t="s">
        <v>871</v>
      </c>
      <c r="G85" s="9">
        <v>0</v>
      </c>
      <c r="H85" s="9">
        <v>59860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  <c r="S85" s="9">
        <v>0</v>
      </c>
    </row>
    <row r="86" spans="1:19" hidden="1" x14ac:dyDescent="0.2">
      <c r="A86" s="2" t="s">
        <v>22</v>
      </c>
      <c r="B86" s="2" t="s">
        <v>23</v>
      </c>
      <c r="C86" s="2" t="s">
        <v>864</v>
      </c>
      <c r="D86" t="s">
        <v>865</v>
      </c>
      <c r="E86" s="2" t="s">
        <v>872</v>
      </c>
      <c r="F86" t="s">
        <v>873</v>
      </c>
      <c r="G86" s="9">
        <v>-2726.05</v>
      </c>
      <c r="H86" s="9">
        <v>-6726.05</v>
      </c>
      <c r="I86" s="9">
        <v>-4000</v>
      </c>
      <c r="J86" s="9">
        <v>-4000</v>
      </c>
      <c r="K86" s="9">
        <v>0</v>
      </c>
      <c r="L86" s="9">
        <v>0</v>
      </c>
      <c r="M86" s="9">
        <v>0</v>
      </c>
      <c r="N86" s="9">
        <v>0</v>
      </c>
      <c r="O86" s="9">
        <v>4000</v>
      </c>
      <c r="P86" s="9">
        <v>-4000</v>
      </c>
      <c r="Q86" s="9">
        <v>0</v>
      </c>
      <c r="R86" s="9">
        <v>0</v>
      </c>
      <c r="S86" s="9">
        <v>4000</v>
      </c>
    </row>
    <row r="87" spans="1:19" hidden="1" x14ac:dyDescent="0.2">
      <c r="A87" s="2" t="s">
        <v>22</v>
      </c>
      <c r="B87" s="2" t="s">
        <v>23</v>
      </c>
      <c r="C87" s="2" t="s">
        <v>874</v>
      </c>
      <c r="D87" t="s">
        <v>875</v>
      </c>
      <c r="E87" s="2" t="s">
        <v>876</v>
      </c>
      <c r="F87" t="s">
        <v>877</v>
      </c>
      <c r="G87" s="9">
        <v>-2217934.1600000034</v>
      </c>
      <c r="H87" s="9">
        <v>-2217934.1600000034</v>
      </c>
      <c r="I87" s="9">
        <v>-2217934.1600000034</v>
      </c>
      <c r="J87" s="9">
        <v>-2217934.1600000034</v>
      </c>
      <c r="K87" s="9">
        <v>-1687113.4900000019</v>
      </c>
      <c r="L87" s="9">
        <v>-1687113.4900000019</v>
      </c>
      <c r="M87" s="9">
        <v>-1687113.4900000019</v>
      </c>
      <c r="N87" s="9">
        <v>-1687113.4900000019</v>
      </c>
      <c r="O87" s="9">
        <v>-1687113.4900000019</v>
      </c>
      <c r="P87" s="9">
        <v>-1687113.4900000019</v>
      </c>
      <c r="Q87" s="9">
        <v>-1687113.4900000019</v>
      </c>
      <c r="R87" s="9">
        <v>-1687113.4900000019</v>
      </c>
      <c r="S87" s="9">
        <v>-1687113.4900000019</v>
      </c>
    </row>
    <row r="88" spans="1:19" hidden="1" x14ac:dyDescent="0.2">
      <c r="A88" s="2" t="s">
        <v>22</v>
      </c>
      <c r="B88" s="2" t="s">
        <v>23</v>
      </c>
      <c r="C88" s="2" t="s">
        <v>874</v>
      </c>
      <c r="D88" t="s">
        <v>875</v>
      </c>
      <c r="E88" s="2" t="s">
        <v>878</v>
      </c>
      <c r="F88" t="s">
        <v>879</v>
      </c>
      <c r="G88" s="9">
        <v>-891114.57</v>
      </c>
      <c r="H88" s="9">
        <v>-841802.96</v>
      </c>
      <c r="I88" s="9">
        <v>-899991.12</v>
      </c>
      <c r="J88" s="9">
        <v>-871146.16</v>
      </c>
      <c r="K88" s="9">
        <v>-15945.71</v>
      </c>
      <c r="L88" s="9">
        <v>-158337.84</v>
      </c>
      <c r="M88" s="9">
        <v>-384950.8</v>
      </c>
      <c r="N88" s="9">
        <v>-594654.75</v>
      </c>
      <c r="O88" s="9">
        <v>-893636.03</v>
      </c>
      <c r="P88" s="9">
        <v>-1104025.7</v>
      </c>
      <c r="Q88" s="9">
        <v>-1025795.84</v>
      </c>
      <c r="R88" s="9">
        <v>-1148609.8400000001</v>
      </c>
      <c r="S88" s="9">
        <v>-1307422.8400000001</v>
      </c>
    </row>
    <row r="89" spans="1:19" hidden="1" x14ac:dyDescent="0.2">
      <c r="A89" s="2" t="s">
        <v>22</v>
      </c>
      <c r="B89" s="2" t="s">
        <v>23</v>
      </c>
      <c r="C89" s="2" t="s">
        <v>874</v>
      </c>
      <c r="D89" t="s">
        <v>875</v>
      </c>
      <c r="E89" s="2" t="s">
        <v>880</v>
      </c>
      <c r="F89" t="s">
        <v>881</v>
      </c>
      <c r="G89" s="9">
        <v>1133817.04</v>
      </c>
      <c r="H89" s="9">
        <v>1215304.5</v>
      </c>
      <c r="I89" s="9">
        <v>1371643.88</v>
      </c>
      <c r="J89" s="9">
        <v>1489590.09</v>
      </c>
      <c r="K89" s="9">
        <v>132149.03</v>
      </c>
      <c r="L89" s="9">
        <v>199668.97</v>
      </c>
      <c r="M89" s="9">
        <v>223265.27</v>
      </c>
      <c r="N89" s="9">
        <v>279374.89</v>
      </c>
      <c r="O89" s="9">
        <v>510760.95</v>
      </c>
      <c r="P89" s="9">
        <v>588143.57999999996</v>
      </c>
      <c r="Q89" s="9">
        <v>645854.69999999995</v>
      </c>
      <c r="R89" s="9">
        <v>718917.25</v>
      </c>
      <c r="S89" s="9">
        <v>792894.96</v>
      </c>
    </row>
    <row r="90" spans="1:19" hidden="1" x14ac:dyDescent="0.2">
      <c r="A90" s="2" t="s">
        <v>22</v>
      </c>
      <c r="B90" s="2" t="s">
        <v>23</v>
      </c>
      <c r="C90" s="2" t="s">
        <v>874</v>
      </c>
      <c r="D90" t="s">
        <v>875</v>
      </c>
      <c r="E90" s="2" t="s">
        <v>882</v>
      </c>
      <c r="F90" t="s">
        <v>883</v>
      </c>
      <c r="G90" s="9">
        <v>-81554.39</v>
      </c>
      <c r="H90" s="9">
        <v>-85605.22</v>
      </c>
      <c r="I90" s="9">
        <v>-91358.53</v>
      </c>
      <c r="J90" s="9">
        <v>-95474.76</v>
      </c>
      <c r="K90" s="9">
        <v>-19624.78</v>
      </c>
      <c r="L90" s="9">
        <v>-31370.79</v>
      </c>
      <c r="M90" s="9">
        <v>-32369.03</v>
      </c>
      <c r="N90" s="9">
        <v>-38014.67</v>
      </c>
      <c r="O90" s="9">
        <v>-49582.97</v>
      </c>
      <c r="P90" s="9">
        <v>-55027.22</v>
      </c>
      <c r="Q90" s="9">
        <v>-59106.82</v>
      </c>
      <c r="R90" s="9">
        <v>-62881.32</v>
      </c>
      <c r="S90" s="9">
        <v>-66091.28</v>
      </c>
    </row>
    <row r="91" spans="1:19" hidden="1" x14ac:dyDescent="0.2">
      <c r="A91" s="2" t="s">
        <v>22</v>
      </c>
      <c r="B91" s="2" t="s">
        <v>23</v>
      </c>
      <c r="C91" s="2" t="s">
        <v>874</v>
      </c>
      <c r="D91" t="s">
        <v>875</v>
      </c>
      <c r="E91" s="2" t="s">
        <v>884</v>
      </c>
      <c r="F91" t="s">
        <v>885</v>
      </c>
      <c r="G91" s="9">
        <v>11768.87</v>
      </c>
      <c r="H91" s="9">
        <v>12363.88</v>
      </c>
      <c r="I91" s="9">
        <v>13946.39</v>
      </c>
      <c r="J91" s="9">
        <v>15447.68</v>
      </c>
      <c r="K91" s="9">
        <v>1378.35</v>
      </c>
      <c r="L91" s="9">
        <v>2425.33</v>
      </c>
      <c r="M91" s="9">
        <v>2397.13</v>
      </c>
      <c r="N91" s="9">
        <v>2831.69</v>
      </c>
      <c r="O91" s="9">
        <v>5580.95</v>
      </c>
      <c r="P91" s="9">
        <v>6297.43</v>
      </c>
      <c r="Q91" s="9">
        <v>6771.61</v>
      </c>
      <c r="R91" s="9">
        <v>7597.9</v>
      </c>
      <c r="S91" s="9">
        <v>7929.74</v>
      </c>
    </row>
    <row r="92" spans="1:19" hidden="1" x14ac:dyDescent="0.2">
      <c r="A92" s="2" t="s">
        <v>22</v>
      </c>
      <c r="B92" s="2" t="s">
        <v>23</v>
      </c>
      <c r="C92" s="2" t="s">
        <v>874</v>
      </c>
      <c r="D92" t="s">
        <v>875</v>
      </c>
      <c r="E92" s="2" t="s">
        <v>886</v>
      </c>
      <c r="F92" t="s">
        <v>887</v>
      </c>
      <c r="G92" s="9">
        <v>-4867.24</v>
      </c>
      <c r="H92" s="9">
        <v>-5215.42</v>
      </c>
      <c r="I92" s="9">
        <v>-7260.38</v>
      </c>
      <c r="J92" s="9">
        <v>-7596.18</v>
      </c>
      <c r="K92" s="9">
        <v>-1073.8800000000001</v>
      </c>
      <c r="L92" s="9">
        <v>-2137.63</v>
      </c>
      <c r="M92" s="9">
        <v>-2746.97</v>
      </c>
      <c r="N92" s="9">
        <v>-3462.64</v>
      </c>
      <c r="O92" s="9">
        <v>-3952.73</v>
      </c>
      <c r="P92" s="9">
        <v>-4547.67</v>
      </c>
      <c r="Q92" s="9">
        <v>-5030.25</v>
      </c>
      <c r="R92" s="9">
        <v>-5399.37</v>
      </c>
      <c r="S92" s="9">
        <v>-5568.73</v>
      </c>
    </row>
    <row r="93" spans="1:19" hidden="1" x14ac:dyDescent="0.2">
      <c r="A93" s="2" t="s">
        <v>22</v>
      </c>
      <c r="B93" s="2" t="s">
        <v>23</v>
      </c>
      <c r="C93" s="2" t="s">
        <v>781</v>
      </c>
      <c r="D93" t="s">
        <v>782</v>
      </c>
      <c r="E93" s="2" t="s">
        <v>102</v>
      </c>
      <c r="F93" t="s">
        <v>103</v>
      </c>
      <c r="G93" s="9">
        <v>119896.06</v>
      </c>
      <c r="H93" s="9">
        <v>119896.06</v>
      </c>
      <c r="I93" s="9">
        <v>119896.06</v>
      </c>
      <c r="J93" s="9">
        <v>119896.06</v>
      </c>
      <c r="K93" s="9">
        <v>119896.06</v>
      </c>
      <c r="L93" s="9">
        <v>119896.06</v>
      </c>
      <c r="M93" s="9">
        <v>119896.06</v>
      </c>
      <c r="N93" s="9">
        <v>119896.06</v>
      </c>
      <c r="O93" s="9">
        <v>119896.06</v>
      </c>
      <c r="P93" s="9">
        <v>119896.06</v>
      </c>
      <c r="Q93" s="9">
        <v>119896.06</v>
      </c>
      <c r="R93" s="9">
        <v>119896.06</v>
      </c>
      <c r="S93" s="9">
        <v>119896.06</v>
      </c>
    </row>
    <row r="94" spans="1:19" hidden="1" x14ac:dyDescent="0.2">
      <c r="A94" s="2" t="s">
        <v>22</v>
      </c>
      <c r="B94" s="2" t="s">
        <v>23</v>
      </c>
      <c r="C94" s="2" t="s">
        <v>888</v>
      </c>
      <c r="D94" t="s">
        <v>889</v>
      </c>
      <c r="E94" s="2" t="s">
        <v>304</v>
      </c>
      <c r="F94" t="s">
        <v>305</v>
      </c>
      <c r="G94" s="9">
        <v>592.80999999999995</v>
      </c>
      <c r="H94" s="9">
        <v>592.80999999999995</v>
      </c>
      <c r="I94" s="9">
        <v>641.58000000000004</v>
      </c>
      <c r="J94" s="9">
        <v>641.58000000000004</v>
      </c>
      <c r="K94" s="9">
        <v>0</v>
      </c>
      <c r="L94" s="9">
        <v>0</v>
      </c>
      <c r="M94" s="9">
        <v>0</v>
      </c>
      <c r="N94" s="9">
        <v>0</v>
      </c>
      <c r="O94" s="9">
        <v>0</v>
      </c>
      <c r="P94" s="9">
        <v>0</v>
      </c>
      <c r="Q94" s="9">
        <v>0</v>
      </c>
      <c r="R94" s="9">
        <v>0</v>
      </c>
      <c r="S94" s="9">
        <v>0</v>
      </c>
    </row>
    <row r="95" spans="1:19" hidden="1" x14ac:dyDescent="0.2">
      <c r="A95" s="2" t="s">
        <v>22</v>
      </c>
      <c r="B95" s="2" t="s">
        <v>23</v>
      </c>
      <c r="C95" s="2" t="s">
        <v>888</v>
      </c>
      <c r="D95" t="s">
        <v>889</v>
      </c>
      <c r="E95" s="2" t="s">
        <v>498</v>
      </c>
      <c r="F95" t="s">
        <v>499</v>
      </c>
      <c r="G95" s="9">
        <v>271.23</v>
      </c>
      <c r="H95" s="9">
        <v>263.56</v>
      </c>
      <c r="I95" s="9">
        <v>242.63</v>
      </c>
      <c r="J95" s="9">
        <v>214.04</v>
      </c>
      <c r="K95" s="9">
        <v>-20.85</v>
      </c>
      <c r="L95" s="9">
        <v>-28.59</v>
      </c>
      <c r="M95" s="9">
        <v>-49.52</v>
      </c>
      <c r="N95" s="9">
        <v>-49.52</v>
      </c>
      <c r="O95" s="9">
        <v>-49.52</v>
      </c>
      <c r="P95" s="9">
        <v>-49.52</v>
      </c>
      <c r="Q95" s="9">
        <v>-49.52</v>
      </c>
      <c r="R95" s="9">
        <v>-49.52</v>
      </c>
      <c r="S95" s="9">
        <v>-49.52</v>
      </c>
    </row>
    <row r="96" spans="1:19" hidden="1" x14ac:dyDescent="0.2">
      <c r="A96" s="2" t="s">
        <v>22</v>
      </c>
      <c r="B96" s="2" t="s">
        <v>23</v>
      </c>
      <c r="C96" s="2" t="s">
        <v>888</v>
      </c>
      <c r="D96" t="s">
        <v>889</v>
      </c>
      <c r="E96" s="2" t="s">
        <v>314</v>
      </c>
      <c r="F96" t="s">
        <v>315</v>
      </c>
      <c r="G96" s="9">
        <v>5840.9</v>
      </c>
      <c r="H96" s="9">
        <v>5859.32</v>
      </c>
      <c r="I96" s="9">
        <v>6652.32</v>
      </c>
      <c r="J96" s="9">
        <v>6673.98</v>
      </c>
      <c r="K96" s="9">
        <v>381.27</v>
      </c>
      <c r="L96" s="9">
        <v>1160.3399999999999</v>
      </c>
      <c r="M96" s="9">
        <v>1596.01</v>
      </c>
      <c r="N96" s="9">
        <v>2083.56</v>
      </c>
      <c r="O96" s="9">
        <v>2371.5</v>
      </c>
      <c r="P96" s="9">
        <v>3157.89</v>
      </c>
      <c r="Q96" s="9">
        <v>3468.26</v>
      </c>
      <c r="R96" s="9">
        <v>4226.63</v>
      </c>
      <c r="S96" s="9">
        <v>4635.4399999999996</v>
      </c>
    </row>
    <row r="97" spans="1:19" hidden="1" x14ac:dyDescent="0.2">
      <c r="A97" s="2" t="s">
        <v>22</v>
      </c>
      <c r="B97" s="2" t="s">
        <v>23</v>
      </c>
      <c r="C97" s="2" t="s">
        <v>888</v>
      </c>
      <c r="D97" t="s">
        <v>889</v>
      </c>
      <c r="E97" s="2" t="s">
        <v>166</v>
      </c>
      <c r="F97" t="s">
        <v>167</v>
      </c>
      <c r="G97" s="9">
        <v>0</v>
      </c>
      <c r="H97" s="9">
        <v>0</v>
      </c>
      <c r="I97" s="9">
        <v>0</v>
      </c>
      <c r="J97" s="9">
        <v>0</v>
      </c>
      <c r="K97" s="9">
        <v>176.97</v>
      </c>
      <c r="L97" s="9">
        <v>176.97</v>
      </c>
      <c r="M97" s="9">
        <v>176.97</v>
      </c>
      <c r="N97" s="9">
        <v>176.97</v>
      </c>
      <c r="O97" s="9">
        <v>176.97</v>
      </c>
      <c r="P97" s="9">
        <v>176.97</v>
      </c>
      <c r="Q97" s="9">
        <v>176.97</v>
      </c>
      <c r="R97" s="9">
        <v>176.97</v>
      </c>
      <c r="S97" s="9">
        <v>176.97</v>
      </c>
    </row>
    <row r="98" spans="1:19" hidden="1" x14ac:dyDescent="0.2">
      <c r="A98" s="2" t="s">
        <v>22</v>
      </c>
      <c r="B98" s="2" t="s">
        <v>23</v>
      </c>
      <c r="C98" s="2" t="s">
        <v>888</v>
      </c>
      <c r="D98" t="s">
        <v>889</v>
      </c>
      <c r="E98" s="2" t="s">
        <v>362</v>
      </c>
      <c r="F98" t="s">
        <v>363</v>
      </c>
      <c r="G98" s="9">
        <v>20.3</v>
      </c>
      <c r="H98" s="9">
        <v>20.3</v>
      </c>
      <c r="I98" s="9">
        <v>20.3</v>
      </c>
      <c r="J98" s="9">
        <v>20.3</v>
      </c>
      <c r="K98" s="9">
        <v>0</v>
      </c>
      <c r="L98" s="9">
        <v>0</v>
      </c>
      <c r="M98" s="9">
        <v>0</v>
      </c>
      <c r="N98" s="9">
        <v>0</v>
      </c>
      <c r="O98" s="9">
        <v>0</v>
      </c>
      <c r="P98" s="9">
        <v>0</v>
      </c>
      <c r="Q98" s="9">
        <v>0</v>
      </c>
      <c r="R98" s="9">
        <v>0</v>
      </c>
      <c r="S98" s="9">
        <v>0</v>
      </c>
    </row>
    <row r="99" spans="1:19" hidden="1" x14ac:dyDescent="0.2">
      <c r="A99" s="2" t="s">
        <v>22</v>
      </c>
      <c r="B99" s="2" t="s">
        <v>23</v>
      </c>
      <c r="C99" s="2" t="s">
        <v>888</v>
      </c>
      <c r="D99" t="s">
        <v>889</v>
      </c>
      <c r="E99" s="2" t="s">
        <v>890</v>
      </c>
      <c r="F99" t="s">
        <v>891</v>
      </c>
      <c r="G99" s="9">
        <v>-1305121.94</v>
      </c>
      <c r="H99" s="9">
        <v>-1326064.3999999999</v>
      </c>
      <c r="I99" s="9">
        <v>-1330865.22</v>
      </c>
      <c r="J99" s="9">
        <v>-1335550.6100000001</v>
      </c>
      <c r="K99" s="9">
        <v>-29649.72</v>
      </c>
      <c r="L99" s="9">
        <v>-32672.52</v>
      </c>
      <c r="M99" s="9">
        <v>-39693.800000000003</v>
      </c>
      <c r="N99" s="9">
        <v>-48732.97</v>
      </c>
      <c r="O99" s="9">
        <v>-55878.82</v>
      </c>
      <c r="P99" s="9">
        <v>-60426.29</v>
      </c>
      <c r="Q99" s="9">
        <v>-66889.350000000006</v>
      </c>
      <c r="R99" s="9">
        <v>-76267.16</v>
      </c>
      <c r="S99" s="9">
        <v>-81378.490000000005</v>
      </c>
    </row>
    <row r="100" spans="1:19" hidden="1" x14ac:dyDescent="0.2">
      <c r="A100" s="2" t="s">
        <v>22</v>
      </c>
      <c r="B100" s="2" t="s">
        <v>23</v>
      </c>
      <c r="C100" s="2" t="s">
        <v>888</v>
      </c>
      <c r="D100" t="s">
        <v>889</v>
      </c>
      <c r="E100" s="2" t="s">
        <v>892</v>
      </c>
      <c r="F100" t="s">
        <v>893</v>
      </c>
      <c r="G100" s="9">
        <v>44347.1</v>
      </c>
      <c r="H100" s="9">
        <v>49274.55</v>
      </c>
      <c r="I100" s="9">
        <v>54202.01</v>
      </c>
      <c r="J100" s="9">
        <v>59129.46</v>
      </c>
      <c r="K100" s="9">
        <v>4918.13</v>
      </c>
      <c r="L100" s="9">
        <v>9836.2800000000007</v>
      </c>
      <c r="M100" s="9">
        <v>14754.39</v>
      </c>
      <c r="N100" s="9">
        <v>19672.52</v>
      </c>
      <c r="O100" s="9">
        <v>24590.63</v>
      </c>
      <c r="P100" s="9">
        <v>29508.77</v>
      </c>
      <c r="Q100" s="9">
        <v>34426.89</v>
      </c>
      <c r="R100" s="9">
        <v>39345.019999999997</v>
      </c>
      <c r="S100" s="9">
        <v>44263.15</v>
      </c>
    </row>
    <row r="101" spans="1:19" hidden="1" x14ac:dyDescent="0.2">
      <c r="A101" s="2" t="s">
        <v>22</v>
      </c>
      <c r="B101" s="2" t="s">
        <v>23</v>
      </c>
      <c r="C101" s="2" t="s">
        <v>894</v>
      </c>
      <c r="D101" t="s">
        <v>895</v>
      </c>
      <c r="E101" s="2" t="s">
        <v>896</v>
      </c>
      <c r="F101" t="s">
        <v>897</v>
      </c>
      <c r="G101" s="9">
        <v>1520188.35</v>
      </c>
      <c r="H101" s="9">
        <v>1859918.87</v>
      </c>
      <c r="I101" s="9">
        <v>2332359.5699999998</v>
      </c>
      <c r="J101" s="9">
        <v>2701513.04</v>
      </c>
      <c r="K101" s="9">
        <v>3146283.53</v>
      </c>
      <c r="L101" s="9">
        <v>2859859.07</v>
      </c>
      <c r="M101" s="9">
        <v>2264296.27</v>
      </c>
      <c r="N101" s="9">
        <v>1411875.59</v>
      </c>
      <c r="O101" s="9">
        <v>857150.22</v>
      </c>
      <c r="P101" s="9">
        <v>296814.71000000002</v>
      </c>
      <c r="Q101" s="9">
        <v>589079.51</v>
      </c>
      <c r="R101" s="9">
        <v>875219.1</v>
      </c>
      <c r="S101" s="9">
        <v>1175180.3400000001</v>
      </c>
    </row>
    <row r="102" spans="1:19" hidden="1" x14ac:dyDescent="0.2">
      <c r="A102" s="2" t="s">
        <v>22</v>
      </c>
      <c r="B102" s="2" t="s">
        <v>23</v>
      </c>
      <c r="C102" s="2" t="s">
        <v>894</v>
      </c>
      <c r="D102" t="s">
        <v>895</v>
      </c>
      <c r="E102" s="2" t="s">
        <v>898</v>
      </c>
      <c r="F102" t="s">
        <v>899</v>
      </c>
      <c r="G102" s="9">
        <v>6286894.1600000001</v>
      </c>
      <c r="H102" s="9">
        <v>6696129.4299999997</v>
      </c>
      <c r="I102" s="9">
        <v>7084113.3300000001</v>
      </c>
      <c r="J102" s="9">
        <v>7462055.0099999998</v>
      </c>
      <c r="K102" s="9">
        <v>7862064.3799999999</v>
      </c>
      <c r="L102" s="9">
        <v>7855754.5300000003</v>
      </c>
      <c r="M102" s="9">
        <v>7356687.5700000003</v>
      </c>
      <c r="N102" s="9">
        <v>6130150.9199999999</v>
      </c>
      <c r="O102" s="9">
        <v>4628830.32</v>
      </c>
      <c r="P102" s="9">
        <v>3851950.32</v>
      </c>
      <c r="Q102" s="9">
        <v>3851950.31</v>
      </c>
      <c r="R102" s="9">
        <v>4194282.63</v>
      </c>
      <c r="S102" s="9">
        <v>5028794.16</v>
      </c>
    </row>
    <row r="103" spans="1:19" hidden="1" x14ac:dyDescent="0.2">
      <c r="A103" s="2" t="s">
        <v>22</v>
      </c>
      <c r="B103" s="2" t="s">
        <v>23</v>
      </c>
      <c r="C103" s="2" t="s">
        <v>894</v>
      </c>
      <c r="D103" t="s">
        <v>895</v>
      </c>
      <c r="E103" s="2" t="s">
        <v>900</v>
      </c>
      <c r="F103" t="s">
        <v>901</v>
      </c>
      <c r="G103" s="9">
        <v>2245630.27</v>
      </c>
      <c r="H103" s="9">
        <v>2427530.0499999998</v>
      </c>
      <c r="I103" s="9">
        <v>2600016.87</v>
      </c>
      <c r="J103" s="9">
        <v>2768330.12</v>
      </c>
      <c r="K103" s="9">
        <v>2946112.61</v>
      </c>
      <c r="L103" s="9">
        <v>2746868.1</v>
      </c>
      <c r="M103" s="9">
        <v>2521176.5499999998</v>
      </c>
      <c r="N103" s="9">
        <v>2086338.2</v>
      </c>
      <c r="O103" s="9">
        <v>1718099.44</v>
      </c>
      <c r="P103" s="9">
        <v>1388129.44</v>
      </c>
      <c r="Q103" s="9">
        <v>1388487.03</v>
      </c>
      <c r="R103" s="9">
        <v>1462658.99</v>
      </c>
      <c r="S103" s="9">
        <v>1608439.84</v>
      </c>
    </row>
    <row r="104" spans="1:19" hidden="1" x14ac:dyDescent="0.2">
      <c r="A104" s="2" t="s">
        <v>22</v>
      </c>
      <c r="B104" s="2" t="s">
        <v>23</v>
      </c>
      <c r="C104" s="2" t="s">
        <v>894</v>
      </c>
      <c r="D104" t="s">
        <v>895</v>
      </c>
      <c r="E104" s="2" t="s">
        <v>902</v>
      </c>
      <c r="F104" t="s">
        <v>903</v>
      </c>
      <c r="G104" s="9">
        <v>866036.78</v>
      </c>
      <c r="H104" s="9">
        <v>911575.99</v>
      </c>
      <c r="I104" s="9">
        <v>982553.55</v>
      </c>
      <c r="J104" s="9">
        <v>1032214</v>
      </c>
      <c r="K104" s="9">
        <v>1086856.92</v>
      </c>
      <c r="L104" s="9">
        <v>993482.29</v>
      </c>
      <c r="M104" s="9">
        <v>887501.79</v>
      </c>
      <c r="N104" s="9">
        <v>769677.26</v>
      </c>
      <c r="O104" s="9">
        <v>632380.75</v>
      </c>
      <c r="P104" s="9">
        <v>462809.29</v>
      </c>
      <c r="Q104" s="9">
        <v>516771.97</v>
      </c>
      <c r="R104" s="9">
        <v>548450.07999999996</v>
      </c>
      <c r="S104" s="9">
        <v>603573.54</v>
      </c>
    </row>
    <row r="105" spans="1:19" hidden="1" x14ac:dyDescent="0.2">
      <c r="A105" s="2" t="s">
        <v>22</v>
      </c>
      <c r="B105" s="2" t="s">
        <v>23</v>
      </c>
      <c r="C105" s="2" t="s">
        <v>894</v>
      </c>
      <c r="D105" t="s">
        <v>895</v>
      </c>
      <c r="E105" s="2" t="s">
        <v>904</v>
      </c>
      <c r="F105" t="s">
        <v>905</v>
      </c>
      <c r="G105" s="9">
        <v>1355732.86</v>
      </c>
      <c r="H105" s="9">
        <v>1453698.92</v>
      </c>
      <c r="I105" s="9">
        <v>1586735.98</v>
      </c>
      <c r="J105" s="9">
        <v>1710667.49</v>
      </c>
      <c r="K105" s="9">
        <v>1827468.94</v>
      </c>
      <c r="L105" s="9">
        <v>1690510.85</v>
      </c>
      <c r="M105" s="9">
        <v>1577442.07</v>
      </c>
      <c r="N105" s="9">
        <v>1352882.92</v>
      </c>
      <c r="O105" s="9">
        <v>965050.81</v>
      </c>
      <c r="P105" s="9">
        <v>850309.81</v>
      </c>
      <c r="Q105" s="9">
        <v>850309.82</v>
      </c>
      <c r="R105" s="9">
        <v>898363.95</v>
      </c>
      <c r="S105" s="9">
        <v>983682</v>
      </c>
    </row>
    <row r="106" spans="1:19" hidden="1" x14ac:dyDescent="0.2">
      <c r="A106" s="2" t="s">
        <v>22</v>
      </c>
      <c r="B106" s="2" t="s">
        <v>23</v>
      </c>
      <c r="C106" s="2" t="s">
        <v>894</v>
      </c>
      <c r="D106" t="s">
        <v>895</v>
      </c>
      <c r="E106" s="2" t="s">
        <v>906</v>
      </c>
      <c r="F106" t="s">
        <v>907</v>
      </c>
      <c r="G106" s="9">
        <v>748067.85</v>
      </c>
      <c r="H106" s="9">
        <v>788263.98</v>
      </c>
      <c r="I106" s="9">
        <v>842787.43</v>
      </c>
      <c r="J106" s="9">
        <v>893427.39</v>
      </c>
      <c r="K106" s="9">
        <v>941061.54</v>
      </c>
      <c r="L106" s="9">
        <v>877295.48</v>
      </c>
      <c r="M106" s="9">
        <v>806666.67</v>
      </c>
      <c r="N106" s="9">
        <v>672226.74</v>
      </c>
      <c r="O106" s="9">
        <v>543220.29</v>
      </c>
      <c r="P106" s="9">
        <v>438730.29</v>
      </c>
      <c r="Q106" s="9">
        <v>438730.29</v>
      </c>
      <c r="R106" s="9">
        <v>463018.67</v>
      </c>
      <c r="S106" s="9">
        <v>510568.16</v>
      </c>
    </row>
    <row r="107" spans="1:19" hidden="1" x14ac:dyDescent="0.2">
      <c r="A107" s="2" t="s">
        <v>22</v>
      </c>
      <c r="B107" s="2" t="s">
        <v>23</v>
      </c>
      <c r="C107" s="2" t="s">
        <v>894</v>
      </c>
      <c r="D107" t="s">
        <v>895</v>
      </c>
      <c r="E107" s="2" t="s">
        <v>908</v>
      </c>
      <c r="F107" t="s">
        <v>909</v>
      </c>
      <c r="G107" s="9">
        <v>8223429.96</v>
      </c>
      <c r="H107" s="9">
        <v>8618861.6500000004</v>
      </c>
      <c r="I107" s="9">
        <v>9152746.7300000004</v>
      </c>
      <c r="J107" s="9">
        <v>9649225.2200000007</v>
      </c>
      <c r="K107" s="9">
        <v>10114327.720000001</v>
      </c>
      <c r="L107" s="9">
        <v>9430645.3699999992</v>
      </c>
      <c r="M107" s="9">
        <v>8641367.8900000006</v>
      </c>
      <c r="N107" s="9">
        <v>7454351.4800000004</v>
      </c>
      <c r="O107" s="9">
        <v>6396154.9299999997</v>
      </c>
      <c r="P107" s="9">
        <v>4659944.26</v>
      </c>
      <c r="Q107" s="9">
        <v>5217163.83</v>
      </c>
      <c r="R107" s="9">
        <v>5745801.1799999997</v>
      </c>
      <c r="S107" s="9">
        <v>6661893.7999999998</v>
      </c>
    </row>
    <row r="108" spans="1:19" hidden="1" x14ac:dyDescent="0.2">
      <c r="A108" s="2" t="s">
        <v>22</v>
      </c>
      <c r="B108" s="2" t="s">
        <v>23</v>
      </c>
      <c r="C108" s="2" t="s">
        <v>910</v>
      </c>
      <c r="D108" t="s">
        <v>911</v>
      </c>
      <c r="E108" s="2" t="s">
        <v>912</v>
      </c>
      <c r="F108" t="s">
        <v>913</v>
      </c>
      <c r="G108" s="9">
        <v>0</v>
      </c>
      <c r="H108" s="9">
        <v>276630.23</v>
      </c>
      <c r="I108" s="9">
        <v>251482.03</v>
      </c>
      <c r="J108" s="9">
        <v>226333.83</v>
      </c>
      <c r="K108" s="9">
        <v>201185.63</v>
      </c>
      <c r="L108" s="9">
        <v>176037.43</v>
      </c>
      <c r="M108" s="9">
        <v>150889.23000000001</v>
      </c>
      <c r="N108" s="9">
        <v>125741.03</v>
      </c>
      <c r="O108" s="9">
        <v>100592.83</v>
      </c>
      <c r="P108" s="9">
        <v>75444.63</v>
      </c>
      <c r="Q108" s="9">
        <v>50296.43</v>
      </c>
      <c r="R108" s="9">
        <v>25148.23</v>
      </c>
      <c r="S108" s="9">
        <v>0</v>
      </c>
    </row>
    <row r="109" spans="1:19" hidden="1" x14ac:dyDescent="0.2">
      <c r="A109" s="2" t="s">
        <v>22</v>
      </c>
      <c r="B109" s="2" t="s">
        <v>23</v>
      </c>
      <c r="C109" s="2" t="s">
        <v>910</v>
      </c>
      <c r="D109" t="s">
        <v>911</v>
      </c>
      <c r="E109" s="2" t="s">
        <v>914</v>
      </c>
      <c r="F109" t="s">
        <v>915</v>
      </c>
      <c r="G109" s="9">
        <v>0</v>
      </c>
      <c r="H109" s="9">
        <v>68994.61</v>
      </c>
      <c r="I109" s="9">
        <v>68994.61</v>
      </c>
      <c r="J109" s="9">
        <v>68994.61</v>
      </c>
      <c r="K109" s="9">
        <v>63736.36</v>
      </c>
      <c r="L109" s="9">
        <v>63736.36</v>
      </c>
      <c r="M109" s="9">
        <v>63736.36</v>
      </c>
      <c r="N109" s="9">
        <v>63736.36</v>
      </c>
      <c r="O109" s="9">
        <v>63736.36</v>
      </c>
      <c r="P109" s="9">
        <v>63736.36</v>
      </c>
      <c r="Q109" s="9">
        <v>63736.36</v>
      </c>
      <c r="R109" s="9">
        <v>0</v>
      </c>
      <c r="S109" s="9">
        <v>0</v>
      </c>
    </row>
    <row r="110" spans="1:19" hidden="1" x14ac:dyDescent="0.2">
      <c r="A110" s="2" t="s">
        <v>22</v>
      </c>
      <c r="B110" s="2" t="s">
        <v>23</v>
      </c>
      <c r="C110" s="2" t="s">
        <v>910</v>
      </c>
      <c r="D110" t="s">
        <v>911</v>
      </c>
      <c r="E110" s="2" t="s">
        <v>916</v>
      </c>
      <c r="F110" t="s">
        <v>917</v>
      </c>
      <c r="G110" s="9">
        <v>17429.060000000001</v>
      </c>
      <c r="H110" s="9">
        <v>11619.38</v>
      </c>
      <c r="I110" s="9">
        <v>5809.7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66926.27</v>
      </c>
      <c r="R110" s="9">
        <v>53541.02</v>
      </c>
      <c r="S110" s="9">
        <v>40155.769999999997</v>
      </c>
    </row>
    <row r="111" spans="1:19" hidden="1" x14ac:dyDescent="0.2">
      <c r="A111" s="2" t="s">
        <v>22</v>
      </c>
      <c r="B111" s="2" t="s">
        <v>23</v>
      </c>
      <c r="C111" s="2" t="s">
        <v>910</v>
      </c>
      <c r="D111" t="s">
        <v>911</v>
      </c>
      <c r="E111" s="2" t="s">
        <v>918</v>
      </c>
      <c r="F111" t="s">
        <v>919</v>
      </c>
      <c r="G111" s="9">
        <v>14714.86</v>
      </c>
      <c r="H111" s="9">
        <v>12875.5</v>
      </c>
      <c r="I111" s="9">
        <v>11036.14</v>
      </c>
      <c r="J111" s="9">
        <v>9196.7800000000007</v>
      </c>
      <c r="K111" s="9">
        <v>7357.42</v>
      </c>
      <c r="L111" s="9">
        <v>5518.06</v>
      </c>
      <c r="M111" s="9">
        <v>3678.7</v>
      </c>
      <c r="N111" s="9">
        <v>1839.34</v>
      </c>
      <c r="O111" s="9">
        <v>0.01</v>
      </c>
      <c r="P111" s="9">
        <v>-1849.12</v>
      </c>
      <c r="Q111" s="9">
        <v>19881.66</v>
      </c>
      <c r="R111" s="9">
        <v>43190.98</v>
      </c>
      <c r="S111" s="9">
        <v>38903.040000000001</v>
      </c>
    </row>
    <row r="112" spans="1:19" hidden="1" x14ac:dyDescent="0.2">
      <c r="A112" s="2" t="s">
        <v>22</v>
      </c>
      <c r="B112" s="2" t="s">
        <v>23</v>
      </c>
      <c r="C112" s="2" t="s">
        <v>920</v>
      </c>
      <c r="D112" t="s">
        <v>921</v>
      </c>
      <c r="E112" s="2" t="s">
        <v>922</v>
      </c>
      <c r="F112" t="s">
        <v>923</v>
      </c>
      <c r="G112" s="9">
        <v>231393.44</v>
      </c>
      <c r="H112" s="9">
        <v>221332.86</v>
      </c>
      <c r="I112" s="9">
        <v>211272.28</v>
      </c>
      <c r="J112" s="9">
        <v>201211.7</v>
      </c>
      <c r="K112" s="9">
        <v>191151.12</v>
      </c>
      <c r="L112" s="9">
        <v>181090.54</v>
      </c>
      <c r="M112" s="9">
        <v>171029.96</v>
      </c>
      <c r="N112" s="9">
        <v>160969.38</v>
      </c>
      <c r="O112" s="9">
        <v>150908.79999999999</v>
      </c>
      <c r="P112" s="9">
        <v>140848.22</v>
      </c>
      <c r="Q112" s="9">
        <v>130787.64</v>
      </c>
      <c r="R112" s="9">
        <v>120727.06</v>
      </c>
      <c r="S112" s="9">
        <v>110666.48</v>
      </c>
    </row>
    <row r="113" spans="1:19" hidden="1" x14ac:dyDescent="0.2">
      <c r="A113" s="2" t="s">
        <v>22</v>
      </c>
      <c r="B113" s="2" t="s">
        <v>23</v>
      </c>
      <c r="C113" s="2" t="s">
        <v>924</v>
      </c>
      <c r="D113" t="s">
        <v>925</v>
      </c>
      <c r="E113" s="2" t="s">
        <v>926</v>
      </c>
      <c r="F113" t="s">
        <v>927</v>
      </c>
      <c r="G113" s="9">
        <v>33690</v>
      </c>
      <c r="H113" s="9">
        <v>33690</v>
      </c>
      <c r="I113" s="9">
        <v>33690</v>
      </c>
      <c r="J113" s="9">
        <v>33690</v>
      </c>
      <c r="K113" s="9">
        <v>33690</v>
      </c>
      <c r="L113" s="9">
        <v>33690</v>
      </c>
      <c r="M113" s="9">
        <v>33690</v>
      </c>
      <c r="N113" s="9">
        <v>33690</v>
      </c>
      <c r="O113" s="9">
        <v>33690</v>
      </c>
      <c r="P113" s="9">
        <v>33690</v>
      </c>
      <c r="Q113" s="9">
        <v>33690</v>
      </c>
      <c r="R113" s="9">
        <v>33690</v>
      </c>
      <c r="S113" s="9">
        <v>33690</v>
      </c>
    </row>
    <row r="114" spans="1:19" hidden="1" x14ac:dyDescent="0.2">
      <c r="A114" s="2" t="s">
        <v>22</v>
      </c>
      <c r="B114" s="2" t="s">
        <v>23</v>
      </c>
      <c r="C114" s="2" t="s">
        <v>924</v>
      </c>
      <c r="D114" t="s">
        <v>925</v>
      </c>
      <c r="E114" s="2" t="s">
        <v>928</v>
      </c>
      <c r="F114" t="s">
        <v>929</v>
      </c>
      <c r="G114" s="9">
        <v>-1151386.32</v>
      </c>
      <c r="H114" s="9">
        <v>-1270390.22</v>
      </c>
      <c r="I114" s="9">
        <v>-1390022.52</v>
      </c>
      <c r="J114" s="9">
        <v>-1512104.14</v>
      </c>
      <c r="K114" s="9">
        <v>-119812.48</v>
      </c>
      <c r="L114" s="9">
        <v>-250547.22</v>
      </c>
      <c r="M114" s="9">
        <v>-436548.33</v>
      </c>
      <c r="N114" s="9">
        <v>-559850.61</v>
      </c>
      <c r="O114" s="9">
        <v>-688653.89</v>
      </c>
      <c r="P114" s="9">
        <v>-815713.18</v>
      </c>
      <c r="Q114" s="9">
        <v>-941597.43</v>
      </c>
      <c r="R114" s="9">
        <v>-1129744.51</v>
      </c>
      <c r="S114" s="9">
        <v>-1259176.31</v>
      </c>
    </row>
    <row r="115" spans="1:19" hidden="1" x14ac:dyDescent="0.2">
      <c r="A115" s="2" t="s">
        <v>22</v>
      </c>
      <c r="B115" s="2" t="s">
        <v>23</v>
      </c>
      <c r="C115" s="2" t="s">
        <v>924</v>
      </c>
      <c r="D115" t="s">
        <v>925</v>
      </c>
      <c r="E115" s="2" t="s">
        <v>930</v>
      </c>
      <c r="F115" t="s">
        <v>931</v>
      </c>
      <c r="G115" s="9">
        <v>-257438.02</v>
      </c>
      <c r="H115" s="9">
        <v>-284418.39</v>
      </c>
      <c r="I115" s="9">
        <v>-311541.33</v>
      </c>
      <c r="J115" s="9">
        <v>-339219.47</v>
      </c>
      <c r="K115" s="9">
        <v>-27163.7</v>
      </c>
      <c r="L115" s="9">
        <v>-53046.92</v>
      </c>
      <c r="M115" s="9">
        <v>-89872.04</v>
      </c>
      <c r="N115" s="9">
        <v>-114283.86</v>
      </c>
      <c r="O115" s="9">
        <v>-139784.64000000001</v>
      </c>
      <c r="P115" s="9">
        <v>-164940.26</v>
      </c>
      <c r="Q115" s="9">
        <v>-189863.23</v>
      </c>
      <c r="R115" s="9">
        <v>-227113.14</v>
      </c>
      <c r="S115" s="9">
        <v>-252738.52</v>
      </c>
    </row>
    <row r="116" spans="1:19" hidden="1" x14ac:dyDescent="0.2">
      <c r="A116" s="2" t="s">
        <v>22</v>
      </c>
      <c r="B116" s="2" t="s">
        <v>23</v>
      </c>
      <c r="C116" s="2" t="s">
        <v>924</v>
      </c>
      <c r="D116" t="s">
        <v>925</v>
      </c>
      <c r="E116" s="2" t="s">
        <v>932</v>
      </c>
      <c r="F116" t="s">
        <v>933</v>
      </c>
      <c r="G116" s="9">
        <v>-86421.91</v>
      </c>
      <c r="H116" s="9">
        <v>-95459.43</v>
      </c>
      <c r="I116" s="9">
        <v>-104544.6</v>
      </c>
      <c r="J116" s="9">
        <v>-113815.81</v>
      </c>
      <c r="K116" s="9">
        <v>-9098.76</v>
      </c>
      <c r="L116" s="9">
        <v>-19091.2</v>
      </c>
      <c r="M116" s="9">
        <v>-33307.85</v>
      </c>
      <c r="N116" s="9">
        <v>-42732.27</v>
      </c>
      <c r="O116" s="9">
        <v>-52577.120000000003</v>
      </c>
      <c r="P116" s="9">
        <v>-62288.639999999999</v>
      </c>
      <c r="Q116" s="9">
        <v>-71910.39</v>
      </c>
      <c r="R116" s="9">
        <v>-86291.05</v>
      </c>
      <c r="S116" s="9">
        <v>-96183.92</v>
      </c>
    </row>
    <row r="117" spans="1:19" hidden="1" x14ac:dyDescent="0.2">
      <c r="A117" s="2" t="s">
        <v>22</v>
      </c>
      <c r="B117" s="2" t="s">
        <v>23</v>
      </c>
      <c r="C117" s="2" t="s">
        <v>924</v>
      </c>
      <c r="D117" t="s">
        <v>925</v>
      </c>
      <c r="E117" s="2" t="s">
        <v>934</v>
      </c>
      <c r="F117" t="s">
        <v>935</v>
      </c>
      <c r="G117" s="9">
        <v>-12602.55</v>
      </c>
      <c r="H117" s="9">
        <v>-13921.98</v>
      </c>
      <c r="I117" s="9">
        <v>-15248.17</v>
      </c>
      <c r="J117" s="9">
        <v>-16601.669999999998</v>
      </c>
      <c r="K117" s="9">
        <v>-1328.42</v>
      </c>
      <c r="L117" s="9">
        <v>-2993.84</v>
      </c>
      <c r="M117" s="9">
        <v>-5363.28</v>
      </c>
      <c r="N117" s="9">
        <v>-6934.09</v>
      </c>
      <c r="O117" s="9">
        <v>-8574.86</v>
      </c>
      <c r="P117" s="9">
        <v>-10193.5</v>
      </c>
      <c r="Q117" s="9">
        <v>-11797.13</v>
      </c>
      <c r="R117" s="9">
        <v>-14193.97</v>
      </c>
      <c r="S117" s="9">
        <v>-15842.8</v>
      </c>
    </row>
    <row r="118" spans="1:19" hidden="1" x14ac:dyDescent="0.2">
      <c r="A118" s="2" t="s">
        <v>22</v>
      </c>
      <c r="B118" s="2" t="s">
        <v>23</v>
      </c>
      <c r="C118" s="2" t="s">
        <v>924</v>
      </c>
      <c r="D118" t="s">
        <v>925</v>
      </c>
      <c r="E118" s="2" t="s">
        <v>936</v>
      </c>
      <c r="F118" t="s">
        <v>937</v>
      </c>
      <c r="G118" s="9">
        <v>-40327.72</v>
      </c>
      <c r="H118" s="9">
        <v>-44549.61</v>
      </c>
      <c r="I118" s="9">
        <v>-48793.74</v>
      </c>
      <c r="J118" s="9">
        <v>-53124.82</v>
      </c>
      <c r="K118" s="9">
        <v>-4250.54</v>
      </c>
      <c r="L118" s="9">
        <v>-8899.7900000000009</v>
      </c>
      <c r="M118" s="9">
        <v>-15514.46</v>
      </c>
      <c r="N118" s="9">
        <v>-19899.349999999999</v>
      </c>
      <c r="O118" s="9">
        <v>-24479.91</v>
      </c>
      <c r="P118" s="9">
        <v>-28998.42</v>
      </c>
      <c r="Q118" s="9">
        <v>-33475.22</v>
      </c>
      <c r="R118" s="9">
        <v>-40166.199999999997</v>
      </c>
      <c r="S118" s="9">
        <v>-44769.14</v>
      </c>
    </row>
    <row r="119" spans="1:19" hidden="1" x14ac:dyDescent="0.2">
      <c r="A119" s="2" t="s">
        <v>22</v>
      </c>
      <c r="B119" s="2" t="s">
        <v>23</v>
      </c>
      <c r="C119" s="2" t="s">
        <v>924</v>
      </c>
      <c r="D119" t="s">
        <v>925</v>
      </c>
      <c r="E119" s="2" t="s">
        <v>938</v>
      </c>
      <c r="F119" t="s">
        <v>939</v>
      </c>
      <c r="G119" s="9">
        <v>-3103.55</v>
      </c>
      <c r="H119" s="9">
        <v>-4960.6000000000004</v>
      </c>
      <c r="I119" s="9">
        <v>-8416.7999999999993</v>
      </c>
      <c r="J119" s="9">
        <v>-8416.7999999999993</v>
      </c>
      <c r="K119" s="9">
        <v>0</v>
      </c>
      <c r="L119" s="9">
        <v>0</v>
      </c>
      <c r="M119" s="9">
        <v>0</v>
      </c>
      <c r="N119" s="9">
        <v>0</v>
      </c>
      <c r="O119" s="9">
        <v>-6868.48</v>
      </c>
      <c r="P119" s="9">
        <v>-8268.65</v>
      </c>
      <c r="Q119" s="9">
        <v>-8682.51</v>
      </c>
      <c r="R119" s="9">
        <v>-9212.6</v>
      </c>
      <c r="S119" s="9">
        <v>-11298.67</v>
      </c>
    </row>
    <row r="120" spans="1:19" hidden="1" x14ac:dyDescent="0.2">
      <c r="A120" s="2" t="s">
        <v>22</v>
      </c>
      <c r="B120" s="2" t="s">
        <v>23</v>
      </c>
      <c r="C120" s="2" t="s">
        <v>924</v>
      </c>
      <c r="D120" t="s">
        <v>925</v>
      </c>
      <c r="E120" s="2" t="s">
        <v>940</v>
      </c>
      <c r="F120" t="s">
        <v>941</v>
      </c>
      <c r="G120" s="9">
        <v>-0.01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-0.01</v>
      </c>
      <c r="Q120" s="9">
        <v>0</v>
      </c>
      <c r="R120" s="9">
        <v>0</v>
      </c>
      <c r="S120" s="9">
        <v>-0.01</v>
      </c>
    </row>
    <row r="121" spans="1:19" hidden="1" x14ac:dyDescent="0.2">
      <c r="A121" s="2" t="s">
        <v>22</v>
      </c>
      <c r="B121" s="2" t="s">
        <v>23</v>
      </c>
      <c r="C121" s="2" t="s">
        <v>924</v>
      </c>
      <c r="D121" t="s">
        <v>925</v>
      </c>
      <c r="E121" s="2" t="s">
        <v>942</v>
      </c>
      <c r="F121" t="s">
        <v>943</v>
      </c>
      <c r="G121" s="9">
        <v>-703.63</v>
      </c>
      <c r="H121" s="9">
        <v>-1124.6600000000001</v>
      </c>
      <c r="I121" s="9">
        <v>-1908.25</v>
      </c>
      <c r="J121" s="9">
        <v>-1908.25</v>
      </c>
      <c r="K121" s="9">
        <v>0</v>
      </c>
      <c r="L121" s="9">
        <v>0</v>
      </c>
      <c r="M121" s="9">
        <v>0</v>
      </c>
      <c r="N121" s="9">
        <v>0</v>
      </c>
      <c r="O121" s="9">
        <v>-1359.85</v>
      </c>
      <c r="P121" s="9">
        <v>-1637.06</v>
      </c>
      <c r="Q121" s="9">
        <v>-1719</v>
      </c>
      <c r="R121" s="9">
        <v>-1823.94</v>
      </c>
      <c r="S121" s="9">
        <v>-2236.94</v>
      </c>
    </row>
    <row r="122" spans="1:19" hidden="1" x14ac:dyDescent="0.2">
      <c r="A122" s="2" t="s">
        <v>22</v>
      </c>
      <c r="B122" s="2" t="s">
        <v>23</v>
      </c>
      <c r="C122" s="2" t="s">
        <v>924</v>
      </c>
      <c r="D122" t="s">
        <v>925</v>
      </c>
      <c r="E122" s="2" t="s">
        <v>944</v>
      </c>
      <c r="F122" t="s">
        <v>945</v>
      </c>
      <c r="G122" s="9">
        <v>-235.69</v>
      </c>
      <c r="H122" s="9">
        <v>-376.72</v>
      </c>
      <c r="I122" s="9">
        <v>-639.19000000000005</v>
      </c>
      <c r="J122" s="9">
        <v>-639.19000000000005</v>
      </c>
      <c r="K122" s="9">
        <v>0</v>
      </c>
      <c r="L122" s="9">
        <v>0</v>
      </c>
      <c r="M122" s="9">
        <v>0</v>
      </c>
      <c r="N122" s="9">
        <v>0</v>
      </c>
      <c r="O122" s="9">
        <v>-524.98</v>
      </c>
      <c r="P122" s="9">
        <v>-631.99</v>
      </c>
      <c r="Q122" s="9">
        <v>-663.62</v>
      </c>
      <c r="R122" s="9">
        <v>-704.14</v>
      </c>
      <c r="S122" s="9">
        <v>-863.59</v>
      </c>
    </row>
    <row r="123" spans="1:19" hidden="1" x14ac:dyDescent="0.2">
      <c r="A123" s="2" t="s">
        <v>22</v>
      </c>
      <c r="B123" s="2" t="s">
        <v>23</v>
      </c>
      <c r="C123" s="2" t="s">
        <v>924</v>
      </c>
      <c r="D123" t="s">
        <v>925</v>
      </c>
      <c r="E123" s="2" t="s">
        <v>946</v>
      </c>
      <c r="F123" t="s">
        <v>947</v>
      </c>
      <c r="G123" s="9">
        <v>-34.409999999999997</v>
      </c>
      <c r="H123" s="9">
        <v>-55</v>
      </c>
      <c r="I123" s="9">
        <v>-93.32</v>
      </c>
      <c r="J123" s="9">
        <v>-93.32</v>
      </c>
      <c r="K123" s="9">
        <v>0</v>
      </c>
      <c r="L123" s="9">
        <v>0</v>
      </c>
      <c r="M123" s="9">
        <v>0</v>
      </c>
      <c r="N123" s="9">
        <v>0</v>
      </c>
      <c r="O123" s="9">
        <v>-87.48</v>
      </c>
      <c r="P123" s="9">
        <v>-105.32</v>
      </c>
      <c r="Q123" s="9">
        <v>-110.59</v>
      </c>
      <c r="R123" s="9">
        <v>-117.35</v>
      </c>
      <c r="S123" s="9">
        <v>-143.91999999999999</v>
      </c>
    </row>
    <row r="124" spans="1:19" hidden="1" x14ac:dyDescent="0.2">
      <c r="A124" s="2" t="s">
        <v>22</v>
      </c>
      <c r="B124" s="2" t="s">
        <v>23</v>
      </c>
      <c r="C124" s="2" t="s">
        <v>924</v>
      </c>
      <c r="D124" t="s">
        <v>925</v>
      </c>
      <c r="E124" s="2" t="s">
        <v>948</v>
      </c>
      <c r="F124" t="s">
        <v>949</v>
      </c>
      <c r="G124" s="9">
        <v>-110.1</v>
      </c>
      <c r="H124" s="9">
        <v>-175.99</v>
      </c>
      <c r="I124" s="9">
        <v>-298.61</v>
      </c>
      <c r="J124" s="9">
        <v>-298.61</v>
      </c>
      <c r="K124" s="9">
        <v>0</v>
      </c>
      <c r="L124" s="9">
        <v>0</v>
      </c>
      <c r="M124" s="9">
        <v>0</v>
      </c>
      <c r="N124" s="9">
        <v>0</v>
      </c>
      <c r="O124" s="9">
        <v>-244.26</v>
      </c>
      <c r="P124" s="9">
        <v>-294.06</v>
      </c>
      <c r="Q124" s="9">
        <v>-308.77999999999997</v>
      </c>
      <c r="R124" s="9">
        <v>-327.63</v>
      </c>
      <c r="S124" s="9">
        <v>-401.81</v>
      </c>
    </row>
    <row r="125" spans="1:19" hidden="1" x14ac:dyDescent="0.2">
      <c r="A125" s="2" t="s">
        <v>22</v>
      </c>
      <c r="B125" s="2" t="s">
        <v>23</v>
      </c>
      <c r="C125" s="2" t="s">
        <v>924</v>
      </c>
      <c r="D125" t="s">
        <v>925</v>
      </c>
      <c r="E125" s="2" t="s">
        <v>950</v>
      </c>
      <c r="F125" t="s">
        <v>951</v>
      </c>
      <c r="G125" s="9">
        <v>0</v>
      </c>
      <c r="H125" s="9">
        <v>0</v>
      </c>
      <c r="I125" s="9">
        <v>0</v>
      </c>
      <c r="J125" s="9">
        <v>0</v>
      </c>
      <c r="K125" s="9">
        <v>0</v>
      </c>
      <c r="L125" s="9">
        <v>0</v>
      </c>
      <c r="M125" s="9">
        <v>0</v>
      </c>
      <c r="N125" s="9">
        <v>0</v>
      </c>
      <c r="O125" s="9">
        <v>0</v>
      </c>
      <c r="P125" s="9">
        <v>-1753.48</v>
      </c>
      <c r="Q125" s="9">
        <v>-3135.51</v>
      </c>
      <c r="R125" s="9">
        <v>-5032.96</v>
      </c>
      <c r="S125" s="9">
        <v>-5032.96</v>
      </c>
    </row>
    <row r="126" spans="1:19" hidden="1" x14ac:dyDescent="0.2">
      <c r="A126" s="2" t="s">
        <v>22</v>
      </c>
      <c r="B126" s="2" t="s">
        <v>23</v>
      </c>
      <c r="C126" s="2" t="s">
        <v>924</v>
      </c>
      <c r="D126" t="s">
        <v>925</v>
      </c>
      <c r="E126" s="2" t="s">
        <v>952</v>
      </c>
      <c r="F126" t="s">
        <v>953</v>
      </c>
      <c r="G126" s="9">
        <v>0</v>
      </c>
      <c r="H126" s="9">
        <v>0</v>
      </c>
      <c r="I126" s="9">
        <v>0</v>
      </c>
      <c r="J126" s="9">
        <v>0</v>
      </c>
      <c r="K126" s="9">
        <v>0</v>
      </c>
      <c r="L126" s="9">
        <v>0</v>
      </c>
      <c r="M126" s="9">
        <v>0</v>
      </c>
      <c r="N126" s="9">
        <v>0</v>
      </c>
      <c r="O126" s="9">
        <v>0</v>
      </c>
      <c r="P126" s="9">
        <v>-347.16</v>
      </c>
      <c r="Q126" s="9">
        <v>-620.78</v>
      </c>
      <c r="R126" s="9">
        <v>-996.44</v>
      </c>
      <c r="S126" s="9">
        <v>-996.44</v>
      </c>
    </row>
    <row r="127" spans="1:19" hidden="1" x14ac:dyDescent="0.2">
      <c r="A127" s="2" t="s">
        <v>22</v>
      </c>
      <c r="B127" s="2" t="s">
        <v>23</v>
      </c>
      <c r="C127" s="2" t="s">
        <v>924</v>
      </c>
      <c r="D127" t="s">
        <v>925</v>
      </c>
      <c r="E127" s="2" t="s">
        <v>954</v>
      </c>
      <c r="F127" t="s">
        <v>955</v>
      </c>
      <c r="G127" s="9">
        <v>0</v>
      </c>
      <c r="H127" s="9">
        <v>0</v>
      </c>
      <c r="I127" s="9">
        <v>0</v>
      </c>
      <c r="J127" s="9">
        <v>0</v>
      </c>
      <c r="K127" s="9">
        <v>0</v>
      </c>
      <c r="L127" s="9">
        <v>0</v>
      </c>
      <c r="M127" s="9">
        <v>0</v>
      </c>
      <c r="N127" s="9">
        <v>0</v>
      </c>
      <c r="O127" s="9">
        <v>0</v>
      </c>
      <c r="P127" s="9">
        <v>-134.02000000000001</v>
      </c>
      <c r="Q127" s="9">
        <v>-239.65</v>
      </c>
      <c r="R127" s="9">
        <v>-384.68</v>
      </c>
      <c r="S127" s="9">
        <v>-384.68</v>
      </c>
    </row>
    <row r="128" spans="1:19" hidden="1" x14ac:dyDescent="0.2">
      <c r="A128" s="2" t="s">
        <v>22</v>
      </c>
      <c r="B128" s="2" t="s">
        <v>23</v>
      </c>
      <c r="C128" s="2" t="s">
        <v>924</v>
      </c>
      <c r="D128" t="s">
        <v>925</v>
      </c>
      <c r="E128" s="2" t="s">
        <v>956</v>
      </c>
      <c r="F128" t="s">
        <v>957</v>
      </c>
      <c r="G128" s="9">
        <v>0</v>
      </c>
      <c r="H128" s="9">
        <v>0</v>
      </c>
      <c r="I128" s="9">
        <v>0</v>
      </c>
      <c r="J128" s="9">
        <v>0</v>
      </c>
      <c r="K128" s="9">
        <v>0</v>
      </c>
      <c r="L128" s="9">
        <v>0</v>
      </c>
      <c r="M128" s="9">
        <v>0</v>
      </c>
      <c r="N128" s="9">
        <v>0</v>
      </c>
      <c r="O128" s="9">
        <v>0</v>
      </c>
      <c r="P128" s="9">
        <v>-22.34</v>
      </c>
      <c r="Q128" s="9">
        <v>-39.950000000000003</v>
      </c>
      <c r="R128" s="9">
        <v>-64.12</v>
      </c>
      <c r="S128" s="9">
        <v>-64.12</v>
      </c>
    </row>
    <row r="129" spans="1:19" hidden="1" x14ac:dyDescent="0.2">
      <c r="A129" s="2" t="s">
        <v>22</v>
      </c>
      <c r="B129" s="2" t="s">
        <v>23</v>
      </c>
      <c r="C129" s="2" t="s">
        <v>924</v>
      </c>
      <c r="D129" t="s">
        <v>925</v>
      </c>
      <c r="E129" s="2" t="s">
        <v>958</v>
      </c>
      <c r="F129" t="s">
        <v>959</v>
      </c>
      <c r="G129" s="9">
        <v>0</v>
      </c>
      <c r="H129" s="9">
        <v>0</v>
      </c>
      <c r="I129" s="9">
        <v>0</v>
      </c>
      <c r="J129" s="9">
        <v>0</v>
      </c>
      <c r="K129" s="9">
        <v>0</v>
      </c>
      <c r="L129" s="9">
        <v>0</v>
      </c>
      <c r="M129" s="9">
        <v>0</v>
      </c>
      <c r="N129" s="9">
        <v>0</v>
      </c>
      <c r="O129" s="9">
        <v>0</v>
      </c>
      <c r="P129" s="9">
        <v>-62.36</v>
      </c>
      <c r="Q129" s="9">
        <v>-111.51</v>
      </c>
      <c r="R129" s="9">
        <v>-178.99</v>
      </c>
      <c r="S129" s="9">
        <v>-178.99</v>
      </c>
    </row>
    <row r="130" spans="1:19" hidden="1" x14ac:dyDescent="0.2">
      <c r="A130" s="2" t="s">
        <v>22</v>
      </c>
      <c r="B130" s="2" t="s">
        <v>23</v>
      </c>
      <c r="C130" s="2" t="s">
        <v>924</v>
      </c>
      <c r="D130" t="s">
        <v>925</v>
      </c>
      <c r="E130" s="2" t="s">
        <v>960</v>
      </c>
      <c r="F130" t="s">
        <v>961</v>
      </c>
      <c r="G130" s="9">
        <v>0</v>
      </c>
      <c r="H130" s="9">
        <v>0</v>
      </c>
      <c r="I130" s="9">
        <v>0</v>
      </c>
      <c r="J130" s="9">
        <v>0</v>
      </c>
      <c r="K130" s="9">
        <v>0</v>
      </c>
      <c r="L130" s="9">
        <v>0</v>
      </c>
      <c r="M130" s="9">
        <v>-28.84</v>
      </c>
      <c r="N130" s="9">
        <v>-28.84</v>
      </c>
      <c r="O130" s="9">
        <v>-28.84</v>
      </c>
      <c r="P130" s="9">
        <v>-28.84</v>
      </c>
      <c r="Q130" s="9">
        <v>-28.84</v>
      </c>
      <c r="R130" s="9">
        <v>-28.84</v>
      </c>
      <c r="S130" s="9">
        <v>-28.84</v>
      </c>
    </row>
    <row r="131" spans="1:19" hidden="1" x14ac:dyDescent="0.2">
      <c r="A131" s="2" t="s">
        <v>22</v>
      </c>
      <c r="B131" s="2" t="s">
        <v>23</v>
      </c>
      <c r="C131" s="2" t="s">
        <v>924</v>
      </c>
      <c r="D131" t="s">
        <v>925</v>
      </c>
      <c r="E131" s="2" t="s">
        <v>962</v>
      </c>
      <c r="F131" t="s">
        <v>963</v>
      </c>
      <c r="G131" s="9">
        <v>0</v>
      </c>
      <c r="H131" s="9">
        <v>0</v>
      </c>
      <c r="I131" s="9">
        <v>0</v>
      </c>
      <c r="J131" s="9">
        <v>0</v>
      </c>
      <c r="K131" s="9">
        <v>0</v>
      </c>
      <c r="L131" s="9">
        <v>0</v>
      </c>
      <c r="M131" s="9">
        <v>-12.85</v>
      </c>
      <c r="N131" s="9">
        <v>-12.85</v>
      </c>
      <c r="O131" s="9">
        <v>-12.85</v>
      </c>
      <c r="P131" s="9">
        <v>-12.85</v>
      </c>
      <c r="Q131" s="9">
        <v>-12.85</v>
      </c>
      <c r="R131" s="9">
        <v>-12.85</v>
      </c>
      <c r="S131" s="9">
        <v>-12.85</v>
      </c>
    </row>
    <row r="132" spans="1:19" hidden="1" x14ac:dyDescent="0.2">
      <c r="A132" s="2" t="s">
        <v>22</v>
      </c>
      <c r="B132" s="2" t="s">
        <v>23</v>
      </c>
      <c r="C132" s="2" t="s">
        <v>924</v>
      </c>
      <c r="D132" t="s">
        <v>925</v>
      </c>
      <c r="E132" s="2" t="s">
        <v>964</v>
      </c>
      <c r="F132" t="s">
        <v>965</v>
      </c>
      <c r="G132" s="9">
        <v>0</v>
      </c>
      <c r="H132" s="9">
        <v>0</v>
      </c>
      <c r="I132" s="9">
        <v>0</v>
      </c>
      <c r="J132" s="9">
        <v>0</v>
      </c>
      <c r="K132" s="9">
        <v>0</v>
      </c>
      <c r="L132" s="9">
        <v>0</v>
      </c>
      <c r="M132" s="9">
        <v>-5.15</v>
      </c>
      <c r="N132" s="9">
        <v>-5.15</v>
      </c>
      <c r="O132" s="9">
        <v>-5.15</v>
      </c>
      <c r="P132" s="9">
        <v>-5.15</v>
      </c>
      <c r="Q132" s="9">
        <v>-5.15</v>
      </c>
      <c r="R132" s="9">
        <v>-5.15</v>
      </c>
      <c r="S132" s="9">
        <v>-5.15</v>
      </c>
    </row>
    <row r="133" spans="1:19" hidden="1" x14ac:dyDescent="0.2">
      <c r="A133" s="2" t="s">
        <v>22</v>
      </c>
      <c r="B133" s="2" t="s">
        <v>23</v>
      </c>
      <c r="C133" s="2" t="s">
        <v>924</v>
      </c>
      <c r="D133" t="s">
        <v>925</v>
      </c>
      <c r="E133" s="2" t="s">
        <v>966</v>
      </c>
      <c r="F133" t="s">
        <v>967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-2.44</v>
      </c>
      <c r="N133" s="9">
        <v>-2.44</v>
      </c>
      <c r="O133" s="9">
        <v>-2.44</v>
      </c>
      <c r="P133" s="9">
        <v>-2.44</v>
      </c>
      <c r="Q133" s="9">
        <v>-2.44</v>
      </c>
      <c r="R133" s="9">
        <v>-2.44</v>
      </c>
      <c r="S133" s="9">
        <v>-2.44</v>
      </c>
    </row>
    <row r="134" spans="1:19" hidden="1" x14ac:dyDescent="0.2">
      <c r="A134" s="2" t="s">
        <v>22</v>
      </c>
      <c r="B134" s="2" t="s">
        <v>23</v>
      </c>
      <c r="C134" s="2" t="s">
        <v>924</v>
      </c>
      <c r="D134" t="s">
        <v>925</v>
      </c>
      <c r="E134" s="2" t="s">
        <v>968</v>
      </c>
      <c r="F134" t="s">
        <v>969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-0.39</v>
      </c>
      <c r="N134" s="9">
        <v>-0.39</v>
      </c>
      <c r="O134" s="9">
        <v>-0.39</v>
      </c>
      <c r="P134" s="9">
        <v>-0.39</v>
      </c>
      <c r="Q134" s="9">
        <v>-0.39</v>
      </c>
      <c r="R134" s="9">
        <v>-0.39</v>
      </c>
      <c r="S134" s="9">
        <v>-0.39</v>
      </c>
    </row>
    <row r="135" spans="1:19" hidden="1" x14ac:dyDescent="0.2">
      <c r="A135" s="2" t="s">
        <v>22</v>
      </c>
      <c r="B135" s="2" t="s">
        <v>23</v>
      </c>
      <c r="C135" s="2" t="s">
        <v>924</v>
      </c>
      <c r="D135" t="s">
        <v>925</v>
      </c>
      <c r="E135" s="2" t="s">
        <v>970</v>
      </c>
      <c r="F135" t="s">
        <v>971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-1.08</v>
      </c>
      <c r="N135" s="9">
        <v>-1.08</v>
      </c>
      <c r="O135" s="9">
        <v>-1.08</v>
      </c>
      <c r="P135" s="9">
        <v>-1.08</v>
      </c>
      <c r="Q135" s="9">
        <v>-1.08</v>
      </c>
      <c r="R135" s="9">
        <v>-1.08</v>
      </c>
      <c r="S135" s="9">
        <v>-1.08</v>
      </c>
    </row>
    <row r="136" spans="1:19" hidden="1" x14ac:dyDescent="0.2">
      <c r="A136" s="2" t="s">
        <v>22</v>
      </c>
      <c r="B136" s="2" t="s">
        <v>23</v>
      </c>
      <c r="C136" s="2" t="s">
        <v>924</v>
      </c>
      <c r="D136" t="s">
        <v>925</v>
      </c>
      <c r="E136" s="2" t="s">
        <v>972</v>
      </c>
      <c r="F136" t="s">
        <v>973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28.84</v>
      </c>
      <c r="N136" s="9">
        <v>28.84</v>
      </c>
      <c r="O136" s="9">
        <v>28.84</v>
      </c>
      <c r="P136" s="9">
        <v>28.84</v>
      </c>
      <c r="Q136" s="9">
        <v>28.84</v>
      </c>
      <c r="R136" s="9">
        <v>28.84</v>
      </c>
      <c r="S136" s="9">
        <v>28.84</v>
      </c>
    </row>
    <row r="137" spans="1:19" hidden="1" x14ac:dyDescent="0.2">
      <c r="A137" s="2" t="s">
        <v>22</v>
      </c>
      <c r="B137" s="2" t="s">
        <v>23</v>
      </c>
      <c r="C137" s="2" t="s">
        <v>924</v>
      </c>
      <c r="D137" t="s">
        <v>925</v>
      </c>
      <c r="E137" s="2" t="s">
        <v>974</v>
      </c>
      <c r="F137" t="s">
        <v>975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12.85</v>
      </c>
      <c r="N137" s="9">
        <v>12.85</v>
      </c>
      <c r="O137" s="9">
        <v>12.85</v>
      </c>
      <c r="P137" s="9">
        <v>12.85</v>
      </c>
      <c r="Q137" s="9">
        <v>12.85</v>
      </c>
      <c r="R137" s="9">
        <v>12.85</v>
      </c>
      <c r="S137" s="9">
        <v>12.85</v>
      </c>
    </row>
    <row r="138" spans="1:19" hidden="1" x14ac:dyDescent="0.2">
      <c r="A138" s="2" t="s">
        <v>22</v>
      </c>
      <c r="B138" s="2" t="s">
        <v>23</v>
      </c>
      <c r="C138" s="2" t="s">
        <v>924</v>
      </c>
      <c r="D138" t="s">
        <v>925</v>
      </c>
      <c r="E138" s="2" t="s">
        <v>976</v>
      </c>
      <c r="F138" t="s">
        <v>977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5.15</v>
      </c>
      <c r="N138" s="9">
        <v>5.15</v>
      </c>
      <c r="O138" s="9">
        <v>5.15</v>
      </c>
      <c r="P138" s="9">
        <v>5.15</v>
      </c>
      <c r="Q138" s="9">
        <v>5.15</v>
      </c>
      <c r="R138" s="9">
        <v>5.15</v>
      </c>
      <c r="S138" s="9">
        <v>5.15</v>
      </c>
    </row>
    <row r="139" spans="1:19" hidden="1" x14ac:dyDescent="0.2">
      <c r="A139" s="2" t="s">
        <v>22</v>
      </c>
      <c r="B139" s="2" t="s">
        <v>23</v>
      </c>
      <c r="C139" s="2" t="s">
        <v>924</v>
      </c>
      <c r="D139" t="s">
        <v>925</v>
      </c>
      <c r="E139" s="2" t="s">
        <v>978</v>
      </c>
      <c r="F139" t="s">
        <v>979</v>
      </c>
      <c r="G139" s="9">
        <v>0</v>
      </c>
      <c r="H139" s="9">
        <v>0</v>
      </c>
      <c r="I139" s="9">
        <v>0</v>
      </c>
      <c r="J139" s="9">
        <v>0</v>
      </c>
      <c r="K139" s="9">
        <v>0</v>
      </c>
      <c r="L139" s="9">
        <v>0</v>
      </c>
      <c r="M139" s="9">
        <v>2.44</v>
      </c>
      <c r="N139" s="9">
        <v>2.44</v>
      </c>
      <c r="O139" s="9">
        <v>2.44</v>
      </c>
      <c r="P139" s="9">
        <v>2.44</v>
      </c>
      <c r="Q139" s="9">
        <v>2.44</v>
      </c>
      <c r="R139" s="9">
        <v>2.44</v>
      </c>
      <c r="S139" s="9">
        <v>2.44</v>
      </c>
    </row>
    <row r="140" spans="1:19" hidden="1" x14ac:dyDescent="0.2">
      <c r="A140" s="2" t="s">
        <v>22</v>
      </c>
      <c r="B140" s="2" t="s">
        <v>23</v>
      </c>
      <c r="C140" s="2" t="s">
        <v>924</v>
      </c>
      <c r="D140" t="s">
        <v>925</v>
      </c>
      <c r="E140" s="2" t="s">
        <v>980</v>
      </c>
      <c r="F140" t="s">
        <v>981</v>
      </c>
      <c r="G140" s="9">
        <v>0</v>
      </c>
      <c r="H140" s="9">
        <v>0</v>
      </c>
      <c r="I140" s="9">
        <v>0</v>
      </c>
      <c r="J140" s="9">
        <v>0</v>
      </c>
      <c r="K140" s="9">
        <v>0</v>
      </c>
      <c r="L140" s="9">
        <v>0</v>
      </c>
      <c r="M140" s="9">
        <v>0.39</v>
      </c>
      <c r="N140" s="9">
        <v>0.39</v>
      </c>
      <c r="O140" s="9">
        <v>0.39</v>
      </c>
      <c r="P140" s="9">
        <v>0.39</v>
      </c>
      <c r="Q140" s="9">
        <v>0.39</v>
      </c>
      <c r="R140" s="9">
        <v>0.39</v>
      </c>
      <c r="S140" s="9">
        <v>0.39</v>
      </c>
    </row>
    <row r="141" spans="1:19" hidden="1" x14ac:dyDescent="0.2">
      <c r="A141" s="2" t="s">
        <v>22</v>
      </c>
      <c r="B141" s="2" t="s">
        <v>23</v>
      </c>
      <c r="C141" s="2" t="s">
        <v>924</v>
      </c>
      <c r="D141" t="s">
        <v>925</v>
      </c>
      <c r="E141" s="2" t="s">
        <v>982</v>
      </c>
      <c r="F141" t="s">
        <v>983</v>
      </c>
      <c r="G141" s="9">
        <v>0</v>
      </c>
      <c r="H141" s="9">
        <v>0</v>
      </c>
      <c r="I141" s="9">
        <v>0</v>
      </c>
      <c r="J141" s="9">
        <v>0</v>
      </c>
      <c r="K141" s="9">
        <v>0</v>
      </c>
      <c r="L141" s="9">
        <v>0</v>
      </c>
      <c r="M141" s="9">
        <v>1.08</v>
      </c>
      <c r="N141" s="9">
        <v>1.08</v>
      </c>
      <c r="O141" s="9">
        <v>1.08</v>
      </c>
      <c r="P141" s="9">
        <v>1.08</v>
      </c>
      <c r="Q141" s="9">
        <v>1.08</v>
      </c>
      <c r="R141" s="9">
        <v>1.08</v>
      </c>
      <c r="S141" s="9">
        <v>1.08</v>
      </c>
    </row>
    <row r="142" spans="1:19" hidden="1" x14ac:dyDescent="0.2">
      <c r="A142" s="2" t="s">
        <v>22</v>
      </c>
      <c r="B142" s="2" t="s">
        <v>23</v>
      </c>
      <c r="C142" s="2" t="s">
        <v>924</v>
      </c>
      <c r="D142" t="s">
        <v>925</v>
      </c>
      <c r="E142" s="2" t="s">
        <v>984</v>
      </c>
      <c r="F142" t="s">
        <v>985</v>
      </c>
      <c r="G142" s="9">
        <v>-223086.54</v>
      </c>
      <c r="H142" s="9">
        <v>-244987.44</v>
      </c>
      <c r="I142" s="9">
        <v>-267004.07</v>
      </c>
      <c r="J142" s="9">
        <v>-289471.42</v>
      </c>
      <c r="K142" s="9">
        <v>-22049.79</v>
      </c>
      <c r="L142" s="9">
        <v>-40646.83</v>
      </c>
      <c r="M142" s="9">
        <v>-67105.58</v>
      </c>
      <c r="N142" s="9">
        <v>-84645.38</v>
      </c>
      <c r="O142" s="9">
        <v>-102967.65</v>
      </c>
      <c r="P142" s="9">
        <v>-121041.93</v>
      </c>
      <c r="Q142" s="9">
        <v>-138948.94</v>
      </c>
      <c r="R142" s="9">
        <v>-165713.07</v>
      </c>
      <c r="S142" s="9">
        <v>-184124.83</v>
      </c>
    </row>
    <row r="143" spans="1:19" hidden="1" x14ac:dyDescent="0.2">
      <c r="A143" s="2" t="s">
        <v>22</v>
      </c>
      <c r="B143" s="2" t="s">
        <v>23</v>
      </c>
      <c r="C143" s="2" t="s">
        <v>924</v>
      </c>
      <c r="D143" t="s">
        <v>925</v>
      </c>
      <c r="E143" s="2" t="s">
        <v>986</v>
      </c>
      <c r="F143" t="s">
        <v>987</v>
      </c>
      <c r="G143" s="9">
        <v>-129633.86</v>
      </c>
      <c r="H143" s="9">
        <v>-140980.12</v>
      </c>
      <c r="I143" s="9">
        <v>-152386.34</v>
      </c>
      <c r="J143" s="9">
        <v>-164026.04</v>
      </c>
      <c r="K143" s="9">
        <v>-11423.37</v>
      </c>
      <c r="L143" s="9">
        <v>-20652.52</v>
      </c>
      <c r="M143" s="9">
        <v>-33783.089999999997</v>
      </c>
      <c r="N143" s="9">
        <v>-42487.56</v>
      </c>
      <c r="O143" s="9">
        <v>-51580.36</v>
      </c>
      <c r="P143" s="9">
        <v>-60550.09</v>
      </c>
      <c r="Q143" s="9">
        <v>-69436.83</v>
      </c>
      <c r="R143" s="9">
        <v>-82718.92</v>
      </c>
      <c r="S143" s="9">
        <v>-91856.1</v>
      </c>
    </row>
    <row r="144" spans="1:19" hidden="1" x14ac:dyDescent="0.2">
      <c r="A144" s="2" t="s">
        <v>22</v>
      </c>
      <c r="B144" s="2" t="s">
        <v>23</v>
      </c>
      <c r="C144" s="2" t="s">
        <v>924</v>
      </c>
      <c r="D144" t="s">
        <v>925</v>
      </c>
      <c r="E144" s="2" t="s">
        <v>988</v>
      </c>
      <c r="F144" t="s">
        <v>989</v>
      </c>
      <c r="G144" s="9">
        <v>-57308.959999999999</v>
      </c>
      <c r="H144" s="9">
        <v>-63179.98</v>
      </c>
      <c r="I144" s="9">
        <v>-69082.06</v>
      </c>
      <c r="J144" s="9">
        <v>-75105.009999999995</v>
      </c>
      <c r="K144" s="9">
        <v>-5910.89</v>
      </c>
      <c r="L144" s="9">
        <v>-10698.92</v>
      </c>
      <c r="M144" s="9">
        <v>-17511.060000000001</v>
      </c>
      <c r="N144" s="9">
        <v>-22026.99</v>
      </c>
      <c r="O144" s="9">
        <v>-26744.36</v>
      </c>
      <c r="P144" s="9">
        <v>-31397.88</v>
      </c>
      <c r="Q144" s="9">
        <v>-36008.26</v>
      </c>
      <c r="R144" s="9">
        <v>-42899.07</v>
      </c>
      <c r="S144" s="9">
        <v>-47639.4</v>
      </c>
    </row>
    <row r="145" spans="1:19" hidden="1" x14ac:dyDescent="0.2">
      <c r="A145" s="2" t="s">
        <v>22</v>
      </c>
      <c r="B145" s="2" t="s">
        <v>23</v>
      </c>
      <c r="C145" s="2" t="s">
        <v>924</v>
      </c>
      <c r="D145" t="s">
        <v>925</v>
      </c>
      <c r="E145" s="2" t="s">
        <v>990</v>
      </c>
      <c r="F145" t="s">
        <v>991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  <c r="L145" s="9">
        <v>0</v>
      </c>
      <c r="M145" s="9">
        <v>4.01</v>
      </c>
      <c r="N145" s="9">
        <v>4.01</v>
      </c>
      <c r="O145" s="9">
        <v>4.01</v>
      </c>
      <c r="P145" s="9">
        <v>4.01</v>
      </c>
      <c r="Q145" s="9">
        <v>4.01</v>
      </c>
      <c r="R145" s="9">
        <v>4.01</v>
      </c>
      <c r="S145" s="9">
        <v>4.01</v>
      </c>
    </row>
    <row r="146" spans="1:19" hidden="1" x14ac:dyDescent="0.2">
      <c r="A146" s="2" t="s">
        <v>22</v>
      </c>
      <c r="B146" s="2" t="s">
        <v>23</v>
      </c>
      <c r="C146" s="2" t="s">
        <v>924</v>
      </c>
      <c r="D146" t="s">
        <v>925</v>
      </c>
      <c r="E146" s="2" t="s">
        <v>992</v>
      </c>
      <c r="F146" t="s">
        <v>993</v>
      </c>
      <c r="G146" s="9">
        <v>0</v>
      </c>
      <c r="H146" s="9">
        <v>0</v>
      </c>
      <c r="I146" s="9">
        <v>0</v>
      </c>
      <c r="J146" s="9">
        <v>0</v>
      </c>
      <c r="K146" s="9">
        <v>0</v>
      </c>
      <c r="L146" s="9">
        <v>0</v>
      </c>
      <c r="M146" s="9">
        <v>1.77</v>
      </c>
      <c r="N146" s="9">
        <v>1.77</v>
      </c>
      <c r="O146" s="9">
        <v>1.77</v>
      </c>
      <c r="P146" s="9">
        <v>1.77</v>
      </c>
      <c r="Q146" s="9">
        <v>1.77</v>
      </c>
      <c r="R146" s="9">
        <v>1.77</v>
      </c>
      <c r="S146" s="9">
        <v>1.77</v>
      </c>
    </row>
    <row r="147" spans="1:19" hidden="1" x14ac:dyDescent="0.2">
      <c r="A147" s="2" t="s">
        <v>22</v>
      </c>
      <c r="B147" s="2" t="s">
        <v>23</v>
      </c>
      <c r="C147" s="2" t="s">
        <v>924</v>
      </c>
      <c r="D147" t="s">
        <v>925</v>
      </c>
      <c r="E147" s="2" t="s">
        <v>994</v>
      </c>
      <c r="F147" t="s">
        <v>995</v>
      </c>
      <c r="G147" s="9">
        <v>37850.18</v>
      </c>
      <c r="H147" s="9">
        <v>38100.19</v>
      </c>
      <c r="I147" s="9">
        <v>38484.83</v>
      </c>
      <c r="J147" s="9">
        <v>38484.83</v>
      </c>
      <c r="K147" s="9">
        <v>461.6</v>
      </c>
      <c r="L147" s="9">
        <v>461.6</v>
      </c>
      <c r="M147" s="9">
        <v>577.02</v>
      </c>
      <c r="N147" s="9">
        <v>44577.02</v>
      </c>
      <c r="O147" s="9">
        <v>45038.559999999998</v>
      </c>
      <c r="P147" s="9">
        <v>45884.72</v>
      </c>
      <c r="Q147" s="9">
        <v>46250.11</v>
      </c>
      <c r="R147" s="9">
        <v>47288.59</v>
      </c>
      <c r="S147" s="9">
        <v>47615.54</v>
      </c>
    </row>
    <row r="148" spans="1:19" hidden="1" x14ac:dyDescent="0.2">
      <c r="A148" s="2" t="s">
        <v>22</v>
      </c>
      <c r="B148" s="2" t="s">
        <v>23</v>
      </c>
      <c r="C148" s="2" t="s">
        <v>924</v>
      </c>
      <c r="D148" t="s">
        <v>925</v>
      </c>
      <c r="E148" s="2" t="s">
        <v>996</v>
      </c>
      <c r="F148" t="s">
        <v>997</v>
      </c>
      <c r="G148" s="9">
        <v>419643.05</v>
      </c>
      <c r="H148" s="9">
        <v>461366.16</v>
      </c>
      <c r="I148" s="9">
        <v>503325.14</v>
      </c>
      <c r="J148" s="9">
        <v>545832.49</v>
      </c>
      <c r="K148" s="9">
        <v>43125.82</v>
      </c>
      <c r="L148" s="9">
        <v>86591.34</v>
      </c>
      <c r="M148" s="9">
        <v>151655.13</v>
      </c>
      <c r="N148" s="9">
        <v>195841.14</v>
      </c>
      <c r="O148" s="9">
        <v>241079.12</v>
      </c>
      <c r="P148" s="9">
        <v>285680.3</v>
      </c>
      <c r="Q148" s="9">
        <v>328343.99</v>
      </c>
      <c r="R148" s="9">
        <v>391387.6</v>
      </c>
      <c r="S148" s="9">
        <v>435308</v>
      </c>
    </row>
    <row r="149" spans="1:19" hidden="1" x14ac:dyDescent="0.2">
      <c r="A149" s="2" t="s">
        <v>22</v>
      </c>
      <c r="B149" s="2" t="s">
        <v>23</v>
      </c>
      <c r="C149" s="2" t="s">
        <v>924</v>
      </c>
      <c r="D149" t="s">
        <v>925</v>
      </c>
      <c r="E149" s="2" t="s">
        <v>998</v>
      </c>
      <c r="F149" t="s">
        <v>999</v>
      </c>
      <c r="G149" s="9">
        <v>10701270.060000001</v>
      </c>
      <c r="H149" s="9">
        <v>11099700.579999998</v>
      </c>
      <c r="I149" s="9">
        <v>11432984.270000001</v>
      </c>
      <c r="J149" s="9">
        <v>11804497.559999999</v>
      </c>
      <c r="K149" s="9">
        <v>12200225.609999999</v>
      </c>
      <c r="L149" s="9">
        <v>12614779.369999999</v>
      </c>
      <c r="M149" s="9">
        <v>13063059.030000007</v>
      </c>
      <c r="N149" s="9">
        <v>13484489.180000002</v>
      </c>
      <c r="O149" s="9">
        <v>13870652.370000001</v>
      </c>
      <c r="P149" s="9">
        <v>14253743.699999999</v>
      </c>
      <c r="Q149" s="9">
        <v>14688417.07</v>
      </c>
      <c r="R149" s="9">
        <v>15154116.4</v>
      </c>
      <c r="S149" s="9">
        <v>15581268.630000001</v>
      </c>
    </row>
    <row r="150" spans="1:19" hidden="1" x14ac:dyDescent="0.2">
      <c r="A150" s="2" t="s">
        <v>22</v>
      </c>
      <c r="B150" s="2" t="s">
        <v>23</v>
      </c>
      <c r="C150" s="2" t="s">
        <v>924</v>
      </c>
      <c r="D150" t="s">
        <v>925</v>
      </c>
      <c r="E150" s="2" t="s">
        <v>1000</v>
      </c>
      <c r="F150" t="s">
        <v>1001</v>
      </c>
      <c r="G150" s="9">
        <v>-9750.86</v>
      </c>
      <c r="H150" s="9">
        <v>-7512.85</v>
      </c>
      <c r="I150" s="9">
        <v>-1148.24</v>
      </c>
      <c r="J150" s="9">
        <v>1223.9000000000001</v>
      </c>
      <c r="K150" s="9">
        <v>4621.8100000000004</v>
      </c>
      <c r="L150" s="9">
        <v>9172.18</v>
      </c>
      <c r="M150" s="9">
        <v>-10409.709999999999</v>
      </c>
      <c r="N150" s="9">
        <v>-3579.28</v>
      </c>
      <c r="O150" s="9">
        <v>-896.59</v>
      </c>
      <c r="P150" s="9">
        <v>1046.9100000000001</v>
      </c>
      <c r="Q150" s="9">
        <v>4344.53</v>
      </c>
      <c r="R150" s="9">
        <v>-10746.41</v>
      </c>
      <c r="S150" s="9">
        <v>-10273.58</v>
      </c>
    </row>
    <row r="151" spans="1:19" hidden="1" x14ac:dyDescent="0.2">
      <c r="A151" s="2" t="s">
        <v>22</v>
      </c>
      <c r="B151" s="2" t="s">
        <v>23</v>
      </c>
      <c r="C151" s="2" t="s">
        <v>924</v>
      </c>
      <c r="D151" t="s">
        <v>925</v>
      </c>
      <c r="E151" s="2" t="s">
        <v>1002</v>
      </c>
      <c r="F151" t="s">
        <v>1003</v>
      </c>
      <c r="G151" s="9">
        <v>178542.36</v>
      </c>
      <c r="H151" s="9">
        <v>197260.04</v>
      </c>
      <c r="I151" s="9">
        <v>215825.76</v>
      </c>
      <c r="J151" s="9">
        <v>235776.55</v>
      </c>
      <c r="K151" s="9">
        <v>20567.849999999999</v>
      </c>
      <c r="L151" s="9">
        <v>41917.03</v>
      </c>
      <c r="M151" s="9">
        <v>74051.38</v>
      </c>
      <c r="N151" s="9">
        <v>96893.18</v>
      </c>
      <c r="O151" s="9">
        <v>120230.84</v>
      </c>
      <c r="P151" s="9">
        <v>143144.57</v>
      </c>
      <c r="Q151" s="9">
        <v>165690.28</v>
      </c>
      <c r="R151" s="9">
        <v>200063.24</v>
      </c>
      <c r="S151" s="9">
        <v>223782.59</v>
      </c>
    </row>
    <row r="152" spans="1:19" hidden="1" x14ac:dyDescent="0.2">
      <c r="A152" s="2" t="s">
        <v>22</v>
      </c>
      <c r="B152" s="2" t="s">
        <v>23</v>
      </c>
      <c r="C152" s="2" t="s">
        <v>924</v>
      </c>
      <c r="D152" t="s">
        <v>925</v>
      </c>
      <c r="E152" s="2" t="s">
        <v>1004</v>
      </c>
      <c r="F152" t="s">
        <v>1005</v>
      </c>
      <c r="G152" s="9">
        <v>-153.11000000000001</v>
      </c>
      <c r="H152" s="9">
        <v>-244.72</v>
      </c>
      <c r="I152" s="9">
        <v>-415.24</v>
      </c>
      <c r="J152" s="9">
        <v>-415.24</v>
      </c>
      <c r="K152" s="9">
        <v>0</v>
      </c>
      <c r="L152" s="9">
        <v>0</v>
      </c>
      <c r="M152" s="9">
        <v>0</v>
      </c>
      <c r="N152" s="9">
        <v>0</v>
      </c>
      <c r="O152" s="9">
        <v>-251.55</v>
      </c>
      <c r="P152" s="9">
        <v>-302.83</v>
      </c>
      <c r="Q152" s="9">
        <v>-317.99</v>
      </c>
      <c r="R152" s="9">
        <v>-337.4</v>
      </c>
      <c r="S152" s="9">
        <v>-413.8</v>
      </c>
    </row>
    <row r="153" spans="1:19" hidden="1" x14ac:dyDescent="0.2">
      <c r="A153" s="2" t="s">
        <v>22</v>
      </c>
      <c r="B153" s="2" t="s">
        <v>23</v>
      </c>
      <c r="C153" s="2" t="s">
        <v>924</v>
      </c>
      <c r="D153" t="s">
        <v>925</v>
      </c>
      <c r="E153" s="2" t="s">
        <v>1006</v>
      </c>
      <c r="F153" t="s">
        <v>1007</v>
      </c>
      <c r="G153" s="9">
        <v>0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-4.01</v>
      </c>
      <c r="N153" s="9">
        <v>-4.01</v>
      </c>
      <c r="O153" s="9">
        <v>-4.01</v>
      </c>
      <c r="P153" s="9">
        <v>-4.01</v>
      </c>
      <c r="Q153" s="9">
        <v>-4.01</v>
      </c>
      <c r="R153" s="9">
        <v>-4.01</v>
      </c>
      <c r="S153" s="9">
        <v>-4.01</v>
      </c>
    </row>
    <row r="154" spans="1:19" hidden="1" x14ac:dyDescent="0.2">
      <c r="A154" s="2" t="s">
        <v>22</v>
      </c>
      <c r="B154" s="2" t="s">
        <v>23</v>
      </c>
      <c r="C154" s="2" t="s">
        <v>924</v>
      </c>
      <c r="D154" t="s">
        <v>925</v>
      </c>
      <c r="E154" s="2" t="s">
        <v>1008</v>
      </c>
      <c r="F154" t="s">
        <v>1009</v>
      </c>
      <c r="G154" s="9">
        <v>0</v>
      </c>
      <c r="H154" s="9">
        <v>0</v>
      </c>
      <c r="I154" s="9">
        <v>0</v>
      </c>
      <c r="J154" s="9">
        <v>0</v>
      </c>
      <c r="K154" s="9">
        <v>0</v>
      </c>
      <c r="L154" s="9">
        <v>0</v>
      </c>
      <c r="M154" s="9">
        <v>-1.77</v>
      </c>
      <c r="N154" s="9">
        <v>-1.77</v>
      </c>
      <c r="O154" s="9">
        <v>-1.77</v>
      </c>
      <c r="P154" s="9">
        <v>-1.77</v>
      </c>
      <c r="Q154" s="9">
        <v>-1.77</v>
      </c>
      <c r="R154" s="9">
        <v>-1.77</v>
      </c>
      <c r="S154" s="9">
        <v>-1.77</v>
      </c>
    </row>
    <row r="155" spans="1:19" hidden="1" x14ac:dyDescent="0.2">
      <c r="A155" s="2" t="s">
        <v>22</v>
      </c>
      <c r="B155" s="2" t="s">
        <v>23</v>
      </c>
      <c r="C155" s="2" t="s">
        <v>924</v>
      </c>
      <c r="D155" t="s">
        <v>925</v>
      </c>
      <c r="E155" s="2" t="s">
        <v>1010</v>
      </c>
      <c r="F155" t="s">
        <v>1011</v>
      </c>
      <c r="G155" s="9">
        <v>-571.16</v>
      </c>
      <c r="H155" s="9">
        <v>-912.92</v>
      </c>
      <c r="I155" s="9">
        <v>-1548.98</v>
      </c>
      <c r="J155" s="9">
        <v>-1548.98</v>
      </c>
      <c r="K155" s="9">
        <v>0</v>
      </c>
      <c r="L155" s="9">
        <v>0</v>
      </c>
      <c r="M155" s="9">
        <v>0</v>
      </c>
      <c r="N155" s="9">
        <v>0</v>
      </c>
      <c r="O155" s="9">
        <v>-977.04</v>
      </c>
      <c r="P155" s="9">
        <v>-1176.22</v>
      </c>
      <c r="Q155" s="9">
        <v>-1235.0899999999999</v>
      </c>
      <c r="R155" s="9">
        <v>-1310.49</v>
      </c>
      <c r="S155" s="9">
        <v>-1607.23</v>
      </c>
    </row>
    <row r="156" spans="1:19" hidden="1" x14ac:dyDescent="0.2">
      <c r="A156" s="2" t="s">
        <v>22</v>
      </c>
      <c r="B156" s="2" t="s">
        <v>23</v>
      </c>
      <c r="C156" s="2" t="s">
        <v>924</v>
      </c>
      <c r="D156" t="s">
        <v>925</v>
      </c>
      <c r="E156" s="2" t="s">
        <v>1012</v>
      </c>
      <c r="F156" t="s">
        <v>1013</v>
      </c>
      <c r="G156" s="9">
        <v>-295.89999999999998</v>
      </c>
      <c r="H156" s="9">
        <v>-472.96</v>
      </c>
      <c r="I156" s="9">
        <v>-802.48</v>
      </c>
      <c r="J156" s="9">
        <v>-802.48</v>
      </c>
      <c r="K156" s="9">
        <v>0</v>
      </c>
      <c r="L156" s="9">
        <v>0</v>
      </c>
      <c r="M156" s="9">
        <v>0</v>
      </c>
      <c r="N156" s="9">
        <v>0</v>
      </c>
      <c r="O156" s="9">
        <v>-484.86</v>
      </c>
      <c r="P156" s="9">
        <v>-583.71</v>
      </c>
      <c r="Q156" s="9">
        <v>-612.92999999999995</v>
      </c>
      <c r="R156" s="9">
        <v>-650.35</v>
      </c>
      <c r="S156" s="9">
        <v>-797.62</v>
      </c>
    </row>
    <row r="157" spans="1:19" hidden="1" x14ac:dyDescent="0.2">
      <c r="A157" s="2" t="s">
        <v>22</v>
      </c>
      <c r="B157" s="2" t="s">
        <v>23</v>
      </c>
      <c r="C157" s="2" t="s">
        <v>924</v>
      </c>
      <c r="D157" t="s">
        <v>925</v>
      </c>
      <c r="E157" s="2" t="s">
        <v>1014</v>
      </c>
      <c r="F157" t="s">
        <v>1015</v>
      </c>
      <c r="G157" s="9">
        <v>0</v>
      </c>
      <c r="H157" s="9">
        <v>0</v>
      </c>
      <c r="I157" s="9">
        <v>0</v>
      </c>
      <c r="J157" s="9">
        <v>0</v>
      </c>
      <c r="K157" s="9">
        <v>0</v>
      </c>
      <c r="L157" s="9">
        <v>0</v>
      </c>
      <c r="M157" s="9">
        <v>0</v>
      </c>
      <c r="N157" s="9">
        <v>0</v>
      </c>
      <c r="O157" s="9">
        <v>0</v>
      </c>
      <c r="P157" s="9">
        <v>-249.43</v>
      </c>
      <c r="Q157" s="9">
        <v>-446.03</v>
      </c>
      <c r="R157" s="9">
        <v>-715.94</v>
      </c>
      <c r="S157" s="9">
        <v>-715.94</v>
      </c>
    </row>
    <row r="158" spans="1:19" hidden="1" x14ac:dyDescent="0.2">
      <c r="A158" s="2" t="s">
        <v>22</v>
      </c>
      <c r="B158" s="2" t="s">
        <v>23</v>
      </c>
      <c r="C158" s="2" t="s">
        <v>924</v>
      </c>
      <c r="D158" t="s">
        <v>925</v>
      </c>
      <c r="E158" s="2" t="s">
        <v>1016</v>
      </c>
      <c r="F158" t="s">
        <v>1017</v>
      </c>
      <c r="G158" s="9">
        <v>0</v>
      </c>
      <c r="H158" s="9">
        <v>0</v>
      </c>
      <c r="I158" s="9">
        <v>0</v>
      </c>
      <c r="J158" s="9">
        <v>0</v>
      </c>
      <c r="K158" s="9">
        <v>0</v>
      </c>
      <c r="L158" s="9">
        <v>0</v>
      </c>
      <c r="M158" s="9">
        <v>0</v>
      </c>
      <c r="N158" s="9">
        <v>0</v>
      </c>
      <c r="O158" s="9">
        <v>0</v>
      </c>
      <c r="P158" s="9">
        <v>-123.79</v>
      </c>
      <c r="Q158" s="9">
        <v>-221.35</v>
      </c>
      <c r="R158" s="9">
        <v>-355.3</v>
      </c>
      <c r="S158" s="9">
        <v>-355.3</v>
      </c>
    </row>
    <row r="159" spans="1:19" hidden="1" x14ac:dyDescent="0.2">
      <c r="A159" s="2" t="s">
        <v>22</v>
      </c>
      <c r="B159" s="2" t="s">
        <v>23</v>
      </c>
      <c r="C159" s="2" t="s">
        <v>924</v>
      </c>
      <c r="D159" t="s">
        <v>925</v>
      </c>
      <c r="E159" s="2" t="s">
        <v>1018</v>
      </c>
      <c r="F159" t="s">
        <v>1019</v>
      </c>
      <c r="G159" s="9">
        <v>0</v>
      </c>
      <c r="H159" s="9">
        <v>0</v>
      </c>
      <c r="I159" s="9">
        <v>0</v>
      </c>
      <c r="J159" s="9">
        <v>0</v>
      </c>
      <c r="K159" s="9">
        <v>0</v>
      </c>
      <c r="L159" s="9">
        <v>0</v>
      </c>
      <c r="M159" s="9">
        <v>0</v>
      </c>
      <c r="N159" s="9">
        <v>0</v>
      </c>
      <c r="O159" s="9">
        <v>0</v>
      </c>
      <c r="P159" s="9">
        <v>-64.209999999999994</v>
      </c>
      <c r="Q159" s="9">
        <v>-114.82</v>
      </c>
      <c r="R159" s="9">
        <v>-184.31</v>
      </c>
      <c r="S159" s="9">
        <v>-184.31</v>
      </c>
    </row>
    <row r="160" spans="1:19" hidden="1" x14ac:dyDescent="0.2">
      <c r="A160" s="2" t="s">
        <v>22</v>
      </c>
      <c r="B160" s="2" t="s">
        <v>23</v>
      </c>
      <c r="C160" s="2" t="s">
        <v>924</v>
      </c>
      <c r="D160" t="s">
        <v>925</v>
      </c>
      <c r="E160" s="2" t="s">
        <v>1020</v>
      </c>
      <c r="F160" t="s">
        <v>1021</v>
      </c>
      <c r="G160" s="9">
        <v>0</v>
      </c>
      <c r="H160" s="9">
        <v>0</v>
      </c>
      <c r="I160" s="9">
        <v>0</v>
      </c>
      <c r="J160" s="9">
        <v>0</v>
      </c>
      <c r="K160" s="9">
        <v>0</v>
      </c>
      <c r="L160" s="9">
        <v>0</v>
      </c>
      <c r="M160" s="9">
        <v>-1.35</v>
      </c>
      <c r="N160" s="9">
        <v>-1.35</v>
      </c>
      <c r="O160" s="9">
        <v>-1.35</v>
      </c>
      <c r="P160" s="9">
        <v>-1.35</v>
      </c>
      <c r="Q160" s="9">
        <v>-1.35</v>
      </c>
      <c r="R160" s="9">
        <v>-1.35</v>
      </c>
      <c r="S160" s="9">
        <v>-1.35</v>
      </c>
    </row>
    <row r="161" spans="1:19" hidden="1" x14ac:dyDescent="0.2">
      <c r="A161" s="2" t="s">
        <v>22</v>
      </c>
      <c r="B161" s="2" t="s">
        <v>23</v>
      </c>
      <c r="C161" s="2" t="s">
        <v>924</v>
      </c>
      <c r="D161" t="s">
        <v>925</v>
      </c>
      <c r="E161" s="2" t="s">
        <v>1022</v>
      </c>
      <c r="F161" t="s">
        <v>1023</v>
      </c>
      <c r="G161" s="9">
        <v>0</v>
      </c>
      <c r="H161" s="9">
        <v>0</v>
      </c>
      <c r="I161" s="9">
        <v>0</v>
      </c>
      <c r="J161" s="9">
        <v>0</v>
      </c>
      <c r="K161" s="9">
        <v>0</v>
      </c>
      <c r="L161" s="9">
        <v>0</v>
      </c>
      <c r="M161" s="9">
        <v>1.35</v>
      </c>
      <c r="N161" s="9">
        <v>1.35</v>
      </c>
      <c r="O161" s="9">
        <v>1.35</v>
      </c>
      <c r="P161" s="9">
        <v>1.35</v>
      </c>
      <c r="Q161" s="9">
        <v>1.35</v>
      </c>
      <c r="R161" s="9">
        <v>1.35</v>
      </c>
      <c r="S161" s="9">
        <v>1.35</v>
      </c>
    </row>
    <row r="162" spans="1:19" hidden="1" x14ac:dyDescent="0.2">
      <c r="A162" s="2" t="s">
        <v>22</v>
      </c>
      <c r="B162" s="2" t="s">
        <v>23</v>
      </c>
      <c r="C162" s="2" t="s">
        <v>924</v>
      </c>
      <c r="D162" t="s">
        <v>925</v>
      </c>
      <c r="E162" s="2" t="s">
        <v>892</v>
      </c>
      <c r="F162" t="s">
        <v>893</v>
      </c>
      <c r="G162" s="9">
        <v>-84593.279999999999</v>
      </c>
      <c r="H162" s="9">
        <v>-104970.44</v>
      </c>
      <c r="I162" s="9">
        <v>-125347.6</v>
      </c>
      <c r="J162" s="9">
        <v>-145724.76</v>
      </c>
      <c r="K162" s="9">
        <v>-153172.6</v>
      </c>
      <c r="L162" s="9">
        <v>-161106.44</v>
      </c>
      <c r="M162" s="9">
        <v>-168554.28</v>
      </c>
      <c r="N162" s="9">
        <v>-176002.12</v>
      </c>
      <c r="O162" s="9">
        <v>-40988.269999999997</v>
      </c>
      <c r="P162" s="9">
        <v>-46447.28</v>
      </c>
      <c r="Q162" s="9">
        <v>-1011.17</v>
      </c>
      <c r="R162" s="9">
        <v>3680.06</v>
      </c>
      <c r="S162" s="9">
        <v>3762.67</v>
      </c>
    </row>
    <row r="163" spans="1:19" hidden="1" x14ac:dyDescent="0.2">
      <c r="A163" s="2" t="s">
        <v>22</v>
      </c>
      <c r="B163" s="2" t="s">
        <v>23</v>
      </c>
      <c r="C163" s="2" t="s">
        <v>924</v>
      </c>
      <c r="D163" t="s">
        <v>925</v>
      </c>
      <c r="E163" s="2" t="s">
        <v>1024</v>
      </c>
      <c r="F163" t="s">
        <v>1025</v>
      </c>
      <c r="G163" s="9">
        <v>0</v>
      </c>
      <c r="H163" s="9">
        <v>0</v>
      </c>
      <c r="I163" s="9">
        <v>0</v>
      </c>
      <c r="J163" s="9">
        <v>0</v>
      </c>
      <c r="K163" s="9">
        <v>-0.04</v>
      </c>
      <c r="L163" s="9">
        <v>-0.04</v>
      </c>
      <c r="M163" s="9">
        <v>-0.1</v>
      </c>
      <c r="N163" s="9">
        <v>-9.0000000000000011E-2</v>
      </c>
      <c r="O163" s="9">
        <v>0</v>
      </c>
      <c r="P163" s="9">
        <v>0</v>
      </c>
      <c r="Q163" s="9">
        <v>-0.06</v>
      </c>
      <c r="R163" s="9">
        <v>-0.04</v>
      </c>
      <c r="S163" s="9">
        <v>-0.06</v>
      </c>
    </row>
    <row r="164" spans="1:19" hidden="1" x14ac:dyDescent="0.2">
      <c r="A164" s="2" t="s">
        <v>22</v>
      </c>
      <c r="B164" s="2" t="s">
        <v>23</v>
      </c>
      <c r="C164" s="2" t="s">
        <v>924</v>
      </c>
      <c r="D164" t="s">
        <v>925</v>
      </c>
      <c r="E164" s="2" t="s">
        <v>1026</v>
      </c>
      <c r="F164" t="s">
        <v>1027</v>
      </c>
      <c r="G164" s="9">
        <v>-483.61</v>
      </c>
      <c r="H164" s="9">
        <v>-604.52</v>
      </c>
      <c r="I164" s="9">
        <v>-725.43</v>
      </c>
      <c r="J164" s="9">
        <v>-852.26</v>
      </c>
      <c r="K164" s="9">
        <v>-1001.21</v>
      </c>
      <c r="L164" s="9">
        <v>0</v>
      </c>
      <c r="M164" s="9">
        <v>-148.94999999999999</v>
      </c>
      <c r="N164" s="9">
        <v>-297.89999999999998</v>
      </c>
      <c r="O164" s="9">
        <v>-1200</v>
      </c>
      <c r="P164" s="9">
        <v>-1348.95</v>
      </c>
      <c r="Q164" s="9">
        <v>0</v>
      </c>
      <c r="R164" s="9">
        <v>0</v>
      </c>
      <c r="S164" s="9">
        <v>0</v>
      </c>
    </row>
    <row r="165" spans="1:19" hidden="1" x14ac:dyDescent="0.2">
      <c r="A165" s="2" t="s">
        <v>22</v>
      </c>
      <c r="B165" s="2" t="s">
        <v>23</v>
      </c>
      <c r="C165" s="2" t="s">
        <v>924</v>
      </c>
      <c r="D165" t="s">
        <v>925</v>
      </c>
      <c r="E165" s="2" t="s">
        <v>1028</v>
      </c>
      <c r="F165" t="s">
        <v>1029</v>
      </c>
      <c r="G165" s="9">
        <v>0</v>
      </c>
      <c r="H165" s="9">
        <v>0</v>
      </c>
      <c r="I165" s="9">
        <v>0</v>
      </c>
      <c r="J165" s="9">
        <v>0</v>
      </c>
      <c r="K165" s="9">
        <v>0</v>
      </c>
      <c r="L165" s="9">
        <v>63960</v>
      </c>
      <c r="M165" s="9">
        <v>33690</v>
      </c>
      <c r="N165" s="9">
        <v>33690</v>
      </c>
      <c r="O165" s="9">
        <v>33690</v>
      </c>
      <c r="P165" s="9">
        <v>33690</v>
      </c>
      <c r="Q165" s="9">
        <v>33690</v>
      </c>
      <c r="R165" s="9">
        <v>97650</v>
      </c>
      <c r="S165" s="9">
        <v>67380</v>
      </c>
    </row>
    <row r="166" spans="1:19" hidden="1" x14ac:dyDescent="0.2">
      <c r="A166" s="2" t="s">
        <v>22</v>
      </c>
      <c r="B166" s="2" t="s">
        <v>23</v>
      </c>
      <c r="C166" s="2" t="s">
        <v>1030</v>
      </c>
      <c r="D166" t="s">
        <v>1031</v>
      </c>
      <c r="E166" s="2" t="s">
        <v>926</v>
      </c>
      <c r="F166" t="s">
        <v>927</v>
      </c>
      <c r="G166" s="9">
        <v>410952.55</v>
      </c>
      <c r="H166" s="9">
        <v>391513.35</v>
      </c>
      <c r="I166" s="9">
        <v>372075.68</v>
      </c>
      <c r="J166" s="9">
        <v>352639.77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  <c r="S166" s="9">
        <v>0</v>
      </c>
    </row>
    <row r="167" spans="1:19" hidden="1" x14ac:dyDescent="0.2">
      <c r="A167" s="2" t="s">
        <v>22</v>
      </c>
      <c r="B167" s="2" t="s">
        <v>23</v>
      </c>
      <c r="C167" s="2" t="s">
        <v>1030</v>
      </c>
      <c r="D167" t="s">
        <v>1031</v>
      </c>
      <c r="E167" s="2" t="s">
        <v>1032</v>
      </c>
      <c r="F167" t="s">
        <v>1033</v>
      </c>
      <c r="G167" s="9">
        <v>35742.04</v>
      </c>
      <c r="H167" s="9">
        <v>35742.04</v>
      </c>
      <c r="I167" s="9">
        <v>35742.04</v>
      </c>
      <c r="J167" s="9">
        <v>35742.04</v>
      </c>
      <c r="K167" s="9">
        <v>35742.04</v>
      </c>
      <c r="L167" s="9">
        <v>35742.04</v>
      </c>
      <c r="M167" s="9">
        <v>35742.04</v>
      </c>
      <c r="N167" s="9">
        <v>35742.04</v>
      </c>
      <c r="O167" s="9">
        <v>35742.04</v>
      </c>
      <c r="P167" s="9">
        <v>35742.04</v>
      </c>
      <c r="Q167" s="9">
        <v>35742.04</v>
      </c>
      <c r="R167" s="9">
        <v>35742.04</v>
      </c>
      <c r="S167" s="9">
        <v>35742.04</v>
      </c>
    </row>
    <row r="168" spans="1:19" hidden="1" x14ac:dyDescent="0.2">
      <c r="A168" s="2" t="s">
        <v>22</v>
      </c>
      <c r="B168" s="2" t="s">
        <v>23</v>
      </c>
      <c r="C168" s="2" t="s">
        <v>1030</v>
      </c>
      <c r="D168" t="s">
        <v>1031</v>
      </c>
      <c r="E168" s="2" t="s">
        <v>1034</v>
      </c>
      <c r="F168" t="s">
        <v>1035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7035</v>
      </c>
      <c r="O168" s="9">
        <v>-9441.75</v>
      </c>
      <c r="P168" s="9">
        <v>7035</v>
      </c>
      <c r="Q168" s="9">
        <v>7035</v>
      </c>
      <c r="R168" s="9">
        <v>7035</v>
      </c>
      <c r="S168" s="9">
        <v>14070</v>
      </c>
    </row>
    <row r="169" spans="1:19" hidden="1" x14ac:dyDescent="0.2">
      <c r="A169" s="2" t="s">
        <v>22</v>
      </c>
      <c r="B169" s="2" t="s">
        <v>23</v>
      </c>
      <c r="C169" s="2" t="s">
        <v>1030</v>
      </c>
      <c r="D169" t="s">
        <v>1031</v>
      </c>
      <c r="E169" s="2" t="s">
        <v>892</v>
      </c>
      <c r="F169" t="s">
        <v>893</v>
      </c>
      <c r="G169" s="9">
        <v>5509029.4900000002</v>
      </c>
      <c r="H169" s="9">
        <v>5458389.3399999999</v>
      </c>
      <c r="I169" s="9">
        <v>5407638.6200000001</v>
      </c>
      <c r="J169" s="9">
        <v>5356777.01</v>
      </c>
      <c r="K169" s="9">
        <v>4263233.22</v>
      </c>
      <c r="L169" s="9">
        <v>4222014.01</v>
      </c>
      <c r="M169" s="9">
        <v>4180704.62</v>
      </c>
      <c r="N169" s="9">
        <v>4139304.88</v>
      </c>
      <c r="O169" s="9">
        <v>4097814.62</v>
      </c>
      <c r="P169" s="9">
        <v>4056233.57</v>
      </c>
      <c r="Q169" s="9">
        <v>4014561.56</v>
      </c>
      <c r="R169" s="9">
        <v>3972788.05</v>
      </c>
      <c r="S169" s="9">
        <v>3930919.62</v>
      </c>
    </row>
    <row r="170" spans="1:19" hidden="1" x14ac:dyDescent="0.2">
      <c r="A170" s="2" t="s">
        <v>22</v>
      </c>
      <c r="B170" s="2" t="s">
        <v>23</v>
      </c>
      <c r="C170" s="2" t="s">
        <v>1030</v>
      </c>
      <c r="D170" t="s">
        <v>1031</v>
      </c>
      <c r="E170" s="2" t="s">
        <v>1024</v>
      </c>
      <c r="F170" t="s">
        <v>1025</v>
      </c>
      <c r="G170" s="9">
        <v>4265858.38</v>
      </c>
      <c r="H170" s="9">
        <v>4250926.78</v>
      </c>
      <c r="I170" s="9">
        <v>4199833.3</v>
      </c>
      <c r="J170" s="9">
        <v>4251909.2699999996</v>
      </c>
      <c r="K170" s="9">
        <v>4507881.57</v>
      </c>
      <c r="L170" s="9">
        <v>4383189.1900000004</v>
      </c>
      <c r="M170" s="9">
        <v>4579354.3499999996</v>
      </c>
      <c r="N170" s="9">
        <v>4480788.32</v>
      </c>
      <c r="O170" s="9">
        <v>4576921.8600000003</v>
      </c>
      <c r="P170" s="9">
        <v>4553312.83</v>
      </c>
      <c r="Q170" s="9">
        <v>4537298.6399999997</v>
      </c>
      <c r="R170" s="9">
        <v>4536719.54</v>
      </c>
      <c r="S170" s="9">
        <v>4611265.7600000007</v>
      </c>
    </row>
    <row r="171" spans="1:19" hidden="1" x14ac:dyDescent="0.2">
      <c r="A171" s="2" t="s">
        <v>22</v>
      </c>
      <c r="B171" s="2" t="s">
        <v>23</v>
      </c>
      <c r="C171" s="2" t="s">
        <v>1030</v>
      </c>
      <c r="D171" t="s">
        <v>1031</v>
      </c>
      <c r="E171" s="2" t="s">
        <v>1026</v>
      </c>
      <c r="F171" t="s">
        <v>1027</v>
      </c>
      <c r="G171" s="9">
        <v>3736386.03</v>
      </c>
      <c r="H171" s="9">
        <v>3719766.08</v>
      </c>
      <c r="I171" s="9">
        <v>3703112.46</v>
      </c>
      <c r="J171" s="9">
        <v>3686425.08</v>
      </c>
      <c r="K171" s="9">
        <v>3669132.71</v>
      </c>
      <c r="L171" s="9">
        <v>3652386.22</v>
      </c>
      <c r="M171" s="9">
        <v>3635605.18</v>
      </c>
      <c r="N171" s="9">
        <v>3618789.54</v>
      </c>
      <c r="O171" s="9">
        <v>3601936.73</v>
      </c>
      <c r="P171" s="9">
        <v>3585048.84</v>
      </c>
      <c r="Q171" s="9">
        <v>3568125.93</v>
      </c>
      <c r="R171" s="9">
        <v>3551167.8</v>
      </c>
      <c r="S171" s="9">
        <v>3534174.05</v>
      </c>
    </row>
    <row r="172" spans="1:19" hidden="1" x14ac:dyDescent="0.2">
      <c r="A172" s="2" t="s">
        <v>22</v>
      </c>
      <c r="B172" s="2" t="s">
        <v>23</v>
      </c>
      <c r="C172" s="2" t="s">
        <v>1030</v>
      </c>
      <c r="D172" t="s">
        <v>1031</v>
      </c>
      <c r="E172" s="2" t="s">
        <v>1028</v>
      </c>
      <c r="F172" t="s">
        <v>1029</v>
      </c>
      <c r="G172" s="9">
        <v>0</v>
      </c>
      <c r="H172" s="9">
        <v>0</v>
      </c>
      <c r="I172" s="9">
        <v>0</v>
      </c>
      <c r="J172" s="9">
        <v>0</v>
      </c>
      <c r="K172" s="9">
        <v>333205.39</v>
      </c>
      <c r="L172" s="9">
        <v>313544.96999999997</v>
      </c>
      <c r="M172" s="9">
        <v>293865.40999999997</v>
      </c>
      <c r="N172" s="9">
        <v>274187.03000000003</v>
      </c>
      <c r="O172" s="9">
        <v>254509.74</v>
      </c>
      <c r="P172" s="9">
        <v>234833.58</v>
      </c>
      <c r="Q172" s="9">
        <v>215158.56</v>
      </c>
      <c r="R172" s="9">
        <v>195256.75</v>
      </c>
      <c r="S172" s="9">
        <v>175335.25</v>
      </c>
    </row>
    <row r="173" spans="1:19" hidden="1" x14ac:dyDescent="0.2">
      <c r="A173" s="2" t="s">
        <v>22</v>
      </c>
      <c r="B173" s="2" t="s">
        <v>23</v>
      </c>
      <c r="C173" s="2" t="s">
        <v>1036</v>
      </c>
      <c r="D173" t="s">
        <v>1037</v>
      </c>
      <c r="E173" s="2" t="s">
        <v>1038</v>
      </c>
      <c r="F173" t="s">
        <v>1039</v>
      </c>
      <c r="G173" s="9">
        <v>13540764.630000001</v>
      </c>
      <c r="H173" s="9">
        <v>13375827.869999999</v>
      </c>
      <c r="I173" s="9">
        <v>13210891.109999999</v>
      </c>
      <c r="J173" s="9">
        <v>11307893.109999999</v>
      </c>
      <c r="K173" s="9">
        <v>11142956.35</v>
      </c>
      <c r="L173" s="9">
        <v>10978019.59</v>
      </c>
      <c r="M173" s="9">
        <v>9731156.5899999999</v>
      </c>
      <c r="N173" s="9">
        <v>9566219.8300000001</v>
      </c>
      <c r="O173" s="9">
        <v>9401283.0700000003</v>
      </c>
      <c r="P173" s="9">
        <v>11399784.07</v>
      </c>
      <c r="Q173" s="9">
        <v>11234847.310000001</v>
      </c>
      <c r="R173" s="9">
        <v>11069910.550000001</v>
      </c>
      <c r="S173" s="9">
        <v>10857474.550000001</v>
      </c>
    </row>
    <row r="174" spans="1:19" hidden="1" x14ac:dyDescent="0.2">
      <c r="A174" s="2" t="s">
        <v>22</v>
      </c>
      <c r="B174" s="2" t="s">
        <v>23</v>
      </c>
      <c r="C174" s="2" t="s">
        <v>1036</v>
      </c>
      <c r="D174" t="s">
        <v>1037</v>
      </c>
      <c r="E174" s="2" t="s">
        <v>1040</v>
      </c>
      <c r="F174" t="s">
        <v>1041</v>
      </c>
      <c r="G174" s="9">
        <v>7514049.4199999999</v>
      </c>
      <c r="H174" s="9">
        <v>7514049.4199999999</v>
      </c>
      <c r="I174" s="9">
        <v>7514049.4199999999</v>
      </c>
      <c r="J174" s="9">
        <v>8236344.4199999999</v>
      </c>
      <c r="K174" s="9">
        <v>8236344.4199999999</v>
      </c>
      <c r="L174" s="9">
        <v>8236344.4199999999</v>
      </c>
      <c r="M174" s="9">
        <v>7900958.4199999999</v>
      </c>
      <c r="N174" s="9">
        <v>7900958.4199999999</v>
      </c>
      <c r="O174" s="9">
        <v>7900958.4199999999</v>
      </c>
      <c r="P174" s="9">
        <v>7418533.4199999999</v>
      </c>
      <c r="Q174" s="9">
        <v>7418533.4199999999</v>
      </c>
      <c r="R174" s="9">
        <v>7418533.4199999999</v>
      </c>
      <c r="S174" s="9">
        <v>7406050.4199999999</v>
      </c>
    </row>
    <row r="175" spans="1:19" hidden="1" x14ac:dyDescent="0.2">
      <c r="A175" s="2" t="s">
        <v>22</v>
      </c>
      <c r="B175" s="2" t="s">
        <v>23</v>
      </c>
      <c r="C175" s="2" t="s">
        <v>1042</v>
      </c>
      <c r="D175" t="s">
        <v>1043</v>
      </c>
      <c r="E175" s="2" t="s">
        <v>1044</v>
      </c>
      <c r="F175" t="s">
        <v>253</v>
      </c>
      <c r="G175" s="9">
        <v>1404442.81</v>
      </c>
      <c r="H175" s="9">
        <v>2330261.46</v>
      </c>
      <c r="I175" s="9">
        <v>2023784.52</v>
      </c>
      <c r="J175" s="9">
        <v>2422354.5099999998</v>
      </c>
      <c r="K175" s="9">
        <v>3830361.28</v>
      </c>
      <c r="L175" s="9">
        <v>6450665.1399999997</v>
      </c>
      <c r="M175" s="9">
        <v>8289321.4100000001</v>
      </c>
      <c r="N175" s="9">
        <v>14156792.689999999</v>
      </c>
      <c r="O175" s="9">
        <v>8180059.75</v>
      </c>
      <c r="P175" s="9">
        <v>7186888.9699999997</v>
      </c>
      <c r="Q175" s="9">
        <v>1563983.08</v>
      </c>
      <c r="R175" s="9">
        <v>2243470.2999999998</v>
      </c>
      <c r="S175" s="9">
        <v>2433245.3199999998</v>
      </c>
    </row>
    <row r="176" spans="1:19" hidden="1" x14ac:dyDescent="0.2">
      <c r="A176" s="2" t="s">
        <v>22</v>
      </c>
      <c r="B176" s="2" t="s">
        <v>23</v>
      </c>
      <c r="C176" s="2" t="s">
        <v>1042</v>
      </c>
      <c r="D176" t="s">
        <v>1043</v>
      </c>
      <c r="E176" s="2" t="s">
        <v>1045</v>
      </c>
      <c r="F176" t="s">
        <v>1046</v>
      </c>
      <c r="G176" s="9">
        <v>3822936.95</v>
      </c>
      <c r="H176" s="9">
        <v>4030740.45</v>
      </c>
      <c r="I176" s="9">
        <v>4261798.99</v>
      </c>
      <c r="J176" s="9">
        <v>4471344.97</v>
      </c>
      <c r="K176" s="9">
        <v>4646162.6100000003</v>
      </c>
      <c r="L176" s="9">
        <v>4680920.1399999997</v>
      </c>
      <c r="M176" s="9">
        <v>4509604.63</v>
      </c>
      <c r="N176" s="9">
        <v>4056021.72</v>
      </c>
      <c r="O176" s="9">
        <v>3717852.28</v>
      </c>
      <c r="P176" s="9">
        <v>3540598.23</v>
      </c>
      <c r="Q176" s="9">
        <v>3783037.11</v>
      </c>
      <c r="R176" s="9">
        <v>4088262.82</v>
      </c>
      <c r="S176" s="9">
        <v>4409407.04</v>
      </c>
    </row>
    <row r="177" spans="1:19" hidden="1" x14ac:dyDescent="0.2">
      <c r="A177" s="2" t="s">
        <v>22</v>
      </c>
      <c r="B177" s="2" t="s">
        <v>23</v>
      </c>
      <c r="C177" s="2" t="s">
        <v>1042</v>
      </c>
      <c r="D177" t="s">
        <v>1043</v>
      </c>
      <c r="E177" s="2" t="s">
        <v>1047</v>
      </c>
      <c r="F177" t="s">
        <v>1048</v>
      </c>
      <c r="G177" s="9">
        <v>-22362758.039999999</v>
      </c>
      <c r="H177" s="9">
        <v>-22272819.07</v>
      </c>
      <c r="I177" s="9">
        <v>-21435806.609999999</v>
      </c>
      <c r="J177" s="9">
        <v>-20463523.41</v>
      </c>
      <c r="K177" s="9">
        <v>-19406079.27</v>
      </c>
      <c r="L177" s="9">
        <v>-18341388.739999998</v>
      </c>
      <c r="M177" s="9">
        <v>-18815493.350000001</v>
      </c>
      <c r="N177" s="9">
        <v>-22186622.059999999</v>
      </c>
      <c r="O177" s="9">
        <v>-18665780.920000002</v>
      </c>
      <c r="P177" s="9">
        <v>-16320201.68</v>
      </c>
      <c r="Q177" s="9">
        <v>-15240524.9</v>
      </c>
      <c r="R177" s="9">
        <v>-12539100.630000001</v>
      </c>
      <c r="S177" s="9">
        <v>-12328007.039999999</v>
      </c>
    </row>
    <row r="178" spans="1:19" hidden="1" x14ac:dyDescent="0.2">
      <c r="A178" s="2" t="s">
        <v>22</v>
      </c>
      <c r="B178" s="2" t="s">
        <v>23</v>
      </c>
      <c r="C178" s="2" t="s">
        <v>1042</v>
      </c>
      <c r="D178" t="s">
        <v>1043</v>
      </c>
      <c r="E178" s="2" t="s">
        <v>1049</v>
      </c>
      <c r="F178" t="s">
        <v>1050</v>
      </c>
      <c r="G178" s="9">
        <v>-746205.17</v>
      </c>
      <c r="H178" s="9">
        <v>-575687.09</v>
      </c>
      <c r="I178" s="9">
        <v>-566769.35</v>
      </c>
      <c r="J178" s="9">
        <v>-526740.52</v>
      </c>
      <c r="K178" s="9">
        <v>-1544737.01</v>
      </c>
      <c r="L178" s="9">
        <v>-3953716.68</v>
      </c>
      <c r="M178" s="9">
        <v>-4966736.47</v>
      </c>
      <c r="N178" s="9">
        <v>-6027062.1500000004</v>
      </c>
      <c r="O178" s="9">
        <v>-3909574.45</v>
      </c>
      <c r="P178" s="9">
        <v>-3087985.88</v>
      </c>
      <c r="Q178" s="9">
        <v>-1061321.3899999999</v>
      </c>
      <c r="R178" s="9">
        <v>-595060.41</v>
      </c>
      <c r="S178" s="9">
        <v>-550514.15</v>
      </c>
    </row>
    <row r="179" spans="1:19" hidden="1" x14ac:dyDescent="0.2">
      <c r="A179" s="2" t="s">
        <v>22</v>
      </c>
      <c r="B179" s="2" t="s">
        <v>23</v>
      </c>
      <c r="C179" s="2" t="s">
        <v>1042</v>
      </c>
      <c r="D179" t="s">
        <v>1043</v>
      </c>
      <c r="E179" s="2" t="s">
        <v>1051</v>
      </c>
      <c r="F179" t="s">
        <v>1052</v>
      </c>
      <c r="G179" s="9">
        <v>473460.47999999998</v>
      </c>
      <c r="H179" s="9">
        <v>567231.48</v>
      </c>
      <c r="I179" s="9">
        <v>756944.73</v>
      </c>
      <c r="J179" s="9">
        <v>906910.63</v>
      </c>
      <c r="K179" s="9">
        <v>1048916.43</v>
      </c>
      <c r="L179" s="9">
        <v>0</v>
      </c>
      <c r="M179" s="9">
        <v>-17618.11</v>
      </c>
      <c r="N179" s="9">
        <v>-7810.6</v>
      </c>
      <c r="O179" s="9">
        <v>198876.79</v>
      </c>
      <c r="P179" s="9">
        <v>235274.16</v>
      </c>
      <c r="Q179" s="9">
        <v>247022.15</v>
      </c>
      <c r="R179" s="9">
        <v>277121.86</v>
      </c>
      <c r="S179" s="9">
        <v>315320.74</v>
      </c>
    </row>
    <row r="180" spans="1:19" hidden="1" x14ac:dyDescent="0.2">
      <c r="A180" s="2" t="s">
        <v>22</v>
      </c>
      <c r="B180" s="2" t="s">
        <v>23</v>
      </c>
      <c r="C180" s="2" t="s">
        <v>1053</v>
      </c>
      <c r="D180" t="s">
        <v>1054</v>
      </c>
      <c r="E180" s="2" t="s">
        <v>926</v>
      </c>
      <c r="F180" t="s">
        <v>927</v>
      </c>
      <c r="G180" s="9">
        <v>-257018.9</v>
      </c>
      <c r="H180" s="9">
        <v>-257244.66</v>
      </c>
      <c r="I180" s="9">
        <v>-257470.93</v>
      </c>
      <c r="J180" s="9">
        <v>-257697.88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  <c r="S180" s="9">
        <v>0</v>
      </c>
    </row>
    <row r="181" spans="1:19" hidden="1" x14ac:dyDescent="0.2">
      <c r="A181" s="2" t="s">
        <v>22</v>
      </c>
      <c r="B181" s="2" t="s">
        <v>23</v>
      </c>
      <c r="C181" s="2" t="s">
        <v>1053</v>
      </c>
      <c r="D181" t="s">
        <v>1054</v>
      </c>
      <c r="E181" s="2" t="s">
        <v>892</v>
      </c>
      <c r="F181" t="s">
        <v>893</v>
      </c>
      <c r="G181" s="9">
        <v>-5393654.4800000004</v>
      </c>
      <c r="H181" s="9">
        <v>-5336775.3</v>
      </c>
      <c r="I181" s="9">
        <v>-5279775.72</v>
      </c>
      <c r="J181" s="9">
        <v>-5222655.47</v>
      </c>
      <c r="K181" s="9">
        <v>-4092236.02</v>
      </c>
      <c r="L181" s="9">
        <v>-4046627.83</v>
      </c>
      <c r="M181" s="9">
        <v>-4000922.74</v>
      </c>
      <c r="N181" s="9">
        <v>-3955120.64</v>
      </c>
      <c r="O181" s="9">
        <v>-3909221.28</v>
      </c>
      <c r="P181" s="9">
        <v>-3863224.46</v>
      </c>
      <c r="Q181" s="9">
        <v>-3817129.88</v>
      </c>
      <c r="R181" s="9">
        <v>-3768388.69</v>
      </c>
      <c r="S181" s="9">
        <v>-3722098.1</v>
      </c>
    </row>
    <row r="182" spans="1:19" hidden="1" x14ac:dyDescent="0.2">
      <c r="A182" s="2" t="s">
        <v>22</v>
      </c>
      <c r="B182" s="2" t="s">
        <v>23</v>
      </c>
      <c r="C182" s="2" t="s">
        <v>1053</v>
      </c>
      <c r="D182" t="s">
        <v>1054</v>
      </c>
      <c r="E182" s="2" t="s">
        <v>1024</v>
      </c>
      <c r="F182" t="s">
        <v>1025</v>
      </c>
      <c r="G182" s="9">
        <v>-2832005.42</v>
      </c>
      <c r="H182" s="9">
        <v>-2819853.18</v>
      </c>
      <c r="I182" s="9">
        <v>-2779264.08</v>
      </c>
      <c r="J182" s="9">
        <v>-2822892.92</v>
      </c>
      <c r="K182" s="9">
        <v>-3100646.6700000004</v>
      </c>
      <c r="L182" s="9">
        <v>-2995653.03</v>
      </c>
      <c r="M182" s="9">
        <v>-3171527.12</v>
      </c>
      <c r="N182" s="9">
        <v>-3096566.76</v>
      </c>
      <c r="O182" s="9">
        <v>-3177171.34</v>
      </c>
      <c r="P182" s="9">
        <v>-3156723.34</v>
      </c>
      <c r="Q182" s="9">
        <v>-3141891.4000000004</v>
      </c>
      <c r="R182" s="9">
        <v>-3143339.7199999997</v>
      </c>
      <c r="S182" s="9">
        <v>-3213630.4</v>
      </c>
    </row>
    <row r="183" spans="1:19" hidden="1" x14ac:dyDescent="0.2">
      <c r="A183" s="2" t="s">
        <v>22</v>
      </c>
      <c r="B183" s="2" t="s">
        <v>23</v>
      </c>
      <c r="C183" s="2" t="s">
        <v>1053</v>
      </c>
      <c r="D183" t="s">
        <v>1054</v>
      </c>
      <c r="E183" s="2" t="s">
        <v>1026</v>
      </c>
      <c r="F183" t="s">
        <v>1027</v>
      </c>
      <c r="G183" s="9">
        <v>-3711296.37</v>
      </c>
      <c r="H183" s="9">
        <v>-3696928.29</v>
      </c>
      <c r="I183" s="9">
        <v>-3682493.14</v>
      </c>
      <c r="J183" s="9">
        <v>-3668022.12</v>
      </c>
      <c r="K183" s="9">
        <v>-3656797.24</v>
      </c>
      <c r="L183" s="9">
        <v>-3642198.01</v>
      </c>
      <c r="M183" s="9">
        <v>-3627453.83</v>
      </c>
      <c r="N183" s="9">
        <v>-3612662.01</v>
      </c>
      <c r="O183" s="9">
        <v>-3596711.53</v>
      </c>
      <c r="P183" s="9">
        <v>-3581798.78</v>
      </c>
      <c r="Q183" s="9">
        <v>-3566848.78</v>
      </c>
      <c r="R183" s="9">
        <v>-3551792.98</v>
      </c>
      <c r="S183" s="9">
        <v>-3536628.86</v>
      </c>
    </row>
    <row r="184" spans="1:19" hidden="1" x14ac:dyDescent="0.2">
      <c r="A184" s="2" t="s">
        <v>22</v>
      </c>
      <c r="B184" s="2" t="s">
        <v>23</v>
      </c>
      <c r="C184" s="2" t="s">
        <v>1053</v>
      </c>
      <c r="D184" t="s">
        <v>1054</v>
      </c>
      <c r="E184" s="2" t="s">
        <v>1028</v>
      </c>
      <c r="F184" t="s">
        <v>1029</v>
      </c>
      <c r="G184" s="9">
        <v>0</v>
      </c>
      <c r="H184" s="9">
        <v>0</v>
      </c>
      <c r="I184" s="9">
        <v>0</v>
      </c>
      <c r="J184" s="9">
        <v>0</v>
      </c>
      <c r="K184" s="9">
        <v>-89253.91</v>
      </c>
      <c r="L184" s="9">
        <v>-0.06</v>
      </c>
      <c r="M184" s="9">
        <v>-0.06</v>
      </c>
      <c r="N184" s="9">
        <v>-0.06</v>
      </c>
      <c r="O184" s="9">
        <v>-0.23</v>
      </c>
      <c r="P184" s="9">
        <v>0.11</v>
      </c>
      <c r="Q184" s="9">
        <v>-0.06</v>
      </c>
      <c r="R184" s="9">
        <v>-0.06</v>
      </c>
      <c r="S184" s="9">
        <v>-0.06</v>
      </c>
    </row>
    <row r="185" spans="1:19" hidden="1" x14ac:dyDescent="0.2">
      <c r="A185" s="2" t="s">
        <v>22</v>
      </c>
      <c r="B185" s="2" t="s">
        <v>23</v>
      </c>
      <c r="C185" s="2" t="s">
        <v>1055</v>
      </c>
      <c r="D185" t="s">
        <v>1056</v>
      </c>
      <c r="E185" s="2" t="s">
        <v>916</v>
      </c>
      <c r="F185" t="s">
        <v>917</v>
      </c>
      <c r="G185" s="9">
        <v>0</v>
      </c>
      <c r="H185" s="9">
        <v>0</v>
      </c>
      <c r="I185" s="9">
        <v>0</v>
      </c>
      <c r="J185" s="9">
        <v>0</v>
      </c>
      <c r="K185" s="9">
        <v>-5654.22</v>
      </c>
      <c r="L185" s="9">
        <v>-11308.44</v>
      </c>
      <c r="M185" s="9">
        <v>-16962.66</v>
      </c>
      <c r="N185" s="9">
        <v>-22616.880000000001</v>
      </c>
      <c r="O185" s="9">
        <v>-28271.1</v>
      </c>
      <c r="P185" s="9">
        <v>-33925.32</v>
      </c>
      <c r="Q185" s="9">
        <v>0</v>
      </c>
      <c r="R185" s="9">
        <v>0</v>
      </c>
      <c r="S185" s="9">
        <v>0</v>
      </c>
    </row>
    <row r="186" spans="1:19" hidden="1" x14ac:dyDescent="0.2">
      <c r="A186" s="2" t="s">
        <v>22</v>
      </c>
      <c r="B186" s="2" t="s">
        <v>23</v>
      </c>
      <c r="C186" s="2" t="s">
        <v>1055</v>
      </c>
      <c r="D186" t="s">
        <v>1056</v>
      </c>
      <c r="E186" s="2" t="s">
        <v>1057</v>
      </c>
      <c r="F186" t="s">
        <v>1058</v>
      </c>
      <c r="G186" s="9">
        <v>-1583332.97</v>
      </c>
      <c r="H186" s="9">
        <v>-2224685.13</v>
      </c>
      <c r="I186" s="9">
        <v>-2881451.9</v>
      </c>
      <c r="J186" s="9">
        <v>0</v>
      </c>
      <c r="K186" s="9">
        <v>-660224.51</v>
      </c>
      <c r="L186" s="9">
        <v>-2004236.99</v>
      </c>
      <c r="M186" s="9">
        <v>-3001622.93</v>
      </c>
      <c r="N186" s="9">
        <v>-3679815.1</v>
      </c>
      <c r="O186" s="9">
        <v>-4378635.25</v>
      </c>
      <c r="P186" s="9">
        <v>-5057542.66</v>
      </c>
      <c r="Q186" s="9">
        <v>-5713142.21</v>
      </c>
      <c r="R186" s="9">
        <v>-6700596.0899999999</v>
      </c>
      <c r="S186" s="9">
        <v>-7388417.5700000003</v>
      </c>
    </row>
    <row r="187" spans="1:19" hidden="1" x14ac:dyDescent="0.2">
      <c r="A187" s="2" t="s">
        <v>22</v>
      </c>
      <c r="B187" s="2" t="s">
        <v>23</v>
      </c>
      <c r="C187" s="2" t="s">
        <v>1055</v>
      </c>
      <c r="D187" t="s">
        <v>1056</v>
      </c>
      <c r="E187" s="2" t="s">
        <v>1059</v>
      </c>
      <c r="F187" t="s">
        <v>1060</v>
      </c>
      <c r="G187" s="9">
        <v>-3328.09</v>
      </c>
      <c r="H187" s="9">
        <v>0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  <c r="S187" s="9">
        <v>-3006.87</v>
      </c>
    </row>
    <row r="188" spans="1:19" hidden="1" x14ac:dyDescent="0.2">
      <c r="A188" s="2" t="s">
        <v>22</v>
      </c>
      <c r="B188" s="2" t="s">
        <v>23</v>
      </c>
      <c r="C188" s="2" t="s">
        <v>1055</v>
      </c>
      <c r="D188" t="s">
        <v>1056</v>
      </c>
      <c r="E188" s="2" t="s">
        <v>1061</v>
      </c>
      <c r="F188" t="s">
        <v>1062</v>
      </c>
      <c r="G188" s="9">
        <v>-431.71</v>
      </c>
      <c r="H188" s="9">
        <v>0</v>
      </c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  <c r="S188" s="9">
        <v>-461.51</v>
      </c>
    </row>
    <row r="189" spans="1:19" hidden="1" x14ac:dyDescent="0.2">
      <c r="A189" s="2" t="s">
        <v>22</v>
      </c>
      <c r="B189" s="2" t="s">
        <v>23</v>
      </c>
      <c r="C189" s="2" t="s">
        <v>1055</v>
      </c>
      <c r="D189" t="s">
        <v>1056</v>
      </c>
      <c r="E189" s="2" t="s">
        <v>1063</v>
      </c>
      <c r="F189" t="s">
        <v>1064</v>
      </c>
      <c r="G189" s="9">
        <v>0</v>
      </c>
      <c r="H189" s="9">
        <v>0</v>
      </c>
      <c r="I189" s="9">
        <v>0</v>
      </c>
      <c r="J189" s="9">
        <v>0</v>
      </c>
      <c r="K189" s="9">
        <v>0</v>
      </c>
      <c r="L189" s="9">
        <v>0</v>
      </c>
      <c r="M189" s="9">
        <v>155</v>
      </c>
      <c r="N189" s="9">
        <v>155</v>
      </c>
      <c r="O189" s="9">
        <v>155</v>
      </c>
      <c r="P189" s="9">
        <v>155</v>
      </c>
      <c r="Q189" s="9">
        <v>310</v>
      </c>
      <c r="R189" s="9">
        <v>0</v>
      </c>
      <c r="S189" s="9">
        <v>0</v>
      </c>
    </row>
    <row r="190" spans="1:19" hidden="1" x14ac:dyDescent="0.2">
      <c r="A190" s="2" t="s">
        <v>22</v>
      </c>
      <c r="B190" s="2" t="s">
        <v>23</v>
      </c>
      <c r="C190" s="2" t="s">
        <v>1055</v>
      </c>
      <c r="D190" t="s">
        <v>1056</v>
      </c>
      <c r="E190" s="2" t="s">
        <v>1065</v>
      </c>
      <c r="F190" t="s">
        <v>1066</v>
      </c>
      <c r="G190" s="9">
        <v>-95.44</v>
      </c>
      <c r="H190" s="9">
        <v>-1439.24</v>
      </c>
      <c r="I190" s="9">
        <v>-2878.48</v>
      </c>
      <c r="J190" s="9">
        <v>0</v>
      </c>
      <c r="K190" s="9">
        <v>-1400.86</v>
      </c>
      <c r="L190" s="9">
        <v>-2733.72</v>
      </c>
      <c r="M190" s="9">
        <v>0</v>
      </c>
      <c r="N190" s="9">
        <v>-3607.74</v>
      </c>
      <c r="O190" s="9">
        <v>-5125.4799999999996</v>
      </c>
      <c r="P190" s="9">
        <v>0</v>
      </c>
      <c r="Q190" s="9">
        <v>-1458.98</v>
      </c>
      <c r="R190" s="9">
        <v>-3637.45</v>
      </c>
      <c r="S190" s="9">
        <v>0</v>
      </c>
    </row>
    <row r="191" spans="1:19" hidden="1" x14ac:dyDescent="0.2">
      <c r="A191" s="2" t="s">
        <v>22</v>
      </c>
      <c r="B191" s="2" t="s">
        <v>23</v>
      </c>
      <c r="C191" s="2" t="s">
        <v>1055</v>
      </c>
      <c r="D191" t="s">
        <v>1056</v>
      </c>
      <c r="E191" s="2" t="s">
        <v>1067</v>
      </c>
      <c r="F191" t="s">
        <v>1068</v>
      </c>
      <c r="G191" s="9">
        <v>0</v>
      </c>
      <c r="H191" s="9">
        <v>0</v>
      </c>
      <c r="I191" s="9">
        <v>0</v>
      </c>
      <c r="J191" s="9">
        <v>0</v>
      </c>
      <c r="K191" s="9">
        <v>0</v>
      </c>
      <c r="L191" s="9">
        <v>504.5</v>
      </c>
      <c r="M191" s="9">
        <v>0</v>
      </c>
      <c r="N191" s="9">
        <v>0</v>
      </c>
      <c r="O191" s="9">
        <v>0</v>
      </c>
      <c r="P191" s="9">
        <v>0</v>
      </c>
      <c r="Q191" s="9">
        <v>0</v>
      </c>
      <c r="R191" s="9">
        <v>0</v>
      </c>
      <c r="S191" s="9">
        <v>0</v>
      </c>
    </row>
    <row r="192" spans="1:19" hidden="1" x14ac:dyDescent="0.2">
      <c r="A192" s="2" t="s">
        <v>22</v>
      </c>
      <c r="B192" s="2" t="s">
        <v>23</v>
      </c>
      <c r="C192" s="2" t="s">
        <v>1055</v>
      </c>
      <c r="D192" t="s">
        <v>1056</v>
      </c>
      <c r="E192" s="2" t="s">
        <v>1069</v>
      </c>
      <c r="F192" t="s">
        <v>1070</v>
      </c>
      <c r="G192" s="9">
        <v>-10278.92</v>
      </c>
      <c r="H192" s="9">
        <v>-12516.93</v>
      </c>
      <c r="I192" s="9">
        <v>-18881.54</v>
      </c>
      <c r="J192" s="9">
        <v>-21253.68</v>
      </c>
      <c r="K192" s="9">
        <v>-25875.49</v>
      </c>
      <c r="L192" s="9">
        <v>-30425.86</v>
      </c>
      <c r="M192" s="9">
        <v>-10843.97</v>
      </c>
      <c r="N192" s="9">
        <v>-17674.400000000001</v>
      </c>
      <c r="O192" s="9">
        <v>-20357.09</v>
      </c>
      <c r="P192" s="9">
        <v>-22300.59</v>
      </c>
      <c r="Q192" s="9">
        <v>-25598.21</v>
      </c>
      <c r="R192" s="9">
        <v>-10507.27</v>
      </c>
      <c r="S192" s="9">
        <v>-10980.1</v>
      </c>
    </row>
    <row r="193" spans="1:19" hidden="1" x14ac:dyDescent="0.2">
      <c r="A193" s="2" t="s">
        <v>22</v>
      </c>
      <c r="B193" s="2" t="s">
        <v>23</v>
      </c>
      <c r="C193" s="2" t="s">
        <v>1055</v>
      </c>
      <c r="D193" t="s">
        <v>1056</v>
      </c>
      <c r="E193" s="2" t="s">
        <v>1071</v>
      </c>
      <c r="F193" t="s">
        <v>1072</v>
      </c>
      <c r="G193" s="9">
        <v>268739.49</v>
      </c>
      <c r="H193" s="9">
        <v>275222.8</v>
      </c>
      <c r="I193" s="9">
        <v>281715.49</v>
      </c>
      <c r="J193" s="9">
        <v>288369.37</v>
      </c>
      <c r="K193" s="9">
        <v>294992.49</v>
      </c>
      <c r="L193" s="9">
        <v>301742.67</v>
      </c>
      <c r="M193" s="9">
        <v>308465.76</v>
      </c>
      <c r="N193" s="9">
        <v>315231.15000000002</v>
      </c>
      <c r="O193" s="9">
        <v>322055.15000000002</v>
      </c>
      <c r="P193" s="9">
        <v>328919.37</v>
      </c>
      <c r="Q193" s="9">
        <v>335687.44</v>
      </c>
      <c r="R193" s="9">
        <v>342406.1</v>
      </c>
      <c r="S193" s="9">
        <v>349173.55</v>
      </c>
    </row>
    <row r="194" spans="1:19" hidden="1" x14ac:dyDescent="0.2">
      <c r="A194" s="2" t="s">
        <v>22</v>
      </c>
      <c r="B194" s="2" t="s">
        <v>23</v>
      </c>
      <c r="C194" s="2" t="s">
        <v>1055</v>
      </c>
      <c r="D194" t="s">
        <v>1056</v>
      </c>
      <c r="E194" s="2" t="s">
        <v>1073</v>
      </c>
      <c r="F194" t="s">
        <v>1074</v>
      </c>
      <c r="G194" s="9">
        <v>165422.45000000001</v>
      </c>
      <c r="H194" s="9">
        <v>170246.93</v>
      </c>
      <c r="I194" s="9">
        <v>175079.53</v>
      </c>
      <c r="J194" s="9">
        <v>180024</v>
      </c>
      <c r="K194" s="9">
        <v>184946.34</v>
      </c>
      <c r="L194" s="9">
        <v>189979.37</v>
      </c>
      <c r="M194" s="9">
        <v>194993.89</v>
      </c>
      <c r="N194" s="9">
        <v>200040.5</v>
      </c>
      <c r="O194" s="9">
        <v>205132.99</v>
      </c>
      <c r="P194" s="9">
        <v>210255.74</v>
      </c>
      <c r="Q194" s="9">
        <v>215309.27</v>
      </c>
      <c r="R194" s="9">
        <v>220324.43</v>
      </c>
      <c r="S194" s="9">
        <v>225376.91</v>
      </c>
    </row>
    <row r="195" spans="1:19" hidden="1" x14ac:dyDescent="0.2">
      <c r="A195" s="2" t="s">
        <v>22</v>
      </c>
      <c r="B195" s="2" t="s">
        <v>23</v>
      </c>
      <c r="C195" s="2" t="s">
        <v>1055</v>
      </c>
      <c r="D195" t="s">
        <v>1056</v>
      </c>
      <c r="E195" s="2" t="s">
        <v>1075</v>
      </c>
      <c r="F195" t="s">
        <v>1076</v>
      </c>
      <c r="G195" s="9">
        <v>-501749.02</v>
      </c>
      <c r="H195" s="9">
        <v>-551806.31000000006</v>
      </c>
      <c r="I195" s="9">
        <v>-602367.6</v>
      </c>
      <c r="J195" s="9">
        <v>-652828.74</v>
      </c>
      <c r="K195" s="9">
        <v>-50267.73</v>
      </c>
      <c r="L195" s="9">
        <v>-100614.5</v>
      </c>
      <c r="M195" s="9">
        <v>-176851.05</v>
      </c>
      <c r="N195" s="9">
        <v>-230650.05</v>
      </c>
      <c r="O195" s="9">
        <v>-284563.05</v>
      </c>
      <c r="P195" s="9">
        <v>-338445.05</v>
      </c>
      <c r="Q195" s="9">
        <v>-390937.82</v>
      </c>
      <c r="R195" s="9">
        <v>-468127.81</v>
      </c>
      <c r="S195" s="9">
        <v>-520325.81</v>
      </c>
    </row>
    <row r="196" spans="1:19" hidden="1" x14ac:dyDescent="0.2">
      <c r="A196" s="2" t="s">
        <v>22</v>
      </c>
      <c r="B196" s="2" t="s">
        <v>23</v>
      </c>
      <c r="C196" s="2" t="s">
        <v>1055</v>
      </c>
      <c r="D196" t="s">
        <v>1056</v>
      </c>
      <c r="E196" s="2" t="s">
        <v>1077</v>
      </c>
      <c r="F196" t="s">
        <v>1078</v>
      </c>
      <c r="G196" s="9">
        <v>-24893.65</v>
      </c>
      <c r="H196" s="9">
        <v>-27310.26</v>
      </c>
      <c r="I196" s="9">
        <v>-29764.04</v>
      </c>
      <c r="J196" s="9">
        <v>-32224.48</v>
      </c>
      <c r="K196" s="9">
        <v>-2458.92</v>
      </c>
      <c r="L196" s="9">
        <v>-4950.7299999999996</v>
      </c>
      <c r="M196" s="9">
        <v>-8636.41</v>
      </c>
      <c r="N196" s="9">
        <v>-11098.69</v>
      </c>
      <c r="O196" s="9">
        <v>-13560.05</v>
      </c>
      <c r="P196" s="9">
        <v>-16030.57</v>
      </c>
      <c r="Q196" s="9">
        <v>-18450.87</v>
      </c>
      <c r="R196" s="9">
        <v>-22036.77</v>
      </c>
      <c r="S196" s="9">
        <v>-24469.53</v>
      </c>
    </row>
    <row r="197" spans="1:19" hidden="1" x14ac:dyDescent="0.2">
      <c r="A197" s="2" t="s">
        <v>22</v>
      </c>
      <c r="B197" s="2" t="s">
        <v>23</v>
      </c>
      <c r="C197" s="2" t="s">
        <v>1055</v>
      </c>
      <c r="D197" t="s">
        <v>1056</v>
      </c>
      <c r="E197" s="2" t="s">
        <v>1079</v>
      </c>
      <c r="F197" t="s">
        <v>1080</v>
      </c>
      <c r="G197" s="9">
        <v>-270416.57</v>
      </c>
      <c r="H197" s="9">
        <v>-326573.75</v>
      </c>
      <c r="I197" s="9">
        <v>-491628.18</v>
      </c>
      <c r="J197" s="9">
        <v>-560117</v>
      </c>
      <c r="K197" s="9">
        <v>-671323.74</v>
      </c>
      <c r="L197" s="9">
        <v>-805501.04</v>
      </c>
      <c r="M197" s="9">
        <v>-281372.34999999998</v>
      </c>
      <c r="N197" s="9">
        <v>-458108.3</v>
      </c>
      <c r="O197" s="9">
        <v>-524914</v>
      </c>
      <c r="P197" s="9">
        <v>-563931.19999999995</v>
      </c>
      <c r="Q197" s="9">
        <v>-656029.89</v>
      </c>
      <c r="R197" s="9">
        <v>-271666.15999999997</v>
      </c>
      <c r="S197" s="9">
        <v>-284926.59000000003</v>
      </c>
    </row>
    <row r="198" spans="1:19" hidden="1" x14ac:dyDescent="0.2">
      <c r="A198" s="2" t="s">
        <v>22</v>
      </c>
      <c r="B198" s="2" t="s">
        <v>23</v>
      </c>
      <c r="C198" s="2" t="s">
        <v>1055</v>
      </c>
      <c r="D198" t="s">
        <v>1056</v>
      </c>
      <c r="E198" s="2" t="s">
        <v>1081</v>
      </c>
      <c r="F198" t="s">
        <v>1082</v>
      </c>
      <c r="G198" s="9">
        <v>-3061.07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 s="9">
        <v>-2140.94</v>
      </c>
      <c r="R198" s="9">
        <v>0</v>
      </c>
      <c r="S198" s="9">
        <v>0</v>
      </c>
    </row>
    <row r="199" spans="1:19" hidden="1" x14ac:dyDescent="0.2">
      <c r="A199" s="2" t="s">
        <v>22</v>
      </c>
      <c r="B199" s="2" t="s">
        <v>23</v>
      </c>
      <c r="C199" s="2" t="s">
        <v>1055</v>
      </c>
      <c r="D199" t="s">
        <v>1056</v>
      </c>
      <c r="E199" s="2" t="s">
        <v>1083</v>
      </c>
      <c r="F199" t="s">
        <v>1084</v>
      </c>
      <c r="G199" s="9">
        <v>-3919.96</v>
      </c>
      <c r="H199" s="9">
        <v>-2546.91</v>
      </c>
      <c r="I199" s="9">
        <v>-1147.78</v>
      </c>
      <c r="J199" s="9">
        <v>-2090.4</v>
      </c>
      <c r="K199" s="9">
        <v>-2748.23</v>
      </c>
      <c r="L199" s="9">
        <v>-4367.16</v>
      </c>
      <c r="M199" s="9">
        <v>-6705.84</v>
      </c>
      <c r="N199" s="9">
        <v>-3548.88</v>
      </c>
      <c r="O199" s="9">
        <v>-978.59</v>
      </c>
      <c r="P199" s="9">
        <v>2010.67</v>
      </c>
      <c r="Q199" s="9">
        <v>3523.97</v>
      </c>
      <c r="R199" s="9">
        <v>2602.86</v>
      </c>
      <c r="S199" s="9">
        <v>4448.54</v>
      </c>
    </row>
    <row r="200" spans="1:19" hidden="1" x14ac:dyDescent="0.2">
      <c r="A200" s="2" t="s">
        <v>22</v>
      </c>
      <c r="B200" s="2" t="s">
        <v>23</v>
      </c>
      <c r="C200" s="2" t="s">
        <v>1055</v>
      </c>
      <c r="D200" t="s">
        <v>1056</v>
      </c>
      <c r="E200" s="2" t="s">
        <v>1085</v>
      </c>
      <c r="F200" t="s">
        <v>1086</v>
      </c>
      <c r="G200" s="9">
        <v>0</v>
      </c>
      <c r="H200" s="9">
        <v>0</v>
      </c>
      <c r="I200" s="9">
        <v>192.31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 s="9">
        <v>0</v>
      </c>
      <c r="R200" s="9">
        <v>-500.01</v>
      </c>
      <c r="S200" s="9">
        <v>-833.35</v>
      </c>
    </row>
    <row r="201" spans="1:19" hidden="1" x14ac:dyDescent="0.2">
      <c r="A201" s="2" t="s">
        <v>22</v>
      </c>
      <c r="B201" s="2" t="s">
        <v>23</v>
      </c>
      <c r="C201" s="2" t="s">
        <v>1055</v>
      </c>
      <c r="D201" t="s">
        <v>1056</v>
      </c>
      <c r="E201" s="2" t="s">
        <v>1087</v>
      </c>
      <c r="F201" t="s">
        <v>1088</v>
      </c>
      <c r="G201" s="9">
        <v>-4356964.4800000004</v>
      </c>
      <c r="H201" s="9">
        <v>-4908378.45</v>
      </c>
      <c r="I201" s="9">
        <v>-4894592.3</v>
      </c>
      <c r="J201" s="9">
        <v>-5026539.76</v>
      </c>
      <c r="K201" s="9">
        <v>-6335590.21</v>
      </c>
      <c r="L201" s="9">
        <v>-4611077.4400000004</v>
      </c>
      <c r="M201" s="9">
        <v>-5122481.12</v>
      </c>
      <c r="N201" s="9">
        <v>-7926338.7800000003</v>
      </c>
      <c r="O201" s="9">
        <v>-2882282.12</v>
      </c>
      <c r="P201" s="9">
        <v>-2216517.25</v>
      </c>
      <c r="Q201" s="9">
        <v>-3795731.22</v>
      </c>
      <c r="R201" s="9">
        <v>-3988235.92</v>
      </c>
      <c r="S201" s="9">
        <v>-5618163.0599999996</v>
      </c>
    </row>
    <row r="202" spans="1:19" hidden="1" x14ac:dyDescent="0.2">
      <c r="A202" s="2" t="s">
        <v>22</v>
      </c>
      <c r="B202" s="2" t="s">
        <v>23</v>
      </c>
      <c r="C202" s="2" t="s">
        <v>1055</v>
      </c>
      <c r="D202" t="s">
        <v>1056</v>
      </c>
      <c r="E202" s="2" t="s">
        <v>1089</v>
      </c>
      <c r="F202" t="s">
        <v>1090</v>
      </c>
      <c r="G202" s="9">
        <v>0</v>
      </c>
      <c r="H202" s="9">
        <v>0</v>
      </c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 s="9">
        <v>-20408.07</v>
      </c>
      <c r="R202" s="9">
        <v>0</v>
      </c>
      <c r="S202" s="9">
        <v>0</v>
      </c>
    </row>
    <row r="203" spans="1:19" hidden="1" x14ac:dyDescent="0.2">
      <c r="A203" s="2" t="s">
        <v>22</v>
      </c>
      <c r="B203" s="2" t="s">
        <v>23</v>
      </c>
      <c r="C203" s="2" t="s">
        <v>1055</v>
      </c>
      <c r="D203" t="s">
        <v>1056</v>
      </c>
      <c r="E203" s="2" t="s">
        <v>1091</v>
      </c>
      <c r="F203" t="s">
        <v>1092</v>
      </c>
      <c r="G203" s="9">
        <v>0</v>
      </c>
      <c r="H203" s="9">
        <v>0</v>
      </c>
      <c r="I203" s="9">
        <v>0</v>
      </c>
      <c r="J203" s="9">
        <v>0</v>
      </c>
      <c r="K203" s="9">
        <v>0</v>
      </c>
      <c r="L203" s="9">
        <v>2137.27</v>
      </c>
      <c r="M203" s="9">
        <v>0</v>
      </c>
      <c r="N203" s="9">
        <v>0</v>
      </c>
      <c r="O203" s="9">
        <v>0</v>
      </c>
      <c r="P203" s="9">
        <v>0</v>
      </c>
      <c r="Q203" s="9">
        <v>0</v>
      </c>
      <c r="R203" s="9">
        <v>0</v>
      </c>
      <c r="S203" s="9">
        <v>0</v>
      </c>
    </row>
    <row r="204" spans="1:19" hidden="1" x14ac:dyDescent="0.2">
      <c r="A204" s="2" t="s">
        <v>22</v>
      </c>
      <c r="B204" s="2" t="s">
        <v>23</v>
      </c>
      <c r="C204" s="2" t="s">
        <v>1055</v>
      </c>
      <c r="D204" t="s">
        <v>1056</v>
      </c>
      <c r="E204" s="2" t="s">
        <v>1093</v>
      </c>
      <c r="F204" t="s">
        <v>1094</v>
      </c>
      <c r="G204" s="9">
        <v>-114678.81</v>
      </c>
      <c r="H204" s="9">
        <v>-133396.49</v>
      </c>
      <c r="I204" s="9">
        <v>-150086.5</v>
      </c>
      <c r="J204" s="9">
        <v>-169962</v>
      </c>
      <c r="K204" s="9">
        <v>-190529.85</v>
      </c>
      <c r="L204" s="9">
        <v>-211879.03</v>
      </c>
      <c r="M204" s="9">
        <v>0</v>
      </c>
      <c r="N204" s="9">
        <v>-22841.8</v>
      </c>
      <c r="O204" s="9">
        <v>-46179.46</v>
      </c>
      <c r="P204" s="9">
        <v>-69093.19</v>
      </c>
      <c r="Q204" s="9">
        <v>-90719.52</v>
      </c>
      <c r="R204" s="9">
        <v>-124171.32</v>
      </c>
      <c r="S204" s="9">
        <v>-147890.67000000001</v>
      </c>
    </row>
    <row r="205" spans="1:19" hidden="1" x14ac:dyDescent="0.2">
      <c r="A205" s="2" t="s">
        <v>22</v>
      </c>
      <c r="B205" s="2" t="s">
        <v>23</v>
      </c>
      <c r="C205" s="2" t="s">
        <v>1055</v>
      </c>
      <c r="D205" t="s">
        <v>1056</v>
      </c>
      <c r="E205" s="2" t="s">
        <v>1095</v>
      </c>
      <c r="F205" t="s">
        <v>1096</v>
      </c>
      <c r="G205" s="9">
        <v>-229.23</v>
      </c>
      <c r="H205" s="9">
        <v>-229.23</v>
      </c>
      <c r="I205" s="9">
        <v>0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 s="9">
        <v>0</v>
      </c>
      <c r="R205" s="9">
        <v>0</v>
      </c>
      <c r="S205" s="9">
        <v>0</v>
      </c>
    </row>
    <row r="206" spans="1:19" hidden="1" x14ac:dyDescent="0.2">
      <c r="A206" s="2" t="s">
        <v>22</v>
      </c>
      <c r="B206" s="2" t="s">
        <v>23</v>
      </c>
      <c r="C206" s="2" t="s">
        <v>1055</v>
      </c>
      <c r="D206" t="s">
        <v>1056</v>
      </c>
      <c r="E206" s="2" t="s">
        <v>1097</v>
      </c>
      <c r="F206" t="s">
        <v>1098</v>
      </c>
      <c r="G206" s="9">
        <v>32120.799999999999</v>
      </c>
      <c r="H206" s="9">
        <v>29669.46</v>
      </c>
      <c r="I206" s="9">
        <v>26730.98</v>
      </c>
      <c r="J206" s="9">
        <v>24084.19</v>
      </c>
      <c r="K206" s="9">
        <v>28811.23</v>
      </c>
      <c r="L206" s="9">
        <v>25073.99</v>
      </c>
      <c r="M206" s="9">
        <v>21765.06</v>
      </c>
      <c r="N206" s="9">
        <v>24752.639999999999</v>
      </c>
      <c r="O206" s="9">
        <v>21835.42</v>
      </c>
      <c r="P206" s="9">
        <v>29129.89</v>
      </c>
      <c r="Q206" s="9">
        <v>35763.47</v>
      </c>
      <c r="R206" s="9">
        <v>33118.730000000003</v>
      </c>
      <c r="S206" s="9">
        <v>30681.37</v>
      </c>
    </row>
    <row r="207" spans="1:19" hidden="1" x14ac:dyDescent="0.2">
      <c r="A207" s="2" t="s">
        <v>22</v>
      </c>
      <c r="B207" s="2" t="s">
        <v>23</v>
      </c>
      <c r="C207" s="2" t="s">
        <v>1055</v>
      </c>
      <c r="D207" t="s">
        <v>1056</v>
      </c>
      <c r="E207" s="2" t="s">
        <v>1099</v>
      </c>
      <c r="F207" t="s">
        <v>1100</v>
      </c>
      <c r="G207" s="9">
        <v>-624089.56999999995</v>
      </c>
      <c r="H207" s="9">
        <v>-624089.56999999995</v>
      </c>
      <c r="I207" s="9">
        <v>-624089.56999999995</v>
      </c>
      <c r="J207" s="9">
        <v>-624089.56999999995</v>
      </c>
      <c r="K207" s="9">
        <v>-660964.03</v>
      </c>
      <c r="L207" s="9">
        <v>-660907.81999999995</v>
      </c>
      <c r="M207" s="9">
        <v>-660855.87</v>
      </c>
      <c r="N207" s="9">
        <v>-660855.87</v>
      </c>
      <c r="O207" s="9">
        <v>-660855.87</v>
      </c>
      <c r="P207" s="9">
        <v>-660917.37</v>
      </c>
      <c r="Q207" s="9">
        <v>-661007.37</v>
      </c>
      <c r="R207" s="9">
        <v>-661007.37</v>
      </c>
      <c r="S207" s="9">
        <v>-661011.82999999996</v>
      </c>
    </row>
    <row r="208" spans="1:19" hidden="1" x14ac:dyDescent="0.2">
      <c r="A208" s="2" t="s">
        <v>22</v>
      </c>
      <c r="B208" s="2" t="s">
        <v>23</v>
      </c>
      <c r="C208" s="2" t="s">
        <v>1101</v>
      </c>
      <c r="D208" t="s">
        <v>1102</v>
      </c>
      <c r="E208" s="2" t="s">
        <v>1103</v>
      </c>
      <c r="F208" t="s">
        <v>1104</v>
      </c>
      <c r="G208" s="9">
        <v>-499443.38</v>
      </c>
      <c r="H208" s="9">
        <v>-480015.67</v>
      </c>
      <c r="I208" s="9">
        <v>-472514.01</v>
      </c>
      <c r="J208" s="9">
        <v>-463070.44</v>
      </c>
      <c r="K208" s="9">
        <v>-441390.89</v>
      </c>
      <c r="L208" s="9">
        <v>-428228.75</v>
      </c>
      <c r="M208" s="9">
        <v>-417043.95</v>
      </c>
      <c r="N208" s="9">
        <v>-409532.96</v>
      </c>
      <c r="O208" s="9">
        <v>-404110.03</v>
      </c>
      <c r="P208" s="9">
        <v>-399839.46</v>
      </c>
      <c r="Q208" s="9">
        <v>-397188.37</v>
      </c>
      <c r="R208" s="9">
        <v>-392195.98</v>
      </c>
      <c r="S208" s="9">
        <v>-384699.38</v>
      </c>
    </row>
    <row r="209" spans="1:19" hidden="1" x14ac:dyDescent="0.2">
      <c r="A209" s="2" t="s">
        <v>22</v>
      </c>
      <c r="B209" s="2" t="s">
        <v>23</v>
      </c>
      <c r="C209" s="2" t="s">
        <v>1105</v>
      </c>
      <c r="D209" t="s">
        <v>1106</v>
      </c>
      <c r="E209" s="2" t="s">
        <v>1107</v>
      </c>
      <c r="F209" t="s">
        <v>1108</v>
      </c>
      <c r="G209" s="9">
        <v>-9969.41</v>
      </c>
      <c r="H209" s="9">
        <v>-7124.38</v>
      </c>
      <c r="I209" s="9">
        <v>-8276.5499999999993</v>
      </c>
      <c r="J209" s="9">
        <v>-11949.61</v>
      </c>
      <c r="K209" s="9">
        <v>-12687.51</v>
      </c>
      <c r="L209" s="9">
        <v>2857.03</v>
      </c>
      <c r="M209" s="9">
        <v>-10294.07</v>
      </c>
      <c r="N209" s="9">
        <v>-11089.1</v>
      </c>
      <c r="O209" s="9">
        <v>-11233.2</v>
      </c>
      <c r="P209" s="9">
        <v>-12688.79</v>
      </c>
      <c r="Q209" s="9">
        <v>-11131.45</v>
      </c>
      <c r="R209" s="9">
        <v>-9800.7000000000007</v>
      </c>
      <c r="S209" s="9">
        <v>-7042.06</v>
      </c>
    </row>
    <row r="210" spans="1:19" hidden="1" x14ac:dyDescent="0.2">
      <c r="A210" s="2" t="s">
        <v>22</v>
      </c>
      <c r="B210" s="2" t="s">
        <v>23</v>
      </c>
      <c r="C210" s="2" t="s">
        <v>1105</v>
      </c>
      <c r="D210" t="s">
        <v>1106</v>
      </c>
      <c r="E210" s="2" t="s">
        <v>1109</v>
      </c>
      <c r="F210" t="s">
        <v>1110</v>
      </c>
      <c r="G210" s="9">
        <v>-6.93</v>
      </c>
      <c r="H210" s="9">
        <v>-3.85</v>
      </c>
      <c r="I210" s="9">
        <v>-8.41</v>
      </c>
      <c r="J210" s="9">
        <v>-16.850000000000001</v>
      </c>
      <c r="K210" s="9">
        <v>-10.96</v>
      </c>
      <c r="L210" s="9">
        <v>-0.17</v>
      </c>
      <c r="M210" s="9">
        <v>-4.87</v>
      </c>
      <c r="N210" s="9">
        <v>-767</v>
      </c>
      <c r="O210" s="9">
        <v>-152.77000000000001</v>
      </c>
      <c r="P210" s="9">
        <v>-5.54</v>
      </c>
      <c r="Q210" s="9">
        <v>-6.77</v>
      </c>
      <c r="R210" s="9">
        <v>-14.36</v>
      </c>
      <c r="S210" s="9">
        <v>-13.56</v>
      </c>
    </row>
    <row r="211" spans="1:19" hidden="1" x14ac:dyDescent="0.2">
      <c r="A211" s="2" t="s">
        <v>22</v>
      </c>
      <c r="B211" s="2" t="s">
        <v>23</v>
      </c>
      <c r="C211" s="2" t="s">
        <v>1105</v>
      </c>
      <c r="D211" t="s">
        <v>1106</v>
      </c>
      <c r="E211" s="2" t="s">
        <v>1111</v>
      </c>
      <c r="F211" t="s">
        <v>1112</v>
      </c>
      <c r="G211" s="9">
        <v>-1688.61</v>
      </c>
      <c r="H211" s="9">
        <v>-1687.28</v>
      </c>
      <c r="I211" s="9">
        <v>-1688.98</v>
      </c>
      <c r="J211" s="9">
        <v>-1693.4</v>
      </c>
      <c r="K211" s="9">
        <v>-1692.8</v>
      </c>
      <c r="L211" s="9">
        <v>-1675.97</v>
      </c>
      <c r="M211" s="9">
        <v>-1688.23</v>
      </c>
      <c r="N211" s="9">
        <v>-1920.84</v>
      </c>
      <c r="O211" s="9">
        <v>-1830.52</v>
      </c>
      <c r="P211" s="9">
        <v>-1708.92</v>
      </c>
      <c r="Q211" s="9">
        <v>-1687.8</v>
      </c>
      <c r="R211" s="9">
        <v>-1689.76</v>
      </c>
      <c r="S211" s="9">
        <v>-1691.02</v>
      </c>
    </row>
    <row r="212" spans="1:19" hidden="1" x14ac:dyDescent="0.2">
      <c r="A212" s="2" t="s">
        <v>22</v>
      </c>
      <c r="B212" s="2" t="s">
        <v>23</v>
      </c>
      <c r="C212" s="2" t="s">
        <v>1105</v>
      </c>
      <c r="D212" t="s">
        <v>1106</v>
      </c>
      <c r="E212" s="2" t="s">
        <v>1113</v>
      </c>
      <c r="F212" t="s">
        <v>1114</v>
      </c>
      <c r="G212" s="9">
        <v>-10334072.57</v>
      </c>
      <c r="H212" s="9">
        <v>-11191572.57</v>
      </c>
      <c r="I212" s="9">
        <v>-12049072.57</v>
      </c>
      <c r="J212" s="9">
        <v>-11406572.57</v>
      </c>
      <c r="K212" s="9">
        <v>-12406516</v>
      </c>
      <c r="L212" s="9">
        <v>-13343019.539999999</v>
      </c>
      <c r="M212" s="9">
        <v>-14358919.539999999</v>
      </c>
      <c r="N212" s="9">
        <v>-15465283.460000001</v>
      </c>
      <c r="O212" s="9">
        <v>-13071773.199999999</v>
      </c>
      <c r="P212" s="9">
        <v>-14183537.220000001</v>
      </c>
      <c r="Q212" s="9">
        <v>-11545599.710000001</v>
      </c>
      <c r="R212" s="9">
        <v>-12283785.130000001</v>
      </c>
      <c r="S212" s="9">
        <v>-12879525.27</v>
      </c>
    </row>
    <row r="213" spans="1:19" hidden="1" x14ac:dyDescent="0.2">
      <c r="A213" s="2" t="s">
        <v>22</v>
      </c>
      <c r="B213" s="2" t="s">
        <v>23</v>
      </c>
      <c r="C213" s="2" t="s">
        <v>1115</v>
      </c>
      <c r="D213" t="s">
        <v>1116</v>
      </c>
      <c r="E213" s="2" t="s">
        <v>1117</v>
      </c>
      <c r="F213" t="s">
        <v>1118</v>
      </c>
      <c r="G213" s="9">
        <v>-11218.36</v>
      </c>
      <c r="H213" s="9">
        <v>-14008.42</v>
      </c>
      <c r="I213" s="9">
        <v>-16553.939999999999</v>
      </c>
      <c r="J213" s="9">
        <v>-18683.919999999998</v>
      </c>
      <c r="K213" s="9">
        <v>-20530.04</v>
      </c>
      <c r="L213" s="9">
        <v>-21956.34</v>
      </c>
      <c r="M213" s="9">
        <v>-24086.01</v>
      </c>
      <c r="N213" s="9">
        <v>-27095.16</v>
      </c>
      <c r="O213" s="9">
        <v>-16259.19</v>
      </c>
      <c r="P213" s="9">
        <v>-19563.259999999998</v>
      </c>
      <c r="Q213" s="9">
        <v>-22109.040000000001</v>
      </c>
      <c r="R213" s="9">
        <v>-24764.62</v>
      </c>
      <c r="S213" s="9">
        <v>-26771.9</v>
      </c>
    </row>
    <row r="214" spans="1:19" hidden="1" x14ac:dyDescent="0.2">
      <c r="A214" s="2" t="s">
        <v>22</v>
      </c>
      <c r="B214" s="2" t="s">
        <v>23</v>
      </c>
      <c r="C214" s="2" t="s">
        <v>1119</v>
      </c>
      <c r="D214" t="s">
        <v>1120</v>
      </c>
      <c r="E214" s="2" t="s">
        <v>1121</v>
      </c>
      <c r="F214" t="s">
        <v>1122</v>
      </c>
      <c r="G214" s="9">
        <v>-343.48</v>
      </c>
      <c r="H214" s="9">
        <v>-343.48</v>
      </c>
      <c r="I214" s="9">
        <v>-343.48</v>
      </c>
      <c r="J214" s="9">
        <v>-343.48</v>
      </c>
      <c r="K214" s="9">
        <v>-343.48</v>
      </c>
      <c r="L214" s="9">
        <v>38699.51</v>
      </c>
      <c r="M214" s="9">
        <v>-343.48</v>
      </c>
      <c r="N214" s="9">
        <v>-343.48</v>
      </c>
      <c r="O214" s="9">
        <v>-343.48</v>
      </c>
      <c r="P214" s="9">
        <v>-343.48</v>
      </c>
      <c r="Q214" s="9">
        <v>-343.48</v>
      </c>
      <c r="R214" s="9">
        <v>-343.48</v>
      </c>
      <c r="S214" s="9">
        <v>-343.48</v>
      </c>
    </row>
    <row r="215" spans="1:19" hidden="1" x14ac:dyDescent="0.2">
      <c r="A215" s="2" t="s">
        <v>22</v>
      </c>
      <c r="B215" s="2" t="s">
        <v>23</v>
      </c>
      <c r="C215" s="2" t="s">
        <v>1119</v>
      </c>
      <c r="D215" t="s">
        <v>1120</v>
      </c>
      <c r="E215" s="2" t="s">
        <v>1123</v>
      </c>
      <c r="F215" t="s">
        <v>1124</v>
      </c>
      <c r="G215" s="9">
        <v>-403.23</v>
      </c>
      <c r="H215" s="9">
        <v>-403.23</v>
      </c>
      <c r="I215" s="9">
        <v>-403.23</v>
      </c>
      <c r="J215" s="9">
        <v>-403.23</v>
      </c>
      <c r="K215" s="9">
        <v>-403.23</v>
      </c>
      <c r="L215" s="9">
        <v>44493.86</v>
      </c>
      <c r="M215" s="9">
        <v>-403.23</v>
      </c>
      <c r="N215" s="9">
        <v>-403.23</v>
      </c>
      <c r="O215" s="9">
        <v>-403.23</v>
      </c>
      <c r="P215" s="9">
        <v>-403.23</v>
      </c>
      <c r="Q215" s="9">
        <v>-403.23</v>
      </c>
      <c r="R215" s="9">
        <v>-403.23</v>
      </c>
      <c r="S215" s="9">
        <v>-403.23</v>
      </c>
    </row>
    <row r="216" spans="1:19" hidden="1" x14ac:dyDescent="0.2">
      <c r="A216" s="2" t="s">
        <v>22</v>
      </c>
      <c r="B216" s="2" t="s">
        <v>23</v>
      </c>
      <c r="C216" s="2" t="s">
        <v>1119</v>
      </c>
      <c r="D216" t="s">
        <v>1120</v>
      </c>
      <c r="E216" s="2" t="s">
        <v>1125</v>
      </c>
      <c r="F216" t="s">
        <v>1126</v>
      </c>
      <c r="G216" s="9">
        <v>-375.43</v>
      </c>
      <c r="H216" s="9">
        <v>-375.43</v>
      </c>
      <c r="I216" s="9">
        <v>-375.43</v>
      </c>
      <c r="J216" s="9">
        <v>-375.43</v>
      </c>
      <c r="K216" s="9">
        <v>-375.43</v>
      </c>
      <c r="L216" s="9">
        <v>19233.419999999998</v>
      </c>
      <c r="M216" s="9">
        <v>-375.43</v>
      </c>
      <c r="N216" s="9">
        <v>-375.43</v>
      </c>
      <c r="O216" s="9">
        <v>-375.43</v>
      </c>
      <c r="P216" s="9">
        <v>-375.43</v>
      </c>
      <c r="Q216" s="9">
        <v>-375.43</v>
      </c>
      <c r="R216" s="9">
        <v>-375.43</v>
      </c>
      <c r="S216" s="9">
        <v>-375.43</v>
      </c>
    </row>
    <row r="217" spans="1:19" hidden="1" x14ac:dyDescent="0.2">
      <c r="A217" s="2" t="s">
        <v>22</v>
      </c>
      <c r="B217" s="2" t="s">
        <v>23</v>
      </c>
      <c r="C217" s="2" t="s">
        <v>1119</v>
      </c>
      <c r="D217" t="s">
        <v>1120</v>
      </c>
      <c r="E217" s="2" t="s">
        <v>1127</v>
      </c>
      <c r="F217" t="s">
        <v>1128</v>
      </c>
      <c r="G217" s="9">
        <v>-201.89</v>
      </c>
      <c r="H217" s="9">
        <v>-201.89</v>
      </c>
      <c r="I217" s="9">
        <v>-201.89</v>
      </c>
      <c r="J217" s="9">
        <v>-220.27</v>
      </c>
      <c r="K217" s="9">
        <v>-201.89</v>
      </c>
      <c r="L217" s="9">
        <v>9559.8799999999992</v>
      </c>
      <c r="M217" s="9">
        <v>-201.89</v>
      </c>
      <c r="N217" s="9">
        <v>-201.89</v>
      </c>
      <c r="O217" s="9">
        <v>-201.89</v>
      </c>
      <c r="P217" s="9">
        <v>-201.89</v>
      </c>
      <c r="Q217" s="9">
        <v>-201.89</v>
      </c>
      <c r="R217" s="9">
        <v>-201.89</v>
      </c>
      <c r="S217" s="9">
        <v>-201.89</v>
      </c>
    </row>
    <row r="218" spans="1:19" hidden="1" x14ac:dyDescent="0.2">
      <c r="A218" s="2" t="s">
        <v>22</v>
      </c>
      <c r="B218" s="2" t="s">
        <v>23</v>
      </c>
      <c r="C218" s="2" t="s">
        <v>1119</v>
      </c>
      <c r="D218" t="s">
        <v>1120</v>
      </c>
      <c r="E218" s="2" t="s">
        <v>1129</v>
      </c>
      <c r="F218" t="s">
        <v>1130</v>
      </c>
      <c r="G218" s="9">
        <v>-423528.61000000004</v>
      </c>
      <c r="H218" s="9">
        <v>-85032.949999999983</v>
      </c>
      <c r="I218" s="9">
        <v>-154932.56999999998</v>
      </c>
      <c r="J218" s="9">
        <v>-227486.85</v>
      </c>
      <c r="K218" s="9">
        <v>-90590.830000000016</v>
      </c>
      <c r="L218" s="9">
        <v>-224361.16000000003</v>
      </c>
      <c r="M218" s="9">
        <v>-427775.1</v>
      </c>
      <c r="N218" s="9">
        <v>-303697.32999999996</v>
      </c>
      <c r="O218" s="9">
        <v>-556340.49000000011</v>
      </c>
      <c r="P218" s="9">
        <v>-745624.96000000008</v>
      </c>
      <c r="Q218" s="9">
        <v>-163076.91</v>
      </c>
      <c r="R218" s="9">
        <v>-264480.07</v>
      </c>
      <c r="S218" s="9">
        <v>-353489.71</v>
      </c>
    </row>
    <row r="219" spans="1:19" hidden="1" x14ac:dyDescent="0.2">
      <c r="A219" s="2" t="s">
        <v>22</v>
      </c>
      <c r="B219" s="2" t="s">
        <v>23</v>
      </c>
      <c r="C219" s="2" t="s">
        <v>1119</v>
      </c>
      <c r="D219" t="s">
        <v>1120</v>
      </c>
      <c r="E219" s="2" t="s">
        <v>1131</v>
      </c>
      <c r="F219" t="s">
        <v>1132</v>
      </c>
      <c r="G219" s="9">
        <v>-105546.09</v>
      </c>
      <c r="H219" s="9">
        <v>-107036.42</v>
      </c>
      <c r="I219" s="9">
        <v>-84966.720000000001</v>
      </c>
      <c r="J219" s="9">
        <v>-134978.37</v>
      </c>
      <c r="K219" s="9">
        <v>-133332.21</v>
      </c>
      <c r="L219" s="9">
        <v>-234080.2</v>
      </c>
      <c r="M219" s="9">
        <v>-276715.27</v>
      </c>
      <c r="N219" s="9">
        <v>-429609.63</v>
      </c>
      <c r="O219" s="9">
        <v>-257550.6</v>
      </c>
      <c r="P219" s="9">
        <v>-149572.94</v>
      </c>
      <c r="Q219" s="9">
        <v>-129485.24</v>
      </c>
      <c r="R219" s="9">
        <v>-68643.44</v>
      </c>
      <c r="S219" s="9">
        <v>-61811.06</v>
      </c>
    </row>
    <row r="220" spans="1:19" hidden="1" x14ac:dyDescent="0.2">
      <c r="A220" s="2" t="s">
        <v>22</v>
      </c>
      <c r="B220" s="2" t="s">
        <v>23</v>
      </c>
      <c r="C220" s="2" t="s">
        <v>1119</v>
      </c>
      <c r="D220" t="s">
        <v>1120</v>
      </c>
      <c r="E220" s="2" t="s">
        <v>1133</v>
      </c>
      <c r="F220" t="s">
        <v>1134</v>
      </c>
      <c r="G220" s="9">
        <v>-2.96</v>
      </c>
      <c r="H220" s="9">
        <v>-2.96</v>
      </c>
      <c r="I220" s="9">
        <v>-2.96</v>
      </c>
      <c r="J220" s="9">
        <v>-2.96</v>
      </c>
      <c r="K220" s="9">
        <v>-2.96</v>
      </c>
      <c r="L220" s="9">
        <v>-2.96</v>
      </c>
      <c r="M220" s="9">
        <v>-2.96</v>
      </c>
      <c r="N220" s="9">
        <v>-2.96</v>
      </c>
      <c r="O220" s="9">
        <v>-2.96</v>
      </c>
      <c r="P220" s="9">
        <v>-2.96</v>
      </c>
      <c r="Q220" s="9">
        <v>-2.96</v>
      </c>
      <c r="R220" s="9">
        <v>-2.96</v>
      </c>
      <c r="S220" s="9">
        <v>-2.96</v>
      </c>
    </row>
    <row r="221" spans="1:19" hidden="1" x14ac:dyDescent="0.2">
      <c r="A221" s="2" t="s">
        <v>22</v>
      </c>
      <c r="B221" s="2" t="s">
        <v>23</v>
      </c>
      <c r="C221" s="2" t="s">
        <v>1119</v>
      </c>
      <c r="D221" t="s">
        <v>1120</v>
      </c>
      <c r="E221" s="2" t="s">
        <v>1135</v>
      </c>
      <c r="F221" t="s">
        <v>1136</v>
      </c>
      <c r="G221" s="9">
        <v>-63523.03</v>
      </c>
      <c r="H221" s="9">
        <v>-52232.86</v>
      </c>
      <c r="I221" s="9">
        <v>-54312.24</v>
      </c>
      <c r="J221" s="9">
        <v>-51289.91</v>
      </c>
      <c r="K221" s="9">
        <v>-55290.04</v>
      </c>
      <c r="L221" s="9">
        <v>-65441.87</v>
      </c>
      <c r="M221" s="9">
        <v>-71561.25</v>
      </c>
      <c r="N221" s="9">
        <v>-74946.820000000007</v>
      </c>
      <c r="O221" s="9">
        <v>-90251.21</v>
      </c>
      <c r="P221" s="9">
        <v>-76310.539999999994</v>
      </c>
      <c r="Q221" s="9">
        <v>-72543.520000000004</v>
      </c>
      <c r="R221" s="9">
        <v>-64627.41</v>
      </c>
      <c r="S221" s="9">
        <v>-63021.31</v>
      </c>
    </row>
    <row r="222" spans="1:19" hidden="1" x14ac:dyDescent="0.2">
      <c r="A222" s="2" t="s">
        <v>22</v>
      </c>
      <c r="B222" s="2" t="s">
        <v>23</v>
      </c>
      <c r="C222" s="2" t="s">
        <v>1119</v>
      </c>
      <c r="D222" t="s">
        <v>1120</v>
      </c>
      <c r="E222" s="2" t="s">
        <v>1137</v>
      </c>
      <c r="F222" t="s">
        <v>1138</v>
      </c>
      <c r="G222" s="9">
        <v>-213753.94</v>
      </c>
      <c r="H222" s="9">
        <v>-188168.83</v>
      </c>
      <c r="I222" s="9">
        <v>-177707.36</v>
      </c>
      <c r="J222" s="9">
        <v>-186661.1</v>
      </c>
      <c r="K222" s="9">
        <v>-206631.4</v>
      </c>
      <c r="L222" s="9">
        <v>-317501.87</v>
      </c>
      <c r="M222" s="9">
        <v>-469257.62</v>
      </c>
      <c r="N222" s="9">
        <v>-659801.68000000005</v>
      </c>
      <c r="O222" s="9">
        <v>-597130.56999999995</v>
      </c>
      <c r="P222" s="9">
        <v>-434100.64</v>
      </c>
      <c r="Q222" s="9">
        <v>-348130.25</v>
      </c>
      <c r="R222" s="9">
        <v>-233609.29</v>
      </c>
      <c r="S222" s="9">
        <v>-200981.97</v>
      </c>
    </row>
    <row r="223" spans="1:19" hidden="1" x14ac:dyDescent="0.2">
      <c r="A223" s="2" t="s">
        <v>22</v>
      </c>
      <c r="B223" s="2" t="s">
        <v>23</v>
      </c>
      <c r="C223" s="2" t="s">
        <v>1119</v>
      </c>
      <c r="D223" t="s">
        <v>1120</v>
      </c>
      <c r="E223" s="2" t="s">
        <v>1139</v>
      </c>
      <c r="F223" t="s">
        <v>1140</v>
      </c>
      <c r="G223" s="9">
        <v>0</v>
      </c>
      <c r="H223" s="9">
        <v>0</v>
      </c>
      <c r="I223" s="9">
        <v>0</v>
      </c>
      <c r="J223" s="9">
        <v>0</v>
      </c>
      <c r="K223" s="9">
        <v>0</v>
      </c>
      <c r="L223" s="9">
        <v>49.97</v>
      </c>
      <c r="M223" s="9">
        <v>0</v>
      </c>
      <c r="N223" s="9">
        <v>0</v>
      </c>
      <c r="O223" s="9">
        <v>0</v>
      </c>
      <c r="P223" s="9">
        <v>0</v>
      </c>
      <c r="Q223" s="9">
        <v>0</v>
      </c>
      <c r="R223" s="9">
        <v>0</v>
      </c>
      <c r="S223" s="9">
        <v>0</v>
      </c>
    </row>
    <row r="224" spans="1:19" hidden="1" x14ac:dyDescent="0.2">
      <c r="A224" s="2" t="s">
        <v>22</v>
      </c>
      <c r="B224" s="2" t="s">
        <v>23</v>
      </c>
      <c r="C224" s="2" t="s">
        <v>1141</v>
      </c>
      <c r="D224" t="s">
        <v>1142</v>
      </c>
      <c r="E224" s="2" t="s">
        <v>1143</v>
      </c>
      <c r="F224" t="s">
        <v>1144</v>
      </c>
      <c r="G224" s="9">
        <v>-46547.720000000256</v>
      </c>
      <c r="H224" s="9">
        <v>-6184.6100000002425</v>
      </c>
      <c r="I224" s="9">
        <v>-11507.620000000281</v>
      </c>
      <c r="J224" s="9">
        <v>-18329.750000000284</v>
      </c>
      <c r="K224" s="9">
        <v>-8776.7400000002763</v>
      </c>
      <c r="L224" s="9">
        <v>-26914.62000000025</v>
      </c>
      <c r="M224" s="9">
        <v>-61769.750000000226</v>
      </c>
      <c r="N224" s="9">
        <v>-57341.840000000251</v>
      </c>
      <c r="O224" s="9">
        <v>-108689.98000000032</v>
      </c>
      <c r="P224" s="9">
        <v>-139149.8700000002</v>
      </c>
      <c r="Q224" s="9">
        <v>-22349.040000000321</v>
      </c>
      <c r="R224" s="9">
        <v>-33155.750000000255</v>
      </c>
      <c r="S224" s="9">
        <v>-39970.160000000287</v>
      </c>
    </row>
    <row r="225" spans="1:19" hidden="1" x14ac:dyDescent="0.2">
      <c r="A225" s="2" t="s">
        <v>22</v>
      </c>
      <c r="B225" s="2" t="s">
        <v>23</v>
      </c>
      <c r="C225" s="2" t="s">
        <v>1141</v>
      </c>
      <c r="D225" t="s">
        <v>1142</v>
      </c>
      <c r="E225" s="2" t="s">
        <v>1145</v>
      </c>
      <c r="F225" t="s">
        <v>1146</v>
      </c>
      <c r="G225" s="9">
        <v>-1150357.1200000001</v>
      </c>
      <c r="H225" s="9">
        <v>-1233015.03</v>
      </c>
      <c r="I225" s="9">
        <v>-1642080.71</v>
      </c>
      <c r="J225" s="9">
        <v>-2159249.98</v>
      </c>
      <c r="K225" s="9">
        <v>-3128554.47</v>
      </c>
      <c r="L225" s="9">
        <v>-3372869.31</v>
      </c>
      <c r="M225" s="9">
        <v>-3063226.53</v>
      </c>
      <c r="N225" s="9">
        <v>-2219592.59</v>
      </c>
      <c r="O225" s="9">
        <v>-1484270.07</v>
      </c>
      <c r="P225" s="9">
        <v>-1322326.04</v>
      </c>
      <c r="Q225" s="9">
        <v>-1177486.51</v>
      </c>
      <c r="R225" s="9">
        <v>-1297436.06</v>
      </c>
      <c r="S225" s="9">
        <v>-1402618.02</v>
      </c>
    </row>
    <row r="226" spans="1:19" hidden="1" x14ac:dyDescent="0.2">
      <c r="A226" s="2" t="s">
        <v>22</v>
      </c>
      <c r="B226" s="2" t="s">
        <v>23</v>
      </c>
      <c r="C226" s="2" t="s">
        <v>1141</v>
      </c>
      <c r="D226" t="s">
        <v>1142</v>
      </c>
      <c r="E226" s="2" t="s">
        <v>1147</v>
      </c>
      <c r="F226" t="s">
        <v>1148</v>
      </c>
      <c r="G226" s="9">
        <v>-4548075.25</v>
      </c>
      <c r="H226" s="9">
        <v>-3570733.04</v>
      </c>
      <c r="I226" s="9">
        <v>-2193143</v>
      </c>
      <c r="J226" s="9">
        <v>-1218027.6100000001</v>
      </c>
      <c r="K226" s="9">
        <v>-565725.62</v>
      </c>
      <c r="L226" s="9">
        <v>-1082936.7</v>
      </c>
      <c r="M226" s="9">
        <v>-2081288.72</v>
      </c>
      <c r="N226" s="9">
        <v>-4188543.61</v>
      </c>
      <c r="O226" s="9">
        <v>-4745740.83</v>
      </c>
      <c r="P226" s="9">
        <v>-5894935.2000000002</v>
      </c>
      <c r="Q226" s="9">
        <v>-3714469.55</v>
      </c>
      <c r="R226" s="9">
        <v>-5246473.13</v>
      </c>
      <c r="S226" s="9">
        <v>-3595316.4</v>
      </c>
    </row>
    <row r="227" spans="1:19" hidden="1" x14ac:dyDescent="0.2">
      <c r="A227" s="2" t="s">
        <v>22</v>
      </c>
      <c r="B227" s="2" t="s">
        <v>23</v>
      </c>
      <c r="C227" s="2" t="s">
        <v>1141</v>
      </c>
      <c r="D227" t="s">
        <v>1142</v>
      </c>
      <c r="E227" s="2" t="s">
        <v>1149</v>
      </c>
      <c r="F227" t="s">
        <v>1150</v>
      </c>
      <c r="G227" s="9">
        <v>-8674414.4499999993</v>
      </c>
      <c r="H227" s="9">
        <v>-8674414.4499999993</v>
      </c>
      <c r="I227" s="9">
        <v>-8674414.4499999993</v>
      </c>
      <c r="J227" s="9">
        <v>-8674414.4399999995</v>
      </c>
      <c r="K227" s="9">
        <v>-8674414.4399999995</v>
      </c>
      <c r="L227" s="9">
        <v>-8674414.4399999995</v>
      </c>
      <c r="M227" s="9">
        <v>-8674414.4399999995</v>
      </c>
      <c r="N227" s="9">
        <v>-8674414.4399999995</v>
      </c>
      <c r="O227" s="9">
        <v>-8674414.4399999995</v>
      </c>
      <c r="P227" s="9">
        <v>-8674414.4399999995</v>
      </c>
      <c r="Q227" s="9">
        <v>-8674414.4399999995</v>
      </c>
      <c r="R227" s="9">
        <v>-8674414.4399999995</v>
      </c>
      <c r="S227" s="9">
        <v>-7972628.2800000003</v>
      </c>
    </row>
    <row r="228" spans="1:19" hidden="1" x14ac:dyDescent="0.2">
      <c r="A228" s="2" t="s">
        <v>22</v>
      </c>
      <c r="B228" s="2" t="s">
        <v>23</v>
      </c>
      <c r="C228" s="2" t="s">
        <v>1151</v>
      </c>
      <c r="D228" t="s">
        <v>1152</v>
      </c>
      <c r="E228" s="2" t="s">
        <v>926</v>
      </c>
      <c r="F228" t="s">
        <v>927</v>
      </c>
      <c r="G228" s="9">
        <v>-235617.36</v>
      </c>
      <c r="H228" s="9">
        <v>-236099.05</v>
      </c>
      <c r="I228" s="9">
        <v>-236581.7</v>
      </c>
      <c r="J228" s="9">
        <v>-237065.60000000001</v>
      </c>
      <c r="K228" s="9">
        <v>0</v>
      </c>
      <c r="L228" s="9">
        <v>0</v>
      </c>
      <c r="M228" s="9">
        <v>0</v>
      </c>
      <c r="N228" s="9">
        <v>0</v>
      </c>
      <c r="O228" s="9">
        <v>0</v>
      </c>
      <c r="P228" s="9">
        <v>0</v>
      </c>
      <c r="Q228" s="9">
        <v>0</v>
      </c>
      <c r="R228" s="9">
        <v>0</v>
      </c>
      <c r="S228" s="9">
        <v>0</v>
      </c>
    </row>
    <row r="229" spans="1:19" hidden="1" x14ac:dyDescent="0.2">
      <c r="A229" s="2" t="s">
        <v>22</v>
      </c>
      <c r="B229" s="2" t="s">
        <v>23</v>
      </c>
      <c r="C229" s="2" t="s">
        <v>1151</v>
      </c>
      <c r="D229" t="s">
        <v>1152</v>
      </c>
      <c r="E229" s="2" t="s">
        <v>892</v>
      </c>
      <c r="F229" t="s">
        <v>893</v>
      </c>
      <c r="G229" s="9">
        <v>-646458.43999999994</v>
      </c>
      <c r="H229" s="9">
        <v>-650832.30000000005</v>
      </c>
      <c r="I229" s="9">
        <v>-655215.99</v>
      </c>
      <c r="J229" s="9">
        <v>-659609.43999999994</v>
      </c>
      <c r="K229" s="9">
        <v>-540831.06000000006</v>
      </c>
      <c r="L229" s="9">
        <v>-543752.06999999995</v>
      </c>
      <c r="M229" s="9">
        <v>-546679.81000000006</v>
      </c>
      <c r="N229" s="9">
        <v>-549614.23</v>
      </c>
      <c r="O229" s="9">
        <v>-552555.34</v>
      </c>
      <c r="P229" s="9">
        <v>-555503.21</v>
      </c>
      <c r="Q229" s="9">
        <v>-558457.84</v>
      </c>
      <c r="R229" s="9">
        <v>-559393.88</v>
      </c>
      <c r="S229" s="9">
        <v>-560784.41</v>
      </c>
    </row>
    <row r="230" spans="1:19" hidden="1" x14ac:dyDescent="0.2">
      <c r="A230" s="2" t="s">
        <v>22</v>
      </c>
      <c r="B230" s="2" t="s">
        <v>23</v>
      </c>
      <c r="C230" s="2" t="s">
        <v>1151</v>
      </c>
      <c r="D230" t="s">
        <v>1152</v>
      </c>
      <c r="E230" s="2" t="s">
        <v>1024</v>
      </c>
      <c r="F230" t="s">
        <v>1025</v>
      </c>
      <c r="G230" s="9">
        <v>-1433058.69</v>
      </c>
      <c r="H230" s="9">
        <v>-1430279.33</v>
      </c>
      <c r="I230" s="9">
        <v>-1419774.95</v>
      </c>
      <c r="J230" s="9">
        <v>-1428222.08</v>
      </c>
      <c r="K230" s="9">
        <v>-1407234.86</v>
      </c>
      <c r="L230" s="9">
        <v>-1387536.26</v>
      </c>
      <c r="M230" s="9">
        <v>-1407827.21</v>
      </c>
      <c r="N230" s="9">
        <v>-1384221.51</v>
      </c>
      <c r="O230" s="9">
        <v>-1399750.3800000001</v>
      </c>
      <c r="P230" s="9">
        <v>-1396589.48</v>
      </c>
      <c r="Q230" s="9">
        <v>-1395407.24</v>
      </c>
      <c r="R230" s="9">
        <v>-1393379.82</v>
      </c>
      <c r="S230" s="9">
        <v>-1397635.3499999999</v>
      </c>
    </row>
    <row r="231" spans="1:19" hidden="1" x14ac:dyDescent="0.2">
      <c r="A231" s="2" t="s">
        <v>22</v>
      </c>
      <c r="B231" s="2" t="s">
        <v>23</v>
      </c>
      <c r="C231" s="2" t="s">
        <v>1151</v>
      </c>
      <c r="D231" t="s">
        <v>1152</v>
      </c>
      <c r="E231" s="2" t="s">
        <v>1026</v>
      </c>
      <c r="F231" t="s">
        <v>1027</v>
      </c>
      <c r="G231" s="9">
        <v>-180850.32</v>
      </c>
      <c r="H231" s="9">
        <v>-181716.26</v>
      </c>
      <c r="I231" s="9">
        <v>-182585.13</v>
      </c>
      <c r="J231" s="9">
        <v>-183456.05</v>
      </c>
      <c r="K231" s="9">
        <v>-180518.78</v>
      </c>
      <c r="L231" s="9">
        <v>-181368.69</v>
      </c>
      <c r="M231" s="9">
        <v>-182222.97</v>
      </c>
      <c r="N231" s="9">
        <v>-183079.54</v>
      </c>
      <c r="O231" s="9">
        <v>-183820.64</v>
      </c>
      <c r="P231" s="9">
        <v>-184678.41</v>
      </c>
      <c r="Q231" s="9">
        <v>-185538.44</v>
      </c>
      <c r="R231" s="9">
        <v>-186401.27</v>
      </c>
      <c r="S231" s="9">
        <v>-187268.33</v>
      </c>
    </row>
    <row r="232" spans="1:19" hidden="1" x14ac:dyDescent="0.2">
      <c r="A232" s="2" t="s">
        <v>22</v>
      </c>
      <c r="B232" s="2" t="s">
        <v>23</v>
      </c>
      <c r="C232" s="2" t="s">
        <v>1151</v>
      </c>
      <c r="D232" t="s">
        <v>1152</v>
      </c>
      <c r="E232" s="2" t="s">
        <v>1028</v>
      </c>
      <c r="F232" t="s">
        <v>1029</v>
      </c>
      <c r="G232" s="9">
        <v>0</v>
      </c>
      <c r="H232" s="9">
        <v>0</v>
      </c>
      <c r="I232" s="9">
        <v>0</v>
      </c>
      <c r="J232" s="9">
        <v>0</v>
      </c>
      <c r="K232" s="9">
        <v>-238906.67</v>
      </c>
      <c r="L232" s="9">
        <v>-238036.69</v>
      </c>
      <c r="M232" s="9">
        <v>-208233.72</v>
      </c>
      <c r="N232" s="9">
        <v>-208701.95</v>
      </c>
      <c r="O232" s="9">
        <v>-209171.19</v>
      </c>
      <c r="P232" s="9">
        <v>-209642.02</v>
      </c>
      <c r="Q232" s="9">
        <v>-210113.52</v>
      </c>
      <c r="R232" s="9">
        <v>-119748.32</v>
      </c>
      <c r="S232" s="9">
        <v>-89703.55</v>
      </c>
    </row>
    <row r="233" spans="1:19" hidden="1" x14ac:dyDescent="0.2">
      <c r="A233" s="2" t="s">
        <v>22</v>
      </c>
      <c r="B233" s="2" t="s">
        <v>23</v>
      </c>
      <c r="C233" s="2" t="s">
        <v>1153</v>
      </c>
      <c r="D233" t="s">
        <v>1154</v>
      </c>
      <c r="E233" s="2" t="s">
        <v>1155</v>
      </c>
      <c r="F233" t="s">
        <v>1156</v>
      </c>
      <c r="G233" s="9">
        <v>-755721.94</v>
      </c>
      <c r="H233" s="9">
        <v>-754699.94</v>
      </c>
      <c r="I233" s="9">
        <v>-736646.09</v>
      </c>
      <c r="J233" s="9">
        <v>-736136.34</v>
      </c>
      <c r="K233" s="9">
        <v>-736136.34</v>
      </c>
      <c r="L233" s="9">
        <v>-736136.34</v>
      </c>
      <c r="M233" s="9">
        <v>-736136.34</v>
      </c>
      <c r="N233" s="9">
        <v>-736136.34</v>
      </c>
      <c r="O233" s="9">
        <v>-736136.34</v>
      </c>
      <c r="P233" s="9">
        <v>-736136.34</v>
      </c>
      <c r="Q233" s="9">
        <v>-736136.34</v>
      </c>
      <c r="R233" s="9">
        <v>-736136.34</v>
      </c>
      <c r="S233" s="9">
        <v>-736136.34</v>
      </c>
    </row>
    <row r="234" spans="1:19" hidden="1" x14ac:dyDescent="0.2">
      <c r="A234" s="2" t="s">
        <v>22</v>
      </c>
      <c r="B234" s="2" t="s">
        <v>23</v>
      </c>
      <c r="C234" s="2" t="s">
        <v>1157</v>
      </c>
      <c r="D234" t="s">
        <v>1158</v>
      </c>
      <c r="E234" s="2" t="s">
        <v>1159</v>
      </c>
      <c r="F234" t="s">
        <v>1160</v>
      </c>
      <c r="G234" s="9">
        <v>7684649.3600000003</v>
      </c>
      <c r="H234" s="9">
        <v>7684649.3600000003</v>
      </c>
      <c r="I234" s="9">
        <v>7687649.3600000003</v>
      </c>
      <c r="J234" s="9">
        <v>7687649.3600000003</v>
      </c>
      <c r="K234" s="9">
        <v>7687649.3600000003</v>
      </c>
      <c r="L234" s="9">
        <v>7687649.3600000003</v>
      </c>
      <c r="M234" s="9">
        <v>7687649.3600000003</v>
      </c>
      <c r="N234" s="9">
        <v>7687649.3600000003</v>
      </c>
      <c r="O234" s="9">
        <v>7678062.8499999996</v>
      </c>
      <c r="P234" s="9">
        <v>7684062.8499999996</v>
      </c>
      <c r="Q234" s="9">
        <v>7684062.8499999996</v>
      </c>
      <c r="R234" s="9">
        <v>7684062.8499999996</v>
      </c>
      <c r="S234" s="9">
        <v>7684062.8499999996</v>
      </c>
    </row>
    <row r="235" spans="1:19" hidden="1" x14ac:dyDescent="0.2">
      <c r="A235" s="2" t="s">
        <v>22</v>
      </c>
      <c r="B235" s="2" t="s">
        <v>23</v>
      </c>
      <c r="C235" s="2" t="s">
        <v>1157</v>
      </c>
      <c r="D235" t="s">
        <v>1158</v>
      </c>
      <c r="E235" s="2" t="s">
        <v>1161</v>
      </c>
      <c r="F235" t="s">
        <v>1162</v>
      </c>
      <c r="G235" s="9">
        <v>-7870288.0899999999</v>
      </c>
      <c r="H235" s="9">
        <v>-7871218.5700000003</v>
      </c>
      <c r="I235" s="9">
        <v>-7872027.7400000002</v>
      </c>
      <c r="J235" s="9">
        <v>-7872958.5499999998</v>
      </c>
      <c r="K235" s="9">
        <v>-7874125.2800000003</v>
      </c>
      <c r="L235" s="9">
        <v>-7877567.3099999996</v>
      </c>
      <c r="M235" s="9">
        <v>-7884524.2800000003</v>
      </c>
      <c r="N235" s="9">
        <v>-7888736.3499999996</v>
      </c>
      <c r="O235" s="9">
        <v>-7887381.9500000002</v>
      </c>
      <c r="P235" s="9">
        <v>-7886795.0800000001</v>
      </c>
      <c r="Q235" s="9">
        <v>-7886520.29</v>
      </c>
      <c r="R235" s="9">
        <v>-7886509.79</v>
      </c>
      <c r="S235" s="9">
        <v>-7886492.6799999997</v>
      </c>
    </row>
    <row r="236" spans="1:19" hidden="1" x14ac:dyDescent="0.2">
      <c r="A236" s="2" t="s">
        <v>22</v>
      </c>
      <c r="B236" s="2" t="s">
        <v>23</v>
      </c>
      <c r="C236" s="2" t="s">
        <v>1157</v>
      </c>
      <c r="D236" t="s">
        <v>1158</v>
      </c>
      <c r="E236" s="2" t="s">
        <v>1149</v>
      </c>
      <c r="F236" t="s">
        <v>1150</v>
      </c>
      <c r="G236" s="9">
        <v>-11724555.01</v>
      </c>
      <c r="H236" s="9">
        <v>-11001687.140000001</v>
      </c>
      <c r="I236" s="9">
        <v>-10278819.27</v>
      </c>
      <c r="J236" s="9">
        <v>-9555952.2799999993</v>
      </c>
      <c r="K236" s="9">
        <v>-8833084.4100000001</v>
      </c>
      <c r="L236" s="9">
        <v>-8110216.54</v>
      </c>
      <c r="M236" s="9">
        <v>-7387347.54</v>
      </c>
      <c r="N236" s="9">
        <v>-6664479.6699999999</v>
      </c>
      <c r="O236" s="9">
        <v>-5941611.7999999998</v>
      </c>
      <c r="P236" s="9">
        <v>-5218744.8</v>
      </c>
      <c r="Q236" s="9">
        <v>-4495876.93</v>
      </c>
      <c r="R236" s="9">
        <v>-3773009.06</v>
      </c>
      <c r="S236" s="9">
        <v>-3751927.22</v>
      </c>
    </row>
    <row r="237" spans="1:19" hidden="1" x14ac:dyDescent="0.2">
      <c r="A237" s="2" t="s">
        <v>22</v>
      </c>
      <c r="B237" s="2" t="s">
        <v>23</v>
      </c>
      <c r="C237" s="2" t="s">
        <v>1163</v>
      </c>
      <c r="D237" t="s">
        <v>1164</v>
      </c>
      <c r="E237" s="2" t="s">
        <v>1165</v>
      </c>
      <c r="F237" t="s">
        <v>1166</v>
      </c>
      <c r="G237" s="9">
        <v>-9442090.2699999996</v>
      </c>
      <c r="H237" s="9">
        <v>-9305112.2699999996</v>
      </c>
      <c r="I237" s="9">
        <v>-9168134.2699999996</v>
      </c>
      <c r="J237" s="9">
        <v>-9031156.2699999996</v>
      </c>
      <c r="K237" s="9">
        <v>-8894178.2699999996</v>
      </c>
      <c r="L237" s="9">
        <v>-8757200.2699999996</v>
      </c>
      <c r="M237" s="9">
        <v>-8620222.2699999996</v>
      </c>
      <c r="N237" s="9">
        <v>-8620222.2699999996</v>
      </c>
      <c r="O237" s="9">
        <v>-8346266.2699999996</v>
      </c>
      <c r="P237" s="9">
        <v>-8209288.2699999996</v>
      </c>
      <c r="Q237" s="9">
        <v>-8072310.2699999996</v>
      </c>
      <c r="R237" s="9">
        <v>-7935332.2699999996</v>
      </c>
      <c r="S237" s="9">
        <v>-7798354.2699999996</v>
      </c>
    </row>
    <row r="238" spans="1:19" hidden="1" x14ac:dyDescent="0.2">
      <c r="A238" s="2" t="s">
        <v>22</v>
      </c>
      <c r="B238" s="2" t="s">
        <v>23</v>
      </c>
      <c r="C238" s="2" t="s">
        <v>1167</v>
      </c>
      <c r="D238" t="s">
        <v>1168</v>
      </c>
      <c r="E238" s="2" t="s">
        <v>1038</v>
      </c>
      <c r="F238" t="s">
        <v>1039</v>
      </c>
      <c r="G238" s="9">
        <v>-109302759.06</v>
      </c>
      <c r="H238" s="9">
        <v>-109302759.06</v>
      </c>
      <c r="I238" s="9">
        <v>-109302759.06</v>
      </c>
      <c r="J238" s="9">
        <v>-105824825.06</v>
      </c>
      <c r="K238" s="9">
        <v>-105824825.06</v>
      </c>
      <c r="L238" s="9">
        <v>-105824825.06</v>
      </c>
      <c r="M238" s="9">
        <v>-107817929.06</v>
      </c>
      <c r="N238" s="9">
        <v>-107817929.06</v>
      </c>
      <c r="O238" s="9">
        <v>-107817929.06</v>
      </c>
      <c r="P238" s="9">
        <v>-110285973.06</v>
      </c>
      <c r="Q238" s="9">
        <v>-110285973.06</v>
      </c>
      <c r="R238" s="9">
        <v>-110285973.06</v>
      </c>
      <c r="S238" s="9">
        <v>-111265130.06</v>
      </c>
    </row>
    <row r="239" spans="1:19" hidden="1" x14ac:dyDescent="0.2">
      <c r="A239" s="2" t="s">
        <v>22</v>
      </c>
      <c r="B239" s="2" t="s">
        <v>23</v>
      </c>
      <c r="C239" s="2" t="s">
        <v>1167</v>
      </c>
      <c r="D239" t="s">
        <v>1168</v>
      </c>
      <c r="E239" s="2" t="s">
        <v>1040</v>
      </c>
      <c r="F239" t="s">
        <v>1041</v>
      </c>
      <c r="G239" s="9">
        <v>-23834772.760000002</v>
      </c>
      <c r="H239" s="9">
        <v>-23834772.760000002</v>
      </c>
      <c r="I239" s="9">
        <v>-23834772.760000002</v>
      </c>
      <c r="J239" s="9">
        <v>-23502074.760000002</v>
      </c>
      <c r="K239" s="9">
        <v>-23502074.760000002</v>
      </c>
      <c r="L239" s="9">
        <v>-23502074.760000002</v>
      </c>
      <c r="M239" s="9">
        <v>-24001600.760000002</v>
      </c>
      <c r="N239" s="9">
        <v>-24001600.760000002</v>
      </c>
      <c r="O239" s="9">
        <v>-24001600.760000002</v>
      </c>
      <c r="P239" s="9">
        <v>-24620158.760000002</v>
      </c>
      <c r="Q239" s="9">
        <v>-24620158.760000002</v>
      </c>
      <c r="R239" s="9">
        <v>-24620158.760000002</v>
      </c>
      <c r="S239" s="9">
        <v>-24865560.760000002</v>
      </c>
    </row>
    <row r="240" spans="1:19" hidden="1" x14ac:dyDescent="0.2">
      <c r="A240" s="2" t="s">
        <v>22</v>
      </c>
      <c r="B240" s="2" t="s">
        <v>23</v>
      </c>
      <c r="C240" s="2" t="s">
        <v>1169</v>
      </c>
      <c r="D240" t="s">
        <v>1170</v>
      </c>
      <c r="E240" s="2" t="s">
        <v>1038</v>
      </c>
      <c r="F240" t="s">
        <v>1039</v>
      </c>
      <c r="G240" s="9">
        <v>-7427093.4100000001</v>
      </c>
      <c r="H240" s="9">
        <v>-7427093.4100000001</v>
      </c>
      <c r="I240" s="9">
        <v>-7427093.4100000001</v>
      </c>
      <c r="J240" s="9">
        <v>-6734916.4100000001</v>
      </c>
      <c r="K240" s="9">
        <v>-6734916.4100000001</v>
      </c>
      <c r="L240" s="9">
        <v>-6734916.4100000001</v>
      </c>
      <c r="M240" s="9">
        <v>-5025068.41</v>
      </c>
      <c r="N240" s="9">
        <v>-5025068.41</v>
      </c>
      <c r="O240" s="9">
        <v>-5025068.41</v>
      </c>
      <c r="P240" s="9">
        <v>-5775888.4100000001</v>
      </c>
      <c r="Q240" s="9">
        <v>-5775888.4100000001</v>
      </c>
      <c r="R240" s="9">
        <v>-5775888.4100000001</v>
      </c>
      <c r="S240" s="9">
        <v>-5740680.4100000001</v>
      </c>
    </row>
    <row r="241" spans="1:19" hidden="1" x14ac:dyDescent="0.2">
      <c r="A241" s="2" t="s">
        <v>22</v>
      </c>
      <c r="B241" s="2" t="s">
        <v>23</v>
      </c>
      <c r="C241" s="2" t="s">
        <v>1169</v>
      </c>
      <c r="D241" t="s">
        <v>1170</v>
      </c>
      <c r="E241" s="2" t="s">
        <v>1040</v>
      </c>
      <c r="F241" t="s">
        <v>1041</v>
      </c>
      <c r="G241" s="9">
        <v>-3969761.79</v>
      </c>
      <c r="H241" s="9">
        <v>-3969761.79</v>
      </c>
      <c r="I241" s="9">
        <v>-3969761.79</v>
      </c>
      <c r="J241" s="9">
        <v>-3448343.79</v>
      </c>
      <c r="K241" s="9">
        <v>-3448343.79</v>
      </c>
      <c r="L241" s="9">
        <v>-3448343.79</v>
      </c>
      <c r="M241" s="9">
        <v>-3391848.79</v>
      </c>
      <c r="N241" s="9">
        <v>-3391848.79</v>
      </c>
      <c r="O241" s="9">
        <v>-3391848.79</v>
      </c>
      <c r="P241" s="9">
        <v>-3456010.79</v>
      </c>
      <c r="Q241" s="9">
        <v>-3456010.79</v>
      </c>
      <c r="R241" s="9">
        <v>-3456010.79</v>
      </c>
      <c r="S241" s="9">
        <v>-3323173.79</v>
      </c>
    </row>
    <row r="242" spans="1:19" hidden="1" x14ac:dyDescent="0.2">
      <c r="A242" s="2" t="s">
        <v>606</v>
      </c>
      <c r="B242" s="2" t="s">
        <v>607</v>
      </c>
      <c r="C242" s="2" t="s">
        <v>785</v>
      </c>
      <c r="D242" t="s">
        <v>786</v>
      </c>
      <c r="E242" s="2" t="s">
        <v>797</v>
      </c>
      <c r="F242" t="s">
        <v>798</v>
      </c>
      <c r="G242" s="9">
        <v>1774124.29</v>
      </c>
      <c r="H242" s="9">
        <v>1774124.29</v>
      </c>
      <c r="I242" s="9">
        <v>1774124.29</v>
      </c>
      <c r="J242" s="9">
        <v>1774124.29</v>
      </c>
      <c r="K242" s="9">
        <v>1774124.29</v>
      </c>
      <c r="L242" s="9">
        <v>1774124.29</v>
      </c>
      <c r="M242" s="9">
        <v>1774124.29</v>
      </c>
      <c r="N242" s="9">
        <v>1774124.29</v>
      </c>
      <c r="O242" s="9">
        <v>1774124.29</v>
      </c>
      <c r="P242" s="9">
        <v>1750949.29</v>
      </c>
      <c r="Q242" s="9">
        <v>1750949.29</v>
      </c>
      <c r="R242" s="9">
        <v>1750949.29</v>
      </c>
      <c r="S242" s="9">
        <v>1750949.29</v>
      </c>
    </row>
    <row r="243" spans="1:19" hidden="1" x14ac:dyDescent="0.2">
      <c r="A243" s="2" t="s">
        <v>606</v>
      </c>
      <c r="B243" s="2" t="s">
        <v>607</v>
      </c>
      <c r="C243" s="2" t="s">
        <v>799</v>
      </c>
      <c r="D243" t="s">
        <v>800</v>
      </c>
      <c r="E243" s="2" t="s">
        <v>801</v>
      </c>
      <c r="F243" t="s">
        <v>802</v>
      </c>
      <c r="G243" s="9">
        <v>1899.36</v>
      </c>
      <c r="H243" s="9">
        <v>1899.36</v>
      </c>
      <c r="I243" s="9">
        <v>1899.36</v>
      </c>
      <c r="J243" s="9">
        <v>1899.36</v>
      </c>
      <c r="K243" s="9">
        <v>1899.36</v>
      </c>
      <c r="L243" s="9">
        <v>1899.36</v>
      </c>
      <c r="M243" s="9">
        <v>1899.36</v>
      </c>
      <c r="N243" s="9">
        <v>1899.36</v>
      </c>
      <c r="O243" s="9">
        <v>1899.36</v>
      </c>
      <c r="P243" s="9">
        <v>1899.36</v>
      </c>
      <c r="Q243" s="9">
        <v>1899.36</v>
      </c>
      <c r="R243" s="9">
        <v>1899.36</v>
      </c>
      <c r="S243" s="9">
        <v>1899.36</v>
      </c>
    </row>
    <row r="244" spans="1:19" hidden="1" x14ac:dyDescent="0.2">
      <c r="A244" s="2" t="s">
        <v>606</v>
      </c>
      <c r="B244" s="2" t="s">
        <v>607</v>
      </c>
      <c r="C244" s="2" t="s">
        <v>799</v>
      </c>
      <c r="D244" t="s">
        <v>800</v>
      </c>
      <c r="E244" s="2" t="s">
        <v>803</v>
      </c>
      <c r="F244" t="s">
        <v>804</v>
      </c>
      <c r="G244" s="9">
        <v>306259.98</v>
      </c>
      <c r="H244" s="9">
        <v>315849.86</v>
      </c>
      <c r="I244" s="9">
        <v>345404.17</v>
      </c>
      <c r="J244" s="9">
        <v>357190.35</v>
      </c>
      <c r="K244" s="9">
        <v>387968.82</v>
      </c>
      <c r="L244" s="9">
        <v>422311.7</v>
      </c>
      <c r="M244" s="9">
        <v>313583.21000000002</v>
      </c>
      <c r="N244" s="9">
        <v>349766.51</v>
      </c>
      <c r="O244" s="9">
        <v>365394.84</v>
      </c>
      <c r="P244" s="9">
        <v>373660.19</v>
      </c>
      <c r="Q244" s="9">
        <v>404914.13</v>
      </c>
      <c r="R244" s="9">
        <v>312892.56</v>
      </c>
      <c r="S244" s="9">
        <v>312809.71999999997</v>
      </c>
    </row>
    <row r="245" spans="1:19" hidden="1" x14ac:dyDescent="0.2">
      <c r="A245" s="2" t="s">
        <v>606</v>
      </c>
      <c r="B245" s="2" t="s">
        <v>607</v>
      </c>
      <c r="C245" s="2" t="s">
        <v>799</v>
      </c>
      <c r="D245" t="s">
        <v>800</v>
      </c>
      <c r="E245" s="2" t="s">
        <v>676</v>
      </c>
      <c r="F245" t="s">
        <v>677</v>
      </c>
      <c r="G245" s="9">
        <v>-2441.5</v>
      </c>
      <c r="H245" s="9">
        <v>-2441.5</v>
      </c>
      <c r="I245" s="9">
        <v>-2441.5</v>
      </c>
      <c r="J245" s="9">
        <v>-2441.5</v>
      </c>
      <c r="K245" s="9">
        <v>-2441.5</v>
      </c>
      <c r="L245" s="9">
        <v>-2441.5</v>
      </c>
      <c r="M245" s="9">
        <v>-2441.5</v>
      </c>
      <c r="N245" s="9">
        <v>-2441.5</v>
      </c>
      <c r="O245" s="9">
        <v>-2441.5</v>
      </c>
      <c r="P245" s="9">
        <v>-2441.5</v>
      </c>
      <c r="Q245" s="9">
        <v>-2441.5</v>
      </c>
      <c r="R245" s="9">
        <v>-2441.5</v>
      </c>
      <c r="S245" s="9">
        <v>-2441.5</v>
      </c>
    </row>
    <row r="246" spans="1:19" hidden="1" x14ac:dyDescent="0.2">
      <c r="A246" s="2" t="s">
        <v>606</v>
      </c>
      <c r="B246" s="2" t="s">
        <v>607</v>
      </c>
      <c r="C246" s="2" t="s">
        <v>799</v>
      </c>
      <c r="D246" t="s">
        <v>800</v>
      </c>
      <c r="E246" s="2" t="s">
        <v>576</v>
      </c>
      <c r="F246" t="s">
        <v>577</v>
      </c>
      <c r="G246" s="9">
        <v>-115652.47</v>
      </c>
      <c r="H246" s="9">
        <v>-101504.57</v>
      </c>
      <c r="I246" s="9">
        <v>-63435.33</v>
      </c>
      <c r="J246" s="9">
        <v>-48880.99</v>
      </c>
      <c r="K246" s="9">
        <v>-11224.29</v>
      </c>
      <c r="L246" s="9">
        <v>18696.36</v>
      </c>
      <c r="M246" s="9">
        <v>-110282.81</v>
      </c>
      <c r="N246" s="9">
        <v>-69501.509999999995</v>
      </c>
      <c r="O246" s="9">
        <v>-46350.51</v>
      </c>
      <c r="P246" s="9">
        <v>-38426.53</v>
      </c>
      <c r="Q246" s="9">
        <v>642.95000000000005</v>
      </c>
      <c r="R246" s="9">
        <v>-107280.86</v>
      </c>
      <c r="S246" s="9">
        <v>-104902.43</v>
      </c>
    </row>
    <row r="247" spans="1:19" hidden="1" x14ac:dyDescent="0.2">
      <c r="A247" s="2" t="s">
        <v>606</v>
      </c>
      <c r="B247" s="2" t="s">
        <v>607</v>
      </c>
      <c r="C247" s="2" t="s">
        <v>799</v>
      </c>
      <c r="D247" t="s">
        <v>800</v>
      </c>
      <c r="E247" s="2" t="s">
        <v>66</v>
      </c>
      <c r="F247" t="s">
        <v>67</v>
      </c>
      <c r="G247" s="9">
        <v>23679.5</v>
      </c>
      <c r="H247" s="9">
        <v>29953.51</v>
      </c>
      <c r="I247" s="9">
        <v>46835.82</v>
      </c>
      <c r="J247" s="9">
        <v>53290.15</v>
      </c>
      <c r="K247" s="9">
        <v>66846.36</v>
      </c>
      <c r="L247" s="9">
        <v>79552.12</v>
      </c>
      <c r="M247" s="9">
        <v>24782.99</v>
      </c>
      <c r="N247" s="9">
        <v>42100.27</v>
      </c>
      <c r="O247" s="9">
        <v>51930.81</v>
      </c>
      <c r="P247" s="9">
        <v>55295.69</v>
      </c>
      <c r="Q247" s="9">
        <v>71885.91</v>
      </c>
      <c r="R247" s="9">
        <v>26057.56</v>
      </c>
      <c r="S247" s="9">
        <v>27067.439999999999</v>
      </c>
    </row>
    <row r="248" spans="1:19" hidden="1" x14ac:dyDescent="0.2">
      <c r="A248" s="2" t="s">
        <v>606</v>
      </c>
      <c r="B248" s="2" t="s">
        <v>607</v>
      </c>
      <c r="C248" s="2" t="s">
        <v>799</v>
      </c>
      <c r="D248" t="s">
        <v>800</v>
      </c>
      <c r="E248" s="2" t="s">
        <v>578</v>
      </c>
      <c r="F248" t="s">
        <v>579</v>
      </c>
      <c r="G248" s="9">
        <v>-5951.72</v>
      </c>
      <c r="H248" s="9">
        <v>-5990.65</v>
      </c>
      <c r="I248" s="9">
        <v>-7089.81</v>
      </c>
      <c r="J248" s="9">
        <v>-7641.65</v>
      </c>
      <c r="K248" s="9">
        <v>-12771.43</v>
      </c>
      <c r="L248" s="9">
        <v>-17270.150000000001</v>
      </c>
      <c r="M248" s="9">
        <v>-8390.1299999999992</v>
      </c>
      <c r="N248" s="9">
        <v>-11652.78</v>
      </c>
      <c r="O248" s="9">
        <v>-12265.07</v>
      </c>
      <c r="P248" s="9">
        <v>-13213.34</v>
      </c>
      <c r="Q248" s="9">
        <v>-15473.1</v>
      </c>
      <c r="R248" s="9">
        <v>-7783.17</v>
      </c>
      <c r="S248" s="9">
        <v>-7408.19</v>
      </c>
    </row>
    <row r="249" spans="1:19" hidden="1" x14ac:dyDescent="0.2">
      <c r="A249" s="2" t="s">
        <v>606</v>
      </c>
      <c r="B249" s="2" t="s">
        <v>607</v>
      </c>
      <c r="C249" s="2" t="s">
        <v>799</v>
      </c>
      <c r="D249" t="s">
        <v>800</v>
      </c>
      <c r="E249" s="2" t="s">
        <v>580</v>
      </c>
      <c r="F249" t="s">
        <v>581</v>
      </c>
      <c r="G249" s="9">
        <v>-256.33</v>
      </c>
      <c r="H249" s="9">
        <v>-635.70000000000005</v>
      </c>
      <c r="I249" s="9">
        <v>-1995.69</v>
      </c>
      <c r="J249" s="9">
        <v>-2558.36</v>
      </c>
      <c r="K249" s="9">
        <v>-4146.43</v>
      </c>
      <c r="L249" s="9">
        <v>-6253.77</v>
      </c>
      <c r="M249" s="9">
        <v>-793.86</v>
      </c>
      <c r="N249" s="9">
        <v>-2688.76</v>
      </c>
      <c r="O249" s="9">
        <v>-3306.57</v>
      </c>
      <c r="P249" s="9">
        <v>-3788.47</v>
      </c>
      <c r="Q249" s="9">
        <v>-5288.58</v>
      </c>
      <c r="R249" s="9">
        <v>-620.94000000000005</v>
      </c>
      <c r="S249" s="9">
        <v>-533.08000000000004</v>
      </c>
    </row>
    <row r="250" spans="1:19" hidden="1" x14ac:dyDescent="0.2">
      <c r="A250" s="2" t="s">
        <v>606</v>
      </c>
      <c r="B250" s="2" t="s">
        <v>607</v>
      </c>
      <c r="C250" s="2" t="s">
        <v>799</v>
      </c>
      <c r="D250" t="s">
        <v>800</v>
      </c>
      <c r="E250" s="2" t="s">
        <v>582</v>
      </c>
      <c r="F250" t="s">
        <v>583</v>
      </c>
      <c r="G250" s="9">
        <v>4704.03</v>
      </c>
      <c r="H250" s="9">
        <v>5778.45</v>
      </c>
      <c r="I250" s="9">
        <v>8669.5400000000009</v>
      </c>
      <c r="J250" s="9">
        <v>9774.84</v>
      </c>
      <c r="K250" s="9">
        <v>12716.58</v>
      </c>
      <c r="L250" s="9">
        <v>15003.61</v>
      </c>
      <c r="M250" s="9">
        <v>5145.1899999999996</v>
      </c>
      <c r="N250" s="9">
        <v>8262.27</v>
      </c>
      <c r="O250" s="9">
        <v>10031.83</v>
      </c>
      <c r="P250" s="9">
        <v>10637.45</v>
      </c>
      <c r="Q250" s="9">
        <v>13623.75</v>
      </c>
      <c r="R250" s="9">
        <v>5374.58</v>
      </c>
      <c r="S250" s="9">
        <v>5556.38</v>
      </c>
    </row>
    <row r="251" spans="1:19" hidden="1" x14ac:dyDescent="0.2">
      <c r="A251" s="2" t="s">
        <v>606</v>
      </c>
      <c r="B251" s="2" t="s">
        <v>607</v>
      </c>
      <c r="C251" s="2" t="s">
        <v>799</v>
      </c>
      <c r="D251" t="s">
        <v>800</v>
      </c>
      <c r="E251" s="2" t="s">
        <v>584</v>
      </c>
      <c r="F251" t="s">
        <v>585</v>
      </c>
      <c r="G251" s="9">
        <v>-111687.7</v>
      </c>
      <c r="H251" s="9">
        <v>-137874.06</v>
      </c>
      <c r="I251" s="9">
        <v>-206902.61</v>
      </c>
      <c r="J251" s="9">
        <v>-233106.76</v>
      </c>
      <c r="K251" s="9">
        <v>-280003.95</v>
      </c>
      <c r="L251" s="9">
        <v>-327054.53999999998</v>
      </c>
      <c r="M251" s="9">
        <v>-112046.88</v>
      </c>
      <c r="N251" s="9">
        <v>-179350.94</v>
      </c>
      <c r="O251" s="9">
        <v>-219404.4</v>
      </c>
      <c r="P251" s="9">
        <v>-232017.9</v>
      </c>
      <c r="Q251" s="9">
        <v>-297778.34999999998</v>
      </c>
      <c r="R251" s="9">
        <v>-118261.62</v>
      </c>
      <c r="S251" s="9">
        <v>-123011.17</v>
      </c>
    </row>
    <row r="252" spans="1:19" hidden="1" x14ac:dyDescent="0.2">
      <c r="A252" s="2" t="s">
        <v>606</v>
      </c>
      <c r="B252" s="2" t="s">
        <v>607</v>
      </c>
      <c r="C252" s="2" t="s">
        <v>799</v>
      </c>
      <c r="D252" t="s">
        <v>800</v>
      </c>
      <c r="E252" s="2" t="s">
        <v>586</v>
      </c>
      <c r="F252" t="s">
        <v>587</v>
      </c>
      <c r="G252" s="9">
        <v>1781.11</v>
      </c>
      <c r="H252" s="9">
        <v>2282.88</v>
      </c>
      <c r="I252" s="9">
        <v>3629.82</v>
      </c>
      <c r="J252" s="9">
        <v>4144.42</v>
      </c>
      <c r="K252" s="9">
        <v>5486.82</v>
      </c>
      <c r="L252" s="9">
        <v>6537.24</v>
      </c>
      <c r="M252" s="9">
        <v>1971.87</v>
      </c>
      <c r="N252" s="9">
        <v>3413.36</v>
      </c>
      <c r="O252" s="9">
        <v>4237.08</v>
      </c>
      <c r="P252" s="9">
        <v>4515.8999999999996</v>
      </c>
      <c r="Q252" s="9">
        <v>5900.47</v>
      </c>
      <c r="R252" s="9">
        <v>2081.66</v>
      </c>
      <c r="S252" s="9">
        <v>2167.7600000000002</v>
      </c>
    </row>
    <row r="253" spans="1:19" hidden="1" x14ac:dyDescent="0.2">
      <c r="A253" s="2" t="s">
        <v>606</v>
      </c>
      <c r="B253" s="2" t="s">
        <v>607</v>
      </c>
      <c r="C253" s="2" t="s">
        <v>799</v>
      </c>
      <c r="D253" t="s">
        <v>800</v>
      </c>
      <c r="E253" s="2" t="s">
        <v>805</v>
      </c>
      <c r="F253" t="s">
        <v>581</v>
      </c>
      <c r="G253" s="9">
        <v>206747.24</v>
      </c>
      <c r="H253" s="9">
        <v>206747.24</v>
      </c>
      <c r="I253" s="9">
        <v>206747.24</v>
      </c>
      <c r="J253" s="9">
        <v>206747.24</v>
      </c>
      <c r="K253" s="9">
        <v>206747.24</v>
      </c>
      <c r="L253" s="9">
        <v>206747.24</v>
      </c>
      <c r="M253" s="9">
        <v>206747.24</v>
      </c>
      <c r="N253" s="9">
        <v>206747.24</v>
      </c>
      <c r="O253" s="9">
        <v>206747.24</v>
      </c>
      <c r="P253" s="9">
        <v>206747.24</v>
      </c>
      <c r="Q253" s="9">
        <v>206747.24</v>
      </c>
      <c r="R253" s="9">
        <v>206747.24</v>
      </c>
      <c r="S253" s="9">
        <v>206747.24</v>
      </c>
    </row>
    <row r="254" spans="1:19" hidden="1" x14ac:dyDescent="0.2">
      <c r="A254" s="2" t="s">
        <v>606</v>
      </c>
      <c r="B254" s="2" t="s">
        <v>607</v>
      </c>
      <c r="C254" s="2" t="s">
        <v>799</v>
      </c>
      <c r="D254" t="s">
        <v>800</v>
      </c>
      <c r="E254" s="2" t="s">
        <v>588</v>
      </c>
      <c r="F254" t="s">
        <v>589</v>
      </c>
      <c r="G254" s="9">
        <v>4237.18</v>
      </c>
      <c r="H254" s="9">
        <v>6837.32</v>
      </c>
      <c r="I254" s="9">
        <v>13817.16</v>
      </c>
      <c r="J254" s="9">
        <v>16483.7</v>
      </c>
      <c r="K254" s="9">
        <v>15683.02</v>
      </c>
      <c r="L254" s="9">
        <v>20572.939999999999</v>
      </c>
      <c r="M254" s="9">
        <v>2361.89</v>
      </c>
      <c r="N254" s="9">
        <v>8110.34</v>
      </c>
      <c r="O254" s="9">
        <v>11399.64</v>
      </c>
      <c r="P254" s="9">
        <v>12510.37</v>
      </c>
      <c r="Q254" s="9">
        <v>18034.95</v>
      </c>
      <c r="R254" s="9">
        <v>2802.73</v>
      </c>
      <c r="S254" s="9">
        <v>3148.28</v>
      </c>
    </row>
    <row r="255" spans="1:19" hidden="1" x14ac:dyDescent="0.2">
      <c r="A255" s="2" t="s">
        <v>606</v>
      </c>
      <c r="B255" s="2" t="s">
        <v>607</v>
      </c>
      <c r="C255" s="2" t="s">
        <v>799</v>
      </c>
      <c r="D255" t="s">
        <v>800</v>
      </c>
      <c r="E255" s="2" t="s">
        <v>590</v>
      </c>
      <c r="F255" t="s">
        <v>591</v>
      </c>
      <c r="G255" s="9">
        <v>-5633.54</v>
      </c>
      <c r="H255" s="9">
        <v>-4325.1099999999997</v>
      </c>
      <c r="I255" s="9">
        <v>-884.99</v>
      </c>
      <c r="J255" s="9">
        <v>420.51</v>
      </c>
      <c r="K255" s="9">
        <v>-396.89</v>
      </c>
      <c r="L255" s="9">
        <v>1310.08</v>
      </c>
      <c r="M255" s="9">
        <v>-6930.47</v>
      </c>
      <c r="N255" s="9">
        <v>-4368.13</v>
      </c>
      <c r="O255" s="9">
        <v>-2796.5</v>
      </c>
      <c r="P255" s="9">
        <v>-2327.15</v>
      </c>
      <c r="Q255" s="9">
        <v>207.17</v>
      </c>
      <c r="R255" s="9">
        <v>-6662.11</v>
      </c>
      <c r="S255" s="9">
        <v>-6464.24</v>
      </c>
    </row>
    <row r="256" spans="1:19" hidden="1" x14ac:dyDescent="0.2">
      <c r="A256" s="2" t="s">
        <v>606</v>
      </c>
      <c r="B256" s="2" t="s">
        <v>607</v>
      </c>
      <c r="C256" s="2" t="s">
        <v>799</v>
      </c>
      <c r="D256" t="s">
        <v>800</v>
      </c>
      <c r="E256" s="2" t="s">
        <v>570</v>
      </c>
      <c r="F256" t="s">
        <v>571</v>
      </c>
      <c r="G256" s="9">
        <v>2137.52</v>
      </c>
      <c r="H256" s="9">
        <v>2835.51</v>
      </c>
      <c r="I256" s="9">
        <v>4713.67</v>
      </c>
      <c r="J256" s="9">
        <v>5431.72</v>
      </c>
      <c r="K256" s="9">
        <v>5167.8</v>
      </c>
      <c r="L256" s="9">
        <v>6263.68</v>
      </c>
      <c r="M256" s="9">
        <v>1539.81</v>
      </c>
      <c r="N256" s="9">
        <v>3033.45</v>
      </c>
      <c r="O256" s="9">
        <v>3881.27</v>
      </c>
      <c r="P256" s="9">
        <v>4171.57</v>
      </c>
      <c r="Q256" s="9">
        <v>5602.41</v>
      </c>
      <c r="R256" s="9">
        <v>1649.75</v>
      </c>
      <c r="S256" s="9">
        <v>1736.82</v>
      </c>
    </row>
    <row r="257" spans="1:19" hidden="1" x14ac:dyDescent="0.2">
      <c r="A257" s="2" t="s">
        <v>606</v>
      </c>
      <c r="B257" s="2" t="s">
        <v>607</v>
      </c>
      <c r="C257" s="2" t="s">
        <v>799</v>
      </c>
      <c r="D257" t="s">
        <v>800</v>
      </c>
      <c r="E257" s="2" t="s">
        <v>592</v>
      </c>
      <c r="F257" t="s">
        <v>593</v>
      </c>
      <c r="G257" s="9">
        <v>-1203996.8999999999</v>
      </c>
      <c r="H257" s="9">
        <v>-1239912.97</v>
      </c>
      <c r="I257" s="9">
        <v>-1275074.53</v>
      </c>
      <c r="J257" s="9">
        <v>-1310746.1100000001</v>
      </c>
      <c r="K257" s="9">
        <v>-1346597.56</v>
      </c>
      <c r="L257" s="9">
        <v>-1385133.02</v>
      </c>
      <c r="M257" s="9">
        <v>-1385133.02</v>
      </c>
      <c r="N257" s="9">
        <v>-1385133.02</v>
      </c>
      <c r="O257" s="9">
        <v>-1385133.02</v>
      </c>
      <c r="P257" s="9">
        <v>-1385133.02</v>
      </c>
      <c r="Q257" s="9">
        <v>-1385133.02</v>
      </c>
      <c r="R257" s="9">
        <v>-1385133.02</v>
      </c>
      <c r="S257" s="9">
        <v>-1385133.02</v>
      </c>
    </row>
    <row r="258" spans="1:19" hidden="1" x14ac:dyDescent="0.2">
      <c r="A258" s="2" t="s">
        <v>606</v>
      </c>
      <c r="B258" s="2" t="s">
        <v>607</v>
      </c>
      <c r="C258" s="2" t="s">
        <v>799</v>
      </c>
      <c r="D258" t="s">
        <v>800</v>
      </c>
      <c r="E258" s="2" t="s">
        <v>594</v>
      </c>
      <c r="F258" t="s">
        <v>595</v>
      </c>
      <c r="G258" s="9">
        <v>-140270.21</v>
      </c>
      <c r="H258" s="9">
        <v>-144244.54999999999</v>
      </c>
      <c r="I258" s="9">
        <v>-148135.39000000001</v>
      </c>
      <c r="J258" s="9">
        <v>-152082.65</v>
      </c>
      <c r="K258" s="9">
        <v>-155012.04999999999</v>
      </c>
      <c r="L258" s="9">
        <v>-158160.76999999999</v>
      </c>
      <c r="M258" s="9">
        <v>-158160.76999999999</v>
      </c>
      <c r="N258" s="9">
        <v>-158160.76999999999</v>
      </c>
      <c r="O258" s="9">
        <v>-158160.76999999999</v>
      </c>
      <c r="P258" s="9">
        <v>-158160.76999999999</v>
      </c>
      <c r="Q258" s="9">
        <v>-158160.76999999999</v>
      </c>
      <c r="R258" s="9">
        <v>-158160.76999999999</v>
      </c>
      <c r="S258" s="9">
        <v>-158160.76999999999</v>
      </c>
    </row>
    <row r="259" spans="1:19" hidden="1" x14ac:dyDescent="0.2">
      <c r="A259" s="2" t="s">
        <v>606</v>
      </c>
      <c r="B259" s="2" t="s">
        <v>607</v>
      </c>
      <c r="C259" s="2" t="s">
        <v>799</v>
      </c>
      <c r="D259" t="s">
        <v>800</v>
      </c>
      <c r="E259" s="2" t="s">
        <v>342</v>
      </c>
      <c r="F259" t="s">
        <v>343</v>
      </c>
      <c r="G259" s="9">
        <v>1367942.57</v>
      </c>
      <c r="H259" s="9">
        <v>1367942.57</v>
      </c>
      <c r="I259" s="9">
        <v>1367942.57</v>
      </c>
      <c r="J259" s="9">
        <v>1367942.57</v>
      </c>
      <c r="K259" s="9">
        <v>1367942.57</v>
      </c>
      <c r="L259" s="9">
        <v>1367942.57</v>
      </c>
      <c r="M259" s="9">
        <v>1367942.57</v>
      </c>
      <c r="N259" s="9">
        <v>1367942.57</v>
      </c>
      <c r="O259" s="9">
        <v>1367942.57</v>
      </c>
      <c r="P259" s="9">
        <v>1367942.57</v>
      </c>
      <c r="Q259" s="9">
        <v>1367942.57</v>
      </c>
      <c r="R259" s="9">
        <v>1367942.57</v>
      </c>
      <c r="S259" s="9">
        <v>1367942.57</v>
      </c>
    </row>
    <row r="260" spans="1:19" hidden="1" x14ac:dyDescent="0.2">
      <c r="A260" s="2" t="s">
        <v>606</v>
      </c>
      <c r="B260" s="2" t="s">
        <v>607</v>
      </c>
      <c r="C260" s="2" t="s">
        <v>799</v>
      </c>
      <c r="D260" t="s">
        <v>800</v>
      </c>
      <c r="E260" s="2" t="s">
        <v>806</v>
      </c>
      <c r="F260" t="s">
        <v>807</v>
      </c>
      <c r="G260" s="9">
        <v>2080.85</v>
      </c>
      <c r="H260" s="9">
        <v>2080.85</v>
      </c>
      <c r="I260" s="9">
        <v>2080.85</v>
      </c>
      <c r="J260" s="9">
        <v>2080.85</v>
      </c>
      <c r="K260" s="9">
        <v>2080.85</v>
      </c>
      <c r="L260" s="9">
        <v>2080.85</v>
      </c>
      <c r="M260" s="9">
        <v>2080.85</v>
      </c>
      <c r="N260" s="9">
        <v>2080.85</v>
      </c>
      <c r="O260" s="9">
        <v>2080.85</v>
      </c>
      <c r="P260" s="9">
        <v>2080.85</v>
      </c>
      <c r="Q260" s="9">
        <v>2080.85</v>
      </c>
      <c r="R260" s="9">
        <v>2080.85</v>
      </c>
      <c r="S260" s="9">
        <v>2080.85</v>
      </c>
    </row>
    <row r="261" spans="1:19" hidden="1" x14ac:dyDescent="0.2">
      <c r="A261" s="2" t="s">
        <v>606</v>
      </c>
      <c r="B261" s="2" t="s">
        <v>607</v>
      </c>
      <c r="C261" s="2" t="s">
        <v>799</v>
      </c>
      <c r="D261" t="s">
        <v>800</v>
      </c>
      <c r="E261" s="2" t="s">
        <v>344</v>
      </c>
      <c r="F261" t="s">
        <v>345</v>
      </c>
      <c r="G261" s="9">
        <v>33114.089999999997</v>
      </c>
      <c r="H261" s="9">
        <v>33114.089999999997</v>
      </c>
      <c r="I261" s="9">
        <v>33114.089999999997</v>
      </c>
      <c r="J261" s="9">
        <v>33114.089999999997</v>
      </c>
      <c r="K261" s="9">
        <v>33114.089999999997</v>
      </c>
      <c r="L261" s="9">
        <v>33114.089999999997</v>
      </c>
      <c r="M261" s="9">
        <v>33114.089999999997</v>
      </c>
      <c r="N261" s="9">
        <v>33114.089999999997</v>
      </c>
      <c r="O261" s="9">
        <v>33114.089999999997</v>
      </c>
      <c r="P261" s="9">
        <v>33114.089999999997</v>
      </c>
      <c r="Q261" s="9">
        <v>33114.089999999997</v>
      </c>
      <c r="R261" s="9">
        <v>33114.089999999997</v>
      </c>
      <c r="S261" s="9">
        <v>33114.089999999997</v>
      </c>
    </row>
    <row r="262" spans="1:19" hidden="1" x14ac:dyDescent="0.2">
      <c r="A262" s="2" t="s">
        <v>606</v>
      </c>
      <c r="B262" s="2" t="s">
        <v>607</v>
      </c>
      <c r="C262" s="2" t="s">
        <v>799</v>
      </c>
      <c r="D262" t="s">
        <v>800</v>
      </c>
      <c r="E262" s="2" t="s">
        <v>548</v>
      </c>
      <c r="F262" t="s">
        <v>549</v>
      </c>
      <c r="G262" s="9">
        <v>454420.86</v>
      </c>
      <c r="H262" s="9">
        <v>454991.37</v>
      </c>
      <c r="I262" s="9">
        <v>455451</v>
      </c>
      <c r="J262" s="9">
        <v>455847.76</v>
      </c>
      <c r="K262" s="9">
        <v>456303.71</v>
      </c>
      <c r="L262" s="9">
        <v>456588.43</v>
      </c>
      <c r="M262" s="9">
        <v>456779.15</v>
      </c>
      <c r="N262" s="9">
        <v>457045.9</v>
      </c>
      <c r="O262" s="9">
        <v>457773.19</v>
      </c>
      <c r="P262" s="9">
        <v>458650.88</v>
      </c>
      <c r="Q262" s="9">
        <v>459485.58</v>
      </c>
      <c r="R262" s="9">
        <v>460281.23</v>
      </c>
      <c r="S262" s="9">
        <v>460888.77</v>
      </c>
    </row>
    <row r="263" spans="1:19" hidden="1" x14ac:dyDescent="0.2">
      <c r="A263" s="2" t="s">
        <v>606</v>
      </c>
      <c r="B263" s="2" t="s">
        <v>607</v>
      </c>
      <c r="C263" s="2" t="s">
        <v>799</v>
      </c>
      <c r="D263" t="s">
        <v>800</v>
      </c>
      <c r="E263" s="2" t="s">
        <v>412</v>
      </c>
      <c r="F263" t="s">
        <v>413</v>
      </c>
      <c r="G263" s="9">
        <v>279180.03000000003</v>
      </c>
      <c r="H263" s="9">
        <v>279180.03000000003</v>
      </c>
      <c r="I263" s="9">
        <v>279180.03000000003</v>
      </c>
      <c r="J263" s="9">
        <v>279180.03000000003</v>
      </c>
      <c r="K263" s="9">
        <v>279180.03000000003</v>
      </c>
      <c r="L263" s="9">
        <v>279180.03000000003</v>
      </c>
      <c r="M263" s="9">
        <v>279180.03000000003</v>
      </c>
      <c r="N263" s="9">
        <v>279180.03000000003</v>
      </c>
      <c r="O263" s="9">
        <v>279180.03000000003</v>
      </c>
      <c r="P263" s="9">
        <v>279180.03000000003</v>
      </c>
      <c r="Q263" s="9">
        <v>279180.03000000003</v>
      </c>
      <c r="R263" s="9">
        <v>279180.03000000003</v>
      </c>
      <c r="S263" s="9">
        <v>279180.03000000003</v>
      </c>
    </row>
    <row r="264" spans="1:19" hidden="1" x14ac:dyDescent="0.2">
      <c r="A264" s="2" t="s">
        <v>606</v>
      </c>
      <c r="B264" s="2" t="s">
        <v>607</v>
      </c>
      <c r="C264" s="2" t="s">
        <v>799</v>
      </c>
      <c r="D264" t="s">
        <v>800</v>
      </c>
      <c r="E264" s="2" t="s">
        <v>414</v>
      </c>
      <c r="F264" t="s">
        <v>415</v>
      </c>
      <c r="G264" s="9">
        <v>236122.8</v>
      </c>
      <c r="H264" s="9">
        <v>236122.8</v>
      </c>
      <c r="I264" s="9">
        <v>236122.8</v>
      </c>
      <c r="J264" s="9">
        <v>236122.8</v>
      </c>
      <c r="K264" s="9">
        <v>236122.8</v>
      </c>
      <c r="L264" s="9">
        <v>236122.8</v>
      </c>
      <c r="M264" s="9">
        <v>236122.8</v>
      </c>
      <c r="N264" s="9">
        <v>236122.8</v>
      </c>
      <c r="O264" s="9">
        <v>236122.8</v>
      </c>
      <c r="P264" s="9">
        <v>236122.8</v>
      </c>
      <c r="Q264" s="9">
        <v>236122.8</v>
      </c>
      <c r="R264" s="9">
        <v>236122.8</v>
      </c>
      <c r="S264" s="9">
        <v>236122.8</v>
      </c>
    </row>
    <row r="265" spans="1:19" hidden="1" x14ac:dyDescent="0.2">
      <c r="A265" s="2" t="s">
        <v>606</v>
      </c>
      <c r="B265" s="2" t="s">
        <v>607</v>
      </c>
      <c r="C265" s="2" t="s">
        <v>799</v>
      </c>
      <c r="D265" t="s">
        <v>800</v>
      </c>
      <c r="E265" s="2" t="s">
        <v>356</v>
      </c>
      <c r="F265" t="s">
        <v>357</v>
      </c>
      <c r="G265" s="9">
        <v>8559298.4299999997</v>
      </c>
      <c r="H265" s="9">
        <v>8646406.5700000003</v>
      </c>
      <c r="I265" s="9">
        <v>8707114.5099999998</v>
      </c>
      <c r="J265" s="9">
        <v>8780240.3000000007</v>
      </c>
      <c r="K265" s="9">
        <v>8855007.2699999996</v>
      </c>
      <c r="L265" s="9">
        <v>8920495.5999999996</v>
      </c>
      <c r="M265" s="9">
        <v>8988299.3900000006</v>
      </c>
      <c r="N265" s="9">
        <v>9110871.7400000002</v>
      </c>
      <c r="O265" s="9">
        <v>9165639.4100000001</v>
      </c>
      <c r="P265" s="9">
        <v>9236798.4900000002</v>
      </c>
      <c r="Q265" s="9">
        <v>9321879.4900000002</v>
      </c>
      <c r="R265" s="9">
        <v>9397022.8800000008</v>
      </c>
      <c r="S265" s="9">
        <v>9476406.3499999996</v>
      </c>
    </row>
    <row r="266" spans="1:19" hidden="1" x14ac:dyDescent="0.2">
      <c r="A266" s="2" t="s">
        <v>606</v>
      </c>
      <c r="B266" s="2" t="s">
        <v>607</v>
      </c>
      <c r="C266" s="2" t="s">
        <v>799</v>
      </c>
      <c r="D266" t="s">
        <v>800</v>
      </c>
      <c r="E266" s="2" t="s">
        <v>332</v>
      </c>
      <c r="F266" t="s">
        <v>333</v>
      </c>
      <c r="G266" s="9">
        <v>0</v>
      </c>
      <c r="H266" s="9">
        <v>0</v>
      </c>
      <c r="I266" s="9">
        <v>0</v>
      </c>
      <c r="J266" s="9">
        <v>0</v>
      </c>
      <c r="K266" s="9">
        <v>0</v>
      </c>
      <c r="L266" s="9">
        <v>492.88</v>
      </c>
      <c r="M266" s="9">
        <v>985.76</v>
      </c>
      <c r="N266" s="9">
        <v>1519.13</v>
      </c>
      <c r="O266" s="9">
        <v>3027.27</v>
      </c>
      <c r="P266" s="9">
        <v>4466.7</v>
      </c>
      <c r="Q266" s="9">
        <v>5895.25</v>
      </c>
      <c r="R266" s="9">
        <v>7574.53</v>
      </c>
      <c r="S266" s="9">
        <v>9128.4500000000007</v>
      </c>
    </row>
    <row r="267" spans="1:19" hidden="1" x14ac:dyDescent="0.2">
      <c r="A267" s="2" t="s">
        <v>606</v>
      </c>
      <c r="B267" s="2" t="s">
        <v>607</v>
      </c>
      <c r="C267" s="2" t="s">
        <v>799</v>
      </c>
      <c r="D267" t="s">
        <v>800</v>
      </c>
      <c r="E267" s="2" t="s">
        <v>314</v>
      </c>
      <c r="F267" t="s">
        <v>315</v>
      </c>
      <c r="G267" s="9">
        <v>116344.91</v>
      </c>
      <c r="H267" s="9">
        <v>112131.97</v>
      </c>
      <c r="I267" s="9">
        <v>110694.8</v>
      </c>
      <c r="J267" s="9">
        <v>110626.18</v>
      </c>
      <c r="K267" s="9">
        <v>110552</v>
      </c>
      <c r="L267" s="9">
        <v>110484.03</v>
      </c>
      <c r="M267" s="9">
        <v>110413.9</v>
      </c>
      <c r="N267" s="9">
        <v>110292.25</v>
      </c>
      <c r="O267" s="9">
        <v>111655.27</v>
      </c>
      <c r="P267" s="9">
        <v>111585.14</v>
      </c>
      <c r="Q267" s="9">
        <v>111464.1</v>
      </c>
      <c r="R267" s="9">
        <v>111376.41</v>
      </c>
      <c r="S267" s="9">
        <v>111321.2</v>
      </c>
    </row>
    <row r="268" spans="1:19" hidden="1" x14ac:dyDescent="0.2">
      <c r="A268" s="2" t="s">
        <v>606</v>
      </c>
      <c r="B268" s="2" t="s">
        <v>607</v>
      </c>
      <c r="C268" s="2" t="s">
        <v>799</v>
      </c>
      <c r="D268" t="s">
        <v>800</v>
      </c>
      <c r="E268" s="2" t="s">
        <v>808</v>
      </c>
      <c r="F268" t="s">
        <v>809</v>
      </c>
      <c r="G268" s="9">
        <v>79817258.469999999</v>
      </c>
      <c r="H268" s="9">
        <v>80175005.25</v>
      </c>
      <c r="I268" s="9">
        <v>80673216.870000005</v>
      </c>
      <c r="J268" s="9">
        <v>80973954.340000004</v>
      </c>
      <c r="K268" s="9">
        <v>81369508.219999999</v>
      </c>
      <c r="L268" s="9">
        <v>81675988.890000001</v>
      </c>
      <c r="M268" s="9">
        <v>82145400.379999995</v>
      </c>
      <c r="N268" s="9">
        <v>82347306.489999995</v>
      </c>
      <c r="O268" s="9">
        <v>82568359.299999997</v>
      </c>
      <c r="P268" s="9">
        <v>82606573.420000002</v>
      </c>
      <c r="Q268" s="9">
        <v>82788271.620000005</v>
      </c>
      <c r="R268" s="9">
        <v>83052047.879999995</v>
      </c>
      <c r="S268" s="9">
        <v>83233209.930000007</v>
      </c>
    </row>
    <row r="269" spans="1:19" hidden="1" x14ac:dyDescent="0.2">
      <c r="A269" s="2" t="s">
        <v>606</v>
      </c>
      <c r="B269" s="2" t="s">
        <v>607</v>
      </c>
      <c r="C269" s="2" t="s">
        <v>799</v>
      </c>
      <c r="D269" t="s">
        <v>800</v>
      </c>
      <c r="E269" s="2" t="s">
        <v>810</v>
      </c>
      <c r="F269" t="s">
        <v>811</v>
      </c>
      <c r="G269" s="9">
        <v>18000104.010000002</v>
      </c>
      <c r="H269" s="9">
        <v>18267104.010000002</v>
      </c>
      <c r="I269" s="9">
        <v>18267104.010000002</v>
      </c>
      <c r="J269" s="9">
        <v>18664693.079999998</v>
      </c>
      <c r="K269" s="9">
        <v>18789843.949999999</v>
      </c>
      <c r="L269" s="9">
        <v>18940352.32</v>
      </c>
      <c r="M269" s="9">
        <v>18985875.18</v>
      </c>
      <c r="N269" s="9">
        <v>18985875.18</v>
      </c>
      <c r="O269" s="9">
        <v>19191061.739999998</v>
      </c>
      <c r="P269" s="9">
        <v>19336710.699999999</v>
      </c>
      <c r="Q269" s="9">
        <v>19479999.370000001</v>
      </c>
      <c r="R269" s="9">
        <v>19606964.02</v>
      </c>
      <c r="S269" s="9">
        <v>20756598.390000001</v>
      </c>
    </row>
    <row r="270" spans="1:19" hidden="1" x14ac:dyDescent="0.2">
      <c r="A270" s="2" t="s">
        <v>606</v>
      </c>
      <c r="B270" s="2" t="s">
        <v>607</v>
      </c>
      <c r="C270" s="2" t="s">
        <v>799</v>
      </c>
      <c r="D270" t="s">
        <v>800</v>
      </c>
      <c r="E270" s="2" t="s">
        <v>638</v>
      </c>
      <c r="F270" t="s">
        <v>639</v>
      </c>
      <c r="G270" s="9">
        <v>-125075486.47</v>
      </c>
      <c r="H270" s="9">
        <v>-125915205.34</v>
      </c>
      <c r="I270" s="9">
        <v>-126880374.29000001</v>
      </c>
      <c r="J270" s="9">
        <v>-127243820.3</v>
      </c>
      <c r="K270" s="9">
        <v>-127627406.28</v>
      </c>
      <c r="L270" s="9">
        <v>-128194572.7</v>
      </c>
      <c r="M270" s="9">
        <v>-129019373.33</v>
      </c>
      <c r="N270" s="9">
        <v>-129502353.7</v>
      </c>
      <c r="O270" s="9">
        <v>-130162174.95999999</v>
      </c>
      <c r="P270" s="9">
        <v>-130442362.22</v>
      </c>
      <c r="Q270" s="9">
        <v>-131129431.31</v>
      </c>
      <c r="R270" s="9">
        <v>-131821921.55</v>
      </c>
      <c r="S270" s="9">
        <v>-132912642.95999999</v>
      </c>
    </row>
    <row r="271" spans="1:19" hidden="1" x14ac:dyDescent="0.2">
      <c r="A271" s="2" t="s">
        <v>606</v>
      </c>
      <c r="B271" s="2" t="s">
        <v>607</v>
      </c>
      <c r="C271" s="2" t="s">
        <v>799</v>
      </c>
      <c r="D271" t="s">
        <v>800</v>
      </c>
      <c r="E271" s="2" t="s">
        <v>812</v>
      </c>
      <c r="F271" t="s">
        <v>813</v>
      </c>
      <c r="G271" s="9">
        <v>-3399844.64</v>
      </c>
      <c r="H271" s="9">
        <v>-3399844.64</v>
      </c>
      <c r="I271" s="9">
        <v>-3399844.64</v>
      </c>
      <c r="J271" s="9">
        <v>-3399844.64</v>
      </c>
      <c r="K271" s="9">
        <v>-3399844.64</v>
      </c>
      <c r="L271" s="9">
        <v>-3399844.64</v>
      </c>
      <c r="M271" s="9">
        <v>-3399844.64</v>
      </c>
      <c r="N271" s="9">
        <v>-3399844.64</v>
      </c>
      <c r="O271" s="9">
        <v>-3399844.64</v>
      </c>
      <c r="P271" s="9">
        <v>-3399844.64</v>
      </c>
      <c r="Q271" s="9">
        <v>-3399844.64</v>
      </c>
      <c r="R271" s="9">
        <v>-3399844.64</v>
      </c>
      <c r="S271" s="9">
        <v>-3399844.64</v>
      </c>
    </row>
    <row r="272" spans="1:19" hidden="1" x14ac:dyDescent="0.2">
      <c r="A272" s="2" t="s">
        <v>606</v>
      </c>
      <c r="B272" s="2" t="s">
        <v>607</v>
      </c>
      <c r="C272" s="2" t="s">
        <v>799</v>
      </c>
      <c r="D272" t="s">
        <v>800</v>
      </c>
      <c r="E272" s="2" t="s">
        <v>814</v>
      </c>
      <c r="F272" t="s">
        <v>815</v>
      </c>
      <c r="G272" s="9">
        <v>42888.35</v>
      </c>
      <c r="H272" s="9">
        <v>42888.35</v>
      </c>
      <c r="I272" s="9">
        <v>42888.35</v>
      </c>
      <c r="J272" s="9">
        <v>42888.35</v>
      </c>
      <c r="K272" s="9">
        <v>42888.35</v>
      </c>
      <c r="L272" s="9">
        <v>42888.35</v>
      </c>
      <c r="M272" s="9">
        <v>42888.35</v>
      </c>
      <c r="N272" s="9">
        <v>42888.35</v>
      </c>
      <c r="O272" s="9">
        <v>42888.35</v>
      </c>
      <c r="P272" s="9">
        <v>42888.35</v>
      </c>
      <c r="Q272" s="9">
        <v>42888.35</v>
      </c>
      <c r="R272" s="9">
        <v>42888.35</v>
      </c>
      <c r="S272" s="9">
        <v>42888.35</v>
      </c>
    </row>
    <row r="273" spans="1:19" hidden="1" x14ac:dyDescent="0.2">
      <c r="A273" s="2" t="s">
        <v>606</v>
      </c>
      <c r="B273" s="2" t="s">
        <v>607</v>
      </c>
      <c r="C273" s="2" t="s">
        <v>799</v>
      </c>
      <c r="D273" t="s">
        <v>800</v>
      </c>
      <c r="E273" s="2" t="s">
        <v>166</v>
      </c>
      <c r="F273" t="s">
        <v>167</v>
      </c>
      <c r="G273" s="9">
        <v>61563.31</v>
      </c>
      <c r="H273" s="9">
        <v>61563.31</v>
      </c>
      <c r="I273" s="9">
        <v>61563.31</v>
      </c>
      <c r="J273" s="9">
        <v>61563.31</v>
      </c>
      <c r="K273" s="9">
        <v>61563.31</v>
      </c>
      <c r="L273" s="9">
        <v>61563.31</v>
      </c>
      <c r="M273" s="9">
        <v>61563.31</v>
      </c>
      <c r="N273" s="9">
        <v>61563.31</v>
      </c>
      <c r="O273" s="9">
        <v>61563.31</v>
      </c>
      <c r="P273" s="9">
        <v>61563.31</v>
      </c>
      <c r="Q273" s="9">
        <v>61563.31</v>
      </c>
      <c r="R273" s="9">
        <v>61563.31</v>
      </c>
      <c r="S273" s="9">
        <v>61563.31</v>
      </c>
    </row>
    <row r="274" spans="1:19" hidden="1" x14ac:dyDescent="0.2">
      <c r="A274" s="2" t="s">
        <v>606</v>
      </c>
      <c r="B274" s="2" t="s">
        <v>607</v>
      </c>
      <c r="C274" s="2" t="s">
        <v>799</v>
      </c>
      <c r="D274" t="s">
        <v>800</v>
      </c>
      <c r="E274" s="2" t="s">
        <v>422</v>
      </c>
      <c r="F274" t="s">
        <v>423</v>
      </c>
      <c r="G274" s="9">
        <v>8621302.2699999996</v>
      </c>
      <c r="H274" s="9">
        <v>8663250.9700000007</v>
      </c>
      <c r="I274" s="9">
        <v>8709813.1999999993</v>
      </c>
      <c r="J274" s="9">
        <v>8754221.9600000009</v>
      </c>
      <c r="K274" s="9">
        <v>8798799.75</v>
      </c>
      <c r="L274" s="9">
        <v>8854265.1400000006</v>
      </c>
      <c r="M274" s="9">
        <v>8900539.5199999996</v>
      </c>
      <c r="N274" s="9">
        <v>8952465.3800000008</v>
      </c>
      <c r="O274" s="9">
        <v>9002004.3200000003</v>
      </c>
      <c r="P274" s="9">
        <v>9060186.7200000007</v>
      </c>
      <c r="Q274" s="9">
        <v>9122383.5399999991</v>
      </c>
      <c r="R274" s="9">
        <v>9185146.1300000008</v>
      </c>
      <c r="S274" s="9">
        <v>9247157.2300000004</v>
      </c>
    </row>
    <row r="275" spans="1:19" hidden="1" x14ac:dyDescent="0.2">
      <c r="A275" s="2" t="s">
        <v>606</v>
      </c>
      <c r="B275" s="2" t="s">
        <v>607</v>
      </c>
      <c r="C275" s="2" t="s">
        <v>799</v>
      </c>
      <c r="D275" t="s">
        <v>800</v>
      </c>
      <c r="E275" s="2" t="s">
        <v>168</v>
      </c>
      <c r="F275" t="s">
        <v>169</v>
      </c>
      <c r="G275" s="9">
        <v>654.80999999999995</v>
      </c>
      <c r="H275" s="9">
        <v>654.80999999999995</v>
      </c>
      <c r="I275" s="9">
        <v>654.80999999999995</v>
      </c>
      <c r="J275" s="9">
        <v>654.80999999999995</v>
      </c>
      <c r="K275" s="9">
        <v>654.80999999999995</v>
      </c>
      <c r="L275" s="9">
        <v>654.80999999999995</v>
      </c>
      <c r="M275" s="9">
        <v>654.80999999999995</v>
      </c>
      <c r="N275" s="9">
        <v>654.80999999999995</v>
      </c>
      <c r="O275" s="9">
        <v>654.80999999999995</v>
      </c>
      <c r="P275" s="9">
        <v>654.80999999999995</v>
      </c>
      <c r="Q275" s="9">
        <v>654.80999999999995</v>
      </c>
      <c r="R275" s="9">
        <v>654.80999999999995</v>
      </c>
      <c r="S275" s="9">
        <v>654.80999999999995</v>
      </c>
    </row>
    <row r="276" spans="1:19" hidden="1" x14ac:dyDescent="0.2">
      <c r="A276" s="2" t="s">
        <v>606</v>
      </c>
      <c r="B276" s="2" t="s">
        <v>607</v>
      </c>
      <c r="C276" s="2" t="s">
        <v>799</v>
      </c>
      <c r="D276" t="s">
        <v>800</v>
      </c>
      <c r="E276" s="2" t="s">
        <v>368</v>
      </c>
      <c r="F276" t="s">
        <v>369</v>
      </c>
      <c r="G276" s="9">
        <v>4672.83</v>
      </c>
      <c r="H276" s="9">
        <v>4672.83</v>
      </c>
      <c r="I276" s="9">
        <v>4672.83</v>
      </c>
      <c r="J276" s="9">
        <v>4672.83</v>
      </c>
      <c r="K276" s="9">
        <v>4672.83</v>
      </c>
      <c r="L276" s="9">
        <v>4672.83</v>
      </c>
      <c r="M276" s="9">
        <v>4672.83</v>
      </c>
      <c r="N276" s="9">
        <v>4672.83</v>
      </c>
      <c r="O276" s="9">
        <v>4672.83</v>
      </c>
      <c r="P276" s="9">
        <v>4672.83</v>
      </c>
      <c r="Q276" s="9">
        <v>4672.83</v>
      </c>
      <c r="R276" s="9">
        <v>4672.83</v>
      </c>
      <c r="S276" s="9">
        <v>4672.83</v>
      </c>
    </row>
    <row r="277" spans="1:19" hidden="1" x14ac:dyDescent="0.2">
      <c r="A277" s="2" t="s">
        <v>606</v>
      </c>
      <c r="B277" s="2" t="s">
        <v>607</v>
      </c>
      <c r="C277" s="2" t="s">
        <v>799</v>
      </c>
      <c r="D277" t="s">
        <v>800</v>
      </c>
      <c r="E277" s="2" t="s">
        <v>308</v>
      </c>
      <c r="F277" t="s">
        <v>309</v>
      </c>
      <c r="G277" s="9">
        <v>461273.51</v>
      </c>
      <c r="H277" s="9">
        <v>461273.51</v>
      </c>
      <c r="I277" s="9">
        <v>461273.51</v>
      </c>
      <c r="J277" s="9">
        <v>461273.51</v>
      </c>
      <c r="K277" s="9">
        <v>461273.51</v>
      </c>
      <c r="L277" s="9">
        <v>461273.51</v>
      </c>
      <c r="M277" s="9">
        <v>461273.51</v>
      </c>
      <c r="N277" s="9">
        <v>461273.51</v>
      </c>
      <c r="O277" s="9">
        <v>461273.51</v>
      </c>
      <c r="P277" s="9">
        <v>461273.51</v>
      </c>
      <c r="Q277" s="9">
        <v>461273.51</v>
      </c>
      <c r="R277" s="9">
        <v>461273.51</v>
      </c>
      <c r="S277" s="9">
        <v>461273.51</v>
      </c>
    </row>
    <row r="278" spans="1:19" hidden="1" x14ac:dyDescent="0.2">
      <c r="A278" s="2" t="s">
        <v>606</v>
      </c>
      <c r="B278" s="2" t="s">
        <v>607</v>
      </c>
      <c r="C278" s="2" t="s">
        <v>799</v>
      </c>
      <c r="D278" t="s">
        <v>800</v>
      </c>
      <c r="E278" s="2" t="s">
        <v>370</v>
      </c>
      <c r="F278" t="s">
        <v>371</v>
      </c>
      <c r="G278" s="9">
        <v>741403.19</v>
      </c>
      <c r="H278" s="9">
        <v>744290.71</v>
      </c>
      <c r="I278" s="9">
        <v>747310.69</v>
      </c>
      <c r="J278" s="9">
        <v>757387.79</v>
      </c>
      <c r="K278" s="9">
        <v>764662.76</v>
      </c>
      <c r="L278" s="9">
        <v>784585.84</v>
      </c>
      <c r="M278" s="9">
        <v>811356.09</v>
      </c>
      <c r="N278" s="9">
        <v>826858.43</v>
      </c>
      <c r="O278" s="9">
        <v>843424.25</v>
      </c>
      <c r="P278" s="9">
        <v>850546.55</v>
      </c>
      <c r="Q278" s="9">
        <v>859046.38</v>
      </c>
      <c r="R278" s="9">
        <v>866472.47</v>
      </c>
      <c r="S278" s="9">
        <v>884770.8</v>
      </c>
    </row>
    <row r="279" spans="1:19" hidden="1" x14ac:dyDescent="0.2">
      <c r="A279" s="2" t="s">
        <v>606</v>
      </c>
      <c r="B279" s="2" t="s">
        <v>607</v>
      </c>
      <c r="C279" s="2" t="s">
        <v>799</v>
      </c>
      <c r="D279" t="s">
        <v>800</v>
      </c>
      <c r="E279" s="2" t="s">
        <v>598</v>
      </c>
      <c r="F279" t="s">
        <v>599</v>
      </c>
      <c r="G279" s="9">
        <v>2832786.03</v>
      </c>
      <c r="H279" s="9">
        <v>2846293.55</v>
      </c>
      <c r="I279" s="9">
        <v>2894530.63</v>
      </c>
      <c r="J279" s="9">
        <v>2915419.8</v>
      </c>
      <c r="K279" s="9">
        <v>2915419.8</v>
      </c>
      <c r="L279" s="9">
        <v>2927920.14</v>
      </c>
      <c r="M279" s="9">
        <v>2932958.5</v>
      </c>
      <c r="N279" s="9">
        <v>2938168.49</v>
      </c>
      <c r="O279" s="9">
        <v>2952900.14</v>
      </c>
      <c r="P279" s="9">
        <v>2966681.42</v>
      </c>
      <c r="Q279" s="9">
        <v>2981413.07</v>
      </c>
      <c r="R279" s="9">
        <v>2995669.47</v>
      </c>
      <c r="S279" s="9">
        <v>3142988.31</v>
      </c>
    </row>
    <row r="280" spans="1:19" hidden="1" x14ac:dyDescent="0.2">
      <c r="A280" s="2" t="s">
        <v>606</v>
      </c>
      <c r="B280" s="2" t="s">
        <v>607</v>
      </c>
      <c r="C280" s="2" t="s">
        <v>799</v>
      </c>
      <c r="D280" t="s">
        <v>800</v>
      </c>
      <c r="E280" s="2" t="s">
        <v>26</v>
      </c>
      <c r="F280" t="s">
        <v>27</v>
      </c>
      <c r="G280" s="9">
        <v>7773400.4699999997</v>
      </c>
      <c r="H280" s="9">
        <v>7752458.5899999999</v>
      </c>
      <c r="I280" s="9">
        <v>7747774.3799999999</v>
      </c>
      <c r="J280" s="9">
        <v>7741163.8200000003</v>
      </c>
      <c r="K280" s="9">
        <v>7735379.5</v>
      </c>
      <c r="L280" s="9">
        <v>7730294.5599999996</v>
      </c>
      <c r="M280" s="9">
        <v>7720572.3399999999</v>
      </c>
      <c r="N280" s="9">
        <v>7571399.0300000003</v>
      </c>
      <c r="O280" s="9">
        <v>7615862.9500000002</v>
      </c>
      <c r="P280" s="9">
        <v>7571679.7699999996</v>
      </c>
      <c r="Q280" s="9">
        <v>7510439.8799999999</v>
      </c>
      <c r="R280" s="9">
        <v>7460374.6699999999</v>
      </c>
      <c r="S280" s="9">
        <v>7412541.5899999999</v>
      </c>
    </row>
    <row r="281" spans="1:19" hidden="1" x14ac:dyDescent="0.2">
      <c r="A281" s="2" t="s">
        <v>606</v>
      </c>
      <c r="B281" s="2" t="s">
        <v>607</v>
      </c>
      <c r="C281" s="2" t="s">
        <v>799</v>
      </c>
      <c r="D281" t="s">
        <v>800</v>
      </c>
      <c r="E281" s="2" t="s">
        <v>820</v>
      </c>
      <c r="F281" t="s">
        <v>821</v>
      </c>
      <c r="G281" s="9">
        <v>-27859.72</v>
      </c>
      <c r="H281" s="9">
        <v>-27859.72</v>
      </c>
      <c r="I281" s="9">
        <v>-27859.72</v>
      </c>
      <c r="J281" s="9">
        <v>-27859.72</v>
      </c>
      <c r="K281" s="9">
        <v>-27859.72</v>
      </c>
      <c r="L281" s="9">
        <v>-27859.72</v>
      </c>
      <c r="M281" s="9">
        <v>-27859.72</v>
      </c>
      <c r="N281" s="9">
        <v>-27859.72</v>
      </c>
      <c r="O281" s="9">
        <v>-27859.72</v>
      </c>
      <c r="P281" s="9">
        <v>-27859.72</v>
      </c>
      <c r="Q281" s="9">
        <v>-27859.72</v>
      </c>
      <c r="R281" s="9">
        <v>-27859.72</v>
      </c>
      <c r="S281" s="9">
        <v>-27859.72</v>
      </c>
    </row>
    <row r="282" spans="1:19" hidden="1" x14ac:dyDescent="0.2">
      <c r="A282" s="2" t="s">
        <v>606</v>
      </c>
      <c r="B282" s="2" t="s">
        <v>607</v>
      </c>
      <c r="C282" s="2" t="s">
        <v>799</v>
      </c>
      <c r="D282" t="s">
        <v>800</v>
      </c>
      <c r="E282" s="2" t="s">
        <v>822</v>
      </c>
      <c r="F282" t="s">
        <v>823</v>
      </c>
      <c r="G282" s="9">
        <v>508932.57</v>
      </c>
      <c r="H282" s="9">
        <v>330321.81</v>
      </c>
      <c r="I282" s="9">
        <v>329162.61</v>
      </c>
      <c r="J282" s="9">
        <v>458847.54</v>
      </c>
      <c r="K282" s="9">
        <v>330321.81</v>
      </c>
      <c r="L282" s="9">
        <v>329162.61</v>
      </c>
      <c r="M282" s="9">
        <v>540474.56999999995</v>
      </c>
      <c r="N282" s="9">
        <v>329275.63</v>
      </c>
      <c r="O282" s="9">
        <v>329162.61</v>
      </c>
      <c r="P282" s="9">
        <v>180435.61</v>
      </c>
      <c r="Q282" s="9">
        <v>181594.81</v>
      </c>
      <c r="R282" s="9">
        <v>180435.61</v>
      </c>
      <c r="S282" s="9">
        <v>182000.44</v>
      </c>
    </row>
    <row r="283" spans="1:19" hidden="1" x14ac:dyDescent="0.2">
      <c r="A283" s="2" t="s">
        <v>606</v>
      </c>
      <c r="B283" s="2" t="s">
        <v>607</v>
      </c>
      <c r="C283" s="2" t="s">
        <v>799</v>
      </c>
      <c r="D283" t="s">
        <v>800</v>
      </c>
      <c r="E283" s="2" t="s">
        <v>350</v>
      </c>
      <c r="F283" t="s">
        <v>351</v>
      </c>
      <c r="G283" s="9">
        <v>11952.22</v>
      </c>
      <c r="H283" s="9">
        <v>11262.75</v>
      </c>
      <c r="I283" s="9">
        <v>10536.53</v>
      </c>
      <c r="J283" s="9">
        <v>16413.150000000001</v>
      </c>
      <c r="K283" s="9">
        <v>13493.16</v>
      </c>
      <c r="L283" s="9">
        <v>17476.36</v>
      </c>
      <c r="M283" s="9">
        <v>12595.49</v>
      </c>
      <c r="N283" s="9">
        <v>12540.279999999999</v>
      </c>
      <c r="O283" s="9">
        <v>13691.169999999998</v>
      </c>
      <c r="P283" s="9">
        <v>10949.89</v>
      </c>
      <c r="Q283" s="9">
        <v>16900.25</v>
      </c>
      <c r="R283" s="9">
        <v>11827.829999999998</v>
      </c>
      <c r="S283" s="9">
        <v>16483.019999999997</v>
      </c>
    </row>
    <row r="284" spans="1:19" hidden="1" x14ac:dyDescent="0.2">
      <c r="A284" s="2" t="s">
        <v>606</v>
      </c>
      <c r="B284" s="2" t="s">
        <v>607</v>
      </c>
      <c r="C284" s="2" t="s">
        <v>799</v>
      </c>
      <c r="D284" t="s">
        <v>800</v>
      </c>
      <c r="E284" s="2" t="s">
        <v>824</v>
      </c>
      <c r="F284" t="s">
        <v>825</v>
      </c>
      <c r="G284" s="9">
        <v>364.73</v>
      </c>
      <c r="H284" s="9">
        <v>370.15</v>
      </c>
      <c r="I284" s="9">
        <v>367.91</v>
      </c>
      <c r="J284" s="9">
        <v>369.5</v>
      </c>
      <c r="K284" s="9">
        <v>202.93</v>
      </c>
      <c r="L284" s="9">
        <v>202.93</v>
      </c>
      <c r="M284" s="9">
        <v>302.68</v>
      </c>
      <c r="N284" s="9">
        <v>708.7</v>
      </c>
      <c r="O284" s="9">
        <v>535.38</v>
      </c>
      <c r="P284" s="9">
        <v>443.57</v>
      </c>
      <c r="Q284" s="9">
        <v>451.3</v>
      </c>
      <c r="R284" s="9">
        <v>441.13</v>
      </c>
      <c r="S284" s="9">
        <v>443.63</v>
      </c>
    </row>
    <row r="285" spans="1:19" hidden="1" x14ac:dyDescent="0.2">
      <c r="A285" s="2" t="s">
        <v>606</v>
      </c>
      <c r="B285" s="2" t="s">
        <v>607</v>
      </c>
      <c r="C285" s="2" t="s">
        <v>799</v>
      </c>
      <c r="D285" t="s">
        <v>800</v>
      </c>
      <c r="E285" s="2" t="s">
        <v>334</v>
      </c>
      <c r="F285" t="s">
        <v>335</v>
      </c>
      <c r="G285" s="9">
        <v>49837.669999999991</v>
      </c>
      <c r="H285" s="9">
        <v>48647.290000000008</v>
      </c>
      <c r="I285" s="9">
        <v>47928.160000000003</v>
      </c>
      <c r="J285" s="9">
        <v>48002.05</v>
      </c>
      <c r="K285" s="9">
        <v>25811.040000000005</v>
      </c>
      <c r="L285" s="9">
        <v>25514.309999999998</v>
      </c>
      <c r="M285" s="9">
        <v>26849.179999999997</v>
      </c>
      <c r="N285" s="9">
        <v>76849.890000000014</v>
      </c>
      <c r="O285" s="9">
        <v>74060.189999999988</v>
      </c>
      <c r="P285" s="9">
        <v>73297.03</v>
      </c>
      <c r="Q285" s="9">
        <v>84180</v>
      </c>
      <c r="R285" s="9">
        <v>78026.23</v>
      </c>
      <c r="S285" s="9">
        <v>65475.5</v>
      </c>
    </row>
    <row r="286" spans="1:19" hidden="1" x14ac:dyDescent="0.2">
      <c r="A286" s="2" t="s">
        <v>606</v>
      </c>
      <c r="B286" s="2" t="s">
        <v>607</v>
      </c>
      <c r="C286" s="2" t="s">
        <v>799</v>
      </c>
      <c r="D286" t="s">
        <v>800</v>
      </c>
      <c r="E286" s="2" t="s">
        <v>712</v>
      </c>
      <c r="F286" t="s">
        <v>713</v>
      </c>
      <c r="G286" s="9">
        <v>13507.519999999999</v>
      </c>
      <c r="H286" s="9">
        <v>48237.08</v>
      </c>
      <c r="I286" s="9">
        <v>20889.170000000002</v>
      </c>
      <c r="J286" s="9">
        <v>0</v>
      </c>
      <c r="K286" s="9">
        <v>12500.339999999998</v>
      </c>
      <c r="L286" s="9">
        <v>5038.3599999999997</v>
      </c>
      <c r="M286" s="9">
        <v>5209.9900000000007</v>
      </c>
      <c r="N286" s="9">
        <v>14731.65</v>
      </c>
      <c r="O286" s="9">
        <v>13781.28</v>
      </c>
      <c r="P286" s="9">
        <v>14731.65</v>
      </c>
      <c r="Q286" s="9">
        <v>14256.399999999998</v>
      </c>
      <c r="R286" s="9">
        <v>147318.84000000003</v>
      </c>
      <c r="S286" s="9">
        <v>21699.41</v>
      </c>
    </row>
    <row r="287" spans="1:19" hidden="1" x14ac:dyDescent="0.2">
      <c r="A287" s="2" t="s">
        <v>606</v>
      </c>
      <c r="B287" s="2" t="s">
        <v>607</v>
      </c>
      <c r="C287" s="2" t="s">
        <v>799</v>
      </c>
      <c r="D287" t="s">
        <v>800</v>
      </c>
      <c r="E287" s="2" t="s">
        <v>826</v>
      </c>
      <c r="F287" t="s">
        <v>827</v>
      </c>
      <c r="G287" s="9">
        <v>1470.06</v>
      </c>
      <c r="H287" s="9">
        <v>0</v>
      </c>
      <c r="I287" s="9">
        <v>0</v>
      </c>
      <c r="J287" s="9">
        <v>557.79999999999995</v>
      </c>
      <c r="K287" s="9">
        <v>4116.67</v>
      </c>
      <c r="L287" s="9">
        <v>66.260000000000005</v>
      </c>
      <c r="M287" s="9">
        <v>3902.35</v>
      </c>
      <c r="N287" s="9">
        <v>1238.1000000000001</v>
      </c>
      <c r="O287" s="9">
        <v>1242.51</v>
      </c>
      <c r="P287" s="9">
        <v>1238.0999999999999</v>
      </c>
      <c r="Q287" s="9">
        <v>1247.4100000000001</v>
      </c>
      <c r="R287" s="9">
        <v>1238.0999999999999</v>
      </c>
      <c r="S287" s="9">
        <v>1238.0999999999999</v>
      </c>
    </row>
    <row r="288" spans="1:19" hidden="1" x14ac:dyDescent="0.2">
      <c r="A288" s="2" t="s">
        <v>606</v>
      </c>
      <c r="B288" s="2" t="s">
        <v>607</v>
      </c>
      <c r="C288" s="2" t="s">
        <v>799</v>
      </c>
      <c r="D288" t="s">
        <v>800</v>
      </c>
      <c r="E288" s="2" t="s">
        <v>828</v>
      </c>
      <c r="F288" t="s">
        <v>829</v>
      </c>
      <c r="G288" s="9">
        <v>391.79</v>
      </c>
      <c r="H288" s="9">
        <v>398.97</v>
      </c>
      <c r="I288" s="9">
        <v>396.76</v>
      </c>
      <c r="J288" s="9">
        <v>395.77</v>
      </c>
      <c r="K288" s="9">
        <v>190.72</v>
      </c>
      <c r="L288" s="9">
        <v>190.72</v>
      </c>
      <c r="M288" s="9">
        <v>266.75</v>
      </c>
      <c r="N288" s="9">
        <v>539.29</v>
      </c>
      <c r="O288" s="9">
        <v>539.29</v>
      </c>
      <c r="P288" s="9">
        <v>552.70000000000005</v>
      </c>
      <c r="Q288" s="9">
        <v>607.65</v>
      </c>
      <c r="R288" s="9">
        <v>607.54</v>
      </c>
      <c r="S288" s="9">
        <v>607.54</v>
      </c>
    </row>
    <row r="289" spans="1:19" hidden="1" x14ac:dyDescent="0.2">
      <c r="A289" s="2" t="s">
        <v>606</v>
      </c>
      <c r="B289" s="2" t="s">
        <v>607</v>
      </c>
      <c r="C289" s="2" t="s">
        <v>799</v>
      </c>
      <c r="D289" t="s">
        <v>800</v>
      </c>
      <c r="E289" s="2" t="s">
        <v>374</v>
      </c>
      <c r="F289" t="s">
        <v>375</v>
      </c>
      <c r="G289" s="9">
        <v>9379.6200000000008</v>
      </c>
      <c r="H289" s="9">
        <v>11895.189999999999</v>
      </c>
      <c r="I289" s="9">
        <v>11059.359999999997</v>
      </c>
      <c r="J289" s="9">
        <v>11409.670000000002</v>
      </c>
      <c r="K289" s="9">
        <v>6402.579999999999</v>
      </c>
      <c r="L289" s="9">
        <v>8506.7099999999973</v>
      </c>
      <c r="M289" s="9">
        <v>5442.57</v>
      </c>
      <c r="N289" s="9">
        <v>19192.75</v>
      </c>
      <c r="O289" s="9">
        <v>20930.489999999998</v>
      </c>
      <c r="P289" s="9">
        <v>24404.539999999997</v>
      </c>
      <c r="Q289" s="9">
        <v>23711.06</v>
      </c>
      <c r="R289" s="9">
        <v>22687.8</v>
      </c>
      <c r="S289" s="9">
        <v>23640.089999999997</v>
      </c>
    </row>
    <row r="290" spans="1:19" hidden="1" x14ac:dyDescent="0.2">
      <c r="A290" s="2" t="s">
        <v>606</v>
      </c>
      <c r="B290" s="2" t="s">
        <v>607</v>
      </c>
      <c r="C290" s="2" t="s">
        <v>799</v>
      </c>
      <c r="D290" t="s">
        <v>800</v>
      </c>
      <c r="E290" s="2" t="s">
        <v>376</v>
      </c>
      <c r="F290" t="s">
        <v>377</v>
      </c>
      <c r="G290" s="9">
        <v>273.17</v>
      </c>
      <c r="H290" s="9">
        <v>104.50999999999999</v>
      </c>
      <c r="I290" s="9">
        <v>201.69</v>
      </c>
      <c r="J290" s="9">
        <v>116.98</v>
      </c>
      <c r="K290" s="9">
        <v>224.85</v>
      </c>
      <c r="L290" s="9">
        <v>240.43</v>
      </c>
      <c r="M290" s="9">
        <v>298.14</v>
      </c>
      <c r="N290" s="9">
        <v>731.41</v>
      </c>
      <c r="O290" s="9">
        <v>477.29999999999995</v>
      </c>
      <c r="P290" s="9">
        <v>2558.84</v>
      </c>
      <c r="Q290" s="9">
        <v>454.64</v>
      </c>
      <c r="R290" s="9">
        <v>364.26</v>
      </c>
      <c r="S290" s="9">
        <v>532.55999999999995</v>
      </c>
    </row>
    <row r="291" spans="1:19" hidden="1" x14ac:dyDescent="0.2">
      <c r="A291" s="2" t="s">
        <v>606</v>
      </c>
      <c r="B291" s="2" t="s">
        <v>607</v>
      </c>
      <c r="C291" s="2" t="s">
        <v>799</v>
      </c>
      <c r="D291" t="s">
        <v>800</v>
      </c>
      <c r="E291" s="2" t="s">
        <v>320</v>
      </c>
      <c r="F291" t="s">
        <v>321</v>
      </c>
      <c r="G291" s="9">
        <v>2286.48</v>
      </c>
      <c r="H291" s="9">
        <v>1095.04</v>
      </c>
      <c r="I291" s="9">
        <v>2650.81</v>
      </c>
      <c r="J291" s="9">
        <v>1286.07</v>
      </c>
      <c r="K291" s="9">
        <v>547.74</v>
      </c>
      <c r="L291" s="9">
        <v>759.79</v>
      </c>
      <c r="M291" s="9">
        <v>500.51</v>
      </c>
      <c r="N291" s="9">
        <v>1535.82</v>
      </c>
      <c r="O291" s="9">
        <v>994.78</v>
      </c>
      <c r="P291" s="9">
        <v>1793.15</v>
      </c>
      <c r="Q291" s="9">
        <v>1184.1300000000001</v>
      </c>
      <c r="R291" s="9">
        <v>2263.86</v>
      </c>
      <c r="S291" s="9">
        <v>1721.95</v>
      </c>
    </row>
    <row r="292" spans="1:19" hidden="1" x14ac:dyDescent="0.2">
      <c r="A292" s="2" t="s">
        <v>606</v>
      </c>
      <c r="B292" s="2" t="s">
        <v>607</v>
      </c>
      <c r="C292" s="2" t="s">
        <v>799</v>
      </c>
      <c r="D292" t="s">
        <v>800</v>
      </c>
      <c r="E292" s="2" t="s">
        <v>1171</v>
      </c>
      <c r="F292" t="s">
        <v>1172</v>
      </c>
      <c r="G292" s="9">
        <v>409578.06</v>
      </c>
      <c r="H292" s="9">
        <v>386118.26</v>
      </c>
      <c r="I292" s="9">
        <v>336292.25</v>
      </c>
      <c r="J292" s="9">
        <v>418481.32</v>
      </c>
      <c r="K292" s="9">
        <v>351896.65</v>
      </c>
      <c r="L292" s="9">
        <v>350014.85</v>
      </c>
      <c r="M292" s="9">
        <v>374004.02</v>
      </c>
      <c r="N292" s="9">
        <v>420185.26</v>
      </c>
      <c r="O292" s="9">
        <v>301583.11</v>
      </c>
      <c r="P292" s="9">
        <v>362154.95</v>
      </c>
      <c r="Q292" s="9">
        <v>299650.95</v>
      </c>
      <c r="R292" s="9">
        <v>304046.11</v>
      </c>
      <c r="S292" s="9">
        <v>327106.39</v>
      </c>
    </row>
    <row r="293" spans="1:19" hidden="1" x14ac:dyDescent="0.2">
      <c r="A293" s="2" t="s">
        <v>606</v>
      </c>
      <c r="B293" s="2" t="s">
        <v>607</v>
      </c>
      <c r="C293" s="2" t="s">
        <v>799</v>
      </c>
      <c r="D293" t="s">
        <v>800</v>
      </c>
      <c r="E293" s="2" t="s">
        <v>1173</v>
      </c>
      <c r="F293" t="s">
        <v>1174</v>
      </c>
      <c r="G293" s="9">
        <v>140586.85</v>
      </c>
      <c r="H293" s="9">
        <v>159299.66</v>
      </c>
      <c r="I293" s="9">
        <v>21238.89</v>
      </c>
      <c r="J293" s="9">
        <v>23125.42</v>
      </c>
      <c r="K293" s="9">
        <v>-29798.06</v>
      </c>
      <c r="L293" s="9">
        <v>-28248.86</v>
      </c>
      <c r="M293" s="9">
        <v>-144157.51</v>
      </c>
      <c r="N293" s="9">
        <v>-193868.79999999999</v>
      </c>
      <c r="O293" s="9">
        <v>-178240.81</v>
      </c>
      <c r="P293" s="9">
        <v>-174901.28</v>
      </c>
      <c r="Q293" s="9">
        <v>-191562.43</v>
      </c>
      <c r="R293" s="9">
        <v>-115184.11</v>
      </c>
      <c r="S293" s="9">
        <v>-177899.02</v>
      </c>
    </row>
    <row r="294" spans="1:19" hidden="1" x14ac:dyDescent="0.2">
      <c r="A294" s="2" t="s">
        <v>606</v>
      </c>
      <c r="B294" s="2" t="s">
        <v>607</v>
      </c>
      <c r="C294" s="2" t="s">
        <v>799</v>
      </c>
      <c r="D294" t="s">
        <v>800</v>
      </c>
      <c r="E294" s="2" t="s">
        <v>1175</v>
      </c>
      <c r="F294" t="s">
        <v>1176</v>
      </c>
      <c r="G294" s="9">
        <v>0</v>
      </c>
      <c r="H294" s="9">
        <v>0</v>
      </c>
      <c r="I294" s="9">
        <v>369399</v>
      </c>
      <c r="J294" s="9">
        <v>0</v>
      </c>
      <c r="K294" s="9">
        <v>0</v>
      </c>
      <c r="L294" s="9">
        <v>0</v>
      </c>
      <c r="M294" s="9">
        <v>0</v>
      </c>
      <c r="N294" s="9">
        <v>212212.34</v>
      </c>
      <c r="O294" s="9">
        <v>212212.34</v>
      </c>
      <c r="P294" s="9">
        <v>212212.34</v>
      </c>
      <c r="Q294" s="9">
        <v>212212.34</v>
      </c>
      <c r="R294" s="9">
        <v>1320497.6599999999</v>
      </c>
      <c r="S294" s="9">
        <v>221096.2</v>
      </c>
    </row>
    <row r="295" spans="1:19" hidden="1" x14ac:dyDescent="0.2">
      <c r="A295" s="2" t="s">
        <v>606</v>
      </c>
      <c r="B295" s="2" t="s">
        <v>607</v>
      </c>
      <c r="C295" s="2" t="s">
        <v>799</v>
      </c>
      <c r="D295" t="s">
        <v>800</v>
      </c>
      <c r="E295" s="2" t="s">
        <v>456</v>
      </c>
      <c r="F295" t="s">
        <v>457</v>
      </c>
      <c r="G295" s="9">
        <v>-3593.73</v>
      </c>
      <c r="H295" s="9">
        <v>-3593.73</v>
      </c>
      <c r="I295" s="9">
        <v>-3593.73</v>
      </c>
      <c r="J295" s="9">
        <v>-3593.73</v>
      </c>
      <c r="K295" s="9">
        <v>-3593.73</v>
      </c>
      <c r="L295" s="9">
        <v>-3593.73</v>
      </c>
      <c r="M295" s="9">
        <v>-3593.73</v>
      </c>
      <c r="N295" s="9">
        <v>-3593.73</v>
      </c>
      <c r="O295" s="9">
        <v>-3593.73</v>
      </c>
      <c r="P295" s="9">
        <v>-3593.73</v>
      </c>
      <c r="Q295" s="9">
        <v>-3593.73</v>
      </c>
      <c r="R295" s="9">
        <v>-3593.73</v>
      </c>
      <c r="S295" s="9">
        <v>-3593.73</v>
      </c>
    </row>
    <row r="296" spans="1:19" hidden="1" x14ac:dyDescent="0.2">
      <c r="A296" s="2" t="s">
        <v>606</v>
      </c>
      <c r="B296" s="2" t="s">
        <v>607</v>
      </c>
      <c r="C296" s="2" t="s">
        <v>832</v>
      </c>
      <c r="D296" t="s">
        <v>833</v>
      </c>
      <c r="E296" s="2" t="s">
        <v>102</v>
      </c>
      <c r="F296" t="s">
        <v>103</v>
      </c>
      <c r="G296" s="9">
        <v>-126399.54999999981</v>
      </c>
      <c r="H296" s="9">
        <v>-128401.33000000007</v>
      </c>
      <c r="I296" s="9">
        <v>-130403.11000000034</v>
      </c>
      <c r="J296" s="9">
        <v>-132404.88999999966</v>
      </c>
      <c r="K296" s="9">
        <v>-134261.16000000015</v>
      </c>
      <c r="L296" s="9">
        <v>-136117.4299999997</v>
      </c>
      <c r="M296" s="9">
        <v>-138556.8200000003</v>
      </c>
      <c r="N296" s="9">
        <v>-140996.20999999996</v>
      </c>
      <c r="O296" s="9">
        <v>-143435.60000000056</v>
      </c>
      <c r="P296" s="9">
        <v>-122549.52000000048</v>
      </c>
      <c r="Q296" s="9">
        <v>-124838.44000000041</v>
      </c>
      <c r="R296" s="9">
        <v>-127127.36000000034</v>
      </c>
      <c r="S296" s="9">
        <v>-129372.65000000037</v>
      </c>
    </row>
    <row r="297" spans="1:19" hidden="1" x14ac:dyDescent="0.2">
      <c r="A297" s="2" t="s">
        <v>606</v>
      </c>
      <c r="B297" s="2" t="s">
        <v>607</v>
      </c>
      <c r="C297" s="2" t="s">
        <v>832</v>
      </c>
      <c r="D297" t="s">
        <v>833</v>
      </c>
      <c r="E297" s="2" t="s">
        <v>834</v>
      </c>
      <c r="F297" t="s">
        <v>835</v>
      </c>
      <c r="G297" s="9">
        <v>554611.13</v>
      </c>
      <c r="H297" s="9">
        <v>554611.13</v>
      </c>
      <c r="I297" s="9">
        <v>554611.13</v>
      </c>
      <c r="J297" s="9">
        <v>554611.13</v>
      </c>
      <c r="K297" s="9">
        <v>554611.13</v>
      </c>
      <c r="L297" s="9">
        <v>554611.13</v>
      </c>
      <c r="M297" s="9">
        <v>554611.13</v>
      </c>
      <c r="N297" s="9">
        <v>554611.13</v>
      </c>
      <c r="O297" s="9">
        <v>554611.13</v>
      </c>
      <c r="P297" s="9">
        <v>554611.13</v>
      </c>
      <c r="Q297" s="9">
        <v>554611.13</v>
      </c>
      <c r="R297" s="9">
        <v>554611.13</v>
      </c>
      <c r="S297" s="9">
        <v>554611.13</v>
      </c>
    </row>
    <row r="298" spans="1:19" hidden="1" x14ac:dyDescent="0.2">
      <c r="A298" s="2" t="s">
        <v>606</v>
      </c>
      <c r="B298" s="2" t="s">
        <v>607</v>
      </c>
      <c r="C298" s="2" t="s">
        <v>832</v>
      </c>
      <c r="D298" t="s">
        <v>833</v>
      </c>
      <c r="E298" s="2" t="s">
        <v>836</v>
      </c>
      <c r="F298" t="s">
        <v>837</v>
      </c>
      <c r="G298" s="9">
        <v>-607128.43000000005</v>
      </c>
      <c r="H298" s="9">
        <v>-607128.43000000005</v>
      </c>
      <c r="I298" s="9">
        <v>-607128.43000000005</v>
      </c>
      <c r="J298" s="9">
        <v>-607128.43000000005</v>
      </c>
      <c r="K298" s="9">
        <v>-607128.43000000005</v>
      </c>
      <c r="L298" s="9">
        <v>-607128.43000000005</v>
      </c>
      <c r="M298" s="9">
        <v>-607128.43000000005</v>
      </c>
      <c r="N298" s="9">
        <v>-607128.43000000005</v>
      </c>
      <c r="O298" s="9">
        <v>-607128.43000000005</v>
      </c>
      <c r="P298" s="9">
        <v>-607128.43000000005</v>
      </c>
      <c r="Q298" s="9">
        <v>-607128.43000000005</v>
      </c>
      <c r="R298" s="9">
        <v>-607128.43000000005</v>
      </c>
      <c r="S298" s="9">
        <v>-607128.43000000005</v>
      </c>
    </row>
    <row r="299" spans="1:19" hidden="1" x14ac:dyDescent="0.2">
      <c r="A299" s="2" t="s">
        <v>606</v>
      </c>
      <c r="B299" s="2" t="s">
        <v>607</v>
      </c>
      <c r="C299" s="2" t="s">
        <v>838</v>
      </c>
      <c r="D299" t="s">
        <v>839</v>
      </c>
      <c r="E299" s="2" t="s">
        <v>1177</v>
      </c>
      <c r="F299" t="s">
        <v>1178</v>
      </c>
      <c r="G299" s="9">
        <v>4165494.67</v>
      </c>
      <c r="H299" s="9">
        <v>4165494.67</v>
      </c>
      <c r="I299" s="9">
        <v>4165494.67</v>
      </c>
      <c r="J299" s="9">
        <v>4165494.67</v>
      </c>
      <c r="K299" s="9">
        <v>4165494.67</v>
      </c>
      <c r="L299" s="9">
        <v>4165494.67</v>
      </c>
      <c r="M299" s="9">
        <v>4165494.67</v>
      </c>
      <c r="N299" s="9">
        <v>4165494.67</v>
      </c>
      <c r="O299" s="9">
        <v>4165494.67</v>
      </c>
      <c r="P299" s="9">
        <v>4165494.67</v>
      </c>
      <c r="Q299" s="9">
        <v>4165494.67</v>
      </c>
      <c r="R299" s="9">
        <v>4165494.67</v>
      </c>
      <c r="S299" s="9">
        <v>4165494.67</v>
      </c>
    </row>
    <row r="300" spans="1:19" hidden="1" x14ac:dyDescent="0.2">
      <c r="A300" s="2" t="s">
        <v>606</v>
      </c>
      <c r="B300" s="2" t="s">
        <v>607</v>
      </c>
      <c r="C300" s="2" t="s">
        <v>842</v>
      </c>
      <c r="D300" t="s">
        <v>843</v>
      </c>
      <c r="E300" s="2" t="s">
        <v>1179</v>
      </c>
      <c r="F300" t="s">
        <v>1180</v>
      </c>
      <c r="G300" s="9">
        <v>202449.27</v>
      </c>
      <c r="H300" s="9">
        <v>202449.27</v>
      </c>
      <c r="I300" s="9">
        <v>202449.27</v>
      </c>
      <c r="J300" s="9">
        <v>202449.27</v>
      </c>
      <c r="K300" s="9">
        <v>202449.27</v>
      </c>
      <c r="L300" s="9">
        <v>202449.27</v>
      </c>
      <c r="M300" s="9">
        <v>202449.27</v>
      </c>
      <c r="N300" s="9">
        <v>202449.27</v>
      </c>
      <c r="O300" s="9">
        <v>202449.27</v>
      </c>
      <c r="P300" s="9">
        <v>202449.27</v>
      </c>
      <c r="Q300" s="9">
        <v>202449.27</v>
      </c>
      <c r="R300" s="9">
        <v>202449.27</v>
      </c>
      <c r="S300" s="9">
        <v>202449.27</v>
      </c>
    </row>
    <row r="301" spans="1:19" hidden="1" x14ac:dyDescent="0.2">
      <c r="A301" s="2" t="s">
        <v>606</v>
      </c>
      <c r="B301" s="2" t="s">
        <v>607</v>
      </c>
      <c r="C301" s="2" t="s">
        <v>842</v>
      </c>
      <c r="D301" t="s">
        <v>843</v>
      </c>
      <c r="E301" s="2" t="s">
        <v>1181</v>
      </c>
      <c r="F301" t="s">
        <v>1182</v>
      </c>
      <c r="G301" s="9">
        <v>-1737305.06</v>
      </c>
      <c r="H301" s="9">
        <v>-1745527.46</v>
      </c>
      <c r="I301" s="9">
        <v>-1753749.86</v>
      </c>
      <c r="J301" s="9">
        <v>-1761972.26</v>
      </c>
      <c r="K301" s="9">
        <v>-1770194.66</v>
      </c>
      <c r="L301" s="9">
        <v>-1778417.06</v>
      </c>
      <c r="M301" s="9">
        <v>-1786639.46</v>
      </c>
      <c r="N301" s="9">
        <v>-1794861.86</v>
      </c>
      <c r="O301" s="9">
        <v>-1803084.26</v>
      </c>
      <c r="P301" s="9">
        <v>-1811306.66</v>
      </c>
      <c r="Q301" s="9">
        <v>-1819529.06</v>
      </c>
      <c r="R301" s="9">
        <v>-1827751.46</v>
      </c>
      <c r="S301" s="9">
        <v>-1835973.86</v>
      </c>
    </row>
    <row r="302" spans="1:19" hidden="1" x14ac:dyDescent="0.2">
      <c r="A302" s="2" t="s">
        <v>606</v>
      </c>
      <c r="B302" s="2" t="s">
        <v>607</v>
      </c>
      <c r="C302" s="2" t="s">
        <v>842</v>
      </c>
      <c r="D302" t="s">
        <v>843</v>
      </c>
      <c r="E302" s="2" t="s">
        <v>1183</v>
      </c>
      <c r="F302" t="s">
        <v>1184</v>
      </c>
      <c r="G302" s="9">
        <v>-1224608.42</v>
      </c>
      <c r="H302" s="9">
        <v>-1224608.42</v>
      </c>
      <c r="I302" s="9">
        <v>-1224608.42</v>
      </c>
      <c r="J302" s="9">
        <v>-1224608.42</v>
      </c>
      <c r="K302" s="9">
        <v>-1224608.42</v>
      </c>
      <c r="L302" s="9">
        <v>-1224608.42</v>
      </c>
      <c r="M302" s="9">
        <v>-1224608.42</v>
      </c>
      <c r="N302" s="9">
        <v>-1224608.42</v>
      </c>
      <c r="O302" s="9">
        <v>-1224608.42</v>
      </c>
      <c r="P302" s="9">
        <v>-1224608.42</v>
      </c>
      <c r="Q302" s="9">
        <v>-1224608.42</v>
      </c>
      <c r="R302" s="9">
        <v>-1224608.42</v>
      </c>
      <c r="S302" s="9">
        <v>-1224608.42</v>
      </c>
    </row>
    <row r="303" spans="1:19" hidden="1" x14ac:dyDescent="0.2">
      <c r="A303" s="2" t="s">
        <v>606</v>
      </c>
      <c r="B303" s="2" t="s">
        <v>607</v>
      </c>
      <c r="C303" s="2" t="s">
        <v>848</v>
      </c>
      <c r="D303" t="s">
        <v>849</v>
      </c>
      <c r="E303" s="2" t="s">
        <v>858</v>
      </c>
      <c r="F303" t="s">
        <v>859</v>
      </c>
      <c r="G303" s="9">
        <v>7.0000000000000007E-2</v>
      </c>
      <c r="H303" s="9">
        <v>7.0000000000000007E-2</v>
      </c>
      <c r="I303" s="9">
        <v>7.0000000000000007E-2</v>
      </c>
      <c r="J303" s="9">
        <v>7.0000000000000007E-2</v>
      </c>
      <c r="K303" s="9">
        <v>7.0000000000000007E-2</v>
      </c>
      <c r="L303" s="9">
        <v>7.0000000000000007E-2</v>
      </c>
      <c r="M303" s="9">
        <v>7.0000000000000007E-2</v>
      </c>
      <c r="N303" s="9">
        <v>7.0000000000000007E-2</v>
      </c>
      <c r="O303" s="9">
        <v>7.0000000000000007E-2</v>
      </c>
      <c r="P303" s="9">
        <v>7.0000000000000007E-2</v>
      </c>
      <c r="Q303" s="9">
        <v>7.0000000000000007E-2</v>
      </c>
      <c r="R303" s="9">
        <v>7.0000000000000007E-2</v>
      </c>
      <c r="S303" s="9">
        <v>7.0000000000000007E-2</v>
      </c>
    </row>
    <row r="304" spans="1:19" hidden="1" x14ac:dyDescent="0.2">
      <c r="A304" s="2" t="s">
        <v>606</v>
      </c>
      <c r="B304" s="2" t="s">
        <v>607</v>
      </c>
      <c r="C304" s="2" t="s">
        <v>864</v>
      </c>
      <c r="D304" t="s">
        <v>865</v>
      </c>
      <c r="E304" s="2" t="s">
        <v>1185</v>
      </c>
      <c r="F304" t="s">
        <v>1186</v>
      </c>
      <c r="G304" s="9">
        <v>17186.78</v>
      </c>
      <c r="H304" s="9">
        <v>0</v>
      </c>
      <c r="I304" s="9">
        <v>0</v>
      </c>
      <c r="J304" s="9">
        <v>0</v>
      </c>
      <c r="K304" s="9">
        <v>0</v>
      </c>
      <c r="L304" s="9">
        <v>0</v>
      </c>
      <c r="M304" s="9">
        <v>369840.62</v>
      </c>
      <c r="N304" s="9">
        <v>369840.62</v>
      </c>
      <c r="O304" s="9">
        <v>369840.62</v>
      </c>
      <c r="P304" s="9">
        <v>0</v>
      </c>
      <c r="Q304" s="9">
        <v>0</v>
      </c>
      <c r="R304" s="9">
        <v>0</v>
      </c>
      <c r="S304" s="9">
        <v>0</v>
      </c>
    </row>
    <row r="305" spans="1:19" hidden="1" x14ac:dyDescent="0.2">
      <c r="A305" s="2" t="s">
        <v>606</v>
      </c>
      <c r="B305" s="2" t="s">
        <v>607</v>
      </c>
      <c r="C305" s="2" t="s">
        <v>874</v>
      </c>
      <c r="D305" t="s">
        <v>875</v>
      </c>
      <c r="E305" s="2" t="s">
        <v>1187</v>
      </c>
      <c r="F305" t="s">
        <v>1188</v>
      </c>
      <c r="G305" s="9">
        <v>0</v>
      </c>
      <c r="H305" s="9">
        <v>0</v>
      </c>
      <c r="I305" s="9">
        <v>0</v>
      </c>
      <c r="J305" s="9">
        <v>0</v>
      </c>
      <c r="K305" s="9">
        <v>0</v>
      </c>
      <c r="L305" s="9">
        <v>0</v>
      </c>
      <c r="M305" s="9">
        <v>0</v>
      </c>
      <c r="N305" s="9">
        <v>0</v>
      </c>
      <c r="O305" s="9">
        <v>0</v>
      </c>
      <c r="P305" s="9">
        <v>0</v>
      </c>
      <c r="Q305" s="9">
        <v>0</v>
      </c>
      <c r="R305" s="9">
        <v>0</v>
      </c>
      <c r="S305" s="9">
        <v>-1358.48</v>
      </c>
    </row>
    <row r="306" spans="1:19" hidden="1" x14ac:dyDescent="0.2">
      <c r="A306" s="2" t="s">
        <v>606</v>
      </c>
      <c r="B306" s="2" t="s">
        <v>607</v>
      </c>
      <c r="C306" s="2" t="s">
        <v>874</v>
      </c>
      <c r="D306" t="s">
        <v>875</v>
      </c>
      <c r="E306" s="2" t="s">
        <v>1189</v>
      </c>
      <c r="F306" t="s">
        <v>1190</v>
      </c>
      <c r="G306" s="9">
        <v>-94241.67</v>
      </c>
      <c r="H306" s="9">
        <v>-106023.72</v>
      </c>
      <c r="I306" s="9">
        <v>-243895.32</v>
      </c>
      <c r="J306" s="9">
        <v>-151657.28</v>
      </c>
      <c r="K306" s="9">
        <v>-177048.19</v>
      </c>
      <c r="L306" s="9">
        <v>-160243.88</v>
      </c>
      <c r="M306" s="9">
        <v>-180230.81</v>
      </c>
      <c r="N306" s="9">
        <v>-191570.89</v>
      </c>
      <c r="O306" s="9">
        <v>-191989.54</v>
      </c>
      <c r="P306" s="9">
        <v>-228714.46</v>
      </c>
      <c r="Q306" s="9">
        <v>-246321.7</v>
      </c>
      <c r="R306" s="9">
        <v>-279225.96000000002</v>
      </c>
      <c r="S306" s="9">
        <v>-289261.03000000003</v>
      </c>
    </row>
    <row r="307" spans="1:19" hidden="1" x14ac:dyDescent="0.2">
      <c r="A307" s="2" t="s">
        <v>606</v>
      </c>
      <c r="B307" s="2" t="s">
        <v>607</v>
      </c>
      <c r="C307" s="2" t="s">
        <v>781</v>
      </c>
      <c r="D307" t="s">
        <v>782</v>
      </c>
      <c r="E307" s="2" t="s">
        <v>1191</v>
      </c>
      <c r="F307" t="s">
        <v>1192</v>
      </c>
      <c r="G307" s="9">
        <v>-348837.89</v>
      </c>
      <c r="H307" s="9">
        <v>-348837.89</v>
      </c>
      <c r="I307" s="9">
        <v>-364054.17</v>
      </c>
      <c r="J307" s="9">
        <v>-364054.17</v>
      </c>
      <c r="K307" s="9">
        <v>-364054.17</v>
      </c>
      <c r="L307" s="9">
        <v>-364054.17</v>
      </c>
      <c r="M307" s="9">
        <v>-419853.63</v>
      </c>
      <c r="N307" s="9">
        <v>-419853.63</v>
      </c>
      <c r="O307" s="9">
        <v>-364054.17</v>
      </c>
      <c r="P307" s="9">
        <v>-378425.95</v>
      </c>
      <c r="Q307" s="9">
        <v>-378425.95</v>
      </c>
      <c r="R307" s="9">
        <v>-378425.95</v>
      </c>
      <c r="S307" s="9">
        <v>-378425.95</v>
      </c>
    </row>
    <row r="308" spans="1:19" hidden="1" x14ac:dyDescent="0.2">
      <c r="A308" s="2" t="s">
        <v>606</v>
      </c>
      <c r="B308" s="2" t="s">
        <v>607</v>
      </c>
      <c r="C308" s="2" t="s">
        <v>1193</v>
      </c>
      <c r="D308" t="s">
        <v>1194</v>
      </c>
      <c r="E308" s="2" t="s">
        <v>1195</v>
      </c>
      <c r="F308" t="s">
        <v>1196</v>
      </c>
      <c r="G308" s="9">
        <v>1064374.27</v>
      </c>
      <c r="H308" s="9">
        <v>1035169.59</v>
      </c>
      <c r="I308" s="9">
        <v>1035169.59</v>
      </c>
      <c r="J308" s="9">
        <v>955500.25</v>
      </c>
      <c r="K308" s="9">
        <v>955500.25</v>
      </c>
      <c r="L308" s="9">
        <v>955500.25</v>
      </c>
      <c r="M308" s="9">
        <v>955500.25</v>
      </c>
      <c r="N308" s="9">
        <v>955500.25</v>
      </c>
      <c r="O308" s="9">
        <v>878944.01</v>
      </c>
      <c r="P308" s="9">
        <v>878944.01</v>
      </c>
      <c r="Q308" s="9">
        <v>878944.01</v>
      </c>
      <c r="R308" s="9">
        <v>842833.36</v>
      </c>
      <c r="S308" s="9">
        <v>814631.35</v>
      </c>
    </row>
    <row r="309" spans="1:19" hidden="1" x14ac:dyDescent="0.2">
      <c r="A309" s="2" t="s">
        <v>606</v>
      </c>
      <c r="B309" s="2" t="s">
        <v>607</v>
      </c>
      <c r="C309" s="2" t="s">
        <v>888</v>
      </c>
      <c r="D309" t="s">
        <v>889</v>
      </c>
      <c r="E309" s="2" t="s">
        <v>138</v>
      </c>
      <c r="F309" t="s">
        <v>139</v>
      </c>
      <c r="G309" s="9">
        <v>163530.1</v>
      </c>
      <c r="H309" s="9">
        <v>179902.82</v>
      </c>
      <c r="I309" s="9">
        <v>196275.53</v>
      </c>
      <c r="J309" s="9">
        <v>212648.27</v>
      </c>
      <c r="K309" s="9">
        <v>16555.669999999998</v>
      </c>
      <c r="L309" s="9">
        <v>33294.29</v>
      </c>
      <c r="M309" s="9">
        <v>58435.98</v>
      </c>
      <c r="N309" s="9">
        <v>75174.61</v>
      </c>
      <c r="O309" s="9">
        <v>91913.23</v>
      </c>
      <c r="P309" s="9">
        <v>108651.85</v>
      </c>
      <c r="Q309" s="9">
        <v>125390.48</v>
      </c>
      <c r="R309" s="9">
        <v>150567.67999999999</v>
      </c>
      <c r="S309" s="9">
        <v>167557.39000000001</v>
      </c>
    </row>
    <row r="310" spans="1:19" hidden="1" x14ac:dyDescent="0.2">
      <c r="A310" s="2" t="s">
        <v>606</v>
      </c>
      <c r="B310" s="2" t="s">
        <v>607</v>
      </c>
      <c r="C310" s="2" t="s">
        <v>888</v>
      </c>
      <c r="D310" t="s">
        <v>889</v>
      </c>
      <c r="E310" s="2" t="s">
        <v>140</v>
      </c>
      <c r="F310" t="s">
        <v>141</v>
      </c>
      <c r="G310" s="9">
        <v>-3896.06</v>
      </c>
      <c r="H310" s="9">
        <v>-3077.42</v>
      </c>
      <c r="I310" s="9">
        <v>-621.52</v>
      </c>
      <c r="J310" s="9">
        <v>197.13</v>
      </c>
      <c r="K310" s="9">
        <v>1747.03</v>
      </c>
      <c r="L310" s="9">
        <v>3530.66</v>
      </c>
      <c r="M310" s="9">
        <v>-3996.09</v>
      </c>
      <c r="N310" s="9">
        <v>-1490.92</v>
      </c>
      <c r="O310" s="9">
        <v>-653.99</v>
      </c>
      <c r="P310" s="9">
        <v>182.94</v>
      </c>
      <c r="Q310" s="9">
        <v>1856.81</v>
      </c>
      <c r="R310" s="9">
        <v>-3990.17</v>
      </c>
      <c r="S310" s="9">
        <v>-3938.94</v>
      </c>
    </row>
    <row r="311" spans="1:19" hidden="1" x14ac:dyDescent="0.2">
      <c r="A311" s="2" t="s">
        <v>606</v>
      </c>
      <c r="B311" s="2" t="s">
        <v>607</v>
      </c>
      <c r="C311" s="2" t="s">
        <v>888</v>
      </c>
      <c r="D311" t="s">
        <v>889</v>
      </c>
      <c r="E311" s="2" t="s">
        <v>142</v>
      </c>
      <c r="F311" t="s">
        <v>143</v>
      </c>
      <c r="G311" s="9">
        <v>5299.83</v>
      </c>
      <c r="H311" s="9">
        <v>5870.58</v>
      </c>
      <c r="I311" s="9">
        <v>6495.69</v>
      </c>
      <c r="J311" s="9">
        <v>7066.44</v>
      </c>
      <c r="K311" s="9">
        <v>475.87</v>
      </c>
      <c r="L311" s="9">
        <v>957.45</v>
      </c>
      <c r="M311" s="9">
        <v>1415.44</v>
      </c>
      <c r="N311" s="9">
        <v>1915.78</v>
      </c>
      <c r="O311" s="9">
        <v>2372.7399999999998</v>
      </c>
      <c r="P311" s="9">
        <v>2829.7</v>
      </c>
      <c r="Q311" s="9">
        <v>3308.43</v>
      </c>
      <c r="R311" s="9">
        <v>3811.02</v>
      </c>
      <c r="S311" s="9">
        <v>4254.08</v>
      </c>
    </row>
    <row r="312" spans="1:19" hidden="1" x14ac:dyDescent="0.2">
      <c r="A312" s="2" t="s">
        <v>606</v>
      </c>
      <c r="B312" s="2" t="s">
        <v>607</v>
      </c>
      <c r="C312" s="2" t="s">
        <v>888</v>
      </c>
      <c r="D312" t="s">
        <v>889</v>
      </c>
      <c r="E312" s="2" t="s">
        <v>144</v>
      </c>
      <c r="F312" t="s">
        <v>145</v>
      </c>
      <c r="G312" s="9">
        <v>2745.7</v>
      </c>
      <c r="H312" s="9">
        <v>3041.39</v>
      </c>
      <c r="I312" s="9">
        <v>3365.24</v>
      </c>
      <c r="J312" s="9">
        <v>3660.93</v>
      </c>
      <c r="K312" s="9">
        <v>243.43</v>
      </c>
      <c r="L312" s="9">
        <v>489.78</v>
      </c>
      <c r="M312" s="9">
        <v>724.06</v>
      </c>
      <c r="N312" s="9">
        <v>980</v>
      </c>
      <c r="O312" s="9">
        <v>1213.75</v>
      </c>
      <c r="P312" s="9">
        <v>1447.5</v>
      </c>
      <c r="Q312" s="9">
        <v>1692.39</v>
      </c>
      <c r="R312" s="9">
        <v>1949.48</v>
      </c>
      <c r="S312" s="9">
        <v>2176.12</v>
      </c>
    </row>
    <row r="313" spans="1:19" hidden="1" x14ac:dyDescent="0.2">
      <c r="A313" s="2" t="s">
        <v>606</v>
      </c>
      <c r="B313" s="2" t="s">
        <v>607</v>
      </c>
      <c r="C313" s="2" t="s">
        <v>888</v>
      </c>
      <c r="D313" t="s">
        <v>889</v>
      </c>
      <c r="E313" s="2" t="s">
        <v>146</v>
      </c>
      <c r="F313" t="s">
        <v>147</v>
      </c>
      <c r="G313" s="9">
        <v>1420.74</v>
      </c>
      <c r="H313" s="9">
        <v>1573.74</v>
      </c>
      <c r="I313" s="9">
        <v>1741.31</v>
      </c>
      <c r="J313" s="9">
        <v>1894.31</v>
      </c>
      <c r="K313" s="9">
        <v>126.29</v>
      </c>
      <c r="L313" s="9">
        <v>254.09</v>
      </c>
      <c r="M313" s="9">
        <v>375.63</v>
      </c>
      <c r="N313" s="9">
        <v>508.41</v>
      </c>
      <c r="O313" s="9">
        <v>629.67999999999995</v>
      </c>
      <c r="P313" s="9">
        <v>750.95</v>
      </c>
      <c r="Q313" s="9">
        <v>878</v>
      </c>
      <c r="R313" s="9">
        <v>1011.38</v>
      </c>
      <c r="S313" s="9">
        <v>1128.96</v>
      </c>
    </row>
    <row r="314" spans="1:19" hidden="1" x14ac:dyDescent="0.2">
      <c r="A314" s="2" t="s">
        <v>606</v>
      </c>
      <c r="B314" s="2" t="s">
        <v>607</v>
      </c>
      <c r="C314" s="2" t="s">
        <v>888</v>
      </c>
      <c r="D314" t="s">
        <v>889</v>
      </c>
      <c r="E314" s="2" t="s">
        <v>148</v>
      </c>
      <c r="F314" t="s">
        <v>149</v>
      </c>
      <c r="G314" s="9">
        <v>28797.97</v>
      </c>
      <c r="H314" s="9">
        <v>31899.29</v>
      </c>
      <c r="I314" s="9">
        <v>35295.97</v>
      </c>
      <c r="J314" s="9">
        <v>38397.300000000003</v>
      </c>
      <c r="K314" s="9">
        <v>3448.23</v>
      </c>
      <c r="L314" s="9">
        <v>6937.82</v>
      </c>
      <c r="M314" s="9">
        <v>10256.469999999999</v>
      </c>
      <c r="N314" s="9">
        <v>13882</v>
      </c>
      <c r="O314" s="9">
        <v>17193.23</v>
      </c>
      <c r="P314" s="9">
        <v>20504.46</v>
      </c>
      <c r="Q314" s="9">
        <v>23973.38</v>
      </c>
      <c r="R314" s="9">
        <v>27615.19</v>
      </c>
      <c r="S314" s="9">
        <v>30825.7</v>
      </c>
    </row>
    <row r="315" spans="1:19" hidden="1" x14ac:dyDescent="0.2">
      <c r="A315" s="2" t="s">
        <v>606</v>
      </c>
      <c r="B315" s="2" t="s">
        <v>607</v>
      </c>
      <c r="C315" s="2" t="s">
        <v>888</v>
      </c>
      <c r="D315" t="s">
        <v>889</v>
      </c>
      <c r="E315" s="2" t="s">
        <v>150</v>
      </c>
      <c r="F315" t="s">
        <v>151</v>
      </c>
      <c r="G315" s="9">
        <v>6529.02</v>
      </c>
      <c r="H315" s="9">
        <v>7232.15</v>
      </c>
      <c r="I315" s="9">
        <v>8002.24</v>
      </c>
      <c r="J315" s="9">
        <v>8705.3700000000008</v>
      </c>
      <c r="K315" s="9">
        <v>682.69</v>
      </c>
      <c r="L315" s="9">
        <v>1373.57</v>
      </c>
      <c r="M315" s="9">
        <v>2030.61</v>
      </c>
      <c r="N315" s="9">
        <v>2748.4</v>
      </c>
      <c r="O315" s="9">
        <v>3403.97</v>
      </c>
      <c r="P315" s="9">
        <v>4059.54</v>
      </c>
      <c r="Q315" s="9">
        <v>4746.33</v>
      </c>
      <c r="R315" s="9">
        <v>5467.35</v>
      </c>
      <c r="S315" s="9">
        <v>6102.98</v>
      </c>
    </row>
    <row r="316" spans="1:19" hidden="1" x14ac:dyDescent="0.2">
      <c r="A316" s="2" t="s">
        <v>606</v>
      </c>
      <c r="B316" s="2" t="s">
        <v>607</v>
      </c>
      <c r="C316" s="2" t="s">
        <v>888</v>
      </c>
      <c r="D316" t="s">
        <v>889</v>
      </c>
      <c r="E316" s="2" t="s">
        <v>152</v>
      </c>
      <c r="F316" t="s">
        <v>153</v>
      </c>
      <c r="G316" s="9">
        <v>2187</v>
      </c>
      <c r="H316" s="9">
        <v>2422.52</v>
      </c>
      <c r="I316" s="9">
        <v>2680.47</v>
      </c>
      <c r="J316" s="9">
        <v>2915.99</v>
      </c>
      <c r="K316" s="9">
        <v>263.56</v>
      </c>
      <c r="L316" s="9">
        <v>530.28</v>
      </c>
      <c r="M316" s="9">
        <v>783.94</v>
      </c>
      <c r="N316" s="9">
        <v>1061.05</v>
      </c>
      <c r="O316" s="9">
        <v>1314.14</v>
      </c>
      <c r="P316" s="9">
        <v>1567.23</v>
      </c>
      <c r="Q316" s="9">
        <v>1832.37</v>
      </c>
      <c r="R316" s="9">
        <v>2110.73</v>
      </c>
      <c r="S316" s="9">
        <v>2356.12</v>
      </c>
    </row>
    <row r="317" spans="1:19" hidden="1" x14ac:dyDescent="0.2">
      <c r="A317" s="2" t="s">
        <v>606</v>
      </c>
      <c r="B317" s="2" t="s">
        <v>607</v>
      </c>
      <c r="C317" s="2" t="s">
        <v>888</v>
      </c>
      <c r="D317" t="s">
        <v>889</v>
      </c>
      <c r="E317" s="2" t="s">
        <v>154</v>
      </c>
      <c r="F317" t="s">
        <v>155</v>
      </c>
      <c r="G317" s="9">
        <v>319.29000000000002</v>
      </c>
      <c r="H317" s="9">
        <v>353.67</v>
      </c>
      <c r="I317" s="9">
        <v>391.33</v>
      </c>
      <c r="J317" s="9">
        <v>425.71</v>
      </c>
      <c r="K317" s="9">
        <v>43.93</v>
      </c>
      <c r="L317" s="9">
        <v>88.38</v>
      </c>
      <c r="M317" s="9">
        <v>130.66</v>
      </c>
      <c r="N317" s="9">
        <v>176.85</v>
      </c>
      <c r="O317" s="9">
        <v>219.03</v>
      </c>
      <c r="P317" s="9">
        <v>261.20999999999998</v>
      </c>
      <c r="Q317" s="9">
        <v>305.39999999999998</v>
      </c>
      <c r="R317" s="9">
        <v>351.79</v>
      </c>
      <c r="S317" s="9">
        <v>392.69</v>
      </c>
    </row>
    <row r="318" spans="1:19" hidden="1" x14ac:dyDescent="0.2">
      <c r="A318" s="2" t="s">
        <v>606</v>
      </c>
      <c r="B318" s="2" t="s">
        <v>607</v>
      </c>
      <c r="C318" s="2" t="s">
        <v>888</v>
      </c>
      <c r="D318" t="s">
        <v>889</v>
      </c>
      <c r="E318" s="2" t="s">
        <v>156</v>
      </c>
      <c r="F318" t="s">
        <v>157</v>
      </c>
      <c r="G318" s="9">
        <v>1021.65</v>
      </c>
      <c r="H318" s="9">
        <v>1131.67</v>
      </c>
      <c r="I318" s="9">
        <v>1252.17</v>
      </c>
      <c r="J318" s="9">
        <v>1362.19</v>
      </c>
      <c r="K318" s="9">
        <v>122.63</v>
      </c>
      <c r="L318" s="9">
        <v>246.73</v>
      </c>
      <c r="M318" s="9">
        <v>364.75</v>
      </c>
      <c r="N318" s="9">
        <v>493.68</v>
      </c>
      <c r="O318" s="9">
        <v>611.44000000000005</v>
      </c>
      <c r="P318" s="9">
        <v>729.2</v>
      </c>
      <c r="Q318" s="9">
        <v>852.56</v>
      </c>
      <c r="R318" s="9">
        <v>982.07</v>
      </c>
      <c r="S318" s="9">
        <v>1096.24</v>
      </c>
    </row>
    <row r="319" spans="1:19" hidden="1" x14ac:dyDescent="0.2">
      <c r="A319" s="2" t="s">
        <v>606</v>
      </c>
      <c r="B319" s="2" t="s">
        <v>607</v>
      </c>
      <c r="C319" s="2" t="s">
        <v>888</v>
      </c>
      <c r="D319" t="s">
        <v>889</v>
      </c>
      <c r="E319" s="2" t="s">
        <v>158</v>
      </c>
      <c r="F319" t="s">
        <v>159</v>
      </c>
      <c r="G319" s="9">
        <v>-27265.5</v>
      </c>
      <c r="H319" s="9">
        <v>-30201.78</v>
      </c>
      <c r="I319" s="9">
        <v>-33417.71</v>
      </c>
      <c r="J319" s="9">
        <v>-36354</v>
      </c>
      <c r="K319" s="9">
        <v>-2911.96</v>
      </c>
      <c r="L319" s="9">
        <v>-5858.85</v>
      </c>
      <c r="M319" s="9">
        <v>-8661.39</v>
      </c>
      <c r="N319" s="9">
        <v>-11723.08</v>
      </c>
      <c r="O319" s="9">
        <v>-14519.35</v>
      </c>
      <c r="P319" s="9">
        <v>-17315.62</v>
      </c>
      <c r="Q319" s="9">
        <v>-20245.05</v>
      </c>
      <c r="R319" s="9">
        <v>-23320.49</v>
      </c>
      <c r="S319" s="9">
        <v>-26031.7</v>
      </c>
    </row>
    <row r="320" spans="1:19" hidden="1" x14ac:dyDescent="0.2">
      <c r="A320" s="2" t="s">
        <v>606</v>
      </c>
      <c r="B320" s="2" t="s">
        <v>607</v>
      </c>
      <c r="C320" s="2" t="s">
        <v>888</v>
      </c>
      <c r="D320" t="s">
        <v>889</v>
      </c>
      <c r="E320" s="2" t="s">
        <v>160</v>
      </c>
      <c r="F320" t="s">
        <v>161</v>
      </c>
      <c r="G320" s="9">
        <v>-3017.08</v>
      </c>
      <c r="H320" s="9">
        <v>-3342</v>
      </c>
      <c r="I320" s="9">
        <v>-3697.86</v>
      </c>
      <c r="J320" s="9">
        <v>-4022.78</v>
      </c>
      <c r="K320" s="9">
        <v>-221.46</v>
      </c>
      <c r="L320" s="9">
        <v>-445.58</v>
      </c>
      <c r="M320" s="9">
        <v>-658.72</v>
      </c>
      <c r="N320" s="9">
        <v>-891.57</v>
      </c>
      <c r="O320" s="9">
        <v>-1104.23</v>
      </c>
      <c r="P320" s="9">
        <v>-1316.89</v>
      </c>
      <c r="Q320" s="9">
        <v>-1539.68</v>
      </c>
      <c r="R320" s="9">
        <v>-1773.58</v>
      </c>
      <c r="S320" s="9">
        <v>-1979.78</v>
      </c>
    </row>
    <row r="321" spans="1:19" hidden="1" x14ac:dyDescent="0.2">
      <c r="A321" s="2" t="s">
        <v>606</v>
      </c>
      <c r="B321" s="2" t="s">
        <v>607</v>
      </c>
      <c r="C321" s="2" t="s">
        <v>888</v>
      </c>
      <c r="D321" t="s">
        <v>889</v>
      </c>
      <c r="E321" s="2" t="s">
        <v>1197</v>
      </c>
      <c r="F321" t="s">
        <v>1198</v>
      </c>
      <c r="G321" s="9">
        <v>3537.97</v>
      </c>
      <c r="H321" s="9">
        <v>13280.61</v>
      </c>
      <c r="I321" s="9">
        <v>13280.61</v>
      </c>
      <c r="J321" s="9">
        <v>13429.21</v>
      </c>
      <c r="K321" s="9">
        <v>0</v>
      </c>
      <c r="L321" s="9">
        <v>0</v>
      </c>
      <c r="M321" s="9">
        <v>0</v>
      </c>
      <c r="N321" s="9">
        <v>0</v>
      </c>
      <c r="O321" s="9">
        <v>0</v>
      </c>
      <c r="P321" s="9">
        <v>942.12</v>
      </c>
      <c r="Q321" s="9">
        <v>942.12</v>
      </c>
      <c r="R321" s="9">
        <v>942.12</v>
      </c>
      <c r="S321" s="9">
        <v>942.12</v>
      </c>
    </row>
    <row r="322" spans="1:19" hidden="1" x14ac:dyDescent="0.2">
      <c r="A322" s="2" t="s">
        <v>606</v>
      </c>
      <c r="B322" s="2" t="s">
        <v>607</v>
      </c>
      <c r="C322" s="2" t="s">
        <v>888</v>
      </c>
      <c r="D322" t="s">
        <v>889</v>
      </c>
      <c r="E322" s="2" t="s">
        <v>304</v>
      </c>
      <c r="F322" t="s">
        <v>305</v>
      </c>
      <c r="G322" s="9">
        <v>18033.36</v>
      </c>
      <c r="H322" s="9">
        <v>18033.36</v>
      </c>
      <c r="I322" s="9">
        <v>19363.330000000002</v>
      </c>
      <c r="J322" s="9">
        <v>19363.330000000002</v>
      </c>
      <c r="K322" s="9">
        <v>-264.32</v>
      </c>
      <c r="L322" s="9">
        <v>-264.32</v>
      </c>
      <c r="M322" s="9">
        <v>-264.32</v>
      </c>
      <c r="N322" s="9">
        <v>-264.32</v>
      </c>
      <c r="O322" s="9">
        <v>-264.32</v>
      </c>
      <c r="P322" s="9">
        <v>2013.79</v>
      </c>
      <c r="Q322" s="9">
        <v>2309.23</v>
      </c>
      <c r="R322" s="9">
        <v>2460.73</v>
      </c>
      <c r="S322" s="9">
        <v>5072.24</v>
      </c>
    </row>
    <row r="323" spans="1:19" hidden="1" x14ac:dyDescent="0.2">
      <c r="A323" s="2" t="s">
        <v>606</v>
      </c>
      <c r="B323" s="2" t="s">
        <v>607</v>
      </c>
      <c r="C323" s="2" t="s">
        <v>888</v>
      </c>
      <c r="D323" t="s">
        <v>889</v>
      </c>
      <c r="E323" s="2" t="s">
        <v>348</v>
      </c>
      <c r="F323" t="s">
        <v>349</v>
      </c>
      <c r="G323" s="9">
        <v>19.3</v>
      </c>
      <c r="H323" s="9">
        <v>19.3</v>
      </c>
      <c r="I323" s="9">
        <v>19.3</v>
      </c>
      <c r="J323" s="9">
        <v>19.3</v>
      </c>
      <c r="K323" s="9">
        <v>0</v>
      </c>
      <c r="L323" s="9">
        <v>0</v>
      </c>
      <c r="M323" s="9">
        <v>0</v>
      </c>
      <c r="N323" s="9">
        <v>0</v>
      </c>
      <c r="O323" s="9">
        <v>0</v>
      </c>
      <c r="P323" s="9">
        <v>0</v>
      </c>
      <c r="Q323" s="9">
        <v>0</v>
      </c>
      <c r="R323" s="9">
        <v>0</v>
      </c>
      <c r="S323" s="9">
        <v>0</v>
      </c>
    </row>
    <row r="324" spans="1:19" hidden="1" x14ac:dyDescent="0.2">
      <c r="A324" s="2" t="s">
        <v>606</v>
      </c>
      <c r="B324" s="2" t="s">
        <v>607</v>
      </c>
      <c r="C324" s="2" t="s">
        <v>888</v>
      </c>
      <c r="D324" t="s">
        <v>889</v>
      </c>
      <c r="E324" s="2" t="s">
        <v>166</v>
      </c>
      <c r="F324" t="s">
        <v>167</v>
      </c>
      <c r="G324" s="9">
        <v>298.24</v>
      </c>
      <c r="H324" s="9">
        <v>298.24</v>
      </c>
      <c r="I324" s="9">
        <v>621.62</v>
      </c>
      <c r="J324" s="9">
        <v>621.62</v>
      </c>
      <c r="K324" s="9">
        <v>0</v>
      </c>
      <c r="L324" s="9">
        <v>35.44</v>
      </c>
      <c r="M324" s="9">
        <v>35.44</v>
      </c>
      <c r="N324" s="9">
        <v>35.44</v>
      </c>
      <c r="O324" s="9">
        <v>35.44</v>
      </c>
      <c r="P324" s="9">
        <v>105.65</v>
      </c>
      <c r="Q324" s="9">
        <v>177.53</v>
      </c>
      <c r="R324" s="9">
        <v>177.53</v>
      </c>
      <c r="S324" s="9">
        <v>177.53</v>
      </c>
    </row>
    <row r="325" spans="1:19" hidden="1" x14ac:dyDescent="0.2">
      <c r="A325" s="2" t="s">
        <v>606</v>
      </c>
      <c r="B325" s="2" t="s">
        <v>607</v>
      </c>
      <c r="C325" s="2" t="s">
        <v>888</v>
      </c>
      <c r="D325" t="s">
        <v>889</v>
      </c>
      <c r="E325" s="2" t="s">
        <v>362</v>
      </c>
      <c r="F325" t="s">
        <v>363</v>
      </c>
      <c r="G325" s="9">
        <v>638.54</v>
      </c>
      <c r="H325" s="9">
        <v>638.54</v>
      </c>
      <c r="I325" s="9">
        <v>2508.0700000000002</v>
      </c>
      <c r="J325" s="9">
        <v>2647.71</v>
      </c>
      <c r="K325" s="9">
        <v>9.8699999999999992</v>
      </c>
      <c r="L325" s="9">
        <v>9.8699999999999992</v>
      </c>
      <c r="M325" s="9">
        <v>9.8699999999999992</v>
      </c>
      <c r="N325" s="9">
        <v>9.8699999999999992</v>
      </c>
      <c r="O325" s="9">
        <v>9.8699999999999992</v>
      </c>
      <c r="P325" s="9">
        <v>716.89</v>
      </c>
      <c r="Q325" s="9">
        <v>716.89</v>
      </c>
      <c r="R325" s="9">
        <v>716.89</v>
      </c>
      <c r="S325" s="9">
        <v>716.89</v>
      </c>
    </row>
    <row r="326" spans="1:19" hidden="1" x14ac:dyDescent="0.2">
      <c r="A326" s="2" t="s">
        <v>606</v>
      </c>
      <c r="B326" s="2" t="s">
        <v>607</v>
      </c>
      <c r="C326" s="2" t="s">
        <v>888</v>
      </c>
      <c r="D326" t="s">
        <v>889</v>
      </c>
      <c r="E326" s="2" t="s">
        <v>168</v>
      </c>
      <c r="F326" t="s">
        <v>169</v>
      </c>
      <c r="G326" s="9">
        <v>459.25</v>
      </c>
      <c r="H326" s="9">
        <v>459.25</v>
      </c>
      <c r="I326" s="9">
        <v>459.25</v>
      </c>
      <c r="J326" s="9">
        <v>459.25</v>
      </c>
      <c r="K326" s="9">
        <v>429.91</v>
      </c>
      <c r="L326" s="9">
        <v>429.91</v>
      </c>
      <c r="M326" s="9">
        <v>429.91</v>
      </c>
      <c r="N326" s="9">
        <v>429.91</v>
      </c>
      <c r="O326" s="9">
        <v>429.91</v>
      </c>
      <c r="P326" s="9">
        <v>429.91</v>
      </c>
      <c r="Q326" s="9">
        <v>429.91</v>
      </c>
      <c r="R326" s="9">
        <v>638.73</v>
      </c>
      <c r="S326" s="9">
        <v>798.24</v>
      </c>
    </row>
    <row r="327" spans="1:19" hidden="1" x14ac:dyDescent="0.2">
      <c r="A327" s="2" t="s">
        <v>606</v>
      </c>
      <c r="B327" s="2" t="s">
        <v>607</v>
      </c>
      <c r="C327" s="2" t="s">
        <v>888</v>
      </c>
      <c r="D327" t="s">
        <v>889</v>
      </c>
      <c r="E327" s="2" t="s">
        <v>172</v>
      </c>
      <c r="F327" t="s">
        <v>173</v>
      </c>
      <c r="G327" s="9">
        <v>796.98</v>
      </c>
      <c r="H327" s="9">
        <v>796.98</v>
      </c>
      <c r="I327" s="9">
        <v>796.98</v>
      </c>
      <c r="J327" s="9">
        <v>796.98</v>
      </c>
      <c r="K327" s="9">
        <v>320.89999999999998</v>
      </c>
      <c r="L327" s="9">
        <v>320.89999999999998</v>
      </c>
      <c r="M327" s="9">
        <v>320.89999999999998</v>
      </c>
      <c r="N327" s="9">
        <v>320.89999999999998</v>
      </c>
      <c r="O327" s="9">
        <v>320.89999999999998</v>
      </c>
      <c r="P327" s="9">
        <v>320.89999999999998</v>
      </c>
      <c r="Q327" s="9">
        <v>320.89999999999998</v>
      </c>
      <c r="R327" s="9">
        <v>320.89999999999998</v>
      </c>
      <c r="S327" s="9">
        <v>951.58</v>
      </c>
    </row>
    <row r="328" spans="1:19" hidden="1" x14ac:dyDescent="0.2">
      <c r="A328" s="2" t="s">
        <v>606</v>
      </c>
      <c r="B328" s="2" t="s">
        <v>607</v>
      </c>
      <c r="C328" s="2" t="s">
        <v>888</v>
      </c>
      <c r="D328" t="s">
        <v>889</v>
      </c>
      <c r="E328" s="2" t="s">
        <v>26</v>
      </c>
      <c r="F328" t="s">
        <v>27</v>
      </c>
      <c r="G328" s="9">
        <v>343.89</v>
      </c>
      <c r="H328" s="9">
        <v>343.89</v>
      </c>
      <c r="I328" s="9">
        <v>343.89</v>
      </c>
      <c r="J328" s="9">
        <v>343.89</v>
      </c>
      <c r="K328" s="9">
        <v>0</v>
      </c>
      <c r="L328" s="9">
        <v>0</v>
      </c>
      <c r="M328" s="9">
        <v>0</v>
      </c>
      <c r="N328" s="9">
        <v>0</v>
      </c>
      <c r="O328" s="9">
        <v>0</v>
      </c>
      <c r="P328" s="9">
        <v>0</v>
      </c>
      <c r="Q328" s="9">
        <v>607.97</v>
      </c>
      <c r="R328" s="9">
        <v>636.02</v>
      </c>
      <c r="S328" s="9">
        <v>636.02</v>
      </c>
    </row>
    <row r="329" spans="1:19" hidden="1" x14ac:dyDescent="0.2">
      <c r="A329" s="2" t="s">
        <v>606</v>
      </c>
      <c r="B329" s="2" t="s">
        <v>607</v>
      </c>
      <c r="C329" s="2" t="s">
        <v>888</v>
      </c>
      <c r="D329" t="s">
        <v>889</v>
      </c>
      <c r="E329" s="2" t="s">
        <v>890</v>
      </c>
      <c r="F329" t="s">
        <v>891</v>
      </c>
      <c r="G329" s="9">
        <v>2676054.7400000002</v>
      </c>
      <c r="H329" s="9">
        <v>2680955.08</v>
      </c>
      <c r="I329" s="9">
        <v>2695818.95</v>
      </c>
      <c r="J329" s="9">
        <v>2701397.16</v>
      </c>
      <c r="K329" s="9">
        <v>13825.71</v>
      </c>
      <c r="L329" s="9">
        <v>23904.43</v>
      </c>
      <c r="M329" s="9">
        <v>27084.880000000001</v>
      </c>
      <c r="N329" s="9">
        <v>31498.69</v>
      </c>
      <c r="O329" s="9">
        <v>36609.19</v>
      </c>
      <c r="P329" s="9">
        <v>40598.53</v>
      </c>
      <c r="Q329" s="9">
        <v>43481.41</v>
      </c>
      <c r="R329" s="9">
        <v>47175.82</v>
      </c>
      <c r="S329" s="9">
        <v>47794.92</v>
      </c>
    </row>
    <row r="330" spans="1:19" hidden="1" x14ac:dyDescent="0.2">
      <c r="A330" s="2" t="s">
        <v>606</v>
      </c>
      <c r="B330" s="2" t="s">
        <v>607</v>
      </c>
      <c r="C330" s="2" t="s">
        <v>888</v>
      </c>
      <c r="D330" t="s">
        <v>889</v>
      </c>
      <c r="E330" s="2" t="s">
        <v>892</v>
      </c>
      <c r="F330" t="s">
        <v>893</v>
      </c>
      <c r="G330" s="9">
        <v>64697.22</v>
      </c>
      <c r="H330" s="9">
        <v>71885.789999999994</v>
      </c>
      <c r="I330" s="9">
        <v>79074.37</v>
      </c>
      <c r="J330" s="9">
        <v>86262.95</v>
      </c>
      <c r="K330" s="9">
        <v>7188.58</v>
      </c>
      <c r="L330" s="9">
        <v>14377.16</v>
      </c>
      <c r="M330" s="9">
        <v>21565.73</v>
      </c>
      <c r="N330" s="9">
        <v>28754.3</v>
      </c>
      <c r="O330" s="9">
        <v>35942.870000000003</v>
      </c>
      <c r="P330" s="9">
        <v>43131.45</v>
      </c>
      <c r="Q330" s="9">
        <v>50320.02</v>
      </c>
      <c r="R330" s="9">
        <v>57508.58</v>
      </c>
      <c r="S330" s="9">
        <v>64697.16</v>
      </c>
    </row>
    <row r="331" spans="1:19" hidden="1" x14ac:dyDescent="0.2">
      <c r="A331" s="2" t="s">
        <v>606</v>
      </c>
      <c r="B331" s="2" t="s">
        <v>607</v>
      </c>
      <c r="C331" s="2" t="s">
        <v>910</v>
      </c>
      <c r="D331" t="s">
        <v>911</v>
      </c>
      <c r="E331" s="2" t="s">
        <v>1199</v>
      </c>
      <c r="F331" t="s">
        <v>1200</v>
      </c>
      <c r="G331" s="9">
        <v>0</v>
      </c>
      <c r="H331" s="9">
        <v>0</v>
      </c>
      <c r="I331" s="9">
        <v>0</v>
      </c>
      <c r="J331" s="9">
        <v>0</v>
      </c>
      <c r="K331" s="9">
        <v>0</v>
      </c>
      <c r="L331" s="9">
        <v>-12146.86</v>
      </c>
      <c r="M331" s="9">
        <v>0</v>
      </c>
      <c r="N331" s="9">
        <v>0</v>
      </c>
      <c r="O331" s="9">
        <v>0</v>
      </c>
      <c r="P331" s="9">
        <v>0</v>
      </c>
      <c r="Q331" s="9">
        <v>0</v>
      </c>
      <c r="R331" s="9">
        <v>0</v>
      </c>
      <c r="S331" s="9">
        <v>0</v>
      </c>
    </row>
    <row r="332" spans="1:19" hidden="1" x14ac:dyDescent="0.2">
      <c r="A332" s="2" t="s">
        <v>606</v>
      </c>
      <c r="B332" s="2" t="s">
        <v>607</v>
      </c>
      <c r="C332" s="2" t="s">
        <v>910</v>
      </c>
      <c r="D332" t="s">
        <v>911</v>
      </c>
      <c r="E332" s="2" t="s">
        <v>914</v>
      </c>
      <c r="F332" t="s">
        <v>915</v>
      </c>
      <c r="G332" s="9">
        <v>0</v>
      </c>
      <c r="H332" s="9">
        <v>0</v>
      </c>
      <c r="I332" s="9">
        <v>0</v>
      </c>
      <c r="J332" s="9">
        <v>0</v>
      </c>
      <c r="K332" s="9">
        <v>0</v>
      </c>
      <c r="L332" s="9">
        <v>0</v>
      </c>
      <c r="M332" s="9">
        <v>88505.12</v>
      </c>
      <c r="N332" s="9">
        <v>95806.79</v>
      </c>
      <c r="O332" s="9">
        <v>88505.12</v>
      </c>
      <c r="P332" s="9">
        <v>88505.12</v>
      </c>
      <c r="Q332" s="9">
        <v>88505.12</v>
      </c>
      <c r="R332" s="9">
        <v>88505.12</v>
      </c>
      <c r="S332" s="9">
        <v>88505.12</v>
      </c>
    </row>
    <row r="333" spans="1:19" hidden="1" x14ac:dyDescent="0.2">
      <c r="A333" s="2" t="s">
        <v>606</v>
      </c>
      <c r="B333" s="2" t="s">
        <v>607</v>
      </c>
      <c r="C333" s="2" t="s">
        <v>910</v>
      </c>
      <c r="D333" t="s">
        <v>911</v>
      </c>
      <c r="E333" s="2" t="s">
        <v>918</v>
      </c>
      <c r="F333" t="s">
        <v>919</v>
      </c>
      <c r="G333" s="9">
        <v>4665.6899999999996</v>
      </c>
      <c r="H333" s="9">
        <v>16941.09</v>
      </c>
      <c r="I333" s="9">
        <v>61311.05</v>
      </c>
      <c r="J333" s="9">
        <v>47426.42</v>
      </c>
      <c r="K333" s="9">
        <v>58564.84</v>
      </c>
      <c r="L333" s="9">
        <v>42201.33</v>
      </c>
      <c r="M333" s="9">
        <v>26630.05</v>
      </c>
      <c r="N333" s="9">
        <v>9643.9599999999991</v>
      </c>
      <c r="O333" s="9">
        <v>-4231.59</v>
      </c>
      <c r="P333" s="9">
        <v>-18835.259999999998</v>
      </c>
      <c r="Q333" s="9">
        <v>-33680.43</v>
      </c>
      <c r="R333" s="9">
        <v>-19748.36</v>
      </c>
      <c r="S333" s="9">
        <v>-39789.49</v>
      </c>
    </row>
    <row r="334" spans="1:19" hidden="1" x14ac:dyDescent="0.2">
      <c r="A334" s="2" t="s">
        <v>606</v>
      </c>
      <c r="B334" s="2" t="s">
        <v>607</v>
      </c>
      <c r="C334" s="2" t="s">
        <v>924</v>
      </c>
      <c r="D334" t="s">
        <v>925</v>
      </c>
      <c r="E334" s="2" t="s">
        <v>926</v>
      </c>
      <c r="F334" t="s">
        <v>927</v>
      </c>
      <c r="G334" s="9">
        <v>30270</v>
      </c>
      <c r="H334" s="9">
        <v>30270</v>
      </c>
      <c r="I334" s="9">
        <v>30270</v>
      </c>
      <c r="J334" s="9">
        <v>30270</v>
      </c>
      <c r="K334" s="9">
        <v>30270</v>
      </c>
      <c r="L334" s="9">
        <v>30270</v>
      </c>
      <c r="M334" s="9">
        <v>30270</v>
      </c>
      <c r="N334" s="9">
        <v>30270</v>
      </c>
      <c r="O334" s="9">
        <v>30270</v>
      </c>
      <c r="P334" s="9">
        <v>30270</v>
      </c>
      <c r="Q334" s="9">
        <v>30270</v>
      </c>
      <c r="R334" s="9">
        <v>30270</v>
      </c>
      <c r="S334" s="9">
        <v>30270</v>
      </c>
    </row>
    <row r="335" spans="1:19" hidden="1" x14ac:dyDescent="0.2">
      <c r="A335" s="2" t="s">
        <v>606</v>
      </c>
      <c r="B335" s="2" t="s">
        <v>607</v>
      </c>
      <c r="C335" s="2" t="s">
        <v>924</v>
      </c>
      <c r="D335" t="s">
        <v>925</v>
      </c>
      <c r="E335" s="2" t="s">
        <v>1201</v>
      </c>
      <c r="F335" t="s">
        <v>1202</v>
      </c>
      <c r="G335" s="9">
        <v>-1788207.5</v>
      </c>
      <c r="H335" s="9">
        <v>-1966279.21</v>
      </c>
      <c r="I335" s="9">
        <v>-2167274.44</v>
      </c>
      <c r="J335" s="9">
        <v>-2350361.66</v>
      </c>
      <c r="K335" s="9">
        <v>-211652.4</v>
      </c>
      <c r="L335" s="9">
        <v>-421571.28</v>
      </c>
      <c r="M335" s="9">
        <v>-623908.63</v>
      </c>
      <c r="N335" s="9">
        <v>-851695.57</v>
      </c>
      <c r="O335" s="9">
        <v>-1047272.46</v>
      </c>
      <c r="P335" s="9">
        <v>-1237225.26</v>
      </c>
      <c r="Q335" s="9">
        <v>-1436521.81</v>
      </c>
      <c r="R335" s="9">
        <v>-1652701.6</v>
      </c>
      <c r="S335" s="9">
        <v>-1849811.44</v>
      </c>
    </row>
    <row r="336" spans="1:19" hidden="1" x14ac:dyDescent="0.2">
      <c r="A336" s="2" t="s">
        <v>606</v>
      </c>
      <c r="B336" s="2" t="s">
        <v>607</v>
      </c>
      <c r="C336" s="2" t="s">
        <v>924</v>
      </c>
      <c r="D336" t="s">
        <v>925</v>
      </c>
      <c r="E336" s="2" t="s">
        <v>1203</v>
      </c>
      <c r="F336" t="s">
        <v>1204</v>
      </c>
      <c r="G336" s="9">
        <v>-405419.66</v>
      </c>
      <c r="H336" s="9">
        <v>-445791.8</v>
      </c>
      <c r="I336" s="9">
        <v>-491361.12</v>
      </c>
      <c r="J336" s="9">
        <v>-532870.34</v>
      </c>
      <c r="K336" s="9">
        <v>-41903.620000000003</v>
      </c>
      <c r="L336" s="9">
        <v>-83464.02</v>
      </c>
      <c r="M336" s="9">
        <v>-123523.45</v>
      </c>
      <c r="N336" s="9">
        <v>-168621.4</v>
      </c>
      <c r="O336" s="9">
        <v>-207342.32</v>
      </c>
      <c r="P336" s="9">
        <v>-244949.73</v>
      </c>
      <c r="Q336" s="9">
        <v>-284407.09999999998</v>
      </c>
      <c r="R336" s="9">
        <v>-327207.03000000003</v>
      </c>
      <c r="S336" s="9">
        <v>-366231.49</v>
      </c>
    </row>
    <row r="337" spans="1:19" hidden="1" x14ac:dyDescent="0.2">
      <c r="A337" s="2" t="s">
        <v>606</v>
      </c>
      <c r="B337" s="2" t="s">
        <v>607</v>
      </c>
      <c r="C337" s="2" t="s">
        <v>924</v>
      </c>
      <c r="D337" t="s">
        <v>925</v>
      </c>
      <c r="E337" s="2" t="s">
        <v>1205</v>
      </c>
      <c r="F337" t="s">
        <v>1206</v>
      </c>
      <c r="G337" s="9">
        <v>-135800.60999999999</v>
      </c>
      <c r="H337" s="9">
        <v>-149323.75</v>
      </c>
      <c r="I337" s="9">
        <v>-164587.85999999999</v>
      </c>
      <c r="J337" s="9">
        <v>-178491.97</v>
      </c>
      <c r="K337" s="9">
        <v>-16177.23</v>
      </c>
      <c r="L337" s="9">
        <v>-32221.98</v>
      </c>
      <c r="M337" s="9">
        <v>-47687.21</v>
      </c>
      <c r="N337" s="9">
        <v>-65097.66</v>
      </c>
      <c r="O337" s="9">
        <v>-80046.179999999993</v>
      </c>
      <c r="P337" s="9">
        <v>-94564.87</v>
      </c>
      <c r="Q337" s="9">
        <v>-109797.72</v>
      </c>
      <c r="R337" s="9">
        <v>-126320.99</v>
      </c>
      <c r="S337" s="9">
        <v>-141386.65</v>
      </c>
    </row>
    <row r="338" spans="1:19" hidden="1" x14ac:dyDescent="0.2">
      <c r="A338" s="2" t="s">
        <v>606</v>
      </c>
      <c r="B338" s="2" t="s">
        <v>607</v>
      </c>
      <c r="C338" s="2" t="s">
        <v>924</v>
      </c>
      <c r="D338" t="s">
        <v>925</v>
      </c>
      <c r="E338" s="2" t="s">
        <v>1207</v>
      </c>
      <c r="F338" t="s">
        <v>1208</v>
      </c>
      <c r="G338" s="9">
        <v>-19824.93</v>
      </c>
      <c r="H338" s="9">
        <v>-21799.119999999999</v>
      </c>
      <c r="I338" s="9">
        <v>-24027.439999999999</v>
      </c>
      <c r="J338" s="9">
        <v>-26057.25</v>
      </c>
      <c r="K338" s="9">
        <v>-2696.17</v>
      </c>
      <c r="L338" s="9">
        <v>-5370.25</v>
      </c>
      <c r="M338" s="9">
        <v>-7947.77</v>
      </c>
      <c r="N338" s="9">
        <v>-10849.47</v>
      </c>
      <c r="O338" s="9">
        <v>-13340.9</v>
      </c>
      <c r="P338" s="9">
        <v>-15760.69</v>
      </c>
      <c r="Q338" s="9">
        <v>-18299.43</v>
      </c>
      <c r="R338" s="9">
        <v>-21053.279999999999</v>
      </c>
      <c r="S338" s="9">
        <v>-23564.19</v>
      </c>
    </row>
    <row r="339" spans="1:19" hidden="1" x14ac:dyDescent="0.2">
      <c r="A339" s="2" t="s">
        <v>606</v>
      </c>
      <c r="B339" s="2" t="s">
        <v>607</v>
      </c>
      <c r="C339" s="2" t="s">
        <v>924</v>
      </c>
      <c r="D339" t="s">
        <v>925</v>
      </c>
      <c r="E339" s="2" t="s">
        <v>1209</v>
      </c>
      <c r="F339" t="s">
        <v>1210</v>
      </c>
      <c r="G339" s="9">
        <v>-63439.7</v>
      </c>
      <c r="H339" s="9">
        <v>-69757.13</v>
      </c>
      <c r="I339" s="9">
        <v>-76887.78</v>
      </c>
      <c r="J339" s="9">
        <v>-83383.149999999994</v>
      </c>
      <c r="K339" s="9">
        <v>-7526.84</v>
      </c>
      <c r="L339" s="9">
        <v>-14992.12</v>
      </c>
      <c r="M339" s="9">
        <v>-22187.72</v>
      </c>
      <c r="N339" s="9">
        <v>-30288.44</v>
      </c>
      <c r="O339" s="9">
        <v>-37243.68</v>
      </c>
      <c r="P339" s="9">
        <v>-43998.9</v>
      </c>
      <c r="Q339" s="9">
        <v>-51086.37</v>
      </c>
      <c r="R339" s="9">
        <v>-58774.26</v>
      </c>
      <c r="S339" s="9">
        <v>-65784.02</v>
      </c>
    </row>
    <row r="340" spans="1:19" hidden="1" x14ac:dyDescent="0.2">
      <c r="A340" s="2" t="s">
        <v>606</v>
      </c>
      <c r="B340" s="2" t="s">
        <v>607</v>
      </c>
      <c r="C340" s="2" t="s">
        <v>924</v>
      </c>
      <c r="D340" t="s">
        <v>925</v>
      </c>
      <c r="E340" s="2" t="s">
        <v>1211</v>
      </c>
      <c r="F340" t="s">
        <v>1212</v>
      </c>
      <c r="G340" s="9">
        <v>3421.09</v>
      </c>
      <c r="H340" s="9">
        <v>-29947.200000000001</v>
      </c>
      <c r="I340" s="9">
        <v>33906.269999999997</v>
      </c>
      <c r="J340" s="9">
        <v>5800.42</v>
      </c>
      <c r="K340" s="9">
        <v>39444.79</v>
      </c>
      <c r="L340" s="9">
        <v>102771.95</v>
      </c>
      <c r="M340" s="9">
        <v>152101.51</v>
      </c>
      <c r="N340" s="9">
        <v>68515.39</v>
      </c>
      <c r="O340" s="9">
        <v>169725.6</v>
      </c>
      <c r="P340" s="9">
        <v>235636.69</v>
      </c>
      <c r="Q340" s="9">
        <v>330852.51</v>
      </c>
      <c r="R340" s="9">
        <v>600261.5</v>
      </c>
      <c r="S340" s="9">
        <v>676409.51</v>
      </c>
    </row>
    <row r="341" spans="1:19" hidden="1" x14ac:dyDescent="0.2">
      <c r="A341" s="2" t="s">
        <v>606</v>
      </c>
      <c r="B341" s="2" t="s">
        <v>607</v>
      </c>
      <c r="C341" s="2" t="s">
        <v>924</v>
      </c>
      <c r="D341" t="s">
        <v>925</v>
      </c>
      <c r="E341" s="2" t="s">
        <v>1213</v>
      </c>
      <c r="F341" t="s">
        <v>1214</v>
      </c>
      <c r="G341" s="9">
        <v>31063.19</v>
      </c>
      <c r="H341" s="9">
        <v>26799.22</v>
      </c>
      <c r="I341" s="9">
        <v>30283.1</v>
      </c>
      <c r="J341" s="9">
        <v>34299.550000000003</v>
      </c>
      <c r="K341" s="9">
        <v>-3258.91</v>
      </c>
      <c r="L341" s="9">
        <v>-9987.44</v>
      </c>
      <c r="M341" s="9">
        <v>-18599.650000000001</v>
      </c>
      <c r="N341" s="9">
        <v>-27435.09</v>
      </c>
      <c r="O341" s="9">
        <v>-34230.379999999997</v>
      </c>
      <c r="P341" s="9">
        <v>-49330.57</v>
      </c>
      <c r="Q341" s="9">
        <v>-49460.1</v>
      </c>
      <c r="R341" s="9">
        <v>-56316.56</v>
      </c>
      <c r="S341" s="9">
        <v>-63643.05</v>
      </c>
    </row>
    <row r="342" spans="1:19" hidden="1" x14ac:dyDescent="0.2">
      <c r="A342" s="2" t="s">
        <v>606</v>
      </c>
      <c r="B342" s="2" t="s">
        <v>607</v>
      </c>
      <c r="C342" s="2" t="s">
        <v>924</v>
      </c>
      <c r="D342" t="s">
        <v>925</v>
      </c>
      <c r="E342" s="2" t="s">
        <v>1215</v>
      </c>
      <c r="F342" t="s">
        <v>1216</v>
      </c>
      <c r="G342" s="9">
        <v>-19352.189999999999</v>
      </c>
      <c r="H342" s="9">
        <v>-20562.73</v>
      </c>
      <c r="I342" s="9">
        <v>-22895.68</v>
      </c>
      <c r="J342" s="9">
        <v>-25208.69</v>
      </c>
      <c r="K342" s="9">
        <v>0</v>
      </c>
      <c r="L342" s="9">
        <v>-1658.77</v>
      </c>
      <c r="M342" s="9">
        <v>-1651.3</v>
      </c>
      <c r="N342" s="9">
        <v>-7814.13</v>
      </c>
      <c r="O342" s="9">
        <v>-11721.33</v>
      </c>
      <c r="P342" s="9">
        <v>-7364.02</v>
      </c>
      <c r="Q342" s="9">
        <v>-9684.57</v>
      </c>
      <c r="R342" s="9">
        <v>-12048.37</v>
      </c>
      <c r="S342" s="9">
        <v>-14406.11</v>
      </c>
    </row>
    <row r="343" spans="1:19" hidden="1" x14ac:dyDescent="0.2">
      <c r="A343" s="2" t="s">
        <v>606</v>
      </c>
      <c r="B343" s="2" t="s">
        <v>607</v>
      </c>
      <c r="C343" s="2" t="s">
        <v>924</v>
      </c>
      <c r="D343" t="s">
        <v>925</v>
      </c>
      <c r="E343" s="2" t="s">
        <v>1217</v>
      </c>
      <c r="F343" t="s">
        <v>1218</v>
      </c>
      <c r="G343" s="9">
        <v>-89212.31</v>
      </c>
      <c r="H343" s="9">
        <v>-97508.71</v>
      </c>
      <c r="I343" s="9">
        <v>-102382.45</v>
      </c>
      <c r="J343" s="9">
        <v>-111272.98</v>
      </c>
      <c r="K343" s="9">
        <v>-5183.2299999999996</v>
      </c>
      <c r="L343" s="9">
        <v>-11454.17</v>
      </c>
      <c r="M343" s="9">
        <v>-44211.31</v>
      </c>
      <c r="N343" s="9">
        <v>-50602.73</v>
      </c>
      <c r="O343" s="9">
        <v>-60943.18</v>
      </c>
      <c r="P343" s="9">
        <v>-73197.919999999998</v>
      </c>
      <c r="Q343" s="9">
        <v>-81065.03</v>
      </c>
      <c r="R343" s="9">
        <v>-114892.15</v>
      </c>
      <c r="S343" s="9">
        <v>-128407.7</v>
      </c>
    </row>
    <row r="344" spans="1:19" hidden="1" x14ac:dyDescent="0.2">
      <c r="A344" s="2" t="s">
        <v>606</v>
      </c>
      <c r="B344" s="2" t="s">
        <v>607</v>
      </c>
      <c r="C344" s="2" t="s">
        <v>924</v>
      </c>
      <c r="D344" t="s">
        <v>925</v>
      </c>
      <c r="E344" s="2" t="s">
        <v>1219</v>
      </c>
      <c r="F344" t="s">
        <v>1220</v>
      </c>
      <c r="G344" s="9">
        <v>-49566.33</v>
      </c>
      <c r="H344" s="9">
        <v>-49652.29</v>
      </c>
      <c r="I344" s="9">
        <v>-49198.65</v>
      </c>
      <c r="J344" s="9">
        <v>-67742.77</v>
      </c>
      <c r="K344" s="9">
        <v>-224.52</v>
      </c>
      <c r="L344" s="9">
        <v>-157.34</v>
      </c>
      <c r="M344" s="9">
        <v>-15577.64</v>
      </c>
      <c r="N344" s="9">
        <v>-15266.7</v>
      </c>
      <c r="O344" s="9">
        <v>-15210.51</v>
      </c>
      <c r="P344" s="9">
        <v>-31215.86</v>
      </c>
      <c r="Q344" s="9">
        <v>-36183.019999999997</v>
      </c>
      <c r="R344" s="9">
        <v>-41188.33</v>
      </c>
      <c r="S344" s="9">
        <v>-46767.5</v>
      </c>
    </row>
    <row r="345" spans="1:19" hidden="1" x14ac:dyDescent="0.2">
      <c r="A345" s="2" t="s">
        <v>606</v>
      </c>
      <c r="B345" s="2" t="s">
        <v>607</v>
      </c>
      <c r="C345" s="2" t="s">
        <v>924</v>
      </c>
      <c r="D345" t="s">
        <v>925</v>
      </c>
      <c r="E345" s="2" t="s">
        <v>1221</v>
      </c>
      <c r="F345" t="s">
        <v>1222</v>
      </c>
      <c r="G345" s="9">
        <v>16211.99</v>
      </c>
      <c r="H345" s="9">
        <v>25167.41</v>
      </c>
      <c r="I345" s="9">
        <v>35849.82</v>
      </c>
      <c r="J345" s="9">
        <v>20932.669999999998</v>
      </c>
      <c r="K345" s="9">
        <v>10592.51</v>
      </c>
      <c r="L345" s="9">
        <v>21377.94</v>
      </c>
      <c r="M345" s="9">
        <v>7675.41</v>
      </c>
      <c r="N345" s="9">
        <v>19141.43</v>
      </c>
      <c r="O345" s="9">
        <v>29896.26</v>
      </c>
      <c r="P345" s="9">
        <v>15654.73</v>
      </c>
      <c r="Q345" s="9">
        <v>19080.580000000002</v>
      </c>
      <c r="R345" s="9">
        <v>22399.8</v>
      </c>
      <c r="S345" s="9">
        <v>24163.7</v>
      </c>
    </row>
    <row r="346" spans="1:19" hidden="1" x14ac:dyDescent="0.2">
      <c r="A346" s="2" t="s">
        <v>606</v>
      </c>
      <c r="B346" s="2" t="s">
        <v>607</v>
      </c>
      <c r="C346" s="2" t="s">
        <v>924</v>
      </c>
      <c r="D346" t="s">
        <v>925</v>
      </c>
      <c r="E346" s="2" t="s">
        <v>1223</v>
      </c>
      <c r="F346" t="s">
        <v>1224</v>
      </c>
      <c r="G346" s="9">
        <v>12792</v>
      </c>
      <c r="H346" s="9">
        <v>-5763.92</v>
      </c>
      <c r="I346" s="9">
        <v>33637.57</v>
      </c>
      <c r="J346" s="9">
        <v>17550.490000000002</v>
      </c>
      <c r="K346" s="9">
        <v>21519.09</v>
      </c>
      <c r="L346" s="9">
        <v>59944.61</v>
      </c>
      <c r="M346" s="9">
        <v>88033.2</v>
      </c>
      <c r="N346" s="9">
        <v>38125.57</v>
      </c>
      <c r="O346" s="9">
        <v>106111.93</v>
      </c>
      <c r="P346" s="9">
        <v>151825.9</v>
      </c>
      <c r="Q346" s="9">
        <v>212632.85</v>
      </c>
      <c r="R346" s="9">
        <v>376556.02</v>
      </c>
      <c r="S346" s="9">
        <v>424117.15</v>
      </c>
    </row>
    <row r="347" spans="1:19" hidden="1" x14ac:dyDescent="0.2">
      <c r="A347" s="2" t="s">
        <v>606</v>
      </c>
      <c r="B347" s="2" t="s">
        <v>607</v>
      </c>
      <c r="C347" s="2" t="s">
        <v>924</v>
      </c>
      <c r="D347" t="s">
        <v>925</v>
      </c>
      <c r="E347" s="2" t="s">
        <v>1225</v>
      </c>
      <c r="F347" t="s">
        <v>1226</v>
      </c>
      <c r="G347" s="9">
        <v>18263.89</v>
      </c>
      <c r="H347" s="9">
        <v>16083.38</v>
      </c>
      <c r="I347" s="9">
        <v>18656.21</v>
      </c>
      <c r="J347" s="9">
        <v>21144.75</v>
      </c>
      <c r="K347" s="9">
        <v>-826.13</v>
      </c>
      <c r="L347" s="9">
        <v>-4856.68</v>
      </c>
      <c r="M347" s="9">
        <v>-10140.620000000001</v>
      </c>
      <c r="N347" s="9">
        <v>-15249.41</v>
      </c>
      <c r="O347" s="9">
        <v>-18044.41</v>
      </c>
      <c r="P347" s="9">
        <v>-26035.24</v>
      </c>
      <c r="Q347" s="9">
        <v>-26032.81</v>
      </c>
      <c r="R347" s="9">
        <v>-30012.35</v>
      </c>
      <c r="S347" s="9">
        <v>-34194.730000000003</v>
      </c>
    </row>
    <row r="348" spans="1:19" hidden="1" x14ac:dyDescent="0.2">
      <c r="A348" s="2" t="s">
        <v>606</v>
      </c>
      <c r="B348" s="2" t="s">
        <v>607</v>
      </c>
      <c r="C348" s="2" t="s">
        <v>924</v>
      </c>
      <c r="D348" t="s">
        <v>925</v>
      </c>
      <c r="E348" s="2" t="s">
        <v>1227</v>
      </c>
      <c r="F348" t="s">
        <v>1228</v>
      </c>
      <c r="G348" s="9">
        <v>-11222.87</v>
      </c>
      <c r="H348" s="9">
        <v>-11984.2</v>
      </c>
      <c r="I348" s="9">
        <v>-13382.13</v>
      </c>
      <c r="J348" s="9">
        <v>-14776.13</v>
      </c>
      <c r="K348" s="9">
        <v>0</v>
      </c>
      <c r="L348" s="9">
        <v>-1000.2</v>
      </c>
      <c r="M348" s="9">
        <v>-988.27</v>
      </c>
      <c r="N348" s="9">
        <v>-4649.5200000000004</v>
      </c>
      <c r="O348" s="9">
        <v>-7021.55</v>
      </c>
      <c r="P348" s="9">
        <v>-4424.53</v>
      </c>
      <c r="Q348" s="9">
        <v>-5870.27</v>
      </c>
      <c r="R348" s="9">
        <v>-7299.49</v>
      </c>
      <c r="S348" s="9">
        <v>-8729.7900000000009</v>
      </c>
    </row>
    <row r="349" spans="1:19" hidden="1" x14ac:dyDescent="0.2">
      <c r="A349" s="2" t="s">
        <v>606</v>
      </c>
      <c r="B349" s="2" t="s">
        <v>607</v>
      </c>
      <c r="C349" s="2" t="s">
        <v>924</v>
      </c>
      <c r="D349" t="s">
        <v>925</v>
      </c>
      <c r="E349" s="2" t="s">
        <v>1229</v>
      </c>
      <c r="F349" t="s">
        <v>1230</v>
      </c>
      <c r="G349" s="9">
        <v>-51537.1</v>
      </c>
      <c r="H349" s="9">
        <v>-56558.35</v>
      </c>
      <c r="I349" s="9">
        <v>-59405.62</v>
      </c>
      <c r="J349" s="9">
        <v>-64760.2</v>
      </c>
      <c r="K349" s="9">
        <v>-3313.92</v>
      </c>
      <c r="L349" s="9">
        <v>-7088.16</v>
      </c>
      <c r="M349" s="9">
        <v>-26715.71</v>
      </c>
      <c r="N349" s="9">
        <v>-30338.54</v>
      </c>
      <c r="O349" s="9">
        <v>-36195.06</v>
      </c>
      <c r="P349" s="9">
        <v>-43223.040000000001</v>
      </c>
      <c r="Q349" s="9">
        <v>-48239.87</v>
      </c>
      <c r="R349" s="9">
        <v>-68648.639999999999</v>
      </c>
      <c r="S349" s="9">
        <v>-76751.27</v>
      </c>
    </row>
    <row r="350" spans="1:19" hidden="1" x14ac:dyDescent="0.2">
      <c r="A350" s="2" t="s">
        <v>606</v>
      </c>
      <c r="B350" s="2" t="s">
        <v>607</v>
      </c>
      <c r="C350" s="2" t="s">
        <v>924</v>
      </c>
      <c r="D350" t="s">
        <v>925</v>
      </c>
      <c r="E350" s="2" t="s">
        <v>1231</v>
      </c>
      <c r="F350" t="s">
        <v>1232</v>
      </c>
      <c r="G350" s="9">
        <v>-28723.95</v>
      </c>
      <c r="H350" s="9">
        <v>-28906.54</v>
      </c>
      <c r="I350" s="9">
        <v>-28700.35</v>
      </c>
      <c r="J350" s="9">
        <v>-39648.089999999997</v>
      </c>
      <c r="K350" s="9">
        <v>-253.52</v>
      </c>
      <c r="L350" s="9">
        <v>-210.6</v>
      </c>
      <c r="M350" s="9">
        <v>-9452.09</v>
      </c>
      <c r="N350" s="9">
        <v>-9209.31</v>
      </c>
      <c r="O350" s="9">
        <v>-9146.01</v>
      </c>
      <c r="P350" s="9">
        <v>-18715.330000000002</v>
      </c>
      <c r="Q350" s="9">
        <v>-21867.4</v>
      </c>
      <c r="R350" s="9">
        <v>-24878.91</v>
      </c>
      <c r="S350" s="9">
        <v>-28248.01</v>
      </c>
    </row>
    <row r="351" spans="1:19" hidden="1" x14ac:dyDescent="0.2">
      <c r="A351" s="2" t="s">
        <v>606</v>
      </c>
      <c r="B351" s="2" t="s">
        <v>607</v>
      </c>
      <c r="C351" s="2" t="s">
        <v>924</v>
      </c>
      <c r="D351" t="s">
        <v>925</v>
      </c>
      <c r="E351" s="2" t="s">
        <v>1233</v>
      </c>
      <c r="F351" t="s">
        <v>1234</v>
      </c>
      <c r="G351" s="9">
        <v>9467.7199999999993</v>
      </c>
      <c r="H351" s="9">
        <v>14767.26</v>
      </c>
      <c r="I351" s="9">
        <v>21129.83</v>
      </c>
      <c r="J351" s="9">
        <v>12458.92</v>
      </c>
      <c r="K351" s="9">
        <v>6288.96</v>
      </c>
      <c r="L351" s="9">
        <v>12813.79</v>
      </c>
      <c r="M351" s="9">
        <v>4482.3100000000004</v>
      </c>
      <c r="N351" s="9">
        <v>11290.7</v>
      </c>
      <c r="O351" s="9">
        <v>18062.2</v>
      </c>
      <c r="P351" s="9">
        <v>9765.5400000000009</v>
      </c>
      <c r="Q351" s="9">
        <v>11990.82</v>
      </c>
      <c r="R351" s="9">
        <v>14024.52</v>
      </c>
      <c r="S351" s="9">
        <v>15143.91</v>
      </c>
    </row>
    <row r="352" spans="1:19" hidden="1" x14ac:dyDescent="0.2">
      <c r="A352" s="2" t="s">
        <v>606</v>
      </c>
      <c r="B352" s="2" t="s">
        <v>607</v>
      </c>
      <c r="C352" s="2" t="s">
        <v>924</v>
      </c>
      <c r="D352" t="s">
        <v>925</v>
      </c>
      <c r="E352" s="2" t="s">
        <v>1235</v>
      </c>
      <c r="F352" t="s">
        <v>1236</v>
      </c>
      <c r="G352" s="9">
        <v>-12792</v>
      </c>
      <c r="H352" s="9">
        <v>5763.92</v>
      </c>
      <c r="I352" s="9">
        <v>-33637.57</v>
      </c>
      <c r="J352" s="9">
        <v>-17550.490000000002</v>
      </c>
      <c r="K352" s="9">
        <v>-21519.09</v>
      </c>
      <c r="L352" s="9">
        <v>-59944.61</v>
      </c>
      <c r="M352" s="9">
        <v>-88033.2</v>
      </c>
      <c r="N352" s="9">
        <v>-38125.57</v>
      </c>
      <c r="O352" s="9">
        <v>-106111.93</v>
      </c>
      <c r="P352" s="9">
        <v>-151825.9</v>
      </c>
      <c r="Q352" s="9">
        <v>-212632.85</v>
      </c>
      <c r="R352" s="9">
        <v>-376556.02</v>
      </c>
      <c r="S352" s="9">
        <v>-424117.15</v>
      </c>
    </row>
    <row r="353" spans="1:19" hidden="1" x14ac:dyDescent="0.2">
      <c r="A353" s="2" t="s">
        <v>606</v>
      </c>
      <c r="B353" s="2" t="s">
        <v>607</v>
      </c>
      <c r="C353" s="2" t="s">
        <v>924</v>
      </c>
      <c r="D353" t="s">
        <v>925</v>
      </c>
      <c r="E353" s="2" t="s">
        <v>1237</v>
      </c>
      <c r="F353" t="s">
        <v>1238</v>
      </c>
      <c r="G353" s="9">
        <v>-18263.89</v>
      </c>
      <c r="H353" s="9">
        <v>-16083.38</v>
      </c>
      <c r="I353" s="9">
        <v>-18656.21</v>
      </c>
      <c r="J353" s="9">
        <v>-21144.75</v>
      </c>
      <c r="K353" s="9">
        <v>826.13</v>
      </c>
      <c r="L353" s="9">
        <v>4856.68</v>
      </c>
      <c r="M353" s="9">
        <v>10140.620000000001</v>
      </c>
      <c r="N353" s="9">
        <v>15249.41</v>
      </c>
      <c r="O353" s="9">
        <v>18044.41</v>
      </c>
      <c r="P353" s="9">
        <v>26035.24</v>
      </c>
      <c r="Q353" s="9">
        <v>26032.81</v>
      </c>
      <c r="R353" s="9">
        <v>30012.35</v>
      </c>
      <c r="S353" s="9">
        <v>34194.730000000003</v>
      </c>
    </row>
    <row r="354" spans="1:19" hidden="1" x14ac:dyDescent="0.2">
      <c r="A354" s="2" t="s">
        <v>606</v>
      </c>
      <c r="B354" s="2" t="s">
        <v>607</v>
      </c>
      <c r="C354" s="2" t="s">
        <v>924</v>
      </c>
      <c r="D354" t="s">
        <v>925</v>
      </c>
      <c r="E354" s="2" t="s">
        <v>1239</v>
      </c>
      <c r="F354" t="s">
        <v>1240</v>
      </c>
      <c r="G354" s="9">
        <v>11222.87</v>
      </c>
      <c r="H354" s="9">
        <v>11984.2</v>
      </c>
      <c r="I354" s="9">
        <v>13382.13</v>
      </c>
      <c r="J354" s="9">
        <v>14776.13</v>
      </c>
      <c r="K354" s="9">
        <v>0</v>
      </c>
      <c r="L354" s="9">
        <v>1000.2</v>
      </c>
      <c r="M354" s="9">
        <v>988.27</v>
      </c>
      <c r="N354" s="9">
        <v>4649.5200000000004</v>
      </c>
      <c r="O354" s="9">
        <v>7021.55</v>
      </c>
      <c r="P354" s="9">
        <v>4424.53</v>
      </c>
      <c r="Q354" s="9">
        <v>5870.27</v>
      </c>
      <c r="R354" s="9">
        <v>7299.49</v>
      </c>
      <c r="S354" s="9">
        <v>8729.7900000000009</v>
      </c>
    </row>
    <row r="355" spans="1:19" hidden="1" x14ac:dyDescent="0.2">
      <c r="A355" s="2" t="s">
        <v>606</v>
      </c>
      <c r="B355" s="2" t="s">
        <v>607</v>
      </c>
      <c r="C355" s="2" t="s">
        <v>924</v>
      </c>
      <c r="D355" t="s">
        <v>925</v>
      </c>
      <c r="E355" s="2" t="s">
        <v>1241</v>
      </c>
      <c r="F355" t="s">
        <v>1242</v>
      </c>
      <c r="G355" s="9">
        <v>51537.1</v>
      </c>
      <c r="H355" s="9">
        <v>56558.35</v>
      </c>
      <c r="I355" s="9">
        <v>59405.62</v>
      </c>
      <c r="J355" s="9">
        <v>64760.2</v>
      </c>
      <c r="K355" s="9">
        <v>3313.92</v>
      </c>
      <c r="L355" s="9">
        <v>7088.16</v>
      </c>
      <c r="M355" s="9">
        <v>26715.71</v>
      </c>
      <c r="N355" s="9">
        <v>30338.54</v>
      </c>
      <c r="O355" s="9">
        <v>36195.06</v>
      </c>
      <c r="P355" s="9">
        <v>43223.040000000001</v>
      </c>
      <c r="Q355" s="9">
        <v>48239.87</v>
      </c>
      <c r="R355" s="9">
        <v>68648.639999999999</v>
      </c>
      <c r="S355" s="9">
        <v>76751.27</v>
      </c>
    </row>
    <row r="356" spans="1:19" hidden="1" x14ac:dyDescent="0.2">
      <c r="A356" s="2" t="s">
        <v>606</v>
      </c>
      <c r="B356" s="2" t="s">
        <v>607</v>
      </c>
      <c r="C356" s="2" t="s">
        <v>924</v>
      </c>
      <c r="D356" t="s">
        <v>925</v>
      </c>
      <c r="E356" s="2" t="s">
        <v>1243</v>
      </c>
      <c r="F356" t="s">
        <v>1244</v>
      </c>
      <c r="G356" s="9">
        <v>28723.95</v>
      </c>
      <c r="H356" s="9">
        <v>28906.54</v>
      </c>
      <c r="I356" s="9">
        <v>28700.35</v>
      </c>
      <c r="J356" s="9">
        <v>39648.089999999997</v>
      </c>
      <c r="K356" s="9">
        <v>253.52</v>
      </c>
      <c r="L356" s="9">
        <v>210.6</v>
      </c>
      <c r="M356" s="9">
        <v>9452.09</v>
      </c>
      <c r="N356" s="9">
        <v>9209.31</v>
      </c>
      <c r="O356" s="9">
        <v>9146.01</v>
      </c>
      <c r="P356" s="9">
        <v>18715.330000000002</v>
      </c>
      <c r="Q356" s="9">
        <v>21867.4</v>
      </c>
      <c r="R356" s="9">
        <v>24878.91</v>
      </c>
      <c r="S356" s="9">
        <v>28248.01</v>
      </c>
    </row>
    <row r="357" spans="1:19" hidden="1" x14ac:dyDescent="0.2">
      <c r="A357" s="2" t="s">
        <v>606</v>
      </c>
      <c r="B357" s="2" t="s">
        <v>607</v>
      </c>
      <c r="C357" s="2" t="s">
        <v>924</v>
      </c>
      <c r="D357" t="s">
        <v>925</v>
      </c>
      <c r="E357" s="2" t="s">
        <v>1245</v>
      </c>
      <c r="F357" t="s">
        <v>1246</v>
      </c>
      <c r="G357" s="9">
        <v>-9467.7199999999993</v>
      </c>
      <c r="H357" s="9">
        <v>-14767.26</v>
      </c>
      <c r="I357" s="9">
        <v>-21129.83</v>
      </c>
      <c r="J357" s="9">
        <v>-12458.92</v>
      </c>
      <c r="K357" s="9">
        <v>-6288.96</v>
      </c>
      <c r="L357" s="9">
        <v>-12813.79</v>
      </c>
      <c r="M357" s="9">
        <v>-4482.3100000000004</v>
      </c>
      <c r="N357" s="9">
        <v>-11290.7</v>
      </c>
      <c r="O357" s="9">
        <v>-18062.2</v>
      </c>
      <c r="P357" s="9">
        <v>-9765.5400000000009</v>
      </c>
      <c r="Q357" s="9">
        <v>-11990.82</v>
      </c>
      <c r="R357" s="9">
        <v>-14024.52</v>
      </c>
      <c r="S357" s="9">
        <v>-15143.91</v>
      </c>
    </row>
    <row r="358" spans="1:19" hidden="1" x14ac:dyDescent="0.2">
      <c r="A358" s="2" t="s">
        <v>606</v>
      </c>
      <c r="B358" s="2" t="s">
        <v>607</v>
      </c>
      <c r="C358" s="2" t="s">
        <v>924</v>
      </c>
      <c r="D358" t="s">
        <v>925</v>
      </c>
      <c r="E358" s="2" t="s">
        <v>928</v>
      </c>
      <c r="F358" t="s">
        <v>929</v>
      </c>
      <c r="G358" s="9">
        <v>-323071.06</v>
      </c>
      <c r="H358" s="9">
        <v>-375153.69</v>
      </c>
      <c r="I358" s="9">
        <v>-450361.28</v>
      </c>
      <c r="J358" s="9">
        <v>-502592.37</v>
      </c>
      <c r="K358" s="9">
        <v>-78309.2</v>
      </c>
      <c r="L358" s="9">
        <v>-153864.48000000001</v>
      </c>
      <c r="M358" s="9">
        <v>-93630.37</v>
      </c>
      <c r="N358" s="9">
        <v>-180059.68</v>
      </c>
      <c r="O358" s="9">
        <v>-248858.78</v>
      </c>
      <c r="P358" s="9">
        <v>-302336.45</v>
      </c>
      <c r="Q358" s="9">
        <v>-389181.35</v>
      </c>
      <c r="R358" s="9">
        <v>-349222.2</v>
      </c>
      <c r="S358" s="9">
        <v>-396849.72</v>
      </c>
    </row>
    <row r="359" spans="1:19" hidden="1" x14ac:dyDescent="0.2">
      <c r="A359" s="2" t="s">
        <v>606</v>
      </c>
      <c r="B359" s="2" t="s">
        <v>607</v>
      </c>
      <c r="C359" s="2" t="s">
        <v>924</v>
      </c>
      <c r="D359" t="s">
        <v>925</v>
      </c>
      <c r="E359" s="2" t="s">
        <v>1247</v>
      </c>
      <c r="F359" t="s">
        <v>1248</v>
      </c>
      <c r="G359" s="9">
        <v>0</v>
      </c>
      <c r="H359" s="9">
        <v>0</v>
      </c>
      <c r="I359" s="9">
        <v>0</v>
      </c>
      <c r="J359" s="9">
        <v>0</v>
      </c>
      <c r="K359" s="9">
        <v>0</v>
      </c>
      <c r="L359" s="9">
        <v>0</v>
      </c>
      <c r="M359" s="9">
        <v>0</v>
      </c>
      <c r="N359" s="9">
        <v>0</v>
      </c>
      <c r="O359" s="9">
        <v>0</v>
      </c>
      <c r="P359" s="9">
        <v>0</v>
      </c>
      <c r="Q359" s="9">
        <v>0</v>
      </c>
      <c r="R359" s="9">
        <v>0</v>
      </c>
      <c r="S359" s="9">
        <v>0</v>
      </c>
    </row>
    <row r="360" spans="1:19" hidden="1" x14ac:dyDescent="0.2">
      <c r="A360" s="2" t="s">
        <v>606</v>
      </c>
      <c r="B360" s="2" t="s">
        <v>607</v>
      </c>
      <c r="C360" s="2" t="s">
        <v>924</v>
      </c>
      <c r="D360" t="s">
        <v>925</v>
      </c>
      <c r="E360" s="2" t="s">
        <v>930</v>
      </c>
      <c r="F360" t="s">
        <v>931</v>
      </c>
      <c r="G360" s="9">
        <v>-74579.55</v>
      </c>
      <c r="H360" s="9">
        <v>-86387.64</v>
      </c>
      <c r="I360" s="9">
        <v>-103438.59</v>
      </c>
      <c r="J360" s="9">
        <v>-115280.35</v>
      </c>
      <c r="K360" s="9">
        <v>-12957.41</v>
      </c>
      <c r="L360" s="9">
        <v>-27916.09</v>
      </c>
      <c r="M360" s="9">
        <v>-15990.8</v>
      </c>
      <c r="N360" s="9">
        <v>-33102.370000000003</v>
      </c>
      <c r="O360" s="9">
        <v>-46723.45</v>
      </c>
      <c r="P360" s="9">
        <v>-57311.15</v>
      </c>
      <c r="Q360" s="9">
        <v>-74505</v>
      </c>
      <c r="R360" s="9">
        <v>-66593.81</v>
      </c>
      <c r="S360" s="9">
        <v>-76023.289999999994</v>
      </c>
    </row>
    <row r="361" spans="1:19" hidden="1" x14ac:dyDescent="0.2">
      <c r="A361" s="2" t="s">
        <v>606</v>
      </c>
      <c r="B361" s="2" t="s">
        <v>607</v>
      </c>
      <c r="C361" s="2" t="s">
        <v>924</v>
      </c>
      <c r="D361" t="s">
        <v>925</v>
      </c>
      <c r="E361" s="2" t="s">
        <v>932</v>
      </c>
      <c r="F361" t="s">
        <v>933</v>
      </c>
      <c r="G361" s="9">
        <v>-24911.47</v>
      </c>
      <c r="H361" s="9">
        <v>-28866.76</v>
      </c>
      <c r="I361" s="9">
        <v>-34578.22</v>
      </c>
      <c r="J361" s="9">
        <v>-38544.81</v>
      </c>
      <c r="K361" s="9">
        <v>-6028.94</v>
      </c>
      <c r="L361" s="9">
        <v>-11803.87</v>
      </c>
      <c r="M361" s="9">
        <v>-7200</v>
      </c>
      <c r="N361" s="9">
        <v>-13806.09</v>
      </c>
      <c r="O361" s="9">
        <v>-19064.63</v>
      </c>
      <c r="P361" s="9">
        <v>-23152.1</v>
      </c>
      <c r="Q361" s="9">
        <v>-29789.919999999998</v>
      </c>
      <c r="R361" s="9">
        <v>-26735.7</v>
      </c>
      <c r="S361" s="9">
        <v>-30376.05</v>
      </c>
    </row>
    <row r="362" spans="1:19" hidden="1" x14ac:dyDescent="0.2">
      <c r="A362" s="2" t="s">
        <v>606</v>
      </c>
      <c r="B362" s="2" t="s">
        <v>607</v>
      </c>
      <c r="C362" s="2" t="s">
        <v>924</v>
      </c>
      <c r="D362" t="s">
        <v>925</v>
      </c>
      <c r="E362" s="2" t="s">
        <v>934</v>
      </c>
      <c r="F362" t="s">
        <v>935</v>
      </c>
      <c r="G362" s="9">
        <v>-3641.95</v>
      </c>
      <c r="H362" s="9">
        <v>-4219.3500000000004</v>
      </c>
      <c r="I362" s="9">
        <v>-5053.1499999999996</v>
      </c>
      <c r="J362" s="9">
        <v>-5632.22</v>
      </c>
      <c r="K362" s="9">
        <v>-1144.02</v>
      </c>
      <c r="L362" s="9">
        <v>-2106.52</v>
      </c>
      <c r="M362" s="9">
        <v>-1339.2</v>
      </c>
      <c r="N362" s="9">
        <v>-2440.21</v>
      </c>
      <c r="O362" s="9">
        <v>-3316.65</v>
      </c>
      <c r="P362" s="9">
        <v>-3997.9</v>
      </c>
      <c r="Q362" s="9">
        <v>-5104.2299999999996</v>
      </c>
      <c r="R362" s="9">
        <v>-4595.2299999999996</v>
      </c>
      <c r="S362" s="9">
        <v>-5201.96</v>
      </c>
    </row>
    <row r="363" spans="1:19" hidden="1" x14ac:dyDescent="0.2">
      <c r="A363" s="2" t="s">
        <v>606</v>
      </c>
      <c r="B363" s="2" t="s">
        <v>607</v>
      </c>
      <c r="C363" s="2" t="s">
        <v>924</v>
      </c>
      <c r="D363" t="s">
        <v>925</v>
      </c>
      <c r="E363" s="2" t="s">
        <v>936</v>
      </c>
      <c r="F363" t="s">
        <v>937</v>
      </c>
      <c r="G363" s="9">
        <v>-11653.78</v>
      </c>
      <c r="H363" s="9">
        <v>-13501.49</v>
      </c>
      <c r="I363" s="9">
        <v>-16169.58</v>
      </c>
      <c r="J363" s="9">
        <v>-18022.54</v>
      </c>
      <c r="K363" s="9">
        <v>-2792.49</v>
      </c>
      <c r="L363" s="9">
        <v>-5479.45</v>
      </c>
      <c r="M363" s="9">
        <v>-3337.37</v>
      </c>
      <c r="N363" s="9">
        <v>-6411.05</v>
      </c>
      <c r="O363" s="9">
        <v>-8857.73</v>
      </c>
      <c r="P363" s="9">
        <v>-10759.54</v>
      </c>
      <c r="Q363" s="9">
        <v>-13847.99</v>
      </c>
      <c r="R363" s="9">
        <v>-12426.98</v>
      </c>
      <c r="S363" s="9">
        <v>-14120.74</v>
      </c>
    </row>
    <row r="364" spans="1:19" hidden="1" x14ac:dyDescent="0.2">
      <c r="A364" s="2" t="s">
        <v>606</v>
      </c>
      <c r="B364" s="2" t="s">
        <v>607</v>
      </c>
      <c r="C364" s="2" t="s">
        <v>924</v>
      </c>
      <c r="D364" t="s">
        <v>925</v>
      </c>
      <c r="E364" s="2" t="s">
        <v>938</v>
      </c>
      <c r="F364" t="s">
        <v>939</v>
      </c>
      <c r="G364" s="9">
        <v>-1722.63</v>
      </c>
      <c r="H364" s="9">
        <v>-1820.85</v>
      </c>
      <c r="I364" s="9">
        <v>-2718.74</v>
      </c>
      <c r="J364" s="9">
        <v>-3118.45</v>
      </c>
      <c r="K364" s="9">
        <v>-226.67</v>
      </c>
      <c r="L364" s="9">
        <v>-226.67</v>
      </c>
      <c r="M364" s="9">
        <v>-226.67</v>
      </c>
      <c r="N364" s="9">
        <v>-470.37</v>
      </c>
      <c r="O364" s="9">
        <v>-2561.8000000000002</v>
      </c>
      <c r="P364" s="9">
        <v>-5212.72</v>
      </c>
      <c r="Q364" s="9">
        <v>-6403.9</v>
      </c>
      <c r="R364" s="9">
        <v>-7850.86</v>
      </c>
      <c r="S364" s="9">
        <v>-8481.07</v>
      </c>
    </row>
    <row r="365" spans="1:19" hidden="1" x14ac:dyDescent="0.2">
      <c r="A365" s="2" t="s">
        <v>606</v>
      </c>
      <c r="B365" s="2" t="s">
        <v>607</v>
      </c>
      <c r="C365" s="2" t="s">
        <v>924</v>
      </c>
      <c r="D365" t="s">
        <v>925</v>
      </c>
      <c r="E365" s="2" t="s">
        <v>940</v>
      </c>
      <c r="F365" t="s">
        <v>941</v>
      </c>
      <c r="G365" s="9">
        <v>0</v>
      </c>
      <c r="H365" s="9">
        <v>0</v>
      </c>
      <c r="I365" s="9">
        <v>0</v>
      </c>
      <c r="J365" s="9">
        <v>0</v>
      </c>
      <c r="K365" s="9">
        <v>0</v>
      </c>
      <c r="L365" s="9">
        <v>0</v>
      </c>
      <c r="M365" s="9">
        <v>0</v>
      </c>
      <c r="N365" s="9">
        <v>0.01</v>
      </c>
      <c r="O365" s="9">
        <v>0</v>
      </c>
      <c r="P365" s="9">
        <v>0</v>
      </c>
      <c r="Q365" s="9">
        <v>0</v>
      </c>
      <c r="R365" s="9">
        <v>0</v>
      </c>
      <c r="S365" s="9">
        <v>0</v>
      </c>
    </row>
    <row r="366" spans="1:19" hidden="1" x14ac:dyDescent="0.2">
      <c r="A366" s="2" t="s">
        <v>606</v>
      </c>
      <c r="B366" s="2" t="s">
        <v>607</v>
      </c>
      <c r="C366" s="2" t="s">
        <v>924</v>
      </c>
      <c r="D366" t="s">
        <v>925</v>
      </c>
      <c r="E366" s="2" t="s">
        <v>942</v>
      </c>
      <c r="F366" t="s">
        <v>943</v>
      </c>
      <c r="G366" s="9">
        <v>-386.67</v>
      </c>
      <c r="H366" s="9">
        <v>-408.94</v>
      </c>
      <c r="I366" s="9">
        <v>-612.51</v>
      </c>
      <c r="J366" s="9">
        <v>-703.13</v>
      </c>
      <c r="K366" s="9">
        <v>-51.39</v>
      </c>
      <c r="L366" s="9">
        <v>-51.39</v>
      </c>
      <c r="M366" s="9">
        <v>-51.39</v>
      </c>
      <c r="N366" s="9">
        <v>-99.64</v>
      </c>
      <c r="O366" s="9">
        <v>-513.71</v>
      </c>
      <c r="P366" s="9">
        <v>-1038.54</v>
      </c>
      <c r="Q366" s="9">
        <v>-1274.3699999999999</v>
      </c>
      <c r="R366" s="9">
        <v>-1560.85</v>
      </c>
      <c r="S366" s="9">
        <v>-1685.62</v>
      </c>
    </row>
    <row r="367" spans="1:19" hidden="1" x14ac:dyDescent="0.2">
      <c r="A367" s="2" t="s">
        <v>606</v>
      </c>
      <c r="B367" s="2" t="s">
        <v>607</v>
      </c>
      <c r="C367" s="2" t="s">
        <v>924</v>
      </c>
      <c r="D367" t="s">
        <v>925</v>
      </c>
      <c r="E367" s="2" t="s">
        <v>944</v>
      </c>
      <c r="F367" t="s">
        <v>945</v>
      </c>
      <c r="G367" s="9">
        <v>-129.72</v>
      </c>
      <c r="H367" s="9">
        <v>-137.18</v>
      </c>
      <c r="I367" s="9">
        <v>-205.37</v>
      </c>
      <c r="J367" s="9">
        <v>-235.73</v>
      </c>
      <c r="K367" s="9">
        <v>-17.21</v>
      </c>
      <c r="L367" s="9">
        <v>-17.21</v>
      </c>
      <c r="M367" s="9">
        <v>-17.21</v>
      </c>
      <c r="N367" s="9">
        <v>-35.840000000000003</v>
      </c>
      <c r="O367" s="9">
        <v>-195.7</v>
      </c>
      <c r="P367" s="9">
        <v>-398.32</v>
      </c>
      <c r="Q367" s="9">
        <v>-489.37</v>
      </c>
      <c r="R367" s="9">
        <v>-599.97</v>
      </c>
      <c r="S367" s="9">
        <v>-648.14</v>
      </c>
    </row>
    <row r="368" spans="1:19" hidden="1" x14ac:dyDescent="0.2">
      <c r="A368" s="2" t="s">
        <v>606</v>
      </c>
      <c r="B368" s="2" t="s">
        <v>607</v>
      </c>
      <c r="C368" s="2" t="s">
        <v>924</v>
      </c>
      <c r="D368" t="s">
        <v>925</v>
      </c>
      <c r="E368" s="2" t="s">
        <v>946</v>
      </c>
      <c r="F368" t="s">
        <v>947</v>
      </c>
      <c r="G368" s="9">
        <v>-18.93</v>
      </c>
      <c r="H368" s="9">
        <v>-20.02</v>
      </c>
      <c r="I368" s="9">
        <v>-29.98</v>
      </c>
      <c r="J368" s="9">
        <v>-34.42</v>
      </c>
      <c r="K368" s="9">
        <v>-2.5099999999999998</v>
      </c>
      <c r="L368" s="9">
        <v>-2.5099999999999998</v>
      </c>
      <c r="M368" s="9">
        <v>-2.5099999999999998</v>
      </c>
      <c r="N368" s="9">
        <v>-5.61</v>
      </c>
      <c r="O368" s="9">
        <v>-32.26</v>
      </c>
      <c r="P368" s="9">
        <v>-66.03</v>
      </c>
      <c r="Q368" s="9">
        <v>-81.2</v>
      </c>
      <c r="R368" s="9">
        <v>-99.63</v>
      </c>
      <c r="S368" s="9">
        <v>-107.66</v>
      </c>
    </row>
    <row r="369" spans="1:19" hidden="1" x14ac:dyDescent="0.2">
      <c r="A369" s="2" t="s">
        <v>606</v>
      </c>
      <c r="B369" s="2" t="s">
        <v>607</v>
      </c>
      <c r="C369" s="2" t="s">
        <v>924</v>
      </c>
      <c r="D369" t="s">
        <v>925</v>
      </c>
      <c r="E369" s="2" t="s">
        <v>948</v>
      </c>
      <c r="F369" t="s">
        <v>949</v>
      </c>
      <c r="G369" s="9">
        <v>-60.55</v>
      </c>
      <c r="H369" s="9">
        <v>-64.040000000000006</v>
      </c>
      <c r="I369" s="9">
        <v>-95.89</v>
      </c>
      <c r="J369" s="9">
        <v>-110.07</v>
      </c>
      <c r="K369" s="9">
        <v>-8.0399999999999991</v>
      </c>
      <c r="L369" s="9">
        <v>-8.0399999999999991</v>
      </c>
      <c r="M369" s="9">
        <v>-8.0399999999999991</v>
      </c>
      <c r="N369" s="9">
        <v>-16.71</v>
      </c>
      <c r="O369" s="9">
        <v>-91.09</v>
      </c>
      <c r="P369" s="9">
        <v>-185.38</v>
      </c>
      <c r="Q369" s="9">
        <v>-227.75</v>
      </c>
      <c r="R369" s="9">
        <v>-279.20999999999998</v>
      </c>
      <c r="S369" s="9">
        <v>-301.62</v>
      </c>
    </row>
    <row r="370" spans="1:19" hidden="1" x14ac:dyDescent="0.2">
      <c r="A370" s="2" t="s">
        <v>606</v>
      </c>
      <c r="B370" s="2" t="s">
        <v>607</v>
      </c>
      <c r="C370" s="2" t="s">
        <v>924</v>
      </c>
      <c r="D370" t="s">
        <v>925</v>
      </c>
      <c r="E370" s="2" t="s">
        <v>950</v>
      </c>
      <c r="F370" t="s">
        <v>951</v>
      </c>
      <c r="G370" s="9">
        <v>0</v>
      </c>
      <c r="H370" s="9">
        <v>0</v>
      </c>
      <c r="I370" s="9">
        <v>0</v>
      </c>
      <c r="J370" s="9">
        <v>0</v>
      </c>
      <c r="K370" s="9">
        <v>0</v>
      </c>
      <c r="L370" s="9">
        <v>0</v>
      </c>
      <c r="M370" s="9">
        <v>0</v>
      </c>
      <c r="N370" s="9">
        <v>0</v>
      </c>
      <c r="O370" s="9">
        <v>0</v>
      </c>
      <c r="P370" s="9">
        <v>-481.86</v>
      </c>
      <c r="Q370" s="9">
        <v>-481.86</v>
      </c>
      <c r="R370" s="9">
        <v>-481.86</v>
      </c>
      <c r="S370" s="9">
        <v>-481.86</v>
      </c>
    </row>
    <row r="371" spans="1:19" hidden="1" x14ac:dyDescent="0.2">
      <c r="A371" s="2" t="s">
        <v>606</v>
      </c>
      <c r="B371" s="2" t="s">
        <v>607</v>
      </c>
      <c r="C371" s="2" t="s">
        <v>924</v>
      </c>
      <c r="D371" t="s">
        <v>925</v>
      </c>
      <c r="E371" s="2" t="s">
        <v>952</v>
      </c>
      <c r="F371" t="s">
        <v>953</v>
      </c>
      <c r="G371" s="9">
        <v>0</v>
      </c>
      <c r="H371" s="9">
        <v>0</v>
      </c>
      <c r="I371" s="9">
        <v>0</v>
      </c>
      <c r="J371" s="9">
        <v>0</v>
      </c>
      <c r="K371" s="9">
        <v>0</v>
      </c>
      <c r="L371" s="9">
        <v>0</v>
      </c>
      <c r="M371" s="9">
        <v>0</v>
      </c>
      <c r="N371" s="9">
        <v>0</v>
      </c>
      <c r="O371" s="9">
        <v>0</v>
      </c>
      <c r="P371" s="9">
        <v>-95.4</v>
      </c>
      <c r="Q371" s="9">
        <v>-95.4</v>
      </c>
      <c r="R371" s="9">
        <v>-95.4</v>
      </c>
      <c r="S371" s="9">
        <v>-95.4</v>
      </c>
    </row>
    <row r="372" spans="1:19" hidden="1" x14ac:dyDescent="0.2">
      <c r="A372" s="2" t="s">
        <v>606</v>
      </c>
      <c r="B372" s="2" t="s">
        <v>607</v>
      </c>
      <c r="C372" s="2" t="s">
        <v>924</v>
      </c>
      <c r="D372" t="s">
        <v>925</v>
      </c>
      <c r="E372" s="2" t="s">
        <v>954</v>
      </c>
      <c r="F372" t="s">
        <v>955</v>
      </c>
      <c r="G372" s="9">
        <v>0</v>
      </c>
      <c r="H372" s="9">
        <v>0</v>
      </c>
      <c r="I372" s="9">
        <v>0</v>
      </c>
      <c r="J372" s="9">
        <v>0</v>
      </c>
      <c r="K372" s="9">
        <v>0</v>
      </c>
      <c r="L372" s="9">
        <v>0</v>
      </c>
      <c r="M372" s="9">
        <v>0</v>
      </c>
      <c r="N372" s="9">
        <v>0</v>
      </c>
      <c r="O372" s="9">
        <v>0</v>
      </c>
      <c r="P372" s="9">
        <v>-36.83</v>
      </c>
      <c r="Q372" s="9">
        <v>-36.83</v>
      </c>
      <c r="R372" s="9">
        <v>-36.83</v>
      </c>
      <c r="S372" s="9">
        <v>-36.83</v>
      </c>
    </row>
    <row r="373" spans="1:19" hidden="1" x14ac:dyDescent="0.2">
      <c r="A373" s="2" t="s">
        <v>606</v>
      </c>
      <c r="B373" s="2" t="s">
        <v>607</v>
      </c>
      <c r="C373" s="2" t="s">
        <v>924</v>
      </c>
      <c r="D373" t="s">
        <v>925</v>
      </c>
      <c r="E373" s="2" t="s">
        <v>956</v>
      </c>
      <c r="F373" t="s">
        <v>957</v>
      </c>
      <c r="G373" s="9">
        <v>0</v>
      </c>
      <c r="H373" s="9">
        <v>0</v>
      </c>
      <c r="I373" s="9">
        <v>0</v>
      </c>
      <c r="J373" s="9">
        <v>0</v>
      </c>
      <c r="K373" s="9">
        <v>0</v>
      </c>
      <c r="L373" s="9">
        <v>0</v>
      </c>
      <c r="M373" s="9">
        <v>0</v>
      </c>
      <c r="N373" s="9">
        <v>0</v>
      </c>
      <c r="O373" s="9">
        <v>0</v>
      </c>
      <c r="P373" s="9">
        <v>-6.14</v>
      </c>
      <c r="Q373" s="9">
        <v>-6.14</v>
      </c>
      <c r="R373" s="9">
        <v>-6.14</v>
      </c>
      <c r="S373" s="9">
        <v>-6.14</v>
      </c>
    </row>
    <row r="374" spans="1:19" hidden="1" x14ac:dyDescent="0.2">
      <c r="A374" s="2" t="s">
        <v>606</v>
      </c>
      <c r="B374" s="2" t="s">
        <v>607</v>
      </c>
      <c r="C374" s="2" t="s">
        <v>924</v>
      </c>
      <c r="D374" t="s">
        <v>925</v>
      </c>
      <c r="E374" s="2" t="s">
        <v>958</v>
      </c>
      <c r="F374" t="s">
        <v>959</v>
      </c>
      <c r="G374" s="9">
        <v>0</v>
      </c>
      <c r="H374" s="9">
        <v>0</v>
      </c>
      <c r="I374" s="9">
        <v>0</v>
      </c>
      <c r="J374" s="9">
        <v>0</v>
      </c>
      <c r="K374" s="9">
        <v>0</v>
      </c>
      <c r="L374" s="9">
        <v>0</v>
      </c>
      <c r="M374" s="9">
        <v>0</v>
      </c>
      <c r="N374" s="9">
        <v>0</v>
      </c>
      <c r="O374" s="9">
        <v>0</v>
      </c>
      <c r="P374" s="9">
        <v>-17.14</v>
      </c>
      <c r="Q374" s="9">
        <v>-17.14</v>
      </c>
      <c r="R374" s="9">
        <v>-17.14</v>
      </c>
      <c r="S374" s="9">
        <v>-17.14</v>
      </c>
    </row>
    <row r="375" spans="1:19" hidden="1" x14ac:dyDescent="0.2">
      <c r="A375" s="2" t="s">
        <v>606</v>
      </c>
      <c r="B375" s="2" t="s">
        <v>607</v>
      </c>
      <c r="C375" s="2" t="s">
        <v>924</v>
      </c>
      <c r="D375" t="s">
        <v>925</v>
      </c>
      <c r="E375" s="2" t="s">
        <v>984</v>
      </c>
      <c r="F375" t="s">
        <v>985</v>
      </c>
      <c r="G375" s="9">
        <v>-55315.27</v>
      </c>
      <c r="H375" s="9">
        <v>-64900.36</v>
      </c>
      <c r="I375" s="9">
        <v>-78741.240000000005</v>
      </c>
      <c r="J375" s="9">
        <v>-88353.63</v>
      </c>
      <c r="K375" s="9">
        <v>-6727.76</v>
      </c>
      <c r="L375" s="9">
        <v>-18184.39</v>
      </c>
      <c r="M375" s="9">
        <v>-9616.11</v>
      </c>
      <c r="N375" s="9">
        <v>-21910.75</v>
      </c>
      <c r="O375" s="9">
        <v>-31697.51</v>
      </c>
      <c r="P375" s="9">
        <v>-39304.76</v>
      </c>
      <c r="Q375" s="9">
        <v>-51658.5</v>
      </c>
      <c r="R375" s="9">
        <v>-45974.33</v>
      </c>
      <c r="S375" s="9">
        <v>-52749.4</v>
      </c>
    </row>
    <row r="376" spans="1:19" hidden="1" x14ac:dyDescent="0.2">
      <c r="A376" s="2" t="s">
        <v>606</v>
      </c>
      <c r="B376" s="2" t="s">
        <v>607</v>
      </c>
      <c r="C376" s="2" t="s">
        <v>924</v>
      </c>
      <c r="D376" t="s">
        <v>925</v>
      </c>
      <c r="E376" s="2" t="s">
        <v>986</v>
      </c>
      <c r="F376" t="s">
        <v>987</v>
      </c>
      <c r="G376" s="9">
        <v>-23454.26</v>
      </c>
      <c r="H376" s="9">
        <v>-28420</v>
      </c>
      <c r="I376" s="9">
        <v>-35590.550000000003</v>
      </c>
      <c r="J376" s="9">
        <v>-40570.44</v>
      </c>
      <c r="K376" s="9">
        <v>-3334.92</v>
      </c>
      <c r="L376" s="9">
        <v>-8668.68</v>
      </c>
      <c r="M376" s="9">
        <v>-4416.43</v>
      </c>
      <c r="N376" s="9">
        <v>-10517.84</v>
      </c>
      <c r="O376" s="9">
        <v>-15374.64</v>
      </c>
      <c r="P376" s="9">
        <v>-19149.830000000002</v>
      </c>
      <c r="Q376" s="9">
        <v>-25280.55</v>
      </c>
      <c r="R376" s="9">
        <v>-22459.63</v>
      </c>
      <c r="S376" s="9">
        <v>-25821.9</v>
      </c>
    </row>
    <row r="377" spans="1:19" hidden="1" x14ac:dyDescent="0.2">
      <c r="A377" s="2" t="s">
        <v>606</v>
      </c>
      <c r="B377" s="2" t="s">
        <v>607</v>
      </c>
      <c r="C377" s="2" t="s">
        <v>924</v>
      </c>
      <c r="D377" t="s">
        <v>925</v>
      </c>
      <c r="E377" s="2" t="s">
        <v>988</v>
      </c>
      <c r="F377" t="s">
        <v>989</v>
      </c>
      <c r="G377" s="9">
        <v>-15751.5</v>
      </c>
      <c r="H377" s="9">
        <v>-18320.97</v>
      </c>
      <c r="I377" s="9">
        <v>-22031.3</v>
      </c>
      <c r="J377" s="9">
        <v>-24608.1</v>
      </c>
      <c r="K377" s="9">
        <v>-1741.6</v>
      </c>
      <c r="L377" s="9">
        <v>-4508.7700000000004</v>
      </c>
      <c r="M377" s="9">
        <v>-2302.7600000000002</v>
      </c>
      <c r="N377" s="9">
        <v>-5468.17</v>
      </c>
      <c r="O377" s="9">
        <v>-7987.87</v>
      </c>
      <c r="P377" s="9">
        <v>-9946.4599999999991</v>
      </c>
      <c r="Q377" s="9">
        <v>-13127.08</v>
      </c>
      <c r="R377" s="9">
        <v>-11663.59</v>
      </c>
      <c r="S377" s="9">
        <v>-13407.89</v>
      </c>
    </row>
    <row r="378" spans="1:19" hidden="1" x14ac:dyDescent="0.2">
      <c r="A378" s="2" t="s">
        <v>606</v>
      </c>
      <c r="B378" s="2" t="s">
        <v>607</v>
      </c>
      <c r="C378" s="2" t="s">
        <v>924</v>
      </c>
      <c r="D378" t="s">
        <v>925</v>
      </c>
      <c r="E378" s="2" t="s">
        <v>1249</v>
      </c>
      <c r="F378" t="s">
        <v>1250</v>
      </c>
      <c r="G378" s="9">
        <v>0</v>
      </c>
      <c r="H378" s="9">
        <v>0</v>
      </c>
      <c r="I378" s="9">
        <v>0</v>
      </c>
      <c r="J378" s="9">
        <v>0</v>
      </c>
      <c r="K378" s="9">
        <v>0</v>
      </c>
      <c r="L378" s="9">
        <v>0</v>
      </c>
      <c r="M378" s="9">
        <v>0</v>
      </c>
      <c r="N378" s="9">
        <v>0</v>
      </c>
      <c r="O378" s="9">
        <v>0</v>
      </c>
      <c r="P378" s="9">
        <v>0</v>
      </c>
      <c r="Q378" s="9">
        <v>0</v>
      </c>
      <c r="R378" s="9">
        <v>0</v>
      </c>
      <c r="S378" s="9">
        <v>0</v>
      </c>
    </row>
    <row r="379" spans="1:19" hidden="1" x14ac:dyDescent="0.2">
      <c r="A379" s="2" t="s">
        <v>606</v>
      </c>
      <c r="B379" s="2" t="s">
        <v>607</v>
      </c>
      <c r="C379" s="2" t="s">
        <v>924</v>
      </c>
      <c r="D379" t="s">
        <v>925</v>
      </c>
      <c r="E379" s="2" t="s">
        <v>1251</v>
      </c>
      <c r="F379" t="s">
        <v>1252</v>
      </c>
      <c r="G379" s="9">
        <v>0</v>
      </c>
      <c r="H379" s="9">
        <v>0</v>
      </c>
      <c r="I379" s="9">
        <v>0</v>
      </c>
      <c r="J379" s="9">
        <v>0</v>
      </c>
      <c r="K379" s="9">
        <v>0</v>
      </c>
      <c r="L379" s="9">
        <v>0</v>
      </c>
      <c r="M379" s="9">
        <v>0</v>
      </c>
      <c r="N379" s="9">
        <v>0</v>
      </c>
      <c r="O379" s="9">
        <v>0</v>
      </c>
      <c r="P379" s="9">
        <v>0</v>
      </c>
      <c r="Q379" s="9">
        <v>0</v>
      </c>
      <c r="R379" s="9">
        <v>0</v>
      </c>
      <c r="S379" s="9">
        <v>0</v>
      </c>
    </row>
    <row r="380" spans="1:19" hidden="1" x14ac:dyDescent="0.2">
      <c r="A380" s="2" t="s">
        <v>606</v>
      </c>
      <c r="B380" s="2" t="s">
        <v>607</v>
      </c>
      <c r="C380" s="2" t="s">
        <v>924</v>
      </c>
      <c r="D380" t="s">
        <v>925</v>
      </c>
      <c r="E380" s="2" t="s">
        <v>1253</v>
      </c>
      <c r="F380" t="s">
        <v>1254</v>
      </c>
      <c r="G380" s="9">
        <v>120259.54</v>
      </c>
      <c r="H380" s="9">
        <v>139560.89000000001</v>
      </c>
      <c r="I380" s="9">
        <v>170855.06</v>
      </c>
      <c r="J380" s="9">
        <v>197597.83</v>
      </c>
      <c r="K380" s="9">
        <v>39575.980000000003</v>
      </c>
      <c r="L380" s="9">
        <v>56580.57</v>
      </c>
      <c r="M380" s="9">
        <v>-17451.82</v>
      </c>
      <c r="N380" s="9">
        <v>-447.23</v>
      </c>
      <c r="O380" s="9">
        <v>16557.36</v>
      </c>
      <c r="P380" s="9">
        <v>38437.94</v>
      </c>
      <c r="Q380" s="9">
        <v>57254.82</v>
      </c>
      <c r="R380" s="9">
        <v>76073.67</v>
      </c>
      <c r="S380" s="9">
        <v>96071.14</v>
      </c>
    </row>
    <row r="381" spans="1:19" hidden="1" x14ac:dyDescent="0.2">
      <c r="A381" s="2" t="s">
        <v>606</v>
      </c>
      <c r="B381" s="2" t="s">
        <v>607</v>
      </c>
      <c r="C381" s="2" t="s">
        <v>924</v>
      </c>
      <c r="D381" t="s">
        <v>925</v>
      </c>
      <c r="E381" s="2" t="s">
        <v>1255</v>
      </c>
      <c r="F381" t="s">
        <v>1256</v>
      </c>
      <c r="G381" s="9">
        <v>96031.15</v>
      </c>
      <c r="H381" s="9">
        <v>101102.39</v>
      </c>
      <c r="I381" s="9">
        <v>106173.63</v>
      </c>
      <c r="J381" s="9">
        <v>129787.96</v>
      </c>
      <c r="K381" s="9">
        <v>6570.58</v>
      </c>
      <c r="L381" s="9">
        <v>13141.16</v>
      </c>
      <c r="M381" s="9">
        <v>34682.92</v>
      </c>
      <c r="N381" s="9">
        <v>41253.5</v>
      </c>
      <c r="O381" s="9">
        <v>47824.08</v>
      </c>
      <c r="P381" s="9">
        <v>70082.929999999993</v>
      </c>
      <c r="Q381" s="9">
        <v>81933.5</v>
      </c>
      <c r="R381" s="9">
        <v>93784.07</v>
      </c>
      <c r="S381" s="9">
        <v>105679.06</v>
      </c>
    </row>
    <row r="382" spans="1:19" hidden="1" x14ac:dyDescent="0.2">
      <c r="A382" s="2" t="s">
        <v>606</v>
      </c>
      <c r="B382" s="2" t="s">
        <v>607</v>
      </c>
      <c r="C382" s="2" t="s">
        <v>924</v>
      </c>
      <c r="D382" t="s">
        <v>925</v>
      </c>
      <c r="E382" s="2" t="s">
        <v>1257</v>
      </c>
      <c r="F382" t="s">
        <v>1258</v>
      </c>
      <c r="G382" s="9">
        <v>328567.5</v>
      </c>
      <c r="H382" s="9">
        <v>365075</v>
      </c>
      <c r="I382" s="9">
        <v>401582.5</v>
      </c>
      <c r="J382" s="9">
        <v>438090</v>
      </c>
      <c r="K382" s="9">
        <v>33627.75</v>
      </c>
      <c r="L382" s="9">
        <v>67255.5</v>
      </c>
      <c r="M382" s="9">
        <v>100883.25</v>
      </c>
      <c r="N382" s="9">
        <v>134511</v>
      </c>
      <c r="O382" s="9">
        <v>168138.75</v>
      </c>
      <c r="P382" s="9">
        <v>201766.5</v>
      </c>
      <c r="Q382" s="9">
        <v>235394.25</v>
      </c>
      <c r="R382" s="9">
        <v>269022</v>
      </c>
      <c r="S382" s="9">
        <v>302649.75</v>
      </c>
    </row>
    <row r="383" spans="1:19" hidden="1" x14ac:dyDescent="0.2">
      <c r="A383" s="2" t="s">
        <v>606</v>
      </c>
      <c r="B383" s="2" t="s">
        <v>607</v>
      </c>
      <c r="C383" s="2" t="s">
        <v>924</v>
      </c>
      <c r="D383" t="s">
        <v>925</v>
      </c>
      <c r="E383" s="2" t="s">
        <v>994</v>
      </c>
      <c r="F383" t="s">
        <v>995</v>
      </c>
      <c r="G383" s="9">
        <v>4161253.01</v>
      </c>
      <c r="H383" s="9">
        <v>4644037.37</v>
      </c>
      <c r="I383" s="9">
        <v>5078146.32</v>
      </c>
      <c r="J383" s="9">
        <v>5563574.2199999997</v>
      </c>
      <c r="K383" s="9">
        <v>476068.84</v>
      </c>
      <c r="L383" s="9">
        <v>933708.05</v>
      </c>
      <c r="M383" s="9">
        <v>1364791.13</v>
      </c>
      <c r="N383" s="9">
        <v>1934077.19</v>
      </c>
      <c r="O383" s="9">
        <v>2352609.85</v>
      </c>
      <c r="P383" s="9">
        <v>2776750.78</v>
      </c>
      <c r="Q383" s="9">
        <v>3221517.04</v>
      </c>
      <c r="R383" s="9">
        <v>3488113.03</v>
      </c>
      <c r="S383" s="9">
        <v>3907432.92</v>
      </c>
    </row>
    <row r="384" spans="1:19" hidden="1" x14ac:dyDescent="0.2">
      <c r="A384" s="2" t="s">
        <v>606</v>
      </c>
      <c r="B384" s="2" t="s">
        <v>607</v>
      </c>
      <c r="C384" s="2" t="s">
        <v>924</v>
      </c>
      <c r="D384" t="s">
        <v>925</v>
      </c>
      <c r="E384" s="2" t="s">
        <v>1259</v>
      </c>
      <c r="F384" t="s">
        <v>1260</v>
      </c>
      <c r="G384" s="9">
        <v>132473.22</v>
      </c>
      <c r="H384" s="9">
        <v>139470.54999999999</v>
      </c>
      <c r="I384" s="9">
        <v>146467.88</v>
      </c>
      <c r="J384" s="9">
        <v>177609.32</v>
      </c>
      <c r="K384" s="9">
        <v>7744.98</v>
      </c>
      <c r="L384" s="9">
        <v>15489.96</v>
      </c>
      <c r="M384" s="9">
        <v>46281.94</v>
      </c>
      <c r="N384" s="9">
        <v>54026.92</v>
      </c>
      <c r="O384" s="9">
        <v>61771.9</v>
      </c>
      <c r="P384" s="9">
        <v>93471</v>
      </c>
      <c r="Q384" s="9">
        <v>109261.28</v>
      </c>
      <c r="R384" s="9">
        <v>125051.56</v>
      </c>
      <c r="S384" s="9">
        <v>140919.4</v>
      </c>
    </row>
    <row r="385" spans="1:19" hidden="1" x14ac:dyDescent="0.2">
      <c r="A385" s="2" t="s">
        <v>606</v>
      </c>
      <c r="B385" s="2" t="s">
        <v>607</v>
      </c>
      <c r="C385" s="2" t="s">
        <v>924</v>
      </c>
      <c r="D385" t="s">
        <v>925</v>
      </c>
      <c r="E385" s="2" t="s">
        <v>996</v>
      </c>
      <c r="F385" t="s">
        <v>997</v>
      </c>
      <c r="G385" s="9">
        <v>278209.01</v>
      </c>
      <c r="H385" s="9">
        <v>305770.48</v>
      </c>
      <c r="I385" s="9">
        <v>333318.74</v>
      </c>
      <c r="J385" s="9">
        <v>360377.4</v>
      </c>
      <c r="K385" s="9">
        <v>27755.75</v>
      </c>
      <c r="L385" s="9">
        <v>56887.9</v>
      </c>
      <c r="M385" s="9">
        <v>100094.14</v>
      </c>
      <c r="N385" s="9">
        <v>129133.41</v>
      </c>
      <c r="O385" s="9">
        <v>158072.07999999999</v>
      </c>
      <c r="P385" s="9">
        <v>187004.43</v>
      </c>
      <c r="Q385" s="9">
        <v>217220.42</v>
      </c>
      <c r="R385" s="9">
        <v>262832.49</v>
      </c>
      <c r="S385" s="9">
        <v>293542.74</v>
      </c>
    </row>
    <row r="386" spans="1:19" hidden="1" x14ac:dyDescent="0.2">
      <c r="A386" s="2" t="s">
        <v>606</v>
      </c>
      <c r="B386" s="2" t="s">
        <v>607</v>
      </c>
      <c r="C386" s="2" t="s">
        <v>924</v>
      </c>
      <c r="D386" t="s">
        <v>925</v>
      </c>
      <c r="E386" s="2" t="s">
        <v>1261</v>
      </c>
      <c r="F386" t="s">
        <v>1262</v>
      </c>
      <c r="G386" s="9">
        <v>13759.06</v>
      </c>
      <c r="H386" s="9">
        <v>21994.89</v>
      </c>
      <c r="I386" s="9">
        <v>22991.83</v>
      </c>
      <c r="J386" s="9">
        <v>23040.04</v>
      </c>
      <c r="K386" s="9">
        <v>2877.23</v>
      </c>
      <c r="L386" s="9">
        <v>2970.54</v>
      </c>
      <c r="M386" s="9">
        <v>3087.65</v>
      </c>
      <c r="N386" s="9">
        <v>5612.64</v>
      </c>
      <c r="O386" s="9">
        <v>6655.65</v>
      </c>
      <c r="P386" s="9">
        <v>13956.97</v>
      </c>
      <c r="Q386" s="9">
        <v>14073.61</v>
      </c>
      <c r="R386" s="9">
        <v>14214.43</v>
      </c>
      <c r="S386" s="9">
        <v>17145.259999999998</v>
      </c>
    </row>
    <row r="387" spans="1:19" hidden="1" x14ac:dyDescent="0.2">
      <c r="A387" s="2" t="s">
        <v>606</v>
      </c>
      <c r="B387" s="2" t="s">
        <v>607</v>
      </c>
      <c r="C387" s="2" t="s">
        <v>924</v>
      </c>
      <c r="D387" t="s">
        <v>925</v>
      </c>
      <c r="E387" s="2" t="s">
        <v>1263</v>
      </c>
      <c r="F387" t="s">
        <v>1264</v>
      </c>
      <c r="G387" s="9">
        <v>671301.72</v>
      </c>
      <c r="H387" s="9">
        <v>745890.8</v>
      </c>
      <c r="I387" s="9">
        <v>820479.88</v>
      </c>
      <c r="J387" s="9">
        <v>895068.96</v>
      </c>
      <c r="K387" s="9">
        <v>62443.67</v>
      </c>
      <c r="L387" s="9">
        <v>124887.34</v>
      </c>
      <c r="M387" s="9">
        <v>187331.01</v>
      </c>
      <c r="N387" s="9">
        <v>249774.68</v>
      </c>
      <c r="O387" s="9">
        <v>312218.34999999998</v>
      </c>
      <c r="P387" s="9">
        <v>374662.02</v>
      </c>
      <c r="Q387" s="9">
        <v>437105.69</v>
      </c>
      <c r="R387" s="9">
        <v>499549.36</v>
      </c>
      <c r="S387" s="9">
        <v>561993.03</v>
      </c>
    </row>
    <row r="388" spans="1:19" hidden="1" x14ac:dyDescent="0.2">
      <c r="A388" s="2" t="s">
        <v>606</v>
      </c>
      <c r="B388" s="2" t="s">
        <v>607</v>
      </c>
      <c r="C388" s="2" t="s">
        <v>924</v>
      </c>
      <c r="D388" t="s">
        <v>925</v>
      </c>
      <c r="E388" s="2" t="s">
        <v>998</v>
      </c>
      <c r="F388" t="s">
        <v>999</v>
      </c>
      <c r="G388" s="9">
        <v>-11795910.680000002</v>
      </c>
      <c r="H388" s="9">
        <v>-12225690</v>
      </c>
      <c r="I388" s="9">
        <v>-12602136.420000002</v>
      </c>
      <c r="J388" s="9">
        <v>-13016868.369999995</v>
      </c>
      <c r="K388" s="9">
        <v>-13467800.67</v>
      </c>
      <c r="L388" s="9">
        <v>-13962585.659999998</v>
      </c>
      <c r="M388" s="9">
        <v>-14478115.319999998</v>
      </c>
      <c r="N388" s="9">
        <v>-14905178.650000002</v>
      </c>
      <c r="O388" s="9">
        <v>-15349249.85</v>
      </c>
      <c r="P388" s="9">
        <v>-15778328.550000006</v>
      </c>
      <c r="Q388" s="9">
        <v>-16252714.720000006</v>
      </c>
      <c r="R388" s="9">
        <v>-16755859.360000005</v>
      </c>
      <c r="S388" s="9">
        <v>-17218036.170000006</v>
      </c>
    </row>
    <row r="389" spans="1:19" hidden="1" x14ac:dyDescent="0.2">
      <c r="A389" s="2" t="s">
        <v>606</v>
      </c>
      <c r="B389" s="2" t="s">
        <v>607</v>
      </c>
      <c r="C389" s="2" t="s">
        <v>924</v>
      </c>
      <c r="D389" t="s">
        <v>925</v>
      </c>
      <c r="E389" s="2" t="s">
        <v>1000</v>
      </c>
      <c r="F389" t="s">
        <v>1001</v>
      </c>
      <c r="G389" s="9">
        <v>-6767.89</v>
      </c>
      <c r="H389" s="9">
        <v>-5521.29</v>
      </c>
      <c r="I389" s="9">
        <v>-1393.01</v>
      </c>
      <c r="J389" s="9">
        <v>-260.39999999999998</v>
      </c>
      <c r="K389" s="9">
        <v>3124.12</v>
      </c>
      <c r="L389" s="9">
        <v>6863.18</v>
      </c>
      <c r="M389" s="9">
        <v>-6328.29</v>
      </c>
      <c r="N389" s="9">
        <v>-1913.62</v>
      </c>
      <c r="O389" s="9">
        <v>-506.93</v>
      </c>
      <c r="P389" s="9">
        <v>936.85</v>
      </c>
      <c r="Q389" s="9">
        <v>4600.26</v>
      </c>
      <c r="R389" s="9">
        <v>-5927.32</v>
      </c>
      <c r="S389" s="9">
        <v>-5851.77</v>
      </c>
    </row>
    <row r="390" spans="1:19" hidden="1" x14ac:dyDescent="0.2">
      <c r="A390" s="2" t="s">
        <v>606</v>
      </c>
      <c r="B390" s="2" t="s">
        <v>607</v>
      </c>
      <c r="C390" s="2" t="s">
        <v>924</v>
      </c>
      <c r="D390" t="s">
        <v>925</v>
      </c>
      <c r="E390" s="2" t="s">
        <v>1265</v>
      </c>
      <c r="F390" t="s">
        <v>1266</v>
      </c>
      <c r="G390" s="9">
        <v>-88220.83</v>
      </c>
      <c r="H390" s="9">
        <v>-97005.96</v>
      </c>
      <c r="I390" s="9">
        <v>-106922.01</v>
      </c>
      <c r="J390" s="9">
        <v>-115954.59</v>
      </c>
      <c r="K390" s="9">
        <v>-7751.6</v>
      </c>
      <c r="L390" s="9">
        <v>-15439.71</v>
      </c>
      <c r="M390" s="9">
        <v>-22850.15</v>
      </c>
      <c r="N390" s="9">
        <v>-31192.66</v>
      </c>
      <c r="O390" s="9">
        <v>-38355.5</v>
      </c>
      <c r="P390" s="9">
        <v>-45312.36</v>
      </c>
      <c r="Q390" s="9">
        <v>-52611.44</v>
      </c>
      <c r="R390" s="9">
        <v>-60528.85</v>
      </c>
      <c r="S390" s="9">
        <v>-67747.83</v>
      </c>
    </row>
    <row r="391" spans="1:19" hidden="1" x14ac:dyDescent="0.2">
      <c r="A391" s="2" t="s">
        <v>606</v>
      </c>
      <c r="B391" s="2" t="s">
        <v>607</v>
      </c>
      <c r="C391" s="2" t="s">
        <v>924</v>
      </c>
      <c r="D391" t="s">
        <v>925</v>
      </c>
      <c r="E391" s="2" t="s">
        <v>1267</v>
      </c>
      <c r="F391" t="s">
        <v>1268</v>
      </c>
      <c r="G391" s="9">
        <v>88292.08</v>
      </c>
      <c r="H391" s="9">
        <v>91174.88</v>
      </c>
      <c r="I391" s="9">
        <v>84466.559999999998</v>
      </c>
      <c r="J391" s="9">
        <v>80285.710000000006</v>
      </c>
      <c r="K391" s="9">
        <v>-18932.490000000002</v>
      </c>
      <c r="L391" s="9">
        <v>-16853.580000000002</v>
      </c>
      <c r="M391" s="9">
        <v>74778.47</v>
      </c>
      <c r="N391" s="9">
        <v>77558.429999999993</v>
      </c>
      <c r="O391" s="9">
        <v>79606</v>
      </c>
      <c r="P391" s="9">
        <v>75704.3</v>
      </c>
      <c r="Q391" s="9">
        <v>76677.22</v>
      </c>
      <c r="R391" s="9">
        <v>77538.39</v>
      </c>
      <c r="S391" s="9">
        <v>75698.89</v>
      </c>
    </row>
    <row r="392" spans="1:19" hidden="1" x14ac:dyDescent="0.2">
      <c r="A392" s="2" t="s">
        <v>606</v>
      </c>
      <c r="B392" s="2" t="s">
        <v>607</v>
      </c>
      <c r="C392" s="2" t="s">
        <v>924</v>
      </c>
      <c r="D392" t="s">
        <v>925</v>
      </c>
      <c r="E392" s="2" t="s">
        <v>1269</v>
      </c>
      <c r="F392" t="s">
        <v>1270</v>
      </c>
      <c r="G392" s="9">
        <v>19352.189999999999</v>
      </c>
      <c r="H392" s="9">
        <v>20562.73</v>
      </c>
      <c r="I392" s="9">
        <v>22895.68</v>
      </c>
      <c r="J392" s="9">
        <v>25208.69</v>
      </c>
      <c r="K392" s="9">
        <v>0</v>
      </c>
      <c r="L392" s="9">
        <v>1658.77</v>
      </c>
      <c r="M392" s="9">
        <v>1651.3</v>
      </c>
      <c r="N392" s="9">
        <v>7814.13</v>
      </c>
      <c r="O392" s="9">
        <v>11721.33</v>
      </c>
      <c r="P392" s="9">
        <v>7364.02</v>
      </c>
      <c r="Q392" s="9">
        <v>9684.57</v>
      </c>
      <c r="R392" s="9">
        <v>12048.37</v>
      </c>
      <c r="S392" s="9">
        <v>14406.11</v>
      </c>
    </row>
    <row r="393" spans="1:19" hidden="1" x14ac:dyDescent="0.2">
      <c r="A393" s="2" t="s">
        <v>606</v>
      </c>
      <c r="B393" s="2" t="s">
        <v>607</v>
      </c>
      <c r="C393" s="2" t="s">
        <v>924</v>
      </c>
      <c r="D393" t="s">
        <v>925</v>
      </c>
      <c r="E393" s="2" t="s">
        <v>1002</v>
      </c>
      <c r="F393" t="s">
        <v>1003</v>
      </c>
      <c r="G393" s="9">
        <v>111598.38</v>
      </c>
      <c r="H393" s="9">
        <v>122860.06</v>
      </c>
      <c r="I393" s="9">
        <v>133651.5</v>
      </c>
      <c r="J393" s="9">
        <v>144138.76999999999</v>
      </c>
      <c r="K393" s="9">
        <v>11033.6</v>
      </c>
      <c r="L393" s="9">
        <v>22399.47</v>
      </c>
      <c r="M393" s="9">
        <v>39403.86</v>
      </c>
      <c r="N393" s="9">
        <v>50778.720000000001</v>
      </c>
      <c r="O393" s="9">
        <v>62470.3</v>
      </c>
      <c r="P393" s="9">
        <v>74441.42</v>
      </c>
      <c r="Q393" s="9">
        <v>86676.17</v>
      </c>
      <c r="R393" s="9">
        <v>105534.38</v>
      </c>
      <c r="S393" s="9">
        <v>118415.89</v>
      </c>
    </row>
    <row r="394" spans="1:19" hidden="1" x14ac:dyDescent="0.2">
      <c r="A394" s="2" t="s">
        <v>606</v>
      </c>
      <c r="B394" s="2" t="s">
        <v>607</v>
      </c>
      <c r="C394" s="2" t="s">
        <v>924</v>
      </c>
      <c r="D394" t="s">
        <v>925</v>
      </c>
      <c r="E394" s="2" t="s">
        <v>1004</v>
      </c>
      <c r="F394" t="s">
        <v>1005</v>
      </c>
      <c r="G394" s="9">
        <v>-85.54</v>
      </c>
      <c r="H394" s="9">
        <v>-90.39</v>
      </c>
      <c r="I394" s="9">
        <v>-134.69</v>
      </c>
      <c r="J394" s="9">
        <v>-154.41</v>
      </c>
      <c r="K394" s="9">
        <v>-11.18</v>
      </c>
      <c r="L394" s="9">
        <v>-11.18</v>
      </c>
      <c r="M394" s="9">
        <v>-11.18</v>
      </c>
      <c r="N394" s="9">
        <v>-20.11</v>
      </c>
      <c r="O394" s="9">
        <v>-96.71</v>
      </c>
      <c r="P394" s="9">
        <v>-193.81</v>
      </c>
      <c r="Q394" s="9">
        <v>-237.44</v>
      </c>
      <c r="R394" s="9">
        <v>-290.43</v>
      </c>
      <c r="S394" s="9">
        <v>-313.51</v>
      </c>
    </row>
    <row r="395" spans="1:19" hidden="1" x14ac:dyDescent="0.2">
      <c r="A395" s="2" t="s">
        <v>606</v>
      </c>
      <c r="B395" s="2" t="s">
        <v>607</v>
      </c>
      <c r="C395" s="2" t="s">
        <v>924</v>
      </c>
      <c r="D395" t="s">
        <v>925</v>
      </c>
      <c r="E395" s="2" t="s">
        <v>1010</v>
      </c>
      <c r="F395" t="s">
        <v>1011</v>
      </c>
      <c r="G395" s="9">
        <v>-329.04</v>
      </c>
      <c r="H395" s="9">
        <v>-347.11</v>
      </c>
      <c r="I395" s="9">
        <v>-512.36</v>
      </c>
      <c r="J395" s="9">
        <v>-585.91999999999996</v>
      </c>
      <c r="K395" s="9">
        <v>-41.71</v>
      </c>
      <c r="L395" s="9">
        <v>-41.71</v>
      </c>
      <c r="M395" s="9">
        <v>-41.71</v>
      </c>
      <c r="N395" s="9">
        <v>-76.38</v>
      </c>
      <c r="O395" s="9">
        <v>-373.89</v>
      </c>
      <c r="P395" s="9">
        <v>-750.99</v>
      </c>
      <c r="Q395" s="9">
        <v>-920.44</v>
      </c>
      <c r="R395" s="9">
        <v>-1126.27</v>
      </c>
      <c r="S395" s="9">
        <v>-1215.92</v>
      </c>
    </row>
    <row r="396" spans="1:19" hidden="1" x14ac:dyDescent="0.2">
      <c r="A396" s="2" t="s">
        <v>606</v>
      </c>
      <c r="B396" s="2" t="s">
        <v>607</v>
      </c>
      <c r="C396" s="2" t="s">
        <v>924</v>
      </c>
      <c r="D396" t="s">
        <v>925</v>
      </c>
      <c r="E396" s="2" t="s">
        <v>1012</v>
      </c>
      <c r="F396" t="s">
        <v>1013</v>
      </c>
      <c r="G396" s="9">
        <v>-185.58</v>
      </c>
      <c r="H396" s="9">
        <v>-194.94</v>
      </c>
      <c r="I396" s="9">
        <v>-280.55</v>
      </c>
      <c r="J396" s="9">
        <v>-318.66000000000003</v>
      </c>
      <c r="K396" s="9">
        <v>-21.61</v>
      </c>
      <c r="L396" s="9">
        <v>-21.61</v>
      </c>
      <c r="M396" s="9">
        <v>-21.61</v>
      </c>
      <c r="N396" s="9">
        <v>-38.81</v>
      </c>
      <c r="O396" s="9">
        <v>-186.46</v>
      </c>
      <c r="P396" s="9">
        <v>-373.61</v>
      </c>
      <c r="Q396" s="9">
        <v>-457.7</v>
      </c>
      <c r="R396" s="9">
        <v>-559.85</v>
      </c>
      <c r="S396" s="9">
        <v>-604.34</v>
      </c>
    </row>
    <row r="397" spans="1:19" hidden="1" x14ac:dyDescent="0.2">
      <c r="A397" s="2" t="s">
        <v>606</v>
      </c>
      <c r="B397" s="2" t="s">
        <v>607</v>
      </c>
      <c r="C397" s="2" t="s">
        <v>924</v>
      </c>
      <c r="D397" t="s">
        <v>925</v>
      </c>
      <c r="E397" s="2" t="s">
        <v>1014</v>
      </c>
      <c r="F397" t="s">
        <v>1015</v>
      </c>
      <c r="G397" s="9">
        <v>0</v>
      </c>
      <c r="H397" s="9">
        <v>0</v>
      </c>
      <c r="I397" s="9">
        <v>0</v>
      </c>
      <c r="J397" s="9">
        <v>0</v>
      </c>
      <c r="K397" s="9">
        <v>0</v>
      </c>
      <c r="L397" s="9">
        <v>0</v>
      </c>
      <c r="M397" s="9">
        <v>0</v>
      </c>
      <c r="N397" s="9">
        <v>0</v>
      </c>
      <c r="O397" s="9">
        <v>0</v>
      </c>
      <c r="P397" s="9">
        <v>-68.540000000000006</v>
      </c>
      <c r="Q397" s="9">
        <v>-68.540000000000006</v>
      </c>
      <c r="R397" s="9">
        <v>-68.540000000000006</v>
      </c>
      <c r="S397" s="9">
        <v>-68.540000000000006</v>
      </c>
    </row>
    <row r="398" spans="1:19" hidden="1" x14ac:dyDescent="0.2">
      <c r="A398" s="2" t="s">
        <v>606</v>
      </c>
      <c r="B398" s="2" t="s">
        <v>607</v>
      </c>
      <c r="C398" s="2" t="s">
        <v>924</v>
      </c>
      <c r="D398" t="s">
        <v>925</v>
      </c>
      <c r="E398" s="2" t="s">
        <v>1016</v>
      </c>
      <c r="F398" t="s">
        <v>1017</v>
      </c>
      <c r="G398" s="9">
        <v>0</v>
      </c>
      <c r="H398" s="9">
        <v>0</v>
      </c>
      <c r="I398" s="9">
        <v>0</v>
      </c>
      <c r="J398" s="9">
        <v>0</v>
      </c>
      <c r="K398" s="9">
        <v>0</v>
      </c>
      <c r="L398" s="9">
        <v>0</v>
      </c>
      <c r="M398" s="9">
        <v>0</v>
      </c>
      <c r="N398" s="9">
        <v>0</v>
      </c>
      <c r="O398" s="9">
        <v>0</v>
      </c>
      <c r="P398" s="9">
        <v>-34.020000000000003</v>
      </c>
      <c r="Q398" s="9">
        <v>-34.020000000000003</v>
      </c>
      <c r="R398" s="9">
        <v>-34.020000000000003</v>
      </c>
      <c r="S398" s="9">
        <v>-34.020000000000003</v>
      </c>
    </row>
    <row r="399" spans="1:19" hidden="1" x14ac:dyDescent="0.2">
      <c r="A399" s="2" t="s">
        <v>606</v>
      </c>
      <c r="B399" s="2" t="s">
        <v>607</v>
      </c>
      <c r="C399" s="2" t="s">
        <v>924</v>
      </c>
      <c r="D399" t="s">
        <v>925</v>
      </c>
      <c r="E399" s="2" t="s">
        <v>1271</v>
      </c>
      <c r="F399" t="s">
        <v>1272</v>
      </c>
      <c r="G399" s="9">
        <v>-329093.59999999998</v>
      </c>
      <c r="H399" s="9">
        <v>-361865.06</v>
      </c>
      <c r="I399" s="9">
        <v>-398855.35</v>
      </c>
      <c r="J399" s="9">
        <v>-432549.92</v>
      </c>
      <c r="K399" s="9">
        <v>-29208.99</v>
      </c>
      <c r="L399" s="9">
        <v>-58178.68</v>
      </c>
      <c r="M399" s="9">
        <v>-86102.06</v>
      </c>
      <c r="N399" s="9">
        <v>-117537.63</v>
      </c>
      <c r="O399" s="9">
        <v>-144528.03</v>
      </c>
      <c r="P399" s="9">
        <v>-170742.39</v>
      </c>
      <c r="Q399" s="9">
        <v>-198246.2</v>
      </c>
      <c r="R399" s="9">
        <v>-228079.94</v>
      </c>
      <c r="S399" s="9">
        <v>-255281.96</v>
      </c>
    </row>
    <row r="400" spans="1:19" hidden="1" x14ac:dyDescent="0.2">
      <c r="A400" s="2" t="s">
        <v>606</v>
      </c>
      <c r="B400" s="2" t="s">
        <v>607</v>
      </c>
      <c r="C400" s="2" t="s">
        <v>924</v>
      </c>
      <c r="D400" t="s">
        <v>925</v>
      </c>
      <c r="E400" s="2" t="s">
        <v>1273</v>
      </c>
      <c r="F400" t="s">
        <v>1274</v>
      </c>
      <c r="G400" s="9">
        <v>-170494.21</v>
      </c>
      <c r="H400" s="9">
        <v>-187472.19</v>
      </c>
      <c r="I400" s="9">
        <v>-206635.76</v>
      </c>
      <c r="J400" s="9">
        <v>-224091.97</v>
      </c>
      <c r="K400" s="9">
        <v>-14941.48</v>
      </c>
      <c r="L400" s="9">
        <v>-29760.61</v>
      </c>
      <c r="M400" s="9">
        <v>-44044.56</v>
      </c>
      <c r="N400" s="9">
        <v>-60125.05</v>
      </c>
      <c r="O400" s="9">
        <v>-73931.7</v>
      </c>
      <c r="P400" s="9">
        <v>-87341.3</v>
      </c>
      <c r="Q400" s="9">
        <v>-101410.57</v>
      </c>
      <c r="R400" s="9">
        <v>-116671.67999999999</v>
      </c>
      <c r="S400" s="9">
        <v>-130586.56</v>
      </c>
    </row>
    <row r="401" spans="1:19" hidden="1" x14ac:dyDescent="0.2">
      <c r="A401" s="2" t="s">
        <v>606</v>
      </c>
      <c r="B401" s="2" t="s">
        <v>607</v>
      </c>
      <c r="C401" s="2" t="s">
        <v>924</v>
      </c>
      <c r="D401" t="s">
        <v>925</v>
      </c>
      <c r="E401" s="2" t="s">
        <v>1275</v>
      </c>
      <c r="F401" t="s">
        <v>1276</v>
      </c>
      <c r="G401" s="9">
        <v>-78532.81</v>
      </c>
      <c r="H401" s="9">
        <v>-83753.740000000005</v>
      </c>
      <c r="I401" s="9">
        <v>-94341.92</v>
      </c>
      <c r="J401" s="9">
        <v>-100230.55</v>
      </c>
      <c r="K401" s="9">
        <v>-11289.4</v>
      </c>
      <c r="L401" s="9">
        <v>-19064.54</v>
      </c>
      <c r="M401" s="9">
        <v>-22348.29</v>
      </c>
      <c r="N401" s="9">
        <v>-30850.54</v>
      </c>
      <c r="O401" s="9">
        <v>-38937.160000000003</v>
      </c>
      <c r="P401" s="9">
        <v>-44283.5</v>
      </c>
      <c r="Q401" s="9">
        <v>-53598.559999999998</v>
      </c>
      <c r="R401" s="9">
        <v>-62151.31</v>
      </c>
      <c r="S401" s="9">
        <v>-67236.44</v>
      </c>
    </row>
    <row r="402" spans="1:19" hidden="1" x14ac:dyDescent="0.2">
      <c r="A402" s="2" t="s">
        <v>606</v>
      </c>
      <c r="B402" s="2" t="s">
        <v>607</v>
      </c>
      <c r="C402" s="2" t="s">
        <v>924</v>
      </c>
      <c r="D402" t="s">
        <v>925</v>
      </c>
      <c r="E402" s="2" t="s">
        <v>1277</v>
      </c>
      <c r="F402" t="s">
        <v>1278</v>
      </c>
      <c r="G402" s="9">
        <v>-72275.87</v>
      </c>
      <c r="H402" s="9">
        <v>-76280.36</v>
      </c>
      <c r="I402" s="9">
        <v>-83049.41</v>
      </c>
      <c r="J402" s="9">
        <v>-87390.8</v>
      </c>
      <c r="K402" s="9">
        <v>-4926.1899999999996</v>
      </c>
      <c r="L402" s="9">
        <v>-6846.5</v>
      </c>
      <c r="M402" s="9">
        <v>-6928.31</v>
      </c>
      <c r="N402" s="9">
        <v>-9613.64</v>
      </c>
      <c r="O402" s="9">
        <v>-12011.36</v>
      </c>
      <c r="P402" s="9">
        <v>-13063.36</v>
      </c>
      <c r="Q402" s="9">
        <v>-16010.77</v>
      </c>
      <c r="R402" s="9">
        <v>-18670.38</v>
      </c>
      <c r="S402" s="9">
        <v>-19599.849999999999</v>
      </c>
    </row>
    <row r="403" spans="1:19" hidden="1" x14ac:dyDescent="0.2">
      <c r="A403" s="2" t="s">
        <v>606</v>
      </c>
      <c r="B403" s="2" t="s">
        <v>607</v>
      </c>
      <c r="C403" s="2" t="s">
        <v>924</v>
      </c>
      <c r="D403" t="s">
        <v>925</v>
      </c>
      <c r="E403" s="2" t="s">
        <v>1279</v>
      </c>
      <c r="F403" t="s">
        <v>1280</v>
      </c>
      <c r="G403" s="9">
        <v>78532.81</v>
      </c>
      <c r="H403" s="9">
        <v>83753.740000000005</v>
      </c>
      <c r="I403" s="9">
        <v>94341.92</v>
      </c>
      <c r="J403" s="9">
        <v>100230.55</v>
      </c>
      <c r="K403" s="9">
        <v>11289.4</v>
      </c>
      <c r="L403" s="9">
        <v>19064.54</v>
      </c>
      <c r="M403" s="9">
        <v>22348.29</v>
      </c>
      <c r="N403" s="9">
        <v>30850.54</v>
      </c>
      <c r="O403" s="9">
        <v>38937.160000000003</v>
      </c>
      <c r="P403" s="9">
        <v>44283.5</v>
      </c>
      <c r="Q403" s="9">
        <v>53598.559999999998</v>
      </c>
      <c r="R403" s="9">
        <v>62151.31</v>
      </c>
      <c r="S403" s="9">
        <v>67236.44</v>
      </c>
    </row>
    <row r="404" spans="1:19" hidden="1" x14ac:dyDescent="0.2">
      <c r="A404" s="2" t="s">
        <v>606</v>
      </c>
      <c r="B404" s="2" t="s">
        <v>607</v>
      </c>
      <c r="C404" s="2" t="s">
        <v>924</v>
      </c>
      <c r="D404" t="s">
        <v>925</v>
      </c>
      <c r="E404" s="2" t="s">
        <v>1281</v>
      </c>
      <c r="F404" t="s">
        <v>1282</v>
      </c>
      <c r="G404" s="9">
        <v>72275.87</v>
      </c>
      <c r="H404" s="9">
        <v>76280.36</v>
      </c>
      <c r="I404" s="9">
        <v>83049.41</v>
      </c>
      <c r="J404" s="9">
        <v>87390.8</v>
      </c>
      <c r="K404" s="9">
        <v>4926.1899999999996</v>
      </c>
      <c r="L404" s="9">
        <v>6846.5</v>
      </c>
      <c r="M404" s="9">
        <v>6928.31</v>
      </c>
      <c r="N404" s="9">
        <v>9613.64</v>
      </c>
      <c r="O404" s="9">
        <v>12011.36</v>
      </c>
      <c r="P404" s="9">
        <v>13063.36</v>
      </c>
      <c r="Q404" s="9">
        <v>16010.77</v>
      </c>
      <c r="R404" s="9">
        <v>18670.38</v>
      </c>
      <c r="S404" s="9">
        <v>19599.849999999999</v>
      </c>
    </row>
    <row r="405" spans="1:19" hidden="1" x14ac:dyDescent="0.2">
      <c r="A405" s="2" t="s">
        <v>606</v>
      </c>
      <c r="B405" s="2" t="s">
        <v>607</v>
      </c>
      <c r="C405" s="2" t="s">
        <v>924</v>
      </c>
      <c r="D405" t="s">
        <v>925</v>
      </c>
      <c r="E405" s="2" t="s">
        <v>1283</v>
      </c>
      <c r="F405" t="s">
        <v>1284</v>
      </c>
      <c r="G405" s="9">
        <v>120199.83</v>
      </c>
      <c r="H405" s="9">
        <v>128365.21</v>
      </c>
      <c r="I405" s="9">
        <v>145489.63</v>
      </c>
      <c r="J405" s="9">
        <v>155064.04</v>
      </c>
      <c r="K405" s="9">
        <v>15087.59</v>
      </c>
      <c r="L405" s="9">
        <v>26582.77</v>
      </c>
      <c r="M405" s="9">
        <v>31638.07</v>
      </c>
      <c r="N405" s="9">
        <v>45070.85</v>
      </c>
      <c r="O405" s="9">
        <v>55796</v>
      </c>
      <c r="P405" s="9">
        <v>62376.5</v>
      </c>
      <c r="Q405" s="9">
        <v>75951.17</v>
      </c>
      <c r="R405" s="9">
        <v>89028.31</v>
      </c>
      <c r="S405" s="9">
        <v>96274.72</v>
      </c>
    </row>
    <row r="406" spans="1:19" hidden="1" x14ac:dyDescent="0.2">
      <c r="A406" s="2" t="s">
        <v>606</v>
      </c>
      <c r="B406" s="2" t="s">
        <v>607</v>
      </c>
      <c r="C406" s="2" t="s">
        <v>924</v>
      </c>
      <c r="D406" t="s">
        <v>925</v>
      </c>
      <c r="E406" s="2" t="s">
        <v>1285</v>
      </c>
      <c r="F406" t="s">
        <v>1286</v>
      </c>
      <c r="G406" s="9">
        <v>101934.68</v>
      </c>
      <c r="H406" s="9">
        <v>108299.9</v>
      </c>
      <c r="I406" s="9">
        <v>119306.58</v>
      </c>
      <c r="J406" s="9">
        <v>126401.81</v>
      </c>
      <c r="K406" s="9">
        <v>6197.61</v>
      </c>
      <c r="L406" s="9">
        <v>9354.09</v>
      </c>
      <c r="M406" s="9">
        <v>9650.2800000000007</v>
      </c>
      <c r="N406" s="9">
        <v>14157.65</v>
      </c>
      <c r="O406" s="9">
        <v>17253.46</v>
      </c>
      <c r="P406" s="9">
        <v>18280.52</v>
      </c>
      <c r="Q406" s="9">
        <v>22798.34</v>
      </c>
      <c r="R406" s="9">
        <v>27104.54</v>
      </c>
      <c r="S406" s="9">
        <v>28477.26</v>
      </c>
    </row>
    <row r="407" spans="1:19" hidden="1" x14ac:dyDescent="0.2">
      <c r="A407" s="2" t="s">
        <v>606</v>
      </c>
      <c r="B407" s="2" t="s">
        <v>607</v>
      </c>
      <c r="C407" s="2" t="s">
        <v>924</v>
      </c>
      <c r="D407" t="s">
        <v>925</v>
      </c>
      <c r="E407" s="2" t="s">
        <v>1287</v>
      </c>
      <c r="F407" t="s">
        <v>1288</v>
      </c>
      <c r="G407" s="9">
        <v>52045</v>
      </c>
      <c r="H407" s="9">
        <v>54021.17</v>
      </c>
      <c r="I407" s="9">
        <v>50356.480000000003</v>
      </c>
      <c r="J407" s="9">
        <v>48061.99</v>
      </c>
      <c r="K407" s="9">
        <v>-10775.05</v>
      </c>
      <c r="L407" s="9">
        <v>-9543.66</v>
      </c>
      <c r="M407" s="9">
        <v>45344.43</v>
      </c>
      <c r="N407" s="9">
        <v>46758.42</v>
      </c>
      <c r="O407" s="9">
        <v>48549.61</v>
      </c>
      <c r="P407" s="9">
        <v>46557.51</v>
      </c>
      <c r="Q407" s="9">
        <v>47607.79</v>
      </c>
      <c r="R407" s="9">
        <v>48136.51</v>
      </c>
      <c r="S407" s="9">
        <v>47080.65</v>
      </c>
    </row>
    <row r="408" spans="1:19" hidden="1" x14ac:dyDescent="0.2">
      <c r="A408" s="2" t="s">
        <v>606</v>
      </c>
      <c r="B408" s="2" t="s">
        <v>607</v>
      </c>
      <c r="C408" s="2" t="s">
        <v>924</v>
      </c>
      <c r="D408" t="s">
        <v>925</v>
      </c>
      <c r="E408" s="2" t="s">
        <v>1289</v>
      </c>
      <c r="F408" t="s">
        <v>1290</v>
      </c>
      <c r="G408" s="9">
        <v>-52045</v>
      </c>
      <c r="H408" s="9">
        <v>-54021.17</v>
      </c>
      <c r="I408" s="9">
        <v>-50356.480000000003</v>
      </c>
      <c r="J408" s="9">
        <v>-48061.99</v>
      </c>
      <c r="K408" s="9">
        <v>10775.05</v>
      </c>
      <c r="L408" s="9">
        <v>9543.66</v>
      </c>
      <c r="M408" s="9">
        <v>-45344.43</v>
      </c>
      <c r="N408" s="9">
        <v>-46758.42</v>
      </c>
      <c r="O408" s="9">
        <v>-48549.61</v>
      </c>
      <c r="P408" s="9">
        <v>-46557.51</v>
      </c>
      <c r="Q408" s="9">
        <v>-47607.79</v>
      </c>
      <c r="R408" s="9">
        <v>-48136.51</v>
      </c>
      <c r="S408" s="9">
        <v>-47080.65</v>
      </c>
    </row>
    <row r="409" spans="1:19" hidden="1" x14ac:dyDescent="0.2">
      <c r="A409" s="2" t="s">
        <v>606</v>
      </c>
      <c r="B409" s="2" t="s">
        <v>607</v>
      </c>
      <c r="C409" s="2" t="s">
        <v>924</v>
      </c>
      <c r="D409" t="s">
        <v>925</v>
      </c>
      <c r="E409" s="2" t="s">
        <v>1018</v>
      </c>
      <c r="F409" t="s">
        <v>1019</v>
      </c>
      <c r="G409" s="9">
        <v>0</v>
      </c>
      <c r="H409" s="9">
        <v>0</v>
      </c>
      <c r="I409" s="9">
        <v>0</v>
      </c>
      <c r="J409" s="9">
        <v>0</v>
      </c>
      <c r="K409" s="9">
        <v>0</v>
      </c>
      <c r="L409" s="9">
        <v>0</v>
      </c>
      <c r="M409" s="9">
        <v>0</v>
      </c>
      <c r="N409" s="9">
        <v>0</v>
      </c>
      <c r="O409" s="9">
        <v>0</v>
      </c>
      <c r="P409" s="9">
        <v>-17.649999999999999</v>
      </c>
      <c r="Q409" s="9">
        <v>-17.649999999999999</v>
      </c>
      <c r="R409" s="9">
        <v>-17.649999999999999</v>
      </c>
      <c r="S409" s="9">
        <v>-17.649999999999999</v>
      </c>
    </row>
    <row r="410" spans="1:19" hidden="1" x14ac:dyDescent="0.2">
      <c r="A410" s="2" t="s">
        <v>606</v>
      </c>
      <c r="B410" s="2" t="s">
        <v>607</v>
      </c>
      <c r="C410" s="2" t="s">
        <v>924</v>
      </c>
      <c r="D410" t="s">
        <v>925</v>
      </c>
      <c r="E410" s="2" t="s">
        <v>892</v>
      </c>
      <c r="F410" t="s">
        <v>893</v>
      </c>
      <c r="G410" s="9">
        <v>85332.36</v>
      </c>
      <c r="H410" s="9">
        <v>106820.53</v>
      </c>
      <c r="I410" s="9">
        <v>128373.27</v>
      </c>
      <c r="J410" s="9">
        <v>150659.82</v>
      </c>
      <c r="K410" s="9">
        <v>157823.34</v>
      </c>
      <c r="L410" s="9">
        <v>164987.46</v>
      </c>
      <c r="M410" s="9">
        <v>171700.52</v>
      </c>
      <c r="N410" s="9">
        <v>116037.59</v>
      </c>
      <c r="O410" s="9">
        <v>0</v>
      </c>
      <c r="P410" s="9">
        <v>-45856.12</v>
      </c>
      <c r="Q410" s="9">
        <v>-31453.71</v>
      </c>
      <c r="R410" s="9">
        <v>-33660.44</v>
      </c>
      <c r="S410" s="9">
        <v>-110415.08</v>
      </c>
    </row>
    <row r="411" spans="1:19" hidden="1" x14ac:dyDescent="0.2">
      <c r="A411" s="2" t="s">
        <v>606</v>
      </c>
      <c r="B411" s="2" t="s">
        <v>607</v>
      </c>
      <c r="C411" s="2" t="s">
        <v>924</v>
      </c>
      <c r="D411" t="s">
        <v>925</v>
      </c>
      <c r="E411" s="2" t="s">
        <v>1024</v>
      </c>
      <c r="F411" t="s">
        <v>1025</v>
      </c>
      <c r="G411" s="9">
        <v>0</v>
      </c>
      <c r="H411" s="9">
        <v>0</v>
      </c>
      <c r="I411" s="9">
        <v>0</v>
      </c>
      <c r="J411" s="9">
        <v>0</v>
      </c>
      <c r="K411" s="9">
        <v>0</v>
      </c>
      <c r="L411" s="9">
        <v>-0.02</v>
      </c>
      <c r="M411" s="9">
        <v>-0.03</v>
      </c>
      <c r="N411" s="9">
        <v>-0.02</v>
      </c>
      <c r="O411" s="9">
        <v>0</v>
      </c>
      <c r="P411" s="9">
        <v>0</v>
      </c>
      <c r="Q411" s="9">
        <v>0</v>
      </c>
      <c r="R411" s="9">
        <v>-0.01</v>
      </c>
      <c r="S411" s="9">
        <v>-0.02</v>
      </c>
    </row>
    <row r="412" spans="1:19" hidden="1" x14ac:dyDescent="0.2">
      <c r="A412" s="2" t="s">
        <v>606</v>
      </c>
      <c r="B412" s="2" t="s">
        <v>607</v>
      </c>
      <c r="C412" s="2" t="s">
        <v>924</v>
      </c>
      <c r="D412" t="s">
        <v>925</v>
      </c>
      <c r="E412" s="2" t="s">
        <v>1028</v>
      </c>
      <c r="F412" t="s">
        <v>1029</v>
      </c>
      <c r="G412" s="9">
        <v>0</v>
      </c>
      <c r="H412" s="9">
        <v>0</v>
      </c>
      <c r="I412" s="9">
        <v>0</v>
      </c>
      <c r="J412" s="9">
        <v>0</v>
      </c>
      <c r="K412" s="9">
        <v>0</v>
      </c>
      <c r="L412" s="9">
        <v>0</v>
      </c>
      <c r="M412" s="9">
        <v>30270</v>
      </c>
      <c r="N412" s="9">
        <v>30270</v>
      </c>
      <c r="O412" s="9">
        <v>30270</v>
      </c>
      <c r="P412" s="9">
        <v>30270</v>
      </c>
      <c r="Q412" s="9">
        <v>30270</v>
      </c>
      <c r="R412" s="9">
        <v>30270</v>
      </c>
      <c r="S412" s="9">
        <v>60540</v>
      </c>
    </row>
    <row r="413" spans="1:19" hidden="1" x14ac:dyDescent="0.2">
      <c r="A413" s="2" t="s">
        <v>606</v>
      </c>
      <c r="B413" s="2" t="s">
        <v>607</v>
      </c>
      <c r="C413" s="2" t="s">
        <v>1030</v>
      </c>
      <c r="D413" t="s">
        <v>1031</v>
      </c>
      <c r="E413" s="2" t="s">
        <v>1034</v>
      </c>
      <c r="F413" t="s">
        <v>1035</v>
      </c>
      <c r="G413" s="9">
        <v>2601</v>
      </c>
      <c r="H413" s="9">
        <v>0</v>
      </c>
      <c r="I413" s="9">
        <v>0</v>
      </c>
      <c r="J413" s="9">
        <v>35055.24</v>
      </c>
      <c r="K413" s="9">
        <v>0</v>
      </c>
      <c r="L413" s="9">
        <v>-20032.22</v>
      </c>
      <c r="M413" s="9">
        <v>-20032.22</v>
      </c>
      <c r="N413" s="9">
        <v>-20032.22</v>
      </c>
      <c r="O413" s="9">
        <v>-7035</v>
      </c>
      <c r="P413" s="9">
        <v>41660.33</v>
      </c>
      <c r="Q413" s="9">
        <v>-7035</v>
      </c>
      <c r="R413" s="9">
        <v>-5985</v>
      </c>
      <c r="S413" s="9">
        <v>-7035</v>
      </c>
    </row>
    <row r="414" spans="1:19" hidden="1" x14ac:dyDescent="0.2">
      <c r="A414" s="2" t="s">
        <v>606</v>
      </c>
      <c r="B414" s="2" t="s">
        <v>607</v>
      </c>
      <c r="C414" s="2" t="s">
        <v>1030</v>
      </c>
      <c r="D414" t="s">
        <v>1031</v>
      </c>
      <c r="E414" s="2" t="s">
        <v>1291</v>
      </c>
      <c r="F414" t="s">
        <v>1292</v>
      </c>
      <c r="G414" s="9">
        <v>324308.90999999997</v>
      </c>
      <c r="H414" s="9">
        <v>326696.23</v>
      </c>
      <c r="I414" s="9">
        <v>323424.31</v>
      </c>
      <c r="J414" s="9">
        <v>317062.53999999998</v>
      </c>
      <c r="K414" s="9">
        <v>314143.39</v>
      </c>
      <c r="L414" s="9">
        <v>324005.57</v>
      </c>
      <c r="M414" s="9">
        <v>329277.59000000003</v>
      </c>
      <c r="N414" s="9">
        <v>330822.90999999997</v>
      </c>
      <c r="O414" s="9">
        <v>335250.82</v>
      </c>
      <c r="P414" s="9">
        <v>338654.53</v>
      </c>
      <c r="Q414" s="9">
        <v>332694.95</v>
      </c>
      <c r="R414" s="9">
        <v>337493.71</v>
      </c>
      <c r="S414" s="9">
        <v>350743.96</v>
      </c>
    </row>
    <row r="415" spans="1:19" hidden="1" x14ac:dyDescent="0.2">
      <c r="A415" s="2" t="s">
        <v>606</v>
      </c>
      <c r="B415" s="2" t="s">
        <v>607</v>
      </c>
      <c r="C415" s="2" t="s">
        <v>1030</v>
      </c>
      <c r="D415" t="s">
        <v>1031</v>
      </c>
      <c r="E415" s="2" t="s">
        <v>1293</v>
      </c>
      <c r="F415" t="s">
        <v>1294</v>
      </c>
      <c r="G415" s="9">
        <v>0</v>
      </c>
      <c r="H415" s="9">
        <v>0</v>
      </c>
      <c r="I415" s="9">
        <v>0</v>
      </c>
      <c r="J415" s="9">
        <v>0</v>
      </c>
      <c r="K415" s="9">
        <v>0</v>
      </c>
      <c r="L415" s="9">
        <v>161773.07</v>
      </c>
      <c r="M415" s="9">
        <v>0</v>
      </c>
      <c r="N415" s="9">
        <v>0</v>
      </c>
      <c r="O415" s="9">
        <v>0</v>
      </c>
      <c r="P415" s="9">
        <v>0</v>
      </c>
      <c r="Q415" s="9">
        <v>0</v>
      </c>
      <c r="R415" s="9">
        <v>0</v>
      </c>
      <c r="S415" s="9">
        <v>4431.9399999999996</v>
      </c>
    </row>
    <row r="416" spans="1:19" hidden="1" x14ac:dyDescent="0.2">
      <c r="A416" s="2" t="s">
        <v>606</v>
      </c>
      <c r="B416" s="2" t="s">
        <v>607</v>
      </c>
      <c r="C416" s="2" t="s">
        <v>1030</v>
      </c>
      <c r="D416" t="s">
        <v>1031</v>
      </c>
      <c r="E416" s="2" t="s">
        <v>892</v>
      </c>
      <c r="F416" t="s">
        <v>893</v>
      </c>
      <c r="G416" s="9">
        <v>3612765.82</v>
      </c>
      <c r="H416" s="9">
        <v>3538448.36</v>
      </c>
      <c r="I416" s="9">
        <v>3464035.84</v>
      </c>
      <c r="J416" s="9">
        <v>3389527.99</v>
      </c>
      <c r="K416" s="9">
        <v>4439455.66</v>
      </c>
      <c r="L416" s="9">
        <v>4353640.63</v>
      </c>
      <c r="M416" s="9">
        <v>4267703.84</v>
      </c>
      <c r="N416" s="9">
        <v>4181644.98</v>
      </c>
      <c r="O416" s="9">
        <v>6001271.7999999998</v>
      </c>
      <c r="P416" s="9">
        <v>5923722.9400000004</v>
      </c>
      <c r="Q416" s="9">
        <v>5845919.4100000001</v>
      </c>
      <c r="R416" s="9">
        <v>5767853.2000000002</v>
      </c>
      <c r="S416" s="9">
        <v>5689523.2999999998</v>
      </c>
    </row>
    <row r="417" spans="1:19" hidden="1" x14ac:dyDescent="0.2">
      <c r="A417" s="2" t="s">
        <v>606</v>
      </c>
      <c r="B417" s="2" t="s">
        <v>607</v>
      </c>
      <c r="C417" s="2" t="s">
        <v>1030</v>
      </c>
      <c r="D417" t="s">
        <v>1031</v>
      </c>
      <c r="E417" s="2" t="s">
        <v>1024</v>
      </c>
      <c r="F417" t="s">
        <v>1025</v>
      </c>
      <c r="G417" s="9">
        <v>179512.53</v>
      </c>
      <c r="H417" s="9">
        <v>169932.42</v>
      </c>
      <c r="I417" s="9">
        <v>220580.96</v>
      </c>
      <c r="J417" s="9">
        <v>288167.69</v>
      </c>
      <c r="K417" s="9">
        <v>277053.67</v>
      </c>
      <c r="L417" s="9">
        <v>265896.32000000001</v>
      </c>
      <c r="M417" s="9">
        <v>254703.51</v>
      </c>
      <c r="N417" s="9">
        <v>243475.07</v>
      </c>
      <c r="O417" s="9">
        <v>232779.44</v>
      </c>
      <c r="P417" s="9">
        <v>223548.84</v>
      </c>
      <c r="Q417" s="9">
        <v>268092.2</v>
      </c>
      <c r="R417" s="9">
        <v>312983.90999999997</v>
      </c>
      <c r="S417" s="9">
        <v>390305.94</v>
      </c>
    </row>
    <row r="418" spans="1:19" hidden="1" x14ac:dyDescent="0.2">
      <c r="A418" s="2" t="s">
        <v>606</v>
      </c>
      <c r="B418" s="2" t="s">
        <v>607</v>
      </c>
      <c r="C418" s="2" t="s">
        <v>1295</v>
      </c>
      <c r="D418" t="s">
        <v>1296</v>
      </c>
      <c r="E418" s="2" t="s">
        <v>1297</v>
      </c>
      <c r="F418" t="s">
        <v>1298</v>
      </c>
      <c r="G418" s="9">
        <v>-0.21</v>
      </c>
      <c r="H418" s="9">
        <v>-0.21</v>
      </c>
      <c r="I418" s="9">
        <v>-0.21</v>
      </c>
      <c r="J418" s="9">
        <v>-0.21</v>
      </c>
      <c r="K418" s="9">
        <v>-0.21</v>
      </c>
      <c r="L418" s="9">
        <v>-0.21</v>
      </c>
      <c r="M418" s="9">
        <v>-0.21</v>
      </c>
      <c r="N418" s="9">
        <v>-0.21</v>
      </c>
      <c r="O418" s="9">
        <v>-0.21</v>
      </c>
      <c r="P418" s="9">
        <v>-0.21</v>
      </c>
      <c r="Q418" s="9">
        <v>-0.21</v>
      </c>
      <c r="R418" s="9">
        <v>-0.21</v>
      </c>
      <c r="S418" s="9">
        <v>-0.21</v>
      </c>
    </row>
    <row r="419" spans="1:19" hidden="1" x14ac:dyDescent="0.2">
      <c r="A419" s="2" t="s">
        <v>606</v>
      </c>
      <c r="B419" s="2" t="s">
        <v>607</v>
      </c>
      <c r="C419" s="2" t="s">
        <v>1295</v>
      </c>
      <c r="D419" t="s">
        <v>1296</v>
      </c>
      <c r="E419" s="2" t="s">
        <v>1299</v>
      </c>
      <c r="F419" t="s">
        <v>1300</v>
      </c>
      <c r="G419" s="9">
        <v>-0.34</v>
      </c>
      <c r="H419" s="9">
        <v>-0.34</v>
      </c>
      <c r="I419" s="9">
        <v>-0.34</v>
      </c>
      <c r="J419" s="9">
        <v>-0.34</v>
      </c>
      <c r="K419" s="9">
        <v>-0.34</v>
      </c>
      <c r="L419" s="9">
        <v>-0.34</v>
      </c>
      <c r="M419" s="9">
        <v>-0.34</v>
      </c>
      <c r="N419" s="9">
        <v>-0.34</v>
      </c>
      <c r="O419" s="9">
        <v>-0.34</v>
      </c>
      <c r="P419" s="9">
        <v>-0.34</v>
      </c>
      <c r="Q419" s="9">
        <v>-0.34</v>
      </c>
      <c r="R419" s="9">
        <v>-0.34</v>
      </c>
      <c r="S419" s="9">
        <v>-0.34</v>
      </c>
    </row>
    <row r="420" spans="1:19" hidden="1" x14ac:dyDescent="0.2">
      <c r="A420" s="2" t="s">
        <v>606</v>
      </c>
      <c r="B420" s="2" t="s">
        <v>607</v>
      </c>
      <c r="C420" s="2" t="s">
        <v>1295</v>
      </c>
      <c r="D420" t="s">
        <v>1296</v>
      </c>
      <c r="E420" s="2" t="s">
        <v>1301</v>
      </c>
      <c r="F420" t="s">
        <v>1302</v>
      </c>
      <c r="G420" s="9">
        <v>0.47</v>
      </c>
      <c r="H420" s="9">
        <v>0.47</v>
      </c>
      <c r="I420" s="9">
        <v>0.47</v>
      </c>
      <c r="J420" s="9">
        <v>0.47</v>
      </c>
      <c r="K420" s="9">
        <v>0.47</v>
      </c>
      <c r="L420" s="9">
        <v>0.47</v>
      </c>
      <c r="M420" s="9">
        <v>0.47</v>
      </c>
      <c r="N420" s="9">
        <v>0.47</v>
      </c>
      <c r="O420" s="9">
        <v>0.47</v>
      </c>
      <c r="P420" s="9">
        <v>0.47</v>
      </c>
      <c r="Q420" s="9">
        <v>0.47</v>
      </c>
      <c r="R420" s="9">
        <v>0.47</v>
      </c>
      <c r="S420" s="9">
        <v>0.47</v>
      </c>
    </row>
    <row r="421" spans="1:19" hidden="1" x14ac:dyDescent="0.2">
      <c r="A421" s="2" t="s">
        <v>606</v>
      </c>
      <c r="B421" s="2" t="s">
        <v>607</v>
      </c>
      <c r="C421" s="2" t="s">
        <v>1036</v>
      </c>
      <c r="D421" t="s">
        <v>1037</v>
      </c>
      <c r="E421" s="2" t="s">
        <v>1038</v>
      </c>
      <c r="F421" t="s">
        <v>1039</v>
      </c>
      <c r="G421" s="9">
        <v>5060409.51</v>
      </c>
      <c r="H421" s="9">
        <v>5060409.51</v>
      </c>
      <c r="I421" s="9">
        <v>5060409.51</v>
      </c>
      <c r="J421" s="9">
        <v>4201713.51</v>
      </c>
      <c r="K421" s="9">
        <v>4201713.51</v>
      </c>
      <c r="L421" s="9">
        <v>4201713.51</v>
      </c>
      <c r="M421" s="9">
        <v>3982342.51</v>
      </c>
      <c r="N421" s="9">
        <v>3982342.51</v>
      </c>
      <c r="O421" s="9">
        <v>3982342.51</v>
      </c>
      <c r="P421" s="9">
        <v>3845466.51</v>
      </c>
      <c r="Q421" s="9">
        <v>3845466.51</v>
      </c>
      <c r="R421" s="9">
        <v>3845466.51</v>
      </c>
      <c r="S421" s="9">
        <v>3853612.51</v>
      </c>
    </row>
    <row r="422" spans="1:19" hidden="1" x14ac:dyDescent="0.2">
      <c r="A422" s="2" t="s">
        <v>606</v>
      </c>
      <c r="B422" s="2" t="s">
        <v>607</v>
      </c>
      <c r="C422" s="2" t="s">
        <v>1036</v>
      </c>
      <c r="D422" t="s">
        <v>1037</v>
      </c>
      <c r="E422" s="2" t="s">
        <v>1040</v>
      </c>
      <c r="F422" t="s">
        <v>1041</v>
      </c>
      <c r="G422" s="9">
        <v>1360455.03</v>
      </c>
      <c r="H422" s="9">
        <v>1360455.03</v>
      </c>
      <c r="I422" s="9">
        <v>1360455.03</v>
      </c>
      <c r="J422" s="9">
        <v>1146049.03</v>
      </c>
      <c r="K422" s="9">
        <v>1146049.03</v>
      </c>
      <c r="L422" s="9">
        <v>1146049.03</v>
      </c>
      <c r="M422" s="9">
        <v>1084100.03</v>
      </c>
      <c r="N422" s="9">
        <v>1084100.03</v>
      </c>
      <c r="O422" s="9">
        <v>1084100.03</v>
      </c>
      <c r="P422" s="9">
        <v>1041672.03</v>
      </c>
      <c r="Q422" s="9">
        <v>1041672.03</v>
      </c>
      <c r="R422" s="9">
        <v>1041672.03</v>
      </c>
      <c r="S422" s="9">
        <v>1040457.03</v>
      </c>
    </row>
    <row r="423" spans="1:19" hidden="1" x14ac:dyDescent="0.2">
      <c r="A423" s="2" t="s">
        <v>606</v>
      </c>
      <c r="B423" s="2" t="s">
        <v>607</v>
      </c>
      <c r="C423" s="2" t="s">
        <v>1303</v>
      </c>
      <c r="D423" t="s">
        <v>1304</v>
      </c>
      <c r="E423" s="2" t="s">
        <v>1305</v>
      </c>
      <c r="F423" t="s">
        <v>1306</v>
      </c>
      <c r="G423" s="9">
        <v>19118.27</v>
      </c>
      <c r="H423" s="9">
        <v>18470.189999999999</v>
      </c>
      <c r="I423" s="9">
        <v>17822.11</v>
      </c>
      <c r="J423" s="9">
        <v>17174.03</v>
      </c>
      <c r="K423" s="9">
        <v>16525.95</v>
      </c>
      <c r="L423" s="9">
        <v>15877.87</v>
      </c>
      <c r="M423" s="9">
        <v>15229.79</v>
      </c>
      <c r="N423" s="9">
        <v>14581.71</v>
      </c>
      <c r="O423" s="9">
        <v>13933.63</v>
      </c>
      <c r="P423" s="9">
        <v>13285.59</v>
      </c>
      <c r="Q423" s="9">
        <v>12637.51</v>
      </c>
      <c r="R423" s="9">
        <v>11989.43</v>
      </c>
      <c r="S423" s="9">
        <v>11341.35</v>
      </c>
    </row>
    <row r="424" spans="1:19" hidden="1" x14ac:dyDescent="0.2">
      <c r="A424" s="2" t="s">
        <v>606</v>
      </c>
      <c r="B424" s="2" t="s">
        <v>607</v>
      </c>
      <c r="C424" s="2" t="s">
        <v>1053</v>
      </c>
      <c r="D424" t="s">
        <v>1054</v>
      </c>
      <c r="E424" s="2" t="s">
        <v>892</v>
      </c>
      <c r="F424" t="s">
        <v>893</v>
      </c>
      <c r="G424" s="9">
        <v>-2997747.77</v>
      </c>
      <c r="H424" s="9">
        <v>-2917623.79</v>
      </c>
      <c r="I424" s="9">
        <v>-2835945.44</v>
      </c>
      <c r="J424" s="9">
        <v>-2754164.87</v>
      </c>
      <c r="K424" s="9">
        <v>-3797542.14</v>
      </c>
      <c r="L424" s="9">
        <v>-3702326.16</v>
      </c>
      <c r="M424" s="9">
        <v>-3606977.22</v>
      </c>
      <c r="N424" s="9">
        <v>-3511495.13</v>
      </c>
      <c r="O424" s="9">
        <v>-5427402.9800000004</v>
      </c>
      <c r="P424" s="9">
        <v>-5340295.6500000004</v>
      </c>
      <c r="Q424" s="9">
        <v>-5252910.55</v>
      </c>
      <c r="R424" s="9">
        <v>-5165246.82</v>
      </c>
      <c r="S424" s="9">
        <v>-5077303.58</v>
      </c>
    </row>
    <row r="425" spans="1:19" hidden="1" x14ac:dyDescent="0.2">
      <c r="A425" s="2" t="s">
        <v>606</v>
      </c>
      <c r="B425" s="2" t="s">
        <v>607</v>
      </c>
      <c r="C425" s="2" t="s">
        <v>1053</v>
      </c>
      <c r="D425" t="s">
        <v>1054</v>
      </c>
      <c r="E425" s="2" t="s">
        <v>1024</v>
      </c>
      <c r="F425" t="s">
        <v>1025</v>
      </c>
      <c r="G425" s="9">
        <v>-68749.929999999993</v>
      </c>
      <c r="H425" s="9">
        <v>-65189.25</v>
      </c>
      <c r="I425" s="9">
        <v>-113067.66</v>
      </c>
      <c r="J425" s="9">
        <v>-177479.27</v>
      </c>
      <c r="K425" s="9">
        <v>-182352.15</v>
      </c>
      <c r="L425" s="9">
        <v>-177208.89</v>
      </c>
      <c r="M425" s="9">
        <v>-172048.48</v>
      </c>
      <c r="N425" s="9">
        <v>-166870.94</v>
      </c>
      <c r="O425" s="9">
        <v>-161676.07</v>
      </c>
      <c r="P425" s="9">
        <v>-156841.04</v>
      </c>
      <c r="Q425" s="9">
        <v>-196653.26</v>
      </c>
      <c r="R425" s="9">
        <v>-235823.45</v>
      </c>
      <c r="S425" s="9">
        <v>-301988.36</v>
      </c>
    </row>
    <row r="426" spans="1:19" hidden="1" x14ac:dyDescent="0.2">
      <c r="A426" s="2" t="s">
        <v>606</v>
      </c>
      <c r="B426" s="2" t="s">
        <v>607</v>
      </c>
      <c r="C426" s="2" t="s">
        <v>1307</v>
      </c>
      <c r="D426" t="s">
        <v>1308</v>
      </c>
      <c r="E426" s="2" t="s">
        <v>1309</v>
      </c>
      <c r="F426" t="s">
        <v>1310</v>
      </c>
      <c r="G426" s="9">
        <v>-518215.53</v>
      </c>
      <c r="H426" s="9">
        <v>-496395.05</v>
      </c>
      <c r="I426" s="9">
        <v>-504273.93</v>
      </c>
      <c r="J426" s="9">
        <v>-518215.53</v>
      </c>
      <c r="K426" s="9">
        <v>-518144.45</v>
      </c>
      <c r="L426" s="9">
        <v>-517108.81</v>
      </c>
      <c r="M426" s="9">
        <v>-416635.24</v>
      </c>
      <c r="N426" s="9">
        <v>-416386.54</v>
      </c>
      <c r="O426" s="9">
        <v>-420429.91</v>
      </c>
      <c r="P426" s="9">
        <v>-416635.24</v>
      </c>
      <c r="Q426" s="9">
        <v>-415207.31</v>
      </c>
      <c r="R426" s="9">
        <v>-405944.96</v>
      </c>
      <c r="S426" s="9">
        <v>-416635.24</v>
      </c>
    </row>
    <row r="427" spans="1:19" hidden="1" x14ac:dyDescent="0.2">
      <c r="A427" s="2" t="s">
        <v>606</v>
      </c>
      <c r="B427" s="2" t="s">
        <v>607</v>
      </c>
      <c r="C427" s="2" t="s">
        <v>1055</v>
      </c>
      <c r="D427" t="s">
        <v>1056</v>
      </c>
      <c r="E427" s="2" t="s">
        <v>1057</v>
      </c>
      <c r="F427" t="s">
        <v>1058</v>
      </c>
      <c r="G427" s="9">
        <v>2597295.6800000002</v>
      </c>
      <c r="H427" s="9">
        <v>3649795.8</v>
      </c>
      <c r="I427" s="9">
        <v>4744103.3</v>
      </c>
      <c r="J427" s="9">
        <v>0</v>
      </c>
      <c r="K427" s="9">
        <v>1092912.1399999999</v>
      </c>
      <c r="L427" s="9">
        <v>3281599.47</v>
      </c>
      <c r="M427" s="9">
        <v>4941676.04</v>
      </c>
      <c r="N427" s="9">
        <v>6055358.71</v>
      </c>
      <c r="O427" s="9">
        <v>7239267.0800000001</v>
      </c>
      <c r="P427" s="9">
        <v>8385692.25</v>
      </c>
      <c r="Q427" s="9">
        <v>9480446.1600000001</v>
      </c>
      <c r="R427" s="9">
        <v>11155418.85</v>
      </c>
      <c r="S427" s="9">
        <v>12317840.310000001</v>
      </c>
    </row>
    <row r="428" spans="1:19" hidden="1" x14ac:dyDescent="0.2">
      <c r="A428" s="2" t="s">
        <v>606</v>
      </c>
      <c r="B428" s="2" t="s">
        <v>607</v>
      </c>
      <c r="C428" s="2" t="s">
        <v>1055</v>
      </c>
      <c r="D428" t="s">
        <v>1056</v>
      </c>
      <c r="E428" s="2" t="s">
        <v>1059</v>
      </c>
      <c r="F428" t="s">
        <v>1060</v>
      </c>
      <c r="G428" s="9">
        <v>-1824.48</v>
      </c>
      <c r="H428" s="9">
        <v>0</v>
      </c>
      <c r="I428" s="9">
        <v>0</v>
      </c>
      <c r="J428" s="9">
        <v>0</v>
      </c>
      <c r="K428" s="9">
        <v>0</v>
      </c>
      <c r="L428" s="9">
        <v>0</v>
      </c>
      <c r="M428" s="9">
        <v>0</v>
      </c>
      <c r="N428" s="9">
        <v>0</v>
      </c>
      <c r="O428" s="9">
        <v>0</v>
      </c>
      <c r="P428" s="9">
        <v>0</v>
      </c>
      <c r="Q428" s="9">
        <v>0</v>
      </c>
      <c r="R428" s="9">
        <v>0</v>
      </c>
      <c r="S428" s="9">
        <v>-2397.2199999999998</v>
      </c>
    </row>
    <row r="429" spans="1:19" hidden="1" x14ac:dyDescent="0.2">
      <c r="A429" s="2" t="s">
        <v>606</v>
      </c>
      <c r="B429" s="2" t="s">
        <v>607</v>
      </c>
      <c r="C429" s="2" t="s">
        <v>1055</v>
      </c>
      <c r="D429" t="s">
        <v>1056</v>
      </c>
      <c r="E429" s="2" t="s">
        <v>1061</v>
      </c>
      <c r="F429" t="s">
        <v>1062</v>
      </c>
      <c r="G429" s="9">
        <v>-144.30000000000001</v>
      </c>
      <c r="H429" s="9">
        <v>0</v>
      </c>
      <c r="I429" s="9">
        <v>0</v>
      </c>
      <c r="J429" s="9">
        <v>0</v>
      </c>
      <c r="K429" s="9">
        <v>0</v>
      </c>
      <c r="L429" s="9">
        <v>0</v>
      </c>
      <c r="M429" s="9">
        <v>0</v>
      </c>
      <c r="N429" s="9">
        <v>0</v>
      </c>
      <c r="O429" s="9">
        <v>0</v>
      </c>
      <c r="P429" s="9">
        <v>0</v>
      </c>
      <c r="Q429" s="9">
        <v>0</v>
      </c>
      <c r="R429" s="9">
        <v>0</v>
      </c>
      <c r="S429" s="9">
        <v>-173.03</v>
      </c>
    </row>
    <row r="430" spans="1:19" hidden="1" x14ac:dyDescent="0.2">
      <c r="A430" s="2" t="s">
        <v>606</v>
      </c>
      <c r="B430" s="2" t="s">
        <v>607</v>
      </c>
      <c r="C430" s="2" t="s">
        <v>1055</v>
      </c>
      <c r="D430" t="s">
        <v>1056</v>
      </c>
      <c r="E430" s="2" t="s">
        <v>1063</v>
      </c>
      <c r="F430" t="s">
        <v>1064</v>
      </c>
      <c r="G430" s="9">
        <v>0</v>
      </c>
      <c r="H430" s="9">
        <v>0</v>
      </c>
      <c r="I430" s="9">
        <v>0</v>
      </c>
      <c r="J430" s="9">
        <v>0</v>
      </c>
      <c r="K430" s="9">
        <v>0</v>
      </c>
      <c r="L430" s="9">
        <v>0</v>
      </c>
      <c r="M430" s="9">
        <v>-155</v>
      </c>
      <c r="N430" s="9">
        <v>-155</v>
      </c>
      <c r="O430" s="9">
        <v>-155</v>
      </c>
      <c r="P430" s="9">
        <v>-155</v>
      </c>
      <c r="Q430" s="9">
        <v>-310</v>
      </c>
      <c r="R430" s="9">
        <v>0</v>
      </c>
      <c r="S430" s="9">
        <v>0</v>
      </c>
    </row>
    <row r="431" spans="1:19" hidden="1" x14ac:dyDescent="0.2">
      <c r="A431" s="2" t="s">
        <v>606</v>
      </c>
      <c r="B431" s="2" t="s">
        <v>607</v>
      </c>
      <c r="C431" s="2" t="s">
        <v>1055</v>
      </c>
      <c r="D431" t="s">
        <v>1056</v>
      </c>
      <c r="E431" s="2" t="s">
        <v>1065</v>
      </c>
      <c r="F431" t="s">
        <v>1066</v>
      </c>
      <c r="G431" s="9">
        <v>89.44</v>
      </c>
      <c r="H431" s="9">
        <v>-1922.32</v>
      </c>
      <c r="I431" s="9">
        <v>-3799.38</v>
      </c>
      <c r="J431" s="9">
        <v>0</v>
      </c>
      <c r="K431" s="9">
        <v>-1757.06</v>
      </c>
      <c r="L431" s="9">
        <v>-3582.12</v>
      </c>
      <c r="M431" s="9">
        <v>0</v>
      </c>
      <c r="N431" s="9">
        <v>-4031.68</v>
      </c>
      <c r="O431" s="9">
        <v>-5971.36</v>
      </c>
      <c r="P431" s="9">
        <v>0</v>
      </c>
      <c r="Q431" s="9">
        <v>-1944.64</v>
      </c>
      <c r="R431" s="9">
        <v>-4831.6000000000004</v>
      </c>
      <c r="S431" s="9">
        <v>0</v>
      </c>
    </row>
    <row r="432" spans="1:19" hidden="1" x14ac:dyDescent="0.2">
      <c r="A432" s="2" t="s">
        <v>606</v>
      </c>
      <c r="B432" s="2" t="s">
        <v>607</v>
      </c>
      <c r="C432" s="2" t="s">
        <v>1055</v>
      </c>
      <c r="D432" t="s">
        <v>1056</v>
      </c>
      <c r="E432" s="2" t="s">
        <v>1067</v>
      </c>
      <c r="F432" t="s">
        <v>1068</v>
      </c>
      <c r="G432" s="9">
        <v>0</v>
      </c>
      <c r="H432" s="9">
        <v>0</v>
      </c>
      <c r="I432" s="9">
        <v>0</v>
      </c>
      <c r="J432" s="9">
        <v>0</v>
      </c>
      <c r="K432" s="9">
        <v>0</v>
      </c>
      <c r="L432" s="9">
        <v>1067.8</v>
      </c>
      <c r="M432" s="9">
        <v>0</v>
      </c>
      <c r="N432" s="9">
        <v>0</v>
      </c>
      <c r="O432" s="9">
        <v>0</v>
      </c>
      <c r="P432" s="9">
        <v>0</v>
      </c>
      <c r="Q432" s="9">
        <v>0</v>
      </c>
      <c r="R432" s="9">
        <v>0</v>
      </c>
      <c r="S432" s="9">
        <v>0</v>
      </c>
    </row>
    <row r="433" spans="1:19" hidden="1" x14ac:dyDescent="0.2">
      <c r="A433" s="2" t="s">
        <v>606</v>
      </c>
      <c r="B433" s="2" t="s">
        <v>607</v>
      </c>
      <c r="C433" s="2" t="s">
        <v>1055</v>
      </c>
      <c r="D433" t="s">
        <v>1056</v>
      </c>
      <c r="E433" s="2" t="s">
        <v>1069</v>
      </c>
      <c r="F433" t="s">
        <v>1070</v>
      </c>
      <c r="G433" s="9">
        <v>-7021.84</v>
      </c>
      <c r="H433" s="9">
        <v>-8268.44</v>
      </c>
      <c r="I433" s="9">
        <v>-12396.72</v>
      </c>
      <c r="J433" s="9">
        <v>-13529.33</v>
      </c>
      <c r="K433" s="9">
        <v>-16653.45</v>
      </c>
      <c r="L433" s="9">
        <v>-20392.509999999998</v>
      </c>
      <c r="M433" s="9">
        <v>-7201.04</v>
      </c>
      <c r="N433" s="9">
        <v>-11615.71</v>
      </c>
      <c r="O433" s="9">
        <v>-13022.4</v>
      </c>
      <c r="P433" s="9">
        <v>-14466.18</v>
      </c>
      <c r="Q433" s="9">
        <v>-18129.59</v>
      </c>
      <c r="R433" s="9">
        <v>-7602.01</v>
      </c>
      <c r="S433" s="9">
        <v>-7677.56</v>
      </c>
    </row>
    <row r="434" spans="1:19" hidden="1" x14ac:dyDescent="0.2">
      <c r="A434" s="2" t="s">
        <v>606</v>
      </c>
      <c r="B434" s="2" t="s">
        <v>607</v>
      </c>
      <c r="C434" s="2" t="s">
        <v>1055</v>
      </c>
      <c r="D434" t="s">
        <v>1056</v>
      </c>
      <c r="E434" s="2" t="s">
        <v>1071</v>
      </c>
      <c r="F434" t="s">
        <v>1072</v>
      </c>
      <c r="G434" s="9">
        <v>-375919.32</v>
      </c>
      <c r="H434" s="9">
        <v>-378232.44</v>
      </c>
      <c r="I434" s="9">
        <v>-380630.73</v>
      </c>
      <c r="J434" s="9">
        <v>-407174.53</v>
      </c>
      <c r="K434" s="9">
        <v>-410321.87</v>
      </c>
      <c r="L434" s="9">
        <v>-413182.88</v>
      </c>
      <c r="M434" s="9">
        <v>-439087.06</v>
      </c>
      <c r="N434" s="9">
        <v>-441926.02</v>
      </c>
      <c r="O434" s="9">
        <v>-444853.62</v>
      </c>
      <c r="P434" s="9">
        <v>-471735.34</v>
      </c>
      <c r="Q434" s="9">
        <v>-482415.24</v>
      </c>
      <c r="R434" s="9">
        <v>-493079.96</v>
      </c>
      <c r="S434" s="9">
        <v>-503857.47</v>
      </c>
    </row>
    <row r="435" spans="1:19" hidden="1" x14ac:dyDescent="0.2">
      <c r="A435" s="2" t="s">
        <v>606</v>
      </c>
      <c r="B435" s="2" t="s">
        <v>607</v>
      </c>
      <c r="C435" s="2" t="s">
        <v>1055</v>
      </c>
      <c r="D435" t="s">
        <v>1056</v>
      </c>
      <c r="E435" s="2" t="s">
        <v>1073</v>
      </c>
      <c r="F435" t="s">
        <v>1074</v>
      </c>
      <c r="G435" s="9">
        <v>-231955.43</v>
      </c>
      <c r="H435" s="9">
        <v>-233458.74</v>
      </c>
      <c r="I435" s="9">
        <v>-235026.4</v>
      </c>
      <c r="J435" s="9">
        <v>-255138.57</v>
      </c>
      <c r="K435" s="9">
        <v>-258206.99</v>
      </c>
      <c r="L435" s="9">
        <v>-261042.96</v>
      </c>
      <c r="M435" s="9">
        <v>-278869.39</v>
      </c>
      <c r="N435" s="9">
        <v>-281708.79999999999</v>
      </c>
      <c r="O435" s="9">
        <v>-284607.90000000002</v>
      </c>
      <c r="P435" s="9">
        <v>-303195.27</v>
      </c>
      <c r="Q435" s="9">
        <v>-311153.90000000002</v>
      </c>
      <c r="R435" s="9">
        <v>-319103.59999999998</v>
      </c>
      <c r="S435" s="9">
        <v>-327123.7</v>
      </c>
    </row>
    <row r="436" spans="1:19" hidden="1" x14ac:dyDescent="0.2">
      <c r="A436" s="2" t="s">
        <v>606</v>
      </c>
      <c r="B436" s="2" t="s">
        <v>607</v>
      </c>
      <c r="C436" s="2" t="s">
        <v>1055</v>
      </c>
      <c r="D436" t="s">
        <v>1056</v>
      </c>
      <c r="E436" s="2" t="s">
        <v>1311</v>
      </c>
      <c r="F436" t="s">
        <v>1312</v>
      </c>
      <c r="G436" s="9">
        <v>-512345</v>
      </c>
      <c r="H436" s="9">
        <v>-512345</v>
      </c>
      <c r="I436" s="9">
        <v>-512345</v>
      </c>
      <c r="J436" s="9">
        <v>-522060</v>
      </c>
      <c r="K436" s="9">
        <v>-522060</v>
      </c>
      <c r="L436" s="9">
        <v>-522060</v>
      </c>
      <c r="M436" s="9">
        <v>-511617</v>
      </c>
      <c r="N436" s="9">
        <v>-511617</v>
      </c>
      <c r="O436" s="9">
        <v>-511617</v>
      </c>
      <c r="P436" s="9">
        <v>-506069</v>
      </c>
      <c r="Q436" s="9">
        <v>-506069</v>
      </c>
      <c r="R436" s="9">
        <v>-506069</v>
      </c>
      <c r="S436" s="9">
        <v>-484710</v>
      </c>
    </row>
    <row r="437" spans="1:19" hidden="1" x14ac:dyDescent="0.2">
      <c r="A437" s="2" t="s">
        <v>606</v>
      </c>
      <c r="B437" s="2" t="s">
        <v>607</v>
      </c>
      <c r="C437" s="2" t="s">
        <v>1055</v>
      </c>
      <c r="D437" t="s">
        <v>1056</v>
      </c>
      <c r="E437" s="2" t="s">
        <v>1075</v>
      </c>
      <c r="F437" t="s">
        <v>1076</v>
      </c>
      <c r="G437" s="9">
        <v>793376.02</v>
      </c>
      <c r="H437" s="9">
        <v>874791.14</v>
      </c>
      <c r="I437" s="9">
        <v>956246.89</v>
      </c>
      <c r="J437" s="9">
        <v>1037581.46</v>
      </c>
      <c r="K437" s="9">
        <v>81150.16</v>
      </c>
      <c r="L437" s="9">
        <v>162478.79999999999</v>
      </c>
      <c r="M437" s="9">
        <v>284527.06</v>
      </c>
      <c r="N437" s="9">
        <v>371070.06</v>
      </c>
      <c r="O437" s="9">
        <v>457863.63</v>
      </c>
      <c r="P437" s="9">
        <v>546028.92000000004</v>
      </c>
      <c r="Q437" s="9">
        <v>631207.4</v>
      </c>
      <c r="R437" s="9">
        <v>757361.52</v>
      </c>
      <c r="S437" s="9">
        <v>843086.01</v>
      </c>
    </row>
    <row r="438" spans="1:19" hidden="1" x14ac:dyDescent="0.2">
      <c r="A438" s="2" t="s">
        <v>606</v>
      </c>
      <c r="B438" s="2" t="s">
        <v>607</v>
      </c>
      <c r="C438" s="2" t="s">
        <v>1055</v>
      </c>
      <c r="D438" t="s">
        <v>1056</v>
      </c>
      <c r="E438" s="2" t="s">
        <v>1077</v>
      </c>
      <c r="F438" t="s">
        <v>1078</v>
      </c>
      <c r="G438" s="9">
        <v>38857.379999999997</v>
      </c>
      <c r="H438" s="9">
        <v>42773.81</v>
      </c>
      <c r="I438" s="9">
        <v>46685.89</v>
      </c>
      <c r="J438" s="9">
        <v>50614.25</v>
      </c>
      <c r="K438" s="9">
        <v>3927.83</v>
      </c>
      <c r="L438" s="9">
        <v>7896</v>
      </c>
      <c r="M438" s="9">
        <v>13777.77</v>
      </c>
      <c r="N438" s="9">
        <v>17735.79</v>
      </c>
      <c r="O438" s="9">
        <v>21691.9</v>
      </c>
      <c r="P438" s="9">
        <v>25718.07</v>
      </c>
      <c r="Q438" s="9">
        <v>29612.89</v>
      </c>
      <c r="R438" s="9">
        <v>35403.620000000003</v>
      </c>
      <c r="S438" s="9">
        <v>39346.89</v>
      </c>
    </row>
    <row r="439" spans="1:19" hidden="1" x14ac:dyDescent="0.2">
      <c r="A439" s="2" t="s">
        <v>606</v>
      </c>
      <c r="B439" s="2" t="s">
        <v>607</v>
      </c>
      <c r="C439" s="2" t="s">
        <v>1055</v>
      </c>
      <c r="D439" t="s">
        <v>1056</v>
      </c>
      <c r="E439" s="2" t="s">
        <v>1313</v>
      </c>
      <c r="F439" t="s">
        <v>1314</v>
      </c>
      <c r="G439" s="9">
        <v>4494.47</v>
      </c>
      <c r="H439" s="9">
        <v>4498.0600000000004</v>
      </c>
      <c r="I439" s="9">
        <v>-7505.26</v>
      </c>
      <c r="J439" s="9">
        <v>-20308.849999999999</v>
      </c>
      <c r="K439" s="9">
        <v>-7517.49</v>
      </c>
      <c r="L439" s="9">
        <v>-13413.52</v>
      </c>
      <c r="M439" s="9">
        <v>-7538.6</v>
      </c>
      <c r="N439" s="9">
        <v>-24772.54</v>
      </c>
      <c r="O439" s="9">
        <v>-7520.89</v>
      </c>
      <c r="P439" s="9">
        <v>-913.33</v>
      </c>
      <c r="Q439" s="9">
        <v>-912.16</v>
      </c>
      <c r="R439" s="9">
        <v>-925.45</v>
      </c>
      <c r="S439" s="9">
        <v>-926.21</v>
      </c>
    </row>
    <row r="440" spans="1:19" hidden="1" x14ac:dyDescent="0.2">
      <c r="A440" s="2" t="s">
        <v>606</v>
      </c>
      <c r="B440" s="2" t="s">
        <v>607</v>
      </c>
      <c r="C440" s="2" t="s">
        <v>1055</v>
      </c>
      <c r="D440" t="s">
        <v>1056</v>
      </c>
      <c r="E440" s="2" t="s">
        <v>1315</v>
      </c>
      <c r="F440" t="s">
        <v>1316</v>
      </c>
      <c r="G440" s="9">
        <v>-527323.38</v>
      </c>
      <c r="H440" s="9">
        <v>-527323.38</v>
      </c>
      <c r="I440" s="9">
        <v>-527323.38</v>
      </c>
      <c r="J440" s="9">
        <v>-527323.38</v>
      </c>
      <c r="K440" s="9">
        <v>-527323.38</v>
      </c>
      <c r="L440" s="9">
        <v>-527323.38</v>
      </c>
      <c r="M440" s="9">
        <v>-527323.38</v>
      </c>
      <c r="N440" s="9">
        <v>-527323.38</v>
      </c>
      <c r="O440" s="9">
        <v>-527323.38</v>
      </c>
      <c r="P440" s="9">
        <v>-527323.38</v>
      </c>
      <c r="Q440" s="9">
        <v>-527323.38</v>
      </c>
      <c r="R440" s="9">
        <v>-527323.38</v>
      </c>
      <c r="S440" s="9">
        <v>-527323.38</v>
      </c>
    </row>
    <row r="441" spans="1:19" hidden="1" x14ac:dyDescent="0.2">
      <c r="A441" s="2" t="s">
        <v>606</v>
      </c>
      <c r="B441" s="2" t="s">
        <v>607</v>
      </c>
      <c r="C441" s="2" t="s">
        <v>1055</v>
      </c>
      <c r="D441" t="s">
        <v>1056</v>
      </c>
      <c r="E441" s="2" t="s">
        <v>1079</v>
      </c>
      <c r="F441" t="s">
        <v>1080</v>
      </c>
      <c r="G441" s="9">
        <v>-125737.13</v>
      </c>
      <c r="H441" s="9">
        <v>-148645.48000000001</v>
      </c>
      <c r="I441" s="9">
        <v>-229458.5</v>
      </c>
      <c r="J441" s="9">
        <v>-252507.98</v>
      </c>
      <c r="K441" s="9">
        <v>-317926.98</v>
      </c>
      <c r="L441" s="9">
        <v>-400607.46</v>
      </c>
      <c r="M441" s="9">
        <v>-135037.79</v>
      </c>
      <c r="N441" s="9">
        <v>-225552.5</v>
      </c>
      <c r="O441" s="9">
        <v>-260246.17</v>
      </c>
      <c r="P441" s="9">
        <v>-277094.78999999998</v>
      </c>
      <c r="Q441" s="9">
        <v>-352895.43</v>
      </c>
      <c r="R441" s="9">
        <v>-142226.73000000001</v>
      </c>
      <c r="S441" s="9">
        <v>-137859.66</v>
      </c>
    </row>
    <row r="442" spans="1:19" hidden="1" x14ac:dyDescent="0.2">
      <c r="A442" s="2" t="s">
        <v>606</v>
      </c>
      <c r="B442" s="2" t="s">
        <v>607</v>
      </c>
      <c r="C442" s="2" t="s">
        <v>1055</v>
      </c>
      <c r="D442" t="s">
        <v>1056</v>
      </c>
      <c r="E442" s="2" t="s">
        <v>1081</v>
      </c>
      <c r="F442" t="s">
        <v>1082</v>
      </c>
      <c r="G442" s="9">
        <v>-1429.99</v>
      </c>
      <c r="H442" s="9">
        <v>0</v>
      </c>
      <c r="I442" s="9">
        <v>0</v>
      </c>
      <c r="J442" s="9">
        <v>0</v>
      </c>
      <c r="K442" s="9">
        <v>0</v>
      </c>
      <c r="L442" s="9">
        <v>0</v>
      </c>
      <c r="M442" s="9">
        <v>0</v>
      </c>
      <c r="N442" s="9">
        <v>0</v>
      </c>
      <c r="O442" s="9">
        <v>0</v>
      </c>
      <c r="P442" s="9">
        <v>0</v>
      </c>
      <c r="Q442" s="9">
        <v>-1060.56</v>
      </c>
      <c r="R442" s="9">
        <v>0</v>
      </c>
      <c r="S442" s="9">
        <v>0</v>
      </c>
    </row>
    <row r="443" spans="1:19" hidden="1" x14ac:dyDescent="0.2">
      <c r="A443" s="2" t="s">
        <v>606</v>
      </c>
      <c r="B443" s="2" t="s">
        <v>607</v>
      </c>
      <c r="C443" s="2" t="s">
        <v>1055</v>
      </c>
      <c r="D443" t="s">
        <v>1056</v>
      </c>
      <c r="E443" s="2" t="s">
        <v>1083</v>
      </c>
      <c r="F443" t="s">
        <v>1084</v>
      </c>
      <c r="G443" s="9">
        <v>5500.66</v>
      </c>
      <c r="H443" s="9">
        <v>6143.93</v>
      </c>
      <c r="I443" s="9">
        <v>4586.28</v>
      </c>
      <c r="J443" s="9">
        <v>3383.07</v>
      </c>
      <c r="K443" s="9">
        <v>2325.1999999999998</v>
      </c>
      <c r="L443" s="9">
        <v>573.59</v>
      </c>
      <c r="M443" s="9">
        <v>-1735.06</v>
      </c>
      <c r="N443" s="9">
        <v>3339.06</v>
      </c>
      <c r="O443" s="9">
        <v>5241.55</v>
      </c>
      <c r="P443" s="9">
        <v>8011.14</v>
      </c>
      <c r="Q443" s="9">
        <v>9648.48</v>
      </c>
      <c r="R443" s="9">
        <v>7385.1</v>
      </c>
      <c r="S443" s="9">
        <v>5955.44</v>
      </c>
    </row>
    <row r="444" spans="1:19" hidden="1" x14ac:dyDescent="0.2">
      <c r="A444" s="2" t="s">
        <v>606</v>
      </c>
      <c r="B444" s="2" t="s">
        <v>607</v>
      </c>
      <c r="C444" s="2" t="s">
        <v>1055</v>
      </c>
      <c r="D444" t="s">
        <v>1056</v>
      </c>
      <c r="E444" s="2" t="s">
        <v>1085</v>
      </c>
      <c r="F444" t="s">
        <v>1086</v>
      </c>
      <c r="G444" s="9">
        <v>-3317.37</v>
      </c>
      <c r="H444" s="9">
        <v>-4086.61</v>
      </c>
      <c r="I444" s="9">
        <v>-5048.16</v>
      </c>
      <c r="J444" s="9">
        <v>-5432.78</v>
      </c>
      <c r="K444" s="9">
        <v>-4389.5200000000004</v>
      </c>
      <c r="L444" s="9">
        <v>-4658.76</v>
      </c>
      <c r="M444" s="9">
        <v>-6004.75</v>
      </c>
      <c r="N444" s="9">
        <v>-6581.74</v>
      </c>
      <c r="O444" s="9">
        <v>-769.24</v>
      </c>
      <c r="P444" s="9">
        <v>-1153.8599999999999</v>
      </c>
      <c r="Q444" s="9">
        <v>-1538.48</v>
      </c>
      <c r="R444" s="9">
        <v>-615.41</v>
      </c>
      <c r="S444" s="9">
        <v>-1000.03</v>
      </c>
    </row>
    <row r="445" spans="1:19" hidden="1" x14ac:dyDescent="0.2">
      <c r="A445" s="2" t="s">
        <v>606</v>
      </c>
      <c r="B445" s="2" t="s">
        <v>607</v>
      </c>
      <c r="C445" s="2" t="s">
        <v>1055</v>
      </c>
      <c r="D445" t="s">
        <v>1056</v>
      </c>
      <c r="E445" s="2" t="s">
        <v>1091</v>
      </c>
      <c r="F445" t="s">
        <v>1092</v>
      </c>
      <c r="G445" s="9">
        <v>0</v>
      </c>
      <c r="H445" s="9">
        <v>0</v>
      </c>
      <c r="I445" s="9">
        <v>0</v>
      </c>
      <c r="J445" s="9">
        <v>0</v>
      </c>
      <c r="K445" s="9">
        <v>0</v>
      </c>
      <c r="L445" s="9">
        <v>3854.09</v>
      </c>
      <c r="M445" s="9">
        <v>0</v>
      </c>
      <c r="N445" s="9">
        <v>0</v>
      </c>
      <c r="O445" s="9">
        <v>0</v>
      </c>
      <c r="P445" s="9">
        <v>0</v>
      </c>
      <c r="Q445" s="9">
        <v>75</v>
      </c>
      <c r="R445" s="9">
        <v>75</v>
      </c>
      <c r="S445" s="9">
        <v>75</v>
      </c>
    </row>
    <row r="446" spans="1:19" hidden="1" x14ac:dyDescent="0.2">
      <c r="A446" s="2" t="s">
        <v>606</v>
      </c>
      <c r="B446" s="2" t="s">
        <v>607</v>
      </c>
      <c r="C446" s="2" t="s">
        <v>1055</v>
      </c>
      <c r="D446" t="s">
        <v>1056</v>
      </c>
      <c r="E446" s="2" t="s">
        <v>1093</v>
      </c>
      <c r="F446" t="s">
        <v>1094</v>
      </c>
      <c r="G446" s="9">
        <v>-70432.259999999995</v>
      </c>
      <c r="H446" s="9">
        <v>-79349.22</v>
      </c>
      <c r="I446" s="9">
        <v>-86796.58</v>
      </c>
      <c r="J446" s="9">
        <v>-97283.85</v>
      </c>
      <c r="K446" s="9">
        <v>-108317.45</v>
      </c>
      <c r="L446" s="9">
        <v>-119369.12</v>
      </c>
      <c r="M446" s="9">
        <v>0</v>
      </c>
      <c r="N446" s="9">
        <v>-11374.86</v>
      </c>
      <c r="O446" s="9">
        <v>-23066.44</v>
      </c>
      <c r="P446" s="9">
        <v>-33877.74</v>
      </c>
      <c r="Q446" s="9">
        <v>-45021.88</v>
      </c>
      <c r="R446" s="9">
        <v>-62732.23</v>
      </c>
      <c r="S446" s="9">
        <v>-75613.740000000005</v>
      </c>
    </row>
    <row r="447" spans="1:19" hidden="1" x14ac:dyDescent="0.2">
      <c r="A447" s="2" t="s">
        <v>606</v>
      </c>
      <c r="B447" s="2" t="s">
        <v>607</v>
      </c>
      <c r="C447" s="2" t="s">
        <v>1055</v>
      </c>
      <c r="D447" t="s">
        <v>1056</v>
      </c>
      <c r="E447" s="2" t="s">
        <v>1095</v>
      </c>
      <c r="F447" t="s">
        <v>1096</v>
      </c>
      <c r="G447" s="9">
        <v>-339.72</v>
      </c>
      <c r="H447" s="9">
        <v>-331.23</v>
      </c>
      <c r="I447" s="9">
        <v>0</v>
      </c>
      <c r="J447" s="9">
        <v>0</v>
      </c>
      <c r="K447" s="9">
        <v>0</v>
      </c>
      <c r="L447" s="9">
        <v>0</v>
      </c>
      <c r="M447" s="9">
        <v>0</v>
      </c>
      <c r="N447" s="9">
        <v>0</v>
      </c>
      <c r="O447" s="9">
        <v>0</v>
      </c>
      <c r="P447" s="9">
        <v>0</v>
      </c>
      <c r="Q447" s="9">
        <v>0</v>
      </c>
      <c r="R447" s="9">
        <v>0</v>
      </c>
      <c r="S447" s="9">
        <v>0</v>
      </c>
    </row>
    <row r="448" spans="1:19" hidden="1" x14ac:dyDescent="0.2">
      <c r="A448" s="2" t="s">
        <v>606</v>
      </c>
      <c r="B448" s="2" t="s">
        <v>607</v>
      </c>
      <c r="C448" s="2" t="s">
        <v>1055</v>
      </c>
      <c r="D448" t="s">
        <v>1056</v>
      </c>
      <c r="E448" s="2" t="s">
        <v>1097</v>
      </c>
      <c r="F448" t="s">
        <v>1098</v>
      </c>
      <c r="G448" s="9">
        <v>1068470.76</v>
      </c>
      <c r="H448" s="9">
        <v>1068470.76</v>
      </c>
      <c r="I448" s="9">
        <v>1068470.76</v>
      </c>
      <c r="J448" s="9">
        <v>1068470.76</v>
      </c>
      <c r="K448" s="9">
        <v>1068470.76</v>
      </c>
      <c r="L448" s="9">
        <v>1068470.76</v>
      </c>
      <c r="M448" s="9">
        <v>1068470.76</v>
      </c>
      <c r="N448" s="9">
        <v>1068470.76</v>
      </c>
      <c r="O448" s="9">
        <v>1068470.76</v>
      </c>
      <c r="P448" s="9">
        <v>1068470.76</v>
      </c>
      <c r="Q448" s="9">
        <v>1068470.76</v>
      </c>
      <c r="R448" s="9">
        <v>1068470.76</v>
      </c>
      <c r="S448" s="9">
        <v>1068470.76</v>
      </c>
    </row>
    <row r="449" spans="1:19" hidden="1" x14ac:dyDescent="0.2">
      <c r="A449" s="2" t="s">
        <v>606</v>
      </c>
      <c r="B449" s="2" t="s">
        <v>607</v>
      </c>
      <c r="C449" s="2" t="s">
        <v>1055</v>
      </c>
      <c r="D449" t="s">
        <v>1056</v>
      </c>
      <c r="E449" s="2" t="s">
        <v>1317</v>
      </c>
      <c r="F449" t="s">
        <v>1318</v>
      </c>
      <c r="G449" s="9">
        <v>-75899.27</v>
      </c>
      <c r="H449" s="9">
        <v>-68997.820000000007</v>
      </c>
      <c r="I449" s="9">
        <v>-68997.820000000007</v>
      </c>
      <c r="J449" s="9">
        <v>-68997.820000000007</v>
      </c>
      <c r="K449" s="9">
        <v>-68997.820000000007</v>
      </c>
      <c r="L449" s="9">
        <v>-68997.820000000007</v>
      </c>
      <c r="M449" s="9">
        <v>-68997.820000000007</v>
      </c>
      <c r="N449" s="9">
        <v>-68997.820000000007</v>
      </c>
      <c r="O449" s="9">
        <v>-68997.820000000007</v>
      </c>
      <c r="P449" s="9">
        <v>-69939.94</v>
      </c>
      <c r="Q449" s="9">
        <v>-69939.94</v>
      </c>
      <c r="R449" s="9">
        <v>-69939.94</v>
      </c>
      <c r="S449" s="9">
        <v>-69939.94</v>
      </c>
    </row>
    <row r="450" spans="1:19" hidden="1" x14ac:dyDescent="0.2">
      <c r="A450" s="2" t="s">
        <v>606</v>
      </c>
      <c r="B450" s="2" t="s">
        <v>607</v>
      </c>
      <c r="C450" s="2" t="s">
        <v>1105</v>
      </c>
      <c r="D450" t="s">
        <v>1106</v>
      </c>
      <c r="E450" s="2" t="s">
        <v>1107</v>
      </c>
      <c r="F450" t="s">
        <v>1108</v>
      </c>
      <c r="G450" s="9">
        <v>-107718.07</v>
      </c>
      <c r="H450" s="9">
        <v>-140133.07999999999</v>
      </c>
      <c r="I450" s="9">
        <v>-181590.29</v>
      </c>
      <c r="J450" s="9">
        <v>-183238.27</v>
      </c>
      <c r="K450" s="9">
        <v>-195033.77</v>
      </c>
      <c r="L450" s="9">
        <v>28939.39</v>
      </c>
      <c r="M450" s="9">
        <v>-40213.269999999997</v>
      </c>
      <c r="N450" s="9">
        <v>-52042.15</v>
      </c>
      <c r="O450" s="9">
        <v>-63493.02</v>
      </c>
      <c r="P450" s="9">
        <v>-75610.58</v>
      </c>
      <c r="Q450" s="9">
        <v>-86878.83</v>
      </c>
      <c r="R450" s="9">
        <v>-154354.32999999999</v>
      </c>
      <c r="S450" s="9">
        <v>-168900.3</v>
      </c>
    </row>
    <row r="451" spans="1:19" hidden="1" x14ac:dyDescent="0.2">
      <c r="A451" s="2" t="s">
        <v>606</v>
      </c>
      <c r="B451" s="2" t="s">
        <v>607</v>
      </c>
      <c r="C451" s="2" t="s">
        <v>1105</v>
      </c>
      <c r="D451" t="s">
        <v>1106</v>
      </c>
      <c r="E451" s="2" t="s">
        <v>1109</v>
      </c>
      <c r="F451" t="s">
        <v>1110</v>
      </c>
      <c r="G451" s="9">
        <v>-3.65</v>
      </c>
      <c r="H451" s="9">
        <v>-2.13</v>
      </c>
      <c r="I451" s="9">
        <v>-4.63</v>
      </c>
      <c r="J451" s="9">
        <v>-8.76</v>
      </c>
      <c r="K451" s="9">
        <v>-5.82</v>
      </c>
      <c r="L451" s="9">
        <v>-13.38</v>
      </c>
      <c r="M451" s="9">
        <v>-2.52</v>
      </c>
      <c r="N451" s="9">
        <v>-410.62</v>
      </c>
      <c r="O451" s="9">
        <v>-83.25</v>
      </c>
      <c r="P451" s="9">
        <v>-3.09</v>
      </c>
      <c r="Q451" s="9">
        <v>-4.29</v>
      </c>
      <c r="R451" s="9">
        <v>-8.76</v>
      </c>
      <c r="S451" s="9">
        <v>-7.03</v>
      </c>
    </row>
    <row r="452" spans="1:19" hidden="1" x14ac:dyDescent="0.2">
      <c r="A452" s="2" t="s">
        <v>606</v>
      </c>
      <c r="B452" s="2" t="s">
        <v>607</v>
      </c>
      <c r="C452" s="2" t="s">
        <v>1105</v>
      </c>
      <c r="D452" t="s">
        <v>1106</v>
      </c>
      <c r="E452" s="2" t="s">
        <v>1111</v>
      </c>
      <c r="F452" t="s">
        <v>1112</v>
      </c>
      <c r="G452" s="9">
        <v>1684.78</v>
      </c>
      <c r="H452" s="9">
        <v>1685.48</v>
      </c>
      <c r="I452" s="9">
        <v>1684.57</v>
      </c>
      <c r="J452" s="9">
        <v>1682.32</v>
      </c>
      <c r="K452" s="9">
        <v>1682.59</v>
      </c>
      <c r="L452" s="9">
        <v>1681.26</v>
      </c>
      <c r="M452" s="9">
        <v>1685.05</v>
      </c>
      <c r="N452" s="9">
        <v>1560.46</v>
      </c>
      <c r="O452" s="9">
        <v>1607.46</v>
      </c>
      <c r="P452" s="9">
        <v>1682.55</v>
      </c>
      <c r="Q452" s="9">
        <v>1685.06</v>
      </c>
      <c r="R452" s="9">
        <v>1683.88</v>
      </c>
      <c r="S452" s="9">
        <v>1683.57</v>
      </c>
    </row>
    <row r="453" spans="1:19" hidden="1" x14ac:dyDescent="0.2">
      <c r="A453" s="2" t="s">
        <v>606</v>
      </c>
      <c r="B453" s="2" t="s">
        <v>607</v>
      </c>
      <c r="C453" s="2" t="s">
        <v>1105</v>
      </c>
      <c r="D453" t="s">
        <v>1106</v>
      </c>
      <c r="E453" s="2" t="s">
        <v>1319</v>
      </c>
      <c r="F453" t="s">
        <v>1320</v>
      </c>
      <c r="G453" s="9">
        <v>2518</v>
      </c>
      <c r="H453" s="9">
        <v>2518</v>
      </c>
      <c r="I453" s="9">
        <v>2518</v>
      </c>
      <c r="J453" s="9">
        <v>2518</v>
      </c>
      <c r="K453" s="9">
        <v>2518</v>
      </c>
      <c r="L453" s="9">
        <v>2518</v>
      </c>
      <c r="M453" s="9">
        <v>2518</v>
      </c>
      <c r="N453" s="9">
        <v>2518</v>
      </c>
      <c r="O453" s="9">
        <v>2518</v>
      </c>
      <c r="P453" s="9">
        <v>2518</v>
      </c>
      <c r="Q453" s="9">
        <v>2518</v>
      </c>
      <c r="R453" s="9">
        <v>2518</v>
      </c>
      <c r="S453" s="9">
        <v>2518</v>
      </c>
    </row>
    <row r="454" spans="1:19" hidden="1" x14ac:dyDescent="0.2">
      <c r="A454" s="2" t="s">
        <v>606</v>
      </c>
      <c r="B454" s="2" t="s">
        <v>607</v>
      </c>
      <c r="C454" s="2" t="s">
        <v>1105</v>
      </c>
      <c r="D454" t="s">
        <v>1106</v>
      </c>
      <c r="E454" s="2" t="s">
        <v>1113</v>
      </c>
      <c r="F454" t="s">
        <v>1114</v>
      </c>
      <c r="G454" s="9">
        <v>276.72000000000003</v>
      </c>
      <c r="H454" s="9">
        <v>236.72</v>
      </c>
      <c r="I454" s="9">
        <v>322.49</v>
      </c>
      <c r="J454" s="9">
        <v>282.49</v>
      </c>
      <c r="K454" s="9">
        <v>-248117.51</v>
      </c>
      <c r="L454" s="9">
        <v>-577.51</v>
      </c>
      <c r="M454" s="9">
        <v>448.49</v>
      </c>
      <c r="N454" s="9">
        <v>348.49</v>
      </c>
      <c r="O454" s="9">
        <v>248.49</v>
      </c>
      <c r="P454" s="9">
        <v>148.49</v>
      </c>
      <c r="Q454" s="9">
        <v>48.49</v>
      </c>
      <c r="R454" s="9">
        <v>-51.51</v>
      </c>
      <c r="S454" s="9">
        <v>-151.51</v>
      </c>
    </row>
    <row r="455" spans="1:19" hidden="1" x14ac:dyDescent="0.2">
      <c r="A455" s="2" t="s">
        <v>606</v>
      </c>
      <c r="B455" s="2" t="s">
        <v>607</v>
      </c>
      <c r="C455" s="2" t="s">
        <v>1119</v>
      </c>
      <c r="D455" t="s">
        <v>1120</v>
      </c>
      <c r="E455" s="2" t="s">
        <v>1121</v>
      </c>
      <c r="F455" t="s">
        <v>1122</v>
      </c>
      <c r="G455" s="9">
        <v>-994.2</v>
      </c>
      <c r="H455" s="9">
        <v>-994.2</v>
      </c>
      <c r="I455" s="9">
        <v>-994.2</v>
      </c>
      <c r="J455" s="9">
        <v>-994.2</v>
      </c>
      <c r="K455" s="9">
        <v>-994.2</v>
      </c>
      <c r="L455" s="9">
        <v>21721.43</v>
      </c>
      <c r="M455" s="9">
        <v>-994.2</v>
      </c>
      <c r="N455" s="9">
        <v>-994.2</v>
      </c>
      <c r="O455" s="9">
        <v>-994.2</v>
      </c>
      <c r="P455" s="9">
        <v>-994.2</v>
      </c>
      <c r="Q455" s="9">
        <v>-994.2</v>
      </c>
      <c r="R455" s="9">
        <v>-994.2</v>
      </c>
      <c r="S455" s="9">
        <v>-994.2</v>
      </c>
    </row>
    <row r="456" spans="1:19" hidden="1" x14ac:dyDescent="0.2">
      <c r="A456" s="2" t="s">
        <v>606</v>
      </c>
      <c r="B456" s="2" t="s">
        <v>607</v>
      </c>
      <c r="C456" s="2" t="s">
        <v>1119</v>
      </c>
      <c r="D456" t="s">
        <v>1120</v>
      </c>
      <c r="E456" s="2" t="s">
        <v>1123</v>
      </c>
      <c r="F456" t="s">
        <v>1124</v>
      </c>
      <c r="G456" s="9">
        <v>-2242.75</v>
      </c>
      <c r="H456" s="9">
        <v>-2242.75</v>
      </c>
      <c r="I456" s="9">
        <v>-2242.75</v>
      </c>
      <c r="J456" s="9">
        <v>-2242.75</v>
      </c>
      <c r="K456" s="9">
        <v>-2242.75</v>
      </c>
      <c r="L456" s="9">
        <v>36990.22</v>
      </c>
      <c r="M456" s="9">
        <v>-2242.75</v>
      </c>
      <c r="N456" s="9">
        <v>-2242.75</v>
      </c>
      <c r="O456" s="9">
        <v>-2242.75</v>
      </c>
      <c r="P456" s="9">
        <v>-2242.75</v>
      </c>
      <c r="Q456" s="9">
        <v>-2242.75</v>
      </c>
      <c r="R456" s="9">
        <v>-2242.75</v>
      </c>
      <c r="S456" s="9">
        <v>-2242.75</v>
      </c>
    </row>
    <row r="457" spans="1:19" hidden="1" x14ac:dyDescent="0.2">
      <c r="A457" s="2" t="s">
        <v>606</v>
      </c>
      <c r="B457" s="2" t="s">
        <v>607</v>
      </c>
      <c r="C457" s="2" t="s">
        <v>1119</v>
      </c>
      <c r="D457" t="s">
        <v>1120</v>
      </c>
      <c r="E457" s="2" t="s">
        <v>1125</v>
      </c>
      <c r="F457" t="s">
        <v>1126</v>
      </c>
      <c r="G457" s="9">
        <v>162.33000000000001</v>
      </c>
      <c r="H457" s="9">
        <v>162.33000000000001</v>
      </c>
      <c r="I457" s="9">
        <v>162.33000000000001</v>
      </c>
      <c r="J457" s="9">
        <v>162.33000000000001</v>
      </c>
      <c r="K457" s="9">
        <v>162.33000000000001</v>
      </c>
      <c r="L457" s="9">
        <v>3280.29</v>
      </c>
      <c r="M457" s="9">
        <v>162.33000000000001</v>
      </c>
      <c r="N457" s="9">
        <v>162.33000000000001</v>
      </c>
      <c r="O457" s="9">
        <v>162.33000000000001</v>
      </c>
      <c r="P457" s="9">
        <v>162.33000000000001</v>
      </c>
      <c r="Q457" s="9">
        <v>162.33000000000001</v>
      </c>
      <c r="R457" s="9">
        <v>162.33000000000001</v>
      </c>
      <c r="S457" s="9">
        <v>162.33000000000001</v>
      </c>
    </row>
    <row r="458" spans="1:19" hidden="1" x14ac:dyDescent="0.2">
      <c r="A458" s="2" t="s">
        <v>606</v>
      </c>
      <c r="B458" s="2" t="s">
        <v>607</v>
      </c>
      <c r="C458" s="2" t="s">
        <v>1119</v>
      </c>
      <c r="D458" t="s">
        <v>1120</v>
      </c>
      <c r="E458" s="2" t="s">
        <v>1127</v>
      </c>
      <c r="F458" t="s">
        <v>1128</v>
      </c>
      <c r="G458" s="9">
        <v>201.89</v>
      </c>
      <c r="H458" s="9">
        <v>201.89</v>
      </c>
      <c r="I458" s="9">
        <v>201.89</v>
      </c>
      <c r="J458" s="9">
        <v>201.89</v>
      </c>
      <c r="K458" s="9">
        <v>201.89</v>
      </c>
      <c r="L458" s="9">
        <v>1368.94</v>
      </c>
      <c r="M458" s="9">
        <v>201.89</v>
      </c>
      <c r="N458" s="9">
        <v>201.89</v>
      </c>
      <c r="O458" s="9">
        <v>201.89</v>
      </c>
      <c r="P458" s="9">
        <v>201.89</v>
      </c>
      <c r="Q458" s="9">
        <v>201.89</v>
      </c>
      <c r="R458" s="9">
        <v>201.89</v>
      </c>
      <c r="S458" s="9">
        <v>201.89</v>
      </c>
    </row>
    <row r="459" spans="1:19" hidden="1" x14ac:dyDescent="0.2">
      <c r="A459" s="2" t="s">
        <v>606</v>
      </c>
      <c r="B459" s="2" t="s">
        <v>607</v>
      </c>
      <c r="C459" s="2" t="s">
        <v>1119</v>
      </c>
      <c r="D459" t="s">
        <v>1120</v>
      </c>
      <c r="E459" s="2" t="s">
        <v>1129</v>
      </c>
      <c r="F459" t="s">
        <v>1130</v>
      </c>
      <c r="G459" s="9">
        <v>-2.29</v>
      </c>
      <c r="H459" s="9">
        <v>-2.29</v>
      </c>
      <c r="I459" s="9">
        <v>-2.29</v>
      </c>
      <c r="J459" s="9">
        <v>-2.29</v>
      </c>
      <c r="K459" s="9">
        <v>-2.29</v>
      </c>
      <c r="L459" s="9">
        <v>-2.29</v>
      </c>
      <c r="M459" s="9">
        <v>-2.29</v>
      </c>
      <c r="N459" s="9">
        <v>-2.29</v>
      </c>
      <c r="O459" s="9">
        <v>-2.29</v>
      </c>
      <c r="P459" s="9">
        <v>-2.29</v>
      </c>
      <c r="Q459" s="9">
        <v>-2.29</v>
      </c>
      <c r="R459" s="9">
        <v>-2.29</v>
      </c>
      <c r="S459" s="9">
        <v>-2.29</v>
      </c>
    </row>
    <row r="460" spans="1:19" hidden="1" x14ac:dyDescent="0.2">
      <c r="A460" s="2" t="s">
        <v>606</v>
      </c>
      <c r="B460" s="2" t="s">
        <v>607</v>
      </c>
      <c r="C460" s="2" t="s">
        <v>1141</v>
      </c>
      <c r="D460" t="s">
        <v>1142</v>
      </c>
      <c r="E460" s="2" t="s">
        <v>1321</v>
      </c>
      <c r="F460" t="s">
        <v>1322</v>
      </c>
      <c r="G460" s="9">
        <v>-1758000</v>
      </c>
      <c r="H460" s="9">
        <v>-2225000</v>
      </c>
      <c r="I460" s="9">
        <v>-2868128</v>
      </c>
      <c r="J460" s="9">
        <v>-2858589.68</v>
      </c>
      <c r="K460" s="9">
        <v>-3010492.84</v>
      </c>
      <c r="L460" s="9">
        <v>-334627.26</v>
      </c>
      <c r="M460" s="9">
        <v>-570187.24</v>
      </c>
      <c r="N460" s="9">
        <v>-827762.17</v>
      </c>
      <c r="O460" s="9">
        <v>-1067725.1399999999</v>
      </c>
      <c r="P460" s="9">
        <v>-1261456.71</v>
      </c>
      <c r="Q460" s="9">
        <v>-1435374.82</v>
      </c>
      <c r="R460" s="9">
        <v>-2934672.35</v>
      </c>
      <c r="S460" s="9">
        <v>-2819997.57</v>
      </c>
    </row>
    <row r="461" spans="1:19" hidden="1" x14ac:dyDescent="0.2">
      <c r="A461" s="2" t="s">
        <v>606</v>
      </c>
      <c r="B461" s="2" t="s">
        <v>607</v>
      </c>
      <c r="C461" s="2" t="s">
        <v>1151</v>
      </c>
      <c r="D461" t="s">
        <v>1152</v>
      </c>
      <c r="E461" s="2" t="s">
        <v>892</v>
      </c>
      <c r="F461" t="s">
        <v>893</v>
      </c>
      <c r="G461" s="9">
        <v>-934599.18</v>
      </c>
      <c r="H461" s="9">
        <v>-938976.88</v>
      </c>
      <c r="I461" s="9">
        <v>-943381.32</v>
      </c>
      <c r="J461" s="9">
        <v>-947792.68</v>
      </c>
      <c r="K461" s="9">
        <v>-1108859.55</v>
      </c>
      <c r="L461" s="9">
        <v>-1114999.99</v>
      </c>
      <c r="M461" s="9">
        <v>-1121151.51</v>
      </c>
      <c r="N461" s="9">
        <v>-1127314.24</v>
      </c>
      <c r="O461" s="9">
        <v>-1029178.91</v>
      </c>
      <c r="P461" s="9">
        <v>-1036883.03</v>
      </c>
      <c r="Q461" s="9">
        <v>-1044610.22</v>
      </c>
      <c r="R461" s="9">
        <v>-1049132.03</v>
      </c>
      <c r="S461" s="9">
        <v>-1053669.7</v>
      </c>
    </row>
    <row r="462" spans="1:19" hidden="1" x14ac:dyDescent="0.2">
      <c r="A462" s="2" t="s">
        <v>606</v>
      </c>
      <c r="B462" s="2" t="s">
        <v>607</v>
      </c>
      <c r="C462" s="2" t="s">
        <v>1151</v>
      </c>
      <c r="D462" t="s">
        <v>1152</v>
      </c>
      <c r="E462" s="2" t="s">
        <v>1024</v>
      </c>
      <c r="F462" t="s">
        <v>1025</v>
      </c>
      <c r="G462" s="9">
        <v>-110762.6</v>
      </c>
      <c r="H462" s="9">
        <v>-104743.17</v>
      </c>
      <c r="I462" s="9">
        <v>-107513.3</v>
      </c>
      <c r="J462" s="9">
        <v>-110688.42</v>
      </c>
      <c r="K462" s="9">
        <v>-94701.57</v>
      </c>
      <c r="L462" s="9">
        <v>-88687.45</v>
      </c>
      <c r="M462" s="9">
        <v>-82655.009999999995</v>
      </c>
      <c r="N462" s="9">
        <v>-76604.13</v>
      </c>
      <c r="O462" s="9">
        <v>-71103.350000000006</v>
      </c>
      <c r="P462" s="9">
        <v>-66707.789999999994</v>
      </c>
      <c r="Q462" s="9">
        <v>-71438.95</v>
      </c>
      <c r="R462" s="9">
        <v>-77160.45</v>
      </c>
      <c r="S462" s="9">
        <v>-88317.57</v>
      </c>
    </row>
    <row r="463" spans="1:19" hidden="1" x14ac:dyDescent="0.2">
      <c r="A463" s="2" t="s">
        <v>606</v>
      </c>
      <c r="B463" s="2" t="s">
        <v>607</v>
      </c>
      <c r="C463" s="2" t="s">
        <v>1157</v>
      </c>
      <c r="D463" t="s">
        <v>1158</v>
      </c>
      <c r="E463" s="2" t="s">
        <v>1323</v>
      </c>
      <c r="F463" t="s">
        <v>1324</v>
      </c>
      <c r="G463" s="9">
        <v>22877135.420000002</v>
      </c>
      <c r="H463" s="9">
        <v>23218945.670000002</v>
      </c>
      <c r="I463" s="9">
        <v>23560755.920000002</v>
      </c>
      <c r="J463" s="9">
        <v>23902566.170000002</v>
      </c>
      <c r="K463" s="9">
        <v>26079350.399999999</v>
      </c>
      <c r="L463" s="9">
        <v>26497254.23</v>
      </c>
      <c r="M463" s="9">
        <v>26915158.059999999</v>
      </c>
      <c r="N463" s="9">
        <v>27333061.890000001</v>
      </c>
      <c r="O463" s="9">
        <v>27750965.719999999</v>
      </c>
      <c r="P463" s="9">
        <v>28168869.550000001</v>
      </c>
      <c r="Q463" s="9">
        <v>28586773.379999999</v>
      </c>
      <c r="R463" s="9">
        <v>29004677.210000001</v>
      </c>
      <c r="S463" s="9">
        <v>29422581.039999999</v>
      </c>
    </row>
    <row r="464" spans="1:19" hidden="1" x14ac:dyDescent="0.2">
      <c r="A464" s="2" t="s">
        <v>606</v>
      </c>
      <c r="B464" s="2" t="s">
        <v>607</v>
      </c>
      <c r="C464" s="2" t="s">
        <v>1157</v>
      </c>
      <c r="D464" t="s">
        <v>1158</v>
      </c>
      <c r="E464" s="2" t="s">
        <v>1325</v>
      </c>
      <c r="F464" t="s">
        <v>1326</v>
      </c>
      <c r="G464" s="9">
        <v>26933.599999999999</v>
      </c>
      <c r="H464" s="9">
        <v>28777.11</v>
      </c>
      <c r="I464" s="9">
        <v>31895.18</v>
      </c>
      <c r="J464" s="9">
        <v>36066.54</v>
      </c>
      <c r="K464" s="9">
        <v>4127.79</v>
      </c>
      <c r="L464" s="9">
        <v>6915.92</v>
      </c>
      <c r="M464" s="9">
        <v>9701.61</v>
      </c>
      <c r="N464" s="9">
        <v>13757.59</v>
      </c>
      <c r="O464" s="9">
        <v>15136.78</v>
      </c>
      <c r="P464" s="9">
        <v>16478.55</v>
      </c>
      <c r="Q464" s="9">
        <v>17717.11</v>
      </c>
      <c r="R464" s="9">
        <v>22952.15</v>
      </c>
      <c r="S464" s="9">
        <v>28884.84</v>
      </c>
    </row>
    <row r="465" spans="1:19" hidden="1" x14ac:dyDescent="0.2">
      <c r="A465" s="2" t="s">
        <v>606</v>
      </c>
      <c r="B465" s="2" t="s">
        <v>607</v>
      </c>
      <c r="C465" s="2" t="s">
        <v>1157</v>
      </c>
      <c r="D465" t="s">
        <v>1158</v>
      </c>
      <c r="E465" s="2" t="s">
        <v>1327</v>
      </c>
      <c r="F465" t="s">
        <v>1328</v>
      </c>
      <c r="G465" s="9">
        <v>-3770775.37</v>
      </c>
      <c r="H465" s="9">
        <v>-3774587.57</v>
      </c>
      <c r="I465" s="9">
        <v>-3778399.77</v>
      </c>
      <c r="J465" s="9">
        <v>-3781934.47</v>
      </c>
      <c r="K465" s="9">
        <v>-3784682.22</v>
      </c>
      <c r="L465" s="9">
        <v>-3787429.97</v>
      </c>
      <c r="M465" s="9">
        <v>-3790167.77</v>
      </c>
      <c r="N465" s="9">
        <v>-3792905.57</v>
      </c>
      <c r="O465" s="9">
        <v>-3795643.37</v>
      </c>
      <c r="P465" s="9">
        <v>-3798381.17</v>
      </c>
      <c r="Q465" s="9">
        <v>-3801118.97</v>
      </c>
      <c r="R465" s="9">
        <v>-3803856.77</v>
      </c>
      <c r="S465" s="9">
        <v>-3806594.57</v>
      </c>
    </row>
    <row r="466" spans="1:19" hidden="1" x14ac:dyDescent="0.2">
      <c r="A466" s="2" t="s">
        <v>606</v>
      </c>
      <c r="B466" s="2" t="s">
        <v>607</v>
      </c>
      <c r="C466" s="2" t="s">
        <v>1157</v>
      </c>
      <c r="D466" t="s">
        <v>1158</v>
      </c>
      <c r="E466" s="2" t="s">
        <v>1329</v>
      </c>
      <c r="F466" t="s">
        <v>1330</v>
      </c>
      <c r="G466" s="9">
        <v>-229652.17</v>
      </c>
      <c r="H466" s="9">
        <v>-226421.01</v>
      </c>
      <c r="I466" s="9">
        <v>-223189.85</v>
      </c>
      <c r="J466" s="9">
        <v>-219958.69</v>
      </c>
      <c r="K466" s="9">
        <v>-216604.87</v>
      </c>
      <c r="L466" s="9">
        <v>-213251.05</v>
      </c>
      <c r="M466" s="9">
        <v>-209897.23</v>
      </c>
      <c r="N466" s="9">
        <v>-206543.41</v>
      </c>
      <c r="O466" s="9">
        <v>-52351.74</v>
      </c>
      <c r="P466" s="9">
        <v>-48997.919999999998</v>
      </c>
      <c r="Q466" s="9">
        <v>-45644.1</v>
      </c>
      <c r="R466" s="9">
        <v>-42290.28</v>
      </c>
      <c r="S466" s="9">
        <v>-38936.46</v>
      </c>
    </row>
    <row r="467" spans="1:19" hidden="1" x14ac:dyDescent="0.2">
      <c r="A467" s="2" t="s">
        <v>606</v>
      </c>
      <c r="B467" s="2" t="s">
        <v>607</v>
      </c>
      <c r="C467" s="2" t="s">
        <v>1157</v>
      </c>
      <c r="D467" t="s">
        <v>1158</v>
      </c>
      <c r="E467" s="2" t="s">
        <v>1331</v>
      </c>
      <c r="F467" t="s">
        <v>1332</v>
      </c>
      <c r="G467" s="9">
        <v>-83010.28</v>
      </c>
      <c r="H467" s="9">
        <v>-78666.47</v>
      </c>
      <c r="I467" s="9">
        <v>-106487.77</v>
      </c>
      <c r="J467" s="9">
        <v>-171254.29</v>
      </c>
      <c r="K467" s="9">
        <v>-18613.61</v>
      </c>
      <c r="L467" s="9">
        <v>-23417.27</v>
      </c>
      <c r="M467" s="9">
        <v>-17244.38</v>
      </c>
      <c r="N467" s="9">
        <v>-5921.66</v>
      </c>
      <c r="O467" s="9">
        <v>-2241.5</v>
      </c>
      <c r="P467" s="9">
        <v>6637.72</v>
      </c>
      <c r="Q467" s="9">
        <v>11215.24</v>
      </c>
      <c r="R467" s="9">
        <v>-12043.51</v>
      </c>
      <c r="S467" s="9">
        <v>-10288.89</v>
      </c>
    </row>
    <row r="468" spans="1:19" hidden="1" x14ac:dyDescent="0.2">
      <c r="A468" s="2" t="s">
        <v>606</v>
      </c>
      <c r="B468" s="2" t="s">
        <v>607</v>
      </c>
      <c r="C468" s="2" t="s">
        <v>1157</v>
      </c>
      <c r="D468" t="s">
        <v>1158</v>
      </c>
      <c r="E468" s="2" t="s">
        <v>1333</v>
      </c>
      <c r="F468" t="s">
        <v>1334</v>
      </c>
      <c r="G468" s="9">
        <v>1459146.71</v>
      </c>
      <c r="H468" s="9">
        <v>1615572.76</v>
      </c>
      <c r="I468" s="9">
        <v>1753735.8</v>
      </c>
      <c r="J468" s="9">
        <v>1882642.75</v>
      </c>
      <c r="K468" s="9">
        <v>139316.31</v>
      </c>
      <c r="L468" s="9">
        <v>281612.40999999997</v>
      </c>
      <c r="M468" s="9">
        <v>402750.5</v>
      </c>
      <c r="N468" s="9">
        <v>541286.31999999995</v>
      </c>
      <c r="O468" s="9">
        <v>687974.6</v>
      </c>
      <c r="P468" s="9">
        <v>838586.33</v>
      </c>
      <c r="Q468" s="9">
        <v>1003461.51</v>
      </c>
      <c r="R468" s="9">
        <v>1186398.74</v>
      </c>
      <c r="S468" s="9">
        <v>1348838.1</v>
      </c>
    </row>
    <row r="469" spans="1:19" hidden="1" x14ac:dyDescent="0.2">
      <c r="A469" s="2" t="s">
        <v>606</v>
      </c>
      <c r="B469" s="2" t="s">
        <v>607</v>
      </c>
      <c r="C469" s="2" t="s">
        <v>1157</v>
      </c>
      <c r="D469" t="s">
        <v>1158</v>
      </c>
      <c r="E469" s="2" t="s">
        <v>1335</v>
      </c>
      <c r="F469" t="s">
        <v>1336</v>
      </c>
      <c r="G469" s="9">
        <v>-297336.31</v>
      </c>
      <c r="H469" s="9">
        <v>-327424.32</v>
      </c>
      <c r="I469" s="9">
        <v>-360493.44</v>
      </c>
      <c r="J469" s="9">
        <v>-392558.52</v>
      </c>
      <c r="K469" s="9">
        <v>-139767.07</v>
      </c>
      <c r="L469" s="9">
        <v>-172829.44</v>
      </c>
      <c r="M469" s="9">
        <v>-205573.67</v>
      </c>
      <c r="N469" s="9">
        <v>-127836.18</v>
      </c>
      <c r="O469" s="9">
        <v>-130203.14</v>
      </c>
      <c r="P469" s="9">
        <v>-127288.62</v>
      </c>
      <c r="Q469" s="9">
        <v>-158026.32999999999</v>
      </c>
      <c r="R469" s="9">
        <v>-158057.54999999999</v>
      </c>
      <c r="S469" s="9">
        <v>-313502.53999999998</v>
      </c>
    </row>
    <row r="470" spans="1:19" hidden="1" x14ac:dyDescent="0.2">
      <c r="A470" s="2" t="s">
        <v>606</v>
      </c>
      <c r="B470" s="2" t="s">
        <v>607</v>
      </c>
      <c r="C470" s="2" t="s">
        <v>1157</v>
      </c>
      <c r="D470" t="s">
        <v>1158</v>
      </c>
      <c r="E470" s="2" t="s">
        <v>1337</v>
      </c>
      <c r="F470" t="s">
        <v>1338</v>
      </c>
      <c r="G470" s="9">
        <v>68094.39</v>
      </c>
      <c r="H470" s="9">
        <v>76698.210000000006</v>
      </c>
      <c r="I470" s="9">
        <v>84164.85</v>
      </c>
      <c r="J470" s="9">
        <v>91597.34</v>
      </c>
      <c r="K470" s="9">
        <v>5825.67</v>
      </c>
      <c r="L470" s="9">
        <v>13816.65</v>
      </c>
      <c r="M470" s="9">
        <v>16896.490000000002</v>
      </c>
      <c r="N470" s="9">
        <v>23151.81</v>
      </c>
      <c r="O470" s="9">
        <v>27703.21</v>
      </c>
      <c r="P470" s="9">
        <v>34421.39</v>
      </c>
      <c r="Q470" s="9">
        <v>39916.11</v>
      </c>
      <c r="R470" s="9">
        <v>47165.440000000002</v>
      </c>
      <c r="S470" s="9">
        <v>52469.95</v>
      </c>
    </row>
    <row r="471" spans="1:19" hidden="1" x14ac:dyDescent="0.2">
      <c r="A471" s="2" t="s">
        <v>606</v>
      </c>
      <c r="B471" s="2" t="s">
        <v>607</v>
      </c>
      <c r="C471" s="2" t="s">
        <v>1157</v>
      </c>
      <c r="D471" t="s">
        <v>1158</v>
      </c>
      <c r="E471" s="2" t="s">
        <v>1339</v>
      </c>
      <c r="F471" t="s">
        <v>1340</v>
      </c>
      <c r="G471" s="9">
        <v>70258.69</v>
      </c>
      <c r="H471" s="9">
        <v>78122.05</v>
      </c>
      <c r="I471" s="9">
        <v>85985.41</v>
      </c>
      <c r="J471" s="9">
        <v>93729.17</v>
      </c>
      <c r="K471" s="9">
        <v>7743.76</v>
      </c>
      <c r="L471" s="9">
        <v>18507.419999999998</v>
      </c>
      <c r="M471" s="9">
        <v>26218.06</v>
      </c>
      <c r="N471" s="9">
        <v>33686.74</v>
      </c>
      <c r="O471" s="9">
        <v>41080.9</v>
      </c>
      <c r="P471" s="9">
        <v>48475.06</v>
      </c>
      <c r="Q471" s="9">
        <v>55869.22</v>
      </c>
      <c r="R471" s="9">
        <v>63263.38</v>
      </c>
      <c r="S471" s="9">
        <v>70576.58</v>
      </c>
    </row>
    <row r="472" spans="1:19" hidden="1" x14ac:dyDescent="0.2">
      <c r="A472" s="2" t="s">
        <v>606</v>
      </c>
      <c r="B472" s="2" t="s">
        <v>607</v>
      </c>
      <c r="C472" s="2" t="s">
        <v>1157</v>
      </c>
      <c r="D472" t="s">
        <v>1158</v>
      </c>
      <c r="E472" s="2" t="s">
        <v>1341</v>
      </c>
      <c r="F472" t="s">
        <v>1342</v>
      </c>
      <c r="G472" s="9">
        <v>187.39</v>
      </c>
      <c r="H472" s="9">
        <v>187.39</v>
      </c>
      <c r="I472" s="9">
        <v>187.39</v>
      </c>
      <c r="J472" s="9">
        <v>187.39</v>
      </c>
      <c r="K472" s="9">
        <v>0</v>
      </c>
      <c r="L472" s="9">
        <v>0</v>
      </c>
      <c r="M472" s="9">
        <v>0</v>
      </c>
      <c r="N472" s="9">
        <v>180.6</v>
      </c>
      <c r="O472" s="9">
        <v>180.6</v>
      </c>
      <c r="P472" s="9">
        <v>180.6</v>
      </c>
      <c r="Q472" s="9">
        <v>180.6</v>
      </c>
      <c r="R472" s="9">
        <v>180.6</v>
      </c>
      <c r="S472" s="9">
        <v>180.6</v>
      </c>
    </row>
    <row r="473" spans="1:19" hidden="1" x14ac:dyDescent="0.2">
      <c r="A473" s="2" t="s">
        <v>606</v>
      </c>
      <c r="B473" s="2" t="s">
        <v>607</v>
      </c>
      <c r="C473" s="2" t="s">
        <v>1157</v>
      </c>
      <c r="D473" t="s">
        <v>1158</v>
      </c>
      <c r="E473" s="2" t="s">
        <v>1343</v>
      </c>
      <c r="F473" t="s">
        <v>1344</v>
      </c>
      <c r="G473" s="9">
        <v>1336871.25</v>
      </c>
      <c r="H473" s="9">
        <v>1498428.66</v>
      </c>
      <c r="I473" s="9">
        <v>1637993.1</v>
      </c>
      <c r="J473" s="9">
        <v>1762363.9</v>
      </c>
      <c r="K473" s="9">
        <v>103598.31</v>
      </c>
      <c r="L473" s="9">
        <v>183427.61</v>
      </c>
      <c r="M473" s="9">
        <v>256160.64000000001</v>
      </c>
      <c r="N473" s="9">
        <v>427551.88</v>
      </c>
      <c r="O473" s="9">
        <v>607237.96</v>
      </c>
      <c r="P473" s="9">
        <v>607237.96</v>
      </c>
      <c r="Q473" s="9">
        <v>938670.53</v>
      </c>
      <c r="R473" s="9">
        <v>1118889.1399999999</v>
      </c>
      <c r="S473" s="9">
        <v>1288929.46</v>
      </c>
    </row>
    <row r="474" spans="1:19" hidden="1" x14ac:dyDescent="0.2">
      <c r="A474" s="2" t="s">
        <v>606</v>
      </c>
      <c r="B474" s="2" t="s">
        <v>607</v>
      </c>
      <c r="C474" s="2" t="s">
        <v>1157</v>
      </c>
      <c r="D474" t="s">
        <v>1158</v>
      </c>
      <c r="E474" s="2" t="s">
        <v>1345</v>
      </c>
      <c r="F474" t="s">
        <v>1346</v>
      </c>
      <c r="G474" s="9">
        <v>-1505511.56</v>
      </c>
      <c r="H474" s="9">
        <v>-1543893.88</v>
      </c>
      <c r="I474" s="9">
        <v>-1543893.88</v>
      </c>
      <c r="J474" s="9">
        <v>-1543893.88</v>
      </c>
      <c r="K474" s="9">
        <v>0</v>
      </c>
      <c r="L474" s="9">
        <v>0</v>
      </c>
      <c r="M474" s="9">
        <v>0</v>
      </c>
      <c r="N474" s="9">
        <v>-1016016</v>
      </c>
      <c r="O474" s="9">
        <v>-1016016</v>
      </c>
      <c r="P474" s="9">
        <v>-1016016</v>
      </c>
      <c r="Q474" s="9">
        <v>-1016016</v>
      </c>
      <c r="R474" s="9">
        <v>-1016016</v>
      </c>
      <c r="S474" s="9">
        <v>-1652704.08</v>
      </c>
    </row>
    <row r="475" spans="1:19" hidden="1" x14ac:dyDescent="0.2">
      <c r="A475" s="2" t="s">
        <v>606</v>
      </c>
      <c r="B475" s="2" t="s">
        <v>607</v>
      </c>
      <c r="C475" s="2" t="s">
        <v>1167</v>
      </c>
      <c r="D475" t="s">
        <v>1168</v>
      </c>
      <c r="E475" s="2" t="s">
        <v>1038</v>
      </c>
      <c r="F475" t="s">
        <v>1039</v>
      </c>
      <c r="G475" s="9">
        <v>-668864.35</v>
      </c>
      <c r="H475" s="9">
        <v>-668864.35</v>
      </c>
      <c r="I475" s="9">
        <v>-668864.35</v>
      </c>
      <c r="J475" s="9">
        <v>-644034.35</v>
      </c>
      <c r="K475" s="9">
        <v>-644034.35</v>
      </c>
      <c r="L475" s="9">
        <v>-644034.35</v>
      </c>
      <c r="M475" s="9">
        <v>-645104.35</v>
      </c>
      <c r="N475" s="9">
        <v>-645104.35</v>
      </c>
      <c r="O475" s="9">
        <v>-645104.35</v>
      </c>
      <c r="P475" s="9">
        <v>-646198.35</v>
      </c>
      <c r="Q475" s="9">
        <v>-646198.35</v>
      </c>
      <c r="R475" s="9">
        <v>-646198.35</v>
      </c>
      <c r="S475" s="9">
        <v>-647322.35</v>
      </c>
    </row>
    <row r="476" spans="1:19" hidden="1" x14ac:dyDescent="0.2">
      <c r="A476" s="2" t="s">
        <v>606</v>
      </c>
      <c r="B476" s="2" t="s">
        <v>607</v>
      </c>
      <c r="C476" s="2" t="s">
        <v>1167</v>
      </c>
      <c r="D476" t="s">
        <v>1168</v>
      </c>
      <c r="E476" s="2" t="s">
        <v>1040</v>
      </c>
      <c r="F476" t="s">
        <v>1041</v>
      </c>
      <c r="G476" s="9">
        <v>-181483.15</v>
      </c>
      <c r="H476" s="9">
        <v>-181483.15</v>
      </c>
      <c r="I476" s="9">
        <v>-181483.15</v>
      </c>
      <c r="J476" s="9">
        <v>-175666.15</v>
      </c>
      <c r="K476" s="9">
        <v>-175666.15</v>
      </c>
      <c r="L476" s="9">
        <v>-175666.15</v>
      </c>
      <c r="M476" s="9">
        <v>-176095.15</v>
      </c>
      <c r="N476" s="9">
        <v>-176095.15</v>
      </c>
      <c r="O476" s="9">
        <v>-176095.15</v>
      </c>
      <c r="P476" s="9">
        <v>-176438.15</v>
      </c>
      <c r="Q476" s="9">
        <v>-176438.15</v>
      </c>
      <c r="R476" s="9">
        <v>-176438.15</v>
      </c>
      <c r="S476" s="9">
        <v>-176745.15</v>
      </c>
    </row>
    <row r="477" spans="1:19" hidden="1" x14ac:dyDescent="0.2">
      <c r="A477" s="2" t="s">
        <v>606</v>
      </c>
      <c r="B477" s="2" t="s">
        <v>607</v>
      </c>
      <c r="C477" s="2" t="s">
        <v>1169</v>
      </c>
      <c r="D477" t="s">
        <v>1170</v>
      </c>
      <c r="E477" s="2" t="s">
        <v>1038</v>
      </c>
      <c r="F477" t="s">
        <v>1039</v>
      </c>
      <c r="G477" s="9">
        <v>-6219720.2199999997</v>
      </c>
      <c r="H477" s="9">
        <v>-6219720.2199999997</v>
      </c>
      <c r="I477" s="9">
        <v>-6219720.2199999997</v>
      </c>
      <c r="J477" s="9">
        <v>-7140315.2199999997</v>
      </c>
      <c r="K477" s="9">
        <v>-7140315.2199999997</v>
      </c>
      <c r="L477" s="9">
        <v>-7140315.2199999997</v>
      </c>
      <c r="M477" s="9">
        <v>-7571429.2199999997</v>
      </c>
      <c r="N477" s="9">
        <v>-7571429.2199999997</v>
      </c>
      <c r="O477" s="9">
        <v>-7571429.2199999997</v>
      </c>
      <c r="P477" s="9">
        <v>-9126813.2200000007</v>
      </c>
      <c r="Q477" s="9">
        <v>-9126813.2200000007</v>
      </c>
      <c r="R477" s="9">
        <v>-9126813.2200000007</v>
      </c>
      <c r="S477" s="9">
        <v>-9787687.2200000007</v>
      </c>
    </row>
    <row r="478" spans="1:19" hidden="1" x14ac:dyDescent="0.2">
      <c r="A478" s="2" t="s">
        <v>606</v>
      </c>
      <c r="B478" s="2" t="s">
        <v>607</v>
      </c>
      <c r="C478" s="2" t="s">
        <v>1169</v>
      </c>
      <c r="D478" t="s">
        <v>1170</v>
      </c>
      <c r="E478" s="2" t="s">
        <v>1040</v>
      </c>
      <c r="F478" t="s">
        <v>1041</v>
      </c>
      <c r="G478" s="9">
        <v>-1687607.93</v>
      </c>
      <c r="H478" s="9">
        <v>-1687607.93</v>
      </c>
      <c r="I478" s="9">
        <v>-1687607.93</v>
      </c>
      <c r="J478" s="9">
        <v>-1947575.93</v>
      </c>
      <c r="K478" s="9">
        <v>-1947575.93</v>
      </c>
      <c r="L478" s="9">
        <v>-1947575.93</v>
      </c>
      <c r="M478" s="9">
        <v>-2066779.93</v>
      </c>
      <c r="N478" s="9">
        <v>-2066779.93</v>
      </c>
      <c r="O478" s="9">
        <v>-2066779.93</v>
      </c>
      <c r="P478" s="9">
        <v>-2491984.9300000002</v>
      </c>
      <c r="Q478" s="9">
        <v>-2491984.9300000002</v>
      </c>
      <c r="R478" s="9">
        <v>-2491984.9300000002</v>
      </c>
      <c r="S478" s="9">
        <v>-2672430.9300000002</v>
      </c>
    </row>
    <row r="479" spans="1:19" hidden="1" x14ac:dyDescent="0.2">
      <c r="A479" s="2" t="s">
        <v>716</v>
      </c>
      <c r="B479" s="2" t="s">
        <v>717</v>
      </c>
      <c r="C479" s="2" t="s">
        <v>785</v>
      </c>
      <c r="D479" t="s">
        <v>786</v>
      </c>
      <c r="E479" s="2" t="s">
        <v>793</v>
      </c>
      <c r="F479" t="s">
        <v>794</v>
      </c>
      <c r="G479" s="9">
        <v>14598443.52</v>
      </c>
      <c r="H479" s="9">
        <v>14598443.52</v>
      </c>
      <c r="I479" s="9">
        <v>14598443.52</v>
      </c>
      <c r="J479" s="9">
        <v>16069329.630000001</v>
      </c>
      <c r="K479" s="9">
        <v>16004880.220000001</v>
      </c>
      <c r="L479" s="9">
        <v>16028463.52</v>
      </c>
      <c r="M479" s="9">
        <v>16032720.880000001</v>
      </c>
      <c r="N479" s="9">
        <v>15989516.609999999</v>
      </c>
      <c r="O479" s="9">
        <v>15989617.710000001</v>
      </c>
      <c r="P479" s="9">
        <v>15989734.539999999</v>
      </c>
      <c r="Q479" s="9">
        <v>15989734.539999999</v>
      </c>
      <c r="R479" s="9">
        <v>15989734.539999999</v>
      </c>
      <c r="S479" s="9">
        <v>16032753.18</v>
      </c>
    </row>
    <row r="480" spans="1:19" hidden="1" x14ac:dyDescent="0.2">
      <c r="A480" s="2" t="s">
        <v>716</v>
      </c>
      <c r="B480" s="2" t="s">
        <v>717</v>
      </c>
      <c r="C480" s="2" t="s">
        <v>785</v>
      </c>
      <c r="D480" t="s">
        <v>786</v>
      </c>
      <c r="E480" s="2" t="s">
        <v>795</v>
      </c>
      <c r="F480" t="s">
        <v>796</v>
      </c>
      <c r="G480" s="9">
        <v>791011772.57000005</v>
      </c>
      <c r="H480" s="9">
        <v>794090002.25</v>
      </c>
      <c r="I480" s="9">
        <v>799796843.48000002</v>
      </c>
      <c r="J480" s="9">
        <v>825610963.73000002</v>
      </c>
      <c r="K480" s="9">
        <v>826530925.25</v>
      </c>
      <c r="L480" s="9">
        <v>829628168.17999995</v>
      </c>
      <c r="M480" s="9">
        <v>832558785.25999999</v>
      </c>
      <c r="N480" s="9">
        <v>835298421.85000002</v>
      </c>
      <c r="O480" s="9">
        <v>839839281.08000004</v>
      </c>
      <c r="P480" s="9">
        <v>841825602.69000006</v>
      </c>
      <c r="Q480" s="9">
        <v>844433428.25</v>
      </c>
      <c r="R480" s="9">
        <v>848816807.88</v>
      </c>
      <c r="S480" s="9">
        <v>861821003.00999999</v>
      </c>
    </row>
    <row r="481" spans="1:19" hidden="1" x14ac:dyDescent="0.2">
      <c r="A481" s="2" t="s">
        <v>716</v>
      </c>
      <c r="B481" s="2" t="s">
        <v>717</v>
      </c>
      <c r="C481" s="2" t="s">
        <v>785</v>
      </c>
      <c r="D481" t="s">
        <v>786</v>
      </c>
      <c r="E481" s="2" t="s">
        <v>797</v>
      </c>
      <c r="F481" t="s">
        <v>798</v>
      </c>
      <c r="G481" s="9">
        <v>20386105.219999999</v>
      </c>
      <c r="H481" s="9">
        <v>20713051.100000001</v>
      </c>
      <c r="I481" s="9">
        <v>20729629.25</v>
      </c>
      <c r="J481" s="9">
        <v>20996961.59</v>
      </c>
      <c r="K481" s="9">
        <v>20931321.449999999</v>
      </c>
      <c r="L481" s="9">
        <v>20911870.489999998</v>
      </c>
      <c r="M481" s="9">
        <v>21067845.879999999</v>
      </c>
      <c r="N481" s="9">
        <v>21026572.91</v>
      </c>
      <c r="O481" s="9">
        <v>21011336.329999998</v>
      </c>
      <c r="P481" s="9">
        <v>21042680.84</v>
      </c>
      <c r="Q481" s="9">
        <v>20985790.699999999</v>
      </c>
      <c r="R481" s="9">
        <v>20992128.32</v>
      </c>
      <c r="S481" s="9">
        <v>21496566.66</v>
      </c>
    </row>
    <row r="482" spans="1:19" hidden="1" x14ac:dyDescent="0.2">
      <c r="A482" s="2" t="s">
        <v>716</v>
      </c>
      <c r="B482" s="2" t="s">
        <v>717</v>
      </c>
      <c r="C482" s="2" t="s">
        <v>799</v>
      </c>
      <c r="D482" t="s">
        <v>800</v>
      </c>
      <c r="E482" s="2" t="s">
        <v>801</v>
      </c>
      <c r="F482" t="s">
        <v>802</v>
      </c>
      <c r="G482" s="9">
        <v>38536383.049999997</v>
      </c>
      <c r="H482" s="9">
        <v>38738403.210000001</v>
      </c>
      <c r="I482" s="9">
        <v>38961594.469999999</v>
      </c>
      <c r="J482" s="9">
        <v>39191556.380000003</v>
      </c>
      <c r="K482" s="9">
        <v>39419404.549999997</v>
      </c>
      <c r="L482" s="9">
        <v>39622729.100000001</v>
      </c>
      <c r="M482" s="9">
        <v>39885027.480000004</v>
      </c>
      <c r="N482" s="9">
        <v>40045875.850000001</v>
      </c>
      <c r="O482" s="9">
        <v>40273348.810000002</v>
      </c>
      <c r="P482" s="9">
        <v>40498382.5</v>
      </c>
      <c r="Q482" s="9">
        <v>40727951.530000001</v>
      </c>
      <c r="R482" s="9">
        <v>41094778.25</v>
      </c>
      <c r="S482" s="9">
        <v>41330037.399999999</v>
      </c>
    </row>
    <row r="483" spans="1:19" hidden="1" x14ac:dyDescent="0.2">
      <c r="A483" s="2" t="s">
        <v>716</v>
      </c>
      <c r="B483" s="2" t="s">
        <v>717</v>
      </c>
      <c r="C483" s="2" t="s">
        <v>799</v>
      </c>
      <c r="D483" t="s">
        <v>800</v>
      </c>
      <c r="E483" s="2" t="s">
        <v>803</v>
      </c>
      <c r="F483" t="s">
        <v>804</v>
      </c>
      <c r="G483" s="9">
        <v>210221.42</v>
      </c>
      <c r="H483" s="9">
        <v>236839.2</v>
      </c>
      <c r="I483" s="9">
        <v>303440.32</v>
      </c>
      <c r="J483" s="9">
        <v>323597.34999999998</v>
      </c>
      <c r="K483" s="9">
        <v>390303.26</v>
      </c>
      <c r="L483" s="9">
        <v>413410.57</v>
      </c>
      <c r="M483" s="9">
        <v>210536.9</v>
      </c>
      <c r="N483" s="9">
        <v>279598.2</v>
      </c>
      <c r="O483" s="9">
        <v>318040.59999999998</v>
      </c>
      <c r="P483" s="9">
        <v>329968.27</v>
      </c>
      <c r="Q483" s="9">
        <v>433695.16</v>
      </c>
      <c r="R483" s="9">
        <v>222575.35999999999</v>
      </c>
      <c r="S483" s="9">
        <v>227898.62</v>
      </c>
    </row>
    <row r="484" spans="1:19" hidden="1" x14ac:dyDescent="0.2">
      <c r="A484" s="2" t="s">
        <v>716</v>
      </c>
      <c r="B484" s="2" t="s">
        <v>717</v>
      </c>
      <c r="C484" s="2" t="s">
        <v>799</v>
      </c>
      <c r="D484" t="s">
        <v>800</v>
      </c>
      <c r="E484" s="2" t="s">
        <v>676</v>
      </c>
      <c r="F484" t="s">
        <v>677</v>
      </c>
      <c r="G484" s="9">
        <v>737.46</v>
      </c>
      <c r="H484" s="9">
        <v>737.46</v>
      </c>
      <c r="I484" s="9">
        <v>737.46</v>
      </c>
      <c r="J484" s="9">
        <v>737.46</v>
      </c>
      <c r="K484" s="9">
        <v>737.46</v>
      </c>
      <c r="L484" s="9">
        <v>737.46</v>
      </c>
      <c r="M484" s="9">
        <v>737.46</v>
      </c>
      <c r="N484" s="9">
        <v>737.46</v>
      </c>
      <c r="O484" s="9">
        <v>737.46</v>
      </c>
      <c r="P484" s="9">
        <v>737.46</v>
      </c>
      <c r="Q484" s="9">
        <v>737.46</v>
      </c>
      <c r="R484" s="9">
        <v>737.46</v>
      </c>
      <c r="S484" s="9">
        <v>737.46</v>
      </c>
    </row>
    <row r="485" spans="1:19" hidden="1" x14ac:dyDescent="0.2">
      <c r="A485" s="2" t="s">
        <v>716</v>
      </c>
      <c r="B485" s="2" t="s">
        <v>717</v>
      </c>
      <c r="C485" s="2" t="s">
        <v>799</v>
      </c>
      <c r="D485" t="s">
        <v>800</v>
      </c>
      <c r="E485" s="2" t="s">
        <v>576</v>
      </c>
      <c r="F485" t="s">
        <v>577</v>
      </c>
      <c r="G485" s="9">
        <v>4508655.0599999996</v>
      </c>
      <c r="H485" s="9">
        <v>4545099.49</v>
      </c>
      <c r="I485" s="9">
        <v>4585345.8600000003</v>
      </c>
      <c r="J485" s="9">
        <v>4627543.08</v>
      </c>
      <c r="K485" s="9">
        <v>4668647.43</v>
      </c>
      <c r="L485" s="9">
        <v>4706956.82</v>
      </c>
      <c r="M485" s="9">
        <v>4757274.57</v>
      </c>
      <c r="N485" s="9">
        <v>4787579.03</v>
      </c>
      <c r="O485" s="9">
        <v>4830434.7300000004</v>
      </c>
      <c r="P485" s="9">
        <v>4873310.6100000003</v>
      </c>
      <c r="Q485" s="9">
        <v>4916562.1100000003</v>
      </c>
      <c r="R485" s="9">
        <v>4985670.6500000004</v>
      </c>
      <c r="S485" s="9">
        <v>5031750.3600000003</v>
      </c>
    </row>
    <row r="486" spans="1:19" hidden="1" x14ac:dyDescent="0.2">
      <c r="A486" s="2" t="s">
        <v>716</v>
      </c>
      <c r="B486" s="2" t="s">
        <v>717</v>
      </c>
      <c r="C486" s="2" t="s">
        <v>799</v>
      </c>
      <c r="D486" t="s">
        <v>800</v>
      </c>
      <c r="E486" s="2" t="s">
        <v>66</v>
      </c>
      <c r="F486" t="s">
        <v>67</v>
      </c>
      <c r="G486" s="9">
        <v>1822898.06</v>
      </c>
      <c r="H486" s="9">
        <v>1839059.65</v>
      </c>
      <c r="I486" s="9">
        <v>1856909.21</v>
      </c>
      <c r="J486" s="9">
        <v>1875013.95</v>
      </c>
      <c r="K486" s="9">
        <v>1893241.89</v>
      </c>
      <c r="L486" s="9">
        <v>1909510.17</v>
      </c>
      <c r="M486" s="9">
        <v>1930112.33</v>
      </c>
      <c r="N486" s="9">
        <v>1942980.3</v>
      </c>
      <c r="O486" s="9">
        <v>1961178.09</v>
      </c>
      <c r="P486" s="9">
        <v>1978966.31</v>
      </c>
      <c r="Q486" s="9">
        <v>1997332.12</v>
      </c>
      <c r="R486" s="9">
        <v>2026677.9</v>
      </c>
      <c r="S486" s="9">
        <v>2045064</v>
      </c>
    </row>
    <row r="487" spans="1:19" hidden="1" x14ac:dyDescent="0.2">
      <c r="A487" s="2" t="s">
        <v>716</v>
      </c>
      <c r="B487" s="2" t="s">
        <v>717</v>
      </c>
      <c r="C487" s="2" t="s">
        <v>799</v>
      </c>
      <c r="D487" t="s">
        <v>800</v>
      </c>
      <c r="E487" s="2" t="s">
        <v>578</v>
      </c>
      <c r="F487" t="s">
        <v>579</v>
      </c>
      <c r="G487" s="9">
        <v>976276.22</v>
      </c>
      <c r="H487" s="9">
        <v>985803.86</v>
      </c>
      <c r="I487" s="9">
        <v>998498.03</v>
      </c>
      <c r="J487" s="9">
        <v>1008881.78</v>
      </c>
      <c r="K487" s="9">
        <v>1022359.26</v>
      </c>
      <c r="L487" s="9">
        <v>1032440.6</v>
      </c>
      <c r="M487" s="9">
        <v>1029920.19</v>
      </c>
      <c r="N487" s="9">
        <v>1040263.75</v>
      </c>
      <c r="O487" s="9">
        <v>1050591.67</v>
      </c>
      <c r="P487" s="9">
        <v>1059781.67</v>
      </c>
      <c r="Q487" s="9">
        <v>1074368.3700000001</v>
      </c>
      <c r="R487" s="9">
        <v>1075295.78</v>
      </c>
      <c r="S487" s="9">
        <v>1083929.1299999999</v>
      </c>
    </row>
    <row r="488" spans="1:19" hidden="1" x14ac:dyDescent="0.2">
      <c r="A488" s="2" t="s">
        <v>716</v>
      </c>
      <c r="B488" s="2" t="s">
        <v>717</v>
      </c>
      <c r="C488" s="2" t="s">
        <v>799</v>
      </c>
      <c r="D488" t="s">
        <v>800</v>
      </c>
      <c r="E488" s="2" t="s">
        <v>580</v>
      </c>
      <c r="F488" t="s">
        <v>581</v>
      </c>
      <c r="G488" s="9">
        <v>20168.73</v>
      </c>
      <c r="H488" s="9">
        <v>20318.34</v>
      </c>
      <c r="I488" s="9">
        <v>20825.02</v>
      </c>
      <c r="J488" s="9">
        <v>20989.88</v>
      </c>
      <c r="K488" s="9">
        <v>21709.86</v>
      </c>
      <c r="L488" s="9">
        <v>22275.88</v>
      </c>
      <c r="M488" s="9">
        <v>20355.509999999998</v>
      </c>
      <c r="N488" s="9">
        <v>21081.84</v>
      </c>
      <c r="O488" s="9">
        <v>21297</v>
      </c>
      <c r="P488" s="9">
        <v>21469.64</v>
      </c>
      <c r="Q488" s="9">
        <v>22397.52</v>
      </c>
      <c r="R488" s="9">
        <v>20349.03</v>
      </c>
      <c r="S488" s="9">
        <v>20318.66</v>
      </c>
    </row>
    <row r="489" spans="1:19" hidden="1" x14ac:dyDescent="0.2">
      <c r="A489" s="2" t="s">
        <v>716</v>
      </c>
      <c r="B489" s="2" t="s">
        <v>717</v>
      </c>
      <c r="C489" s="2" t="s">
        <v>799</v>
      </c>
      <c r="D489" t="s">
        <v>800</v>
      </c>
      <c r="E489" s="2" t="s">
        <v>582</v>
      </c>
      <c r="F489" t="s">
        <v>583</v>
      </c>
      <c r="G489" s="9">
        <v>182961.29</v>
      </c>
      <c r="H489" s="9">
        <v>185729.04</v>
      </c>
      <c r="I489" s="9">
        <v>188790.34</v>
      </c>
      <c r="J489" s="9">
        <v>191890.76</v>
      </c>
      <c r="K489" s="9">
        <v>195012.2</v>
      </c>
      <c r="L489" s="9">
        <v>197939.27</v>
      </c>
      <c r="M489" s="9">
        <v>201653.5</v>
      </c>
      <c r="N489" s="9">
        <v>203969.72</v>
      </c>
      <c r="O489" s="9">
        <v>207245.29</v>
      </c>
      <c r="P489" s="9">
        <v>210447.19</v>
      </c>
      <c r="Q489" s="9">
        <v>213752.95999999999</v>
      </c>
      <c r="R489" s="9">
        <v>219035.28</v>
      </c>
      <c r="S489" s="9">
        <v>222344.75</v>
      </c>
    </row>
    <row r="490" spans="1:19" hidden="1" x14ac:dyDescent="0.2">
      <c r="A490" s="2" t="s">
        <v>716</v>
      </c>
      <c r="B490" s="2" t="s">
        <v>717</v>
      </c>
      <c r="C490" s="2" t="s">
        <v>799</v>
      </c>
      <c r="D490" t="s">
        <v>800</v>
      </c>
      <c r="E490" s="2" t="s">
        <v>584</v>
      </c>
      <c r="F490" t="s">
        <v>585</v>
      </c>
      <c r="G490" s="9">
        <v>124509.85</v>
      </c>
      <c r="H490" s="9">
        <v>135100.46</v>
      </c>
      <c r="I490" s="9">
        <v>161048.62</v>
      </c>
      <c r="J490" s="9">
        <v>169215.09</v>
      </c>
      <c r="K490" s="9">
        <v>193085.75</v>
      </c>
      <c r="L490" s="9">
        <v>202498.29</v>
      </c>
      <c r="M490" s="9">
        <v>126796.58</v>
      </c>
      <c r="N490" s="9">
        <v>153163.41</v>
      </c>
      <c r="O490" s="9">
        <v>168171.28</v>
      </c>
      <c r="P490" s="9">
        <v>173191.76</v>
      </c>
      <c r="Q490" s="9">
        <v>212764.9</v>
      </c>
      <c r="R490" s="9">
        <v>134222.04999999999</v>
      </c>
      <c r="S490" s="9">
        <v>136776.23000000001</v>
      </c>
    </row>
    <row r="491" spans="1:19" hidden="1" x14ac:dyDescent="0.2">
      <c r="A491" s="2" t="s">
        <v>716</v>
      </c>
      <c r="B491" s="2" t="s">
        <v>717</v>
      </c>
      <c r="C491" s="2" t="s">
        <v>799</v>
      </c>
      <c r="D491" t="s">
        <v>800</v>
      </c>
      <c r="E491" s="2" t="s">
        <v>586</v>
      </c>
      <c r="F491" t="s">
        <v>587</v>
      </c>
      <c r="G491" s="9">
        <v>148178.01</v>
      </c>
      <c r="H491" s="9">
        <v>149471.09</v>
      </c>
      <c r="I491" s="9">
        <v>150900.24</v>
      </c>
      <c r="J491" s="9">
        <v>152349.17000000001</v>
      </c>
      <c r="K491" s="9">
        <v>153810.70000000001</v>
      </c>
      <c r="L491" s="9">
        <v>155176.92000000001</v>
      </c>
      <c r="M491" s="9">
        <v>156896.01</v>
      </c>
      <c r="N491" s="9">
        <v>157977.1</v>
      </c>
      <c r="O491" s="9">
        <v>159500.92000000001</v>
      </c>
      <c r="P491" s="9">
        <v>160991.67000000001</v>
      </c>
      <c r="Q491" s="9">
        <v>162533.15</v>
      </c>
      <c r="R491" s="9">
        <v>164982.04</v>
      </c>
      <c r="S491" s="9">
        <v>166521.24</v>
      </c>
    </row>
    <row r="492" spans="1:19" hidden="1" x14ac:dyDescent="0.2">
      <c r="A492" s="2" t="s">
        <v>716</v>
      </c>
      <c r="B492" s="2" t="s">
        <v>717</v>
      </c>
      <c r="C492" s="2" t="s">
        <v>799</v>
      </c>
      <c r="D492" t="s">
        <v>800</v>
      </c>
      <c r="E492" s="2" t="s">
        <v>805</v>
      </c>
      <c r="F492" t="s">
        <v>581</v>
      </c>
      <c r="G492" s="9">
        <v>7726529.7000000002</v>
      </c>
      <c r="H492" s="9">
        <v>7726529.7000000002</v>
      </c>
      <c r="I492" s="9">
        <v>7726529.7000000002</v>
      </c>
      <c r="J492" s="9">
        <v>7726529.7000000002</v>
      </c>
      <c r="K492" s="9">
        <v>7726529.7000000002</v>
      </c>
      <c r="L492" s="9">
        <v>7726529.7000000002</v>
      </c>
      <c r="M492" s="9">
        <v>7726529.7000000002</v>
      </c>
      <c r="N492" s="9">
        <v>7726529.7000000002</v>
      </c>
      <c r="O492" s="9">
        <v>7726529.7000000002</v>
      </c>
      <c r="P492" s="9">
        <v>7726529.7000000002</v>
      </c>
      <c r="Q492" s="9">
        <v>7726529.7000000002</v>
      </c>
      <c r="R492" s="9">
        <v>7726529.7000000002</v>
      </c>
      <c r="S492" s="9">
        <v>7726529.7000000002</v>
      </c>
    </row>
    <row r="493" spans="1:19" hidden="1" x14ac:dyDescent="0.2">
      <c r="A493" s="2" t="s">
        <v>716</v>
      </c>
      <c r="B493" s="2" t="s">
        <v>717</v>
      </c>
      <c r="C493" s="2" t="s">
        <v>799</v>
      </c>
      <c r="D493" t="s">
        <v>800</v>
      </c>
      <c r="E493" s="2" t="s">
        <v>588</v>
      </c>
      <c r="F493" t="s">
        <v>589</v>
      </c>
      <c r="G493" s="9">
        <v>1773977.01</v>
      </c>
      <c r="H493" s="9">
        <v>1780685.57</v>
      </c>
      <c r="I493" s="9">
        <v>1788104.2</v>
      </c>
      <c r="J493" s="9">
        <v>1795621.22</v>
      </c>
      <c r="K493" s="9">
        <v>1803206.14</v>
      </c>
      <c r="L493" s="9">
        <v>1808675.98</v>
      </c>
      <c r="M493" s="9">
        <v>1815492.08</v>
      </c>
      <c r="N493" s="9">
        <v>1819823.15</v>
      </c>
      <c r="O493" s="9">
        <v>1825920.49</v>
      </c>
      <c r="P493" s="9">
        <v>1831885.55</v>
      </c>
      <c r="Q493" s="9">
        <v>1838059.72</v>
      </c>
      <c r="R493" s="9">
        <v>1847838.05</v>
      </c>
      <c r="S493" s="9">
        <v>1853994.56</v>
      </c>
    </row>
    <row r="494" spans="1:19" hidden="1" x14ac:dyDescent="0.2">
      <c r="A494" s="2" t="s">
        <v>716</v>
      </c>
      <c r="B494" s="2" t="s">
        <v>717</v>
      </c>
      <c r="C494" s="2" t="s">
        <v>799</v>
      </c>
      <c r="D494" t="s">
        <v>800</v>
      </c>
      <c r="E494" s="2" t="s">
        <v>590</v>
      </c>
      <c r="F494" t="s">
        <v>591</v>
      </c>
      <c r="G494" s="9">
        <v>1730995.89</v>
      </c>
      <c r="H494" s="9">
        <v>1734486.77</v>
      </c>
      <c r="I494" s="9">
        <v>1738393.2</v>
      </c>
      <c r="J494" s="9">
        <v>1742309.79</v>
      </c>
      <c r="K494" s="9">
        <v>1746351.01</v>
      </c>
      <c r="L494" s="9">
        <v>1749170.66</v>
      </c>
      <c r="M494" s="9">
        <v>1752260.9</v>
      </c>
      <c r="N494" s="9">
        <v>1754521.5</v>
      </c>
      <c r="O494" s="9">
        <v>1757567.8</v>
      </c>
      <c r="P494" s="9">
        <v>1760557.41</v>
      </c>
      <c r="Q494" s="9">
        <v>1763753.4</v>
      </c>
      <c r="R494" s="9">
        <v>1768303.17</v>
      </c>
      <c r="S494" s="9">
        <v>1771348.77</v>
      </c>
    </row>
    <row r="495" spans="1:19" hidden="1" x14ac:dyDescent="0.2">
      <c r="A495" s="2" t="s">
        <v>716</v>
      </c>
      <c r="B495" s="2" t="s">
        <v>717</v>
      </c>
      <c r="C495" s="2" t="s">
        <v>799</v>
      </c>
      <c r="D495" t="s">
        <v>800</v>
      </c>
      <c r="E495" s="2" t="s">
        <v>570</v>
      </c>
      <c r="F495" t="s">
        <v>571</v>
      </c>
      <c r="G495" s="9">
        <v>430435.13</v>
      </c>
      <c r="H495" s="9">
        <v>432233.09</v>
      </c>
      <c r="I495" s="9">
        <v>434218.49</v>
      </c>
      <c r="J495" s="9">
        <v>436232.57</v>
      </c>
      <c r="K495" s="9">
        <v>438260.39</v>
      </c>
      <c r="L495" s="9">
        <v>439662.82</v>
      </c>
      <c r="M495" s="9">
        <v>441427.08</v>
      </c>
      <c r="N495" s="9">
        <v>442536.97</v>
      </c>
      <c r="O495" s="9">
        <v>444106.54</v>
      </c>
      <c r="P495" s="9">
        <v>445640.73</v>
      </c>
      <c r="Q495" s="9">
        <v>447224.79</v>
      </c>
      <c r="R495" s="9">
        <v>449755.8</v>
      </c>
      <c r="S495" s="9">
        <v>451341.58</v>
      </c>
    </row>
    <row r="496" spans="1:19" hidden="1" x14ac:dyDescent="0.2">
      <c r="A496" s="2" t="s">
        <v>716</v>
      </c>
      <c r="B496" s="2" t="s">
        <v>717</v>
      </c>
      <c r="C496" s="2" t="s">
        <v>799</v>
      </c>
      <c r="D496" t="s">
        <v>800</v>
      </c>
      <c r="E496" s="2" t="s">
        <v>592</v>
      </c>
      <c r="F496" t="s">
        <v>593</v>
      </c>
      <c r="G496" s="9">
        <v>-2060466.39</v>
      </c>
      <c r="H496" s="9">
        <v>-2137686.7599999998</v>
      </c>
      <c r="I496" s="9">
        <v>-2214459.14</v>
      </c>
      <c r="J496" s="9">
        <v>-2290581.12</v>
      </c>
      <c r="K496" s="9">
        <v>-2367358.9</v>
      </c>
      <c r="L496" s="9">
        <v>-2438429.9300000002</v>
      </c>
      <c r="M496" s="9">
        <v>-2480138.4</v>
      </c>
      <c r="N496" s="9">
        <v>-2505729.34</v>
      </c>
      <c r="O496" s="9">
        <v>-2541920.2999999998</v>
      </c>
      <c r="P496" s="9">
        <v>-2577673.79</v>
      </c>
      <c r="Q496" s="9">
        <v>-2614198.17</v>
      </c>
      <c r="R496" s="9">
        <v>-2672560.2999999998</v>
      </c>
      <c r="S496" s="9">
        <v>-2709956.68</v>
      </c>
    </row>
    <row r="497" spans="1:19" hidden="1" x14ac:dyDescent="0.2">
      <c r="A497" s="2" t="s">
        <v>716</v>
      </c>
      <c r="B497" s="2" t="s">
        <v>717</v>
      </c>
      <c r="C497" s="2" t="s">
        <v>799</v>
      </c>
      <c r="D497" t="s">
        <v>800</v>
      </c>
      <c r="E497" s="2" t="s">
        <v>594</v>
      </c>
      <c r="F497" t="s">
        <v>595</v>
      </c>
      <c r="G497" s="9">
        <v>-240534.91</v>
      </c>
      <c r="H497" s="9">
        <v>-249079.8</v>
      </c>
      <c r="I497" s="9">
        <v>-257575.1</v>
      </c>
      <c r="J497" s="9">
        <v>-265998.38</v>
      </c>
      <c r="K497" s="9">
        <v>-272271.86</v>
      </c>
      <c r="L497" s="9">
        <v>-278079.03000000003</v>
      </c>
      <c r="M497" s="9">
        <v>-281487.02</v>
      </c>
      <c r="N497" s="9">
        <v>-283578.08</v>
      </c>
      <c r="O497" s="9">
        <v>-286535.21000000002</v>
      </c>
      <c r="P497" s="9">
        <v>-289456.56</v>
      </c>
      <c r="Q497" s="9">
        <v>-292440.96999999997</v>
      </c>
      <c r="R497" s="9">
        <v>-297209.7</v>
      </c>
      <c r="S497" s="9">
        <v>-300265.32</v>
      </c>
    </row>
    <row r="498" spans="1:19" hidden="1" x14ac:dyDescent="0.2">
      <c r="A498" s="2" t="s">
        <v>716</v>
      </c>
      <c r="B498" s="2" t="s">
        <v>717</v>
      </c>
      <c r="C498" s="2" t="s">
        <v>799</v>
      </c>
      <c r="D498" t="s">
        <v>800</v>
      </c>
      <c r="E498" s="2" t="s">
        <v>342</v>
      </c>
      <c r="F498" t="s">
        <v>343</v>
      </c>
      <c r="G498" s="9">
        <v>109092723.62999998</v>
      </c>
      <c r="H498" s="9">
        <v>110003170.72999999</v>
      </c>
      <c r="I498" s="9">
        <v>110987535.31999999</v>
      </c>
      <c r="J498" s="9">
        <v>111978256.31999999</v>
      </c>
      <c r="K498" s="9">
        <v>112544239.12999998</v>
      </c>
      <c r="L498" s="9">
        <v>113217830.84999998</v>
      </c>
      <c r="M498" s="9">
        <v>113871742.57999998</v>
      </c>
      <c r="N498" s="9">
        <v>114508752.72999999</v>
      </c>
      <c r="O498" s="9">
        <v>115819726.74999999</v>
      </c>
      <c r="P498" s="9">
        <v>116641498.93999998</v>
      </c>
      <c r="Q498" s="9">
        <v>117887669.56999999</v>
      </c>
      <c r="R498" s="9">
        <v>119185250.82999998</v>
      </c>
      <c r="S498" s="9">
        <v>119867957.02999999</v>
      </c>
    </row>
    <row r="499" spans="1:19" hidden="1" x14ac:dyDescent="0.2">
      <c r="A499" s="2" t="s">
        <v>716</v>
      </c>
      <c r="B499" s="2" t="s">
        <v>717</v>
      </c>
      <c r="C499" s="2" t="s">
        <v>799</v>
      </c>
      <c r="D499" t="s">
        <v>800</v>
      </c>
      <c r="E499" s="2" t="s">
        <v>806</v>
      </c>
      <c r="F499" t="s">
        <v>807</v>
      </c>
      <c r="G499" s="9">
        <v>1958137.15</v>
      </c>
      <c r="H499" s="9">
        <v>1958137.15</v>
      </c>
      <c r="I499" s="9">
        <v>1958137.15</v>
      </c>
      <c r="J499" s="9">
        <v>1958137.15</v>
      </c>
      <c r="K499" s="9">
        <v>1958137.15</v>
      </c>
      <c r="L499" s="9">
        <v>1958137.15</v>
      </c>
      <c r="M499" s="9">
        <v>1958137.15</v>
      </c>
      <c r="N499" s="9">
        <v>1958137.15</v>
      </c>
      <c r="O499" s="9">
        <v>1958137.15</v>
      </c>
      <c r="P499" s="9">
        <v>1958137.15</v>
      </c>
      <c r="Q499" s="9">
        <v>1958137.15</v>
      </c>
      <c r="R499" s="9">
        <v>1958137.15</v>
      </c>
      <c r="S499" s="9">
        <v>1958137.15</v>
      </c>
    </row>
    <row r="500" spans="1:19" hidden="1" x14ac:dyDescent="0.2">
      <c r="A500" s="2" t="s">
        <v>716</v>
      </c>
      <c r="B500" s="2" t="s">
        <v>717</v>
      </c>
      <c r="C500" s="2" t="s">
        <v>799</v>
      </c>
      <c r="D500" t="s">
        <v>800</v>
      </c>
      <c r="E500" s="2" t="s">
        <v>344</v>
      </c>
      <c r="F500" t="s">
        <v>345</v>
      </c>
      <c r="G500" s="9">
        <v>5938991.4199999999</v>
      </c>
      <c r="H500" s="9">
        <v>5963598.8199999994</v>
      </c>
      <c r="I500" s="9">
        <v>5971192.54</v>
      </c>
      <c r="J500" s="9">
        <v>5977485.3199999994</v>
      </c>
      <c r="K500" s="9">
        <v>6003212.5</v>
      </c>
      <c r="L500" s="9">
        <v>6006113.1600000001</v>
      </c>
      <c r="M500" s="9">
        <v>6011418.4900000002</v>
      </c>
      <c r="N500" s="9">
        <v>6017219.6200000001</v>
      </c>
      <c r="O500" s="9">
        <v>6027973.2400000002</v>
      </c>
      <c r="P500" s="9">
        <v>6034447.3700000001</v>
      </c>
      <c r="Q500" s="9">
        <v>6043585.7999999998</v>
      </c>
      <c r="R500" s="9">
        <v>6054567.7199999997</v>
      </c>
      <c r="S500" s="9">
        <v>6060604.9799999995</v>
      </c>
    </row>
    <row r="501" spans="1:19" hidden="1" x14ac:dyDescent="0.2">
      <c r="A501" s="2" t="s">
        <v>716</v>
      </c>
      <c r="B501" s="2" t="s">
        <v>717</v>
      </c>
      <c r="C501" s="2" t="s">
        <v>799</v>
      </c>
      <c r="D501" t="s">
        <v>800</v>
      </c>
      <c r="E501" s="2" t="s">
        <v>348</v>
      </c>
      <c r="F501" t="s">
        <v>349</v>
      </c>
      <c r="G501" s="9">
        <v>23398.34</v>
      </c>
      <c r="H501" s="9">
        <v>23398.34</v>
      </c>
      <c r="I501" s="9">
        <v>23398.34</v>
      </c>
      <c r="J501" s="9">
        <v>23866.760000000002</v>
      </c>
      <c r="K501" s="9">
        <v>23866.760000000002</v>
      </c>
      <c r="L501" s="9">
        <v>23866.460000000003</v>
      </c>
      <c r="M501" s="9">
        <v>24580.68</v>
      </c>
      <c r="N501" s="9">
        <v>24580.68</v>
      </c>
      <c r="O501" s="9">
        <v>24580.68</v>
      </c>
      <c r="P501" s="9">
        <v>24977.350000000002</v>
      </c>
      <c r="Q501" s="9">
        <v>24977.350000000002</v>
      </c>
      <c r="R501" s="9">
        <v>24977.350000000002</v>
      </c>
      <c r="S501" s="9">
        <v>25702.82</v>
      </c>
    </row>
    <row r="502" spans="1:19" hidden="1" x14ac:dyDescent="0.2">
      <c r="A502" s="2" t="s">
        <v>716</v>
      </c>
      <c r="B502" s="2" t="s">
        <v>717</v>
      </c>
      <c r="C502" s="2" t="s">
        <v>799</v>
      </c>
      <c r="D502" t="s">
        <v>800</v>
      </c>
      <c r="E502" s="2" t="s">
        <v>548</v>
      </c>
      <c r="F502" t="s">
        <v>549</v>
      </c>
      <c r="G502" s="9">
        <v>6853854.5800000001</v>
      </c>
      <c r="H502" s="9">
        <v>6901907.2599999998</v>
      </c>
      <c r="I502" s="9">
        <v>6949988.4299999997</v>
      </c>
      <c r="J502" s="9">
        <v>6997803.4100000001</v>
      </c>
      <c r="K502" s="9">
        <v>7045939.71</v>
      </c>
      <c r="L502" s="9">
        <v>7117771.3799999999</v>
      </c>
      <c r="M502" s="9">
        <v>7189055.5</v>
      </c>
      <c r="N502" s="9">
        <v>7263972.6699999999</v>
      </c>
      <c r="O502" s="9">
        <v>7337182.8499999996</v>
      </c>
      <c r="P502" s="9">
        <v>7410061.6100000003</v>
      </c>
      <c r="Q502" s="9">
        <v>7486222.6100000003</v>
      </c>
      <c r="R502" s="9">
        <v>7564026.7199999997</v>
      </c>
      <c r="S502" s="9">
        <v>7642475.8799999999</v>
      </c>
    </row>
    <row r="503" spans="1:19" hidden="1" x14ac:dyDescent="0.2">
      <c r="A503" s="2" t="s">
        <v>716</v>
      </c>
      <c r="B503" s="2" t="s">
        <v>717</v>
      </c>
      <c r="C503" s="2" t="s">
        <v>799</v>
      </c>
      <c r="D503" t="s">
        <v>800</v>
      </c>
      <c r="E503" s="2" t="s">
        <v>414</v>
      </c>
      <c r="F503" t="s">
        <v>415</v>
      </c>
      <c r="G503" s="9">
        <v>1116458.27</v>
      </c>
      <c r="H503" s="9">
        <v>1116458.27</v>
      </c>
      <c r="I503" s="9">
        <v>1139919.0900000001</v>
      </c>
      <c r="J503" s="9">
        <v>1139919.0900000001</v>
      </c>
      <c r="K503" s="9">
        <v>1139919.0900000001</v>
      </c>
      <c r="L503" s="9">
        <v>1139919.0900000001</v>
      </c>
      <c r="M503" s="9">
        <v>1139919.0900000001</v>
      </c>
      <c r="N503" s="9">
        <v>1211416.53</v>
      </c>
      <c r="O503" s="9">
        <v>1211416.53</v>
      </c>
      <c r="P503" s="9">
        <v>1211416.53</v>
      </c>
      <c r="Q503" s="9">
        <v>1233234.83</v>
      </c>
      <c r="R503" s="9">
        <v>1259357.1499999999</v>
      </c>
      <c r="S503" s="9">
        <v>1296066.79</v>
      </c>
    </row>
    <row r="504" spans="1:19" hidden="1" x14ac:dyDescent="0.2">
      <c r="A504" s="2" t="s">
        <v>716</v>
      </c>
      <c r="B504" s="2" t="s">
        <v>717</v>
      </c>
      <c r="C504" s="2" t="s">
        <v>799</v>
      </c>
      <c r="D504" t="s">
        <v>800</v>
      </c>
      <c r="E504" s="2" t="s">
        <v>416</v>
      </c>
      <c r="F504" t="s">
        <v>417</v>
      </c>
      <c r="G504" s="9">
        <v>73290.59</v>
      </c>
      <c r="H504" s="9">
        <v>73290.59</v>
      </c>
      <c r="I504" s="9">
        <v>73290.59</v>
      </c>
      <c r="J504" s="9">
        <v>73290.59</v>
      </c>
      <c r="K504" s="9">
        <v>73290.59</v>
      </c>
      <c r="L504" s="9">
        <v>73290.59</v>
      </c>
      <c r="M504" s="9">
        <v>73290.59</v>
      </c>
      <c r="N504" s="9">
        <v>73290.59</v>
      </c>
      <c r="O504" s="9">
        <v>73290.59</v>
      </c>
      <c r="P504" s="9">
        <v>73290.59</v>
      </c>
      <c r="Q504" s="9">
        <v>73290.59</v>
      </c>
      <c r="R504" s="9">
        <v>73290.59</v>
      </c>
      <c r="S504" s="9">
        <v>73290.59</v>
      </c>
    </row>
    <row r="505" spans="1:19" hidden="1" x14ac:dyDescent="0.2">
      <c r="A505" s="2" t="s">
        <v>716</v>
      </c>
      <c r="B505" s="2" t="s">
        <v>717</v>
      </c>
      <c r="C505" s="2" t="s">
        <v>799</v>
      </c>
      <c r="D505" t="s">
        <v>800</v>
      </c>
      <c r="E505" s="2" t="s">
        <v>356</v>
      </c>
      <c r="F505" t="s">
        <v>357</v>
      </c>
      <c r="G505" s="9">
        <v>7983082.8200000003</v>
      </c>
      <c r="H505" s="9">
        <v>8052635.5300000003</v>
      </c>
      <c r="I505" s="9">
        <v>8135962.6900000004</v>
      </c>
      <c r="J505" s="9">
        <v>8249688.8399999999</v>
      </c>
      <c r="K505" s="9">
        <v>8327782.5199999996</v>
      </c>
      <c r="L505" s="9">
        <v>8469541.0800000001</v>
      </c>
      <c r="M505" s="9">
        <v>8559716.5800000001</v>
      </c>
      <c r="N505" s="9">
        <v>8645894.3000000007</v>
      </c>
      <c r="O505" s="9">
        <v>8704878.75</v>
      </c>
      <c r="P505" s="9">
        <v>8761163.7799999993</v>
      </c>
      <c r="Q505" s="9">
        <v>8834566.9100000001</v>
      </c>
      <c r="R505" s="9">
        <v>8920205.1699999999</v>
      </c>
      <c r="S505" s="9">
        <v>8995752.9100000001</v>
      </c>
    </row>
    <row r="506" spans="1:19" hidden="1" x14ac:dyDescent="0.2">
      <c r="A506" s="2" t="s">
        <v>716</v>
      </c>
      <c r="B506" s="2" t="s">
        <v>717</v>
      </c>
      <c r="C506" s="2" t="s">
        <v>799</v>
      </c>
      <c r="D506" t="s">
        <v>800</v>
      </c>
      <c r="E506" s="2" t="s">
        <v>332</v>
      </c>
      <c r="F506" t="s">
        <v>333</v>
      </c>
      <c r="G506" s="9">
        <v>9588.5300000000007</v>
      </c>
      <c r="H506" s="9">
        <v>9588.5300000000007</v>
      </c>
      <c r="I506" s="9">
        <v>9588.5300000000007</v>
      </c>
      <c r="J506" s="9">
        <v>9641.0499999999993</v>
      </c>
      <c r="K506" s="9">
        <v>9641.0499999999993</v>
      </c>
      <c r="L506" s="9">
        <v>9641.0499999999993</v>
      </c>
      <c r="M506" s="9">
        <v>9865.35</v>
      </c>
      <c r="N506" s="9">
        <v>9865.35</v>
      </c>
      <c r="O506" s="9">
        <v>9865.35</v>
      </c>
      <c r="P506" s="9">
        <v>9930.1299999999992</v>
      </c>
      <c r="Q506" s="9">
        <v>9930.1299999999992</v>
      </c>
      <c r="R506" s="9">
        <v>9930.1299999999992</v>
      </c>
      <c r="S506" s="9">
        <v>10731.83</v>
      </c>
    </row>
    <row r="507" spans="1:19" hidden="1" x14ac:dyDescent="0.2">
      <c r="A507" s="2" t="s">
        <v>716</v>
      </c>
      <c r="B507" s="2" t="s">
        <v>717</v>
      </c>
      <c r="C507" s="2" t="s">
        <v>799</v>
      </c>
      <c r="D507" t="s">
        <v>800</v>
      </c>
      <c r="E507" s="2" t="s">
        <v>314</v>
      </c>
      <c r="F507" t="s">
        <v>315</v>
      </c>
      <c r="G507" s="9">
        <v>-112459.6</v>
      </c>
      <c r="H507" s="9">
        <v>-108246.66</v>
      </c>
      <c r="I507" s="9">
        <v>-106805.86</v>
      </c>
      <c r="J507" s="9">
        <v>-106613.3</v>
      </c>
      <c r="K507" s="9">
        <v>-106539.12</v>
      </c>
      <c r="L507" s="9">
        <v>-106468.17</v>
      </c>
      <c r="M507" s="9">
        <v>-106122.49</v>
      </c>
      <c r="N507" s="9">
        <v>-106000.84</v>
      </c>
      <c r="O507" s="9">
        <v>-107363.86</v>
      </c>
      <c r="P507" s="9">
        <v>-107123.2</v>
      </c>
      <c r="Q507" s="9">
        <v>-107002.16</v>
      </c>
      <c r="R507" s="9">
        <v>-106914.47</v>
      </c>
      <c r="S507" s="9">
        <v>-105403.44</v>
      </c>
    </row>
    <row r="508" spans="1:19" hidden="1" x14ac:dyDescent="0.2">
      <c r="A508" s="2" t="s">
        <v>716</v>
      </c>
      <c r="B508" s="2" t="s">
        <v>717</v>
      </c>
      <c r="C508" s="2" t="s">
        <v>799</v>
      </c>
      <c r="D508" t="s">
        <v>800</v>
      </c>
      <c r="E508" s="2" t="s">
        <v>808</v>
      </c>
      <c r="F508" t="s">
        <v>809</v>
      </c>
      <c r="G508" s="9">
        <v>63370595.729999997</v>
      </c>
      <c r="H508" s="9">
        <v>63745597.019999996</v>
      </c>
      <c r="I508" s="9">
        <v>64090648.799999997</v>
      </c>
      <c r="J508" s="9">
        <v>64419759.390000001</v>
      </c>
      <c r="K508" s="9">
        <v>64800477.289999999</v>
      </c>
      <c r="L508" s="9">
        <v>65166195.089999996</v>
      </c>
      <c r="M508" s="9">
        <v>65741593.789999999</v>
      </c>
      <c r="N508" s="9">
        <v>66153075.019999996</v>
      </c>
      <c r="O508" s="9">
        <v>66394602.799999997</v>
      </c>
      <c r="P508" s="9">
        <v>66885282.589999996</v>
      </c>
      <c r="Q508" s="9">
        <v>67364902.650000006</v>
      </c>
      <c r="R508" s="9">
        <v>67915175.670000002</v>
      </c>
      <c r="S508" s="9">
        <v>68341889.590000004</v>
      </c>
    </row>
    <row r="509" spans="1:19" hidden="1" x14ac:dyDescent="0.2">
      <c r="A509" s="2" t="s">
        <v>716</v>
      </c>
      <c r="B509" s="2" t="s">
        <v>717</v>
      </c>
      <c r="C509" s="2" t="s">
        <v>799</v>
      </c>
      <c r="D509" t="s">
        <v>800</v>
      </c>
      <c r="E509" s="2" t="s">
        <v>810</v>
      </c>
      <c r="F509" t="s">
        <v>811</v>
      </c>
      <c r="G509" s="9">
        <v>161802958.32999998</v>
      </c>
      <c r="H509" s="9">
        <v>162833821.65000001</v>
      </c>
      <c r="I509" s="9">
        <v>164068963.06</v>
      </c>
      <c r="J509" s="9">
        <v>165372774.26999998</v>
      </c>
      <c r="K509" s="9">
        <v>165808163.75999999</v>
      </c>
      <c r="L509" s="9">
        <v>166571908.23999998</v>
      </c>
      <c r="M509" s="9">
        <v>168268486.57999998</v>
      </c>
      <c r="N509" s="9">
        <v>168893548.48999998</v>
      </c>
      <c r="O509" s="9">
        <v>169750654.10999998</v>
      </c>
      <c r="P509" s="9">
        <v>171852836.15000001</v>
      </c>
      <c r="Q509" s="9">
        <v>172786122.56999999</v>
      </c>
      <c r="R509" s="9">
        <v>173912712.82999998</v>
      </c>
      <c r="S509" s="9">
        <v>175956999.03</v>
      </c>
    </row>
    <row r="510" spans="1:19" hidden="1" x14ac:dyDescent="0.2">
      <c r="A510" s="2" t="s">
        <v>716</v>
      </c>
      <c r="B510" s="2" t="s">
        <v>717</v>
      </c>
      <c r="C510" s="2" t="s">
        <v>799</v>
      </c>
      <c r="D510" t="s">
        <v>800</v>
      </c>
      <c r="E510" s="2" t="s">
        <v>638</v>
      </c>
      <c r="F510" t="s">
        <v>639</v>
      </c>
      <c r="G510" s="9">
        <v>-90042184.099999994</v>
      </c>
      <c r="H510" s="9">
        <v>-90441133.030000001</v>
      </c>
      <c r="I510" s="9">
        <v>-90919998.829999998</v>
      </c>
      <c r="J510" s="9">
        <v>-91622669.069999993</v>
      </c>
      <c r="K510" s="9">
        <v>-91859744.939999998</v>
      </c>
      <c r="L510" s="9">
        <v>-92215804.219999999</v>
      </c>
      <c r="M510" s="9">
        <v>-93582222.780000001</v>
      </c>
      <c r="N510" s="9">
        <v>-93860384.150000006</v>
      </c>
      <c r="O510" s="9">
        <v>-94235815.049999997</v>
      </c>
      <c r="P510" s="9">
        <v>-95480850.450000003</v>
      </c>
      <c r="Q510" s="9">
        <v>-95890739.980000004</v>
      </c>
      <c r="R510" s="9">
        <v>-96400218.819999993</v>
      </c>
      <c r="S510" s="9">
        <v>-97822892.159999996</v>
      </c>
    </row>
    <row r="511" spans="1:19" hidden="1" x14ac:dyDescent="0.2">
      <c r="A511" s="2" t="s">
        <v>716</v>
      </c>
      <c r="B511" s="2" t="s">
        <v>717</v>
      </c>
      <c r="C511" s="2" t="s">
        <v>799</v>
      </c>
      <c r="D511" t="s">
        <v>800</v>
      </c>
      <c r="E511" s="2" t="s">
        <v>812</v>
      </c>
      <c r="F511" t="s">
        <v>813</v>
      </c>
      <c r="G511" s="9">
        <v>-615085618.51999998</v>
      </c>
      <c r="H511" s="9">
        <v>-618852205.66999996</v>
      </c>
      <c r="I511" s="9">
        <v>-625122668.61000001</v>
      </c>
      <c r="J511" s="9">
        <v>-653331511.65999997</v>
      </c>
      <c r="K511" s="9">
        <v>-655496795.16999996</v>
      </c>
      <c r="L511" s="9">
        <v>-659108363.91999996</v>
      </c>
      <c r="M511" s="9">
        <v>-662354877.77999997</v>
      </c>
      <c r="N511" s="9">
        <v>-665349819.65999997</v>
      </c>
      <c r="O511" s="9">
        <v>-670405051.88999999</v>
      </c>
      <c r="P511" s="9">
        <v>-673067910.25</v>
      </c>
      <c r="Q511" s="9">
        <v>-676482513.64999998</v>
      </c>
      <c r="R511" s="9">
        <v>-681832954.66999996</v>
      </c>
      <c r="S511" s="9">
        <v>-695867765.04999995</v>
      </c>
    </row>
    <row r="512" spans="1:19" hidden="1" x14ac:dyDescent="0.2">
      <c r="A512" s="2" t="s">
        <v>716</v>
      </c>
      <c r="B512" s="2" t="s">
        <v>717</v>
      </c>
      <c r="C512" s="2" t="s">
        <v>799</v>
      </c>
      <c r="D512" t="s">
        <v>800</v>
      </c>
      <c r="E512" s="2" t="s">
        <v>814</v>
      </c>
      <c r="F512" t="s">
        <v>815</v>
      </c>
      <c r="G512" s="9">
        <v>7179382.0800000001</v>
      </c>
      <c r="H512" s="9">
        <v>7355655.9400000004</v>
      </c>
      <c r="I512" s="9">
        <v>7539207.5899999999</v>
      </c>
      <c r="J512" s="9">
        <v>7673239.1699999999</v>
      </c>
      <c r="K512" s="9">
        <v>7750067.75</v>
      </c>
      <c r="L512" s="9">
        <v>7806121.7300000004</v>
      </c>
      <c r="M512" s="9">
        <v>7876231.0800000001</v>
      </c>
      <c r="N512" s="9">
        <v>7958523.0199999996</v>
      </c>
      <c r="O512" s="9">
        <v>8048919.79</v>
      </c>
      <c r="P512" s="9">
        <v>8192980.3700000001</v>
      </c>
      <c r="Q512" s="9">
        <v>8389340.9000000004</v>
      </c>
      <c r="R512" s="9">
        <v>8543375.4900000002</v>
      </c>
      <c r="S512" s="9">
        <v>8752189.2599999998</v>
      </c>
    </row>
    <row r="513" spans="1:19" hidden="1" x14ac:dyDescent="0.2">
      <c r="A513" s="2" t="s">
        <v>716</v>
      </c>
      <c r="B513" s="2" t="s">
        <v>717</v>
      </c>
      <c r="C513" s="2" t="s">
        <v>799</v>
      </c>
      <c r="D513" t="s">
        <v>800</v>
      </c>
      <c r="E513" s="2" t="s">
        <v>836</v>
      </c>
      <c r="F513" t="s">
        <v>837</v>
      </c>
      <c r="G513" s="9">
        <v>-180</v>
      </c>
      <c r="H513" s="9">
        <v>-180</v>
      </c>
      <c r="I513" s="9">
        <v>-180</v>
      </c>
      <c r="J513" s="9">
        <v>-180</v>
      </c>
      <c r="K513" s="9">
        <v>-180</v>
      </c>
      <c r="L513" s="9">
        <v>-180</v>
      </c>
      <c r="M513" s="9">
        <v>-180</v>
      </c>
      <c r="N513" s="9">
        <v>-180</v>
      </c>
      <c r="O513" s="9">
        <v>-180</v>
      </c>
      <c r="P513" s="9">
        <v>-180</v>
      </c>
      <c r="Q513" s="9">
        <v>-180</v>
      </c>
      <c r="R513" s="9">
        <v>-180</v>
      </c>
      <c r="S513" s="9">
        <v>-180</v>
      </c>
    </row>
    <row r="514" spans="1:19" hidden="1" x14ac:dyDescent="0.2">
      <c r="A514" s="2" t="s">
        <v>716</v>
      </c>
      <c r="B514" s="2" t="s">
        <v>717</v>
      </c>
      <c r="C514" s="2" t="s">
        <v>799</v>
      </c>
      <c r="D514" t="s">
        <v>800</v>
      </c>
      <c r="E514" s="2" t="s">
        <v>816</v>
      </c>
      <c r="F514" t="s">
        <v>817</v>
      </c>
      <c r="G514" s="9">
        <v>1596057.3</v>
      </c>
      <c r="H514" s="9">
        <v>1596057.3</v>
      </c>
      <c r="I514" s="9">
        <v>1596057.3</v>
      </c>
      <c r="J514" s="9">
        <v>1596057.3</v>
      </c>
      <c r="K514" s="9">
        <v>1596057.3</v>
      </c>
      <c r="L514" s="9">
        <v>1596057.3</v>
      </c>
      <c r="M514" s="9">
        <v>1596057.3</v>
      </c>
      <c r="N514" s="9">
        <v>1596057.3</v>
      </c>
      <c r="O514" s="9">
        <v>1596057.3</v>
      </c>
      <c r="P514" s="9">
        <v>1596057.3</v>
      </c>
      <c r="Q514" s="9">
        <v>1596057.3</v>
      </c>
      <c r="R514" s="9">
        <v>1596057.3</v>
      </c>
      <c r="S514" s="9">
        <v>1596057.3</v>
      </c>
    </row>
    <row r="515" spans="1:19" hidden="1" x14ac:dyDescent="0.2">
      <c r="A515" s="2" t="s">
        <v>716</v>
      </c>
      <c r="B515" s="2" t="s">
        <v>717</v>
      </c>
      <c r="C515" s="2" t="s">
        <v>799</v>
      </c>
      <c r="D515" t="s">
        <v>800</v>
      </c>
      <c r="E515" s="2" t="s">
        <v>818</v>
      </c>
      <c r="F515" t="s">
        <v>819</v>
      </c>
      <c r="G515" s="9">
        <v>6272695.3600000003</v>
      </c>
      <c r="H515" s="9">
        <v>6322443.7800000003</v>
      </c>
      <c r="I515" s="9">
        <v>6555508.1400000006</v>
      </c>
      <c r="J515" s="9">
        <v>6700287.6400000006</v>
      </c>
      <c r="K515" s="9">
        <v>6847346.1200000001</v>
      </c>
      <c r="L515" s="9">
        <v>6850054.1500000004</v>
      </c>
      <c r="M515" s="9">
        <v>6867254.1500000004</v>
      </c>
      <c r="N515" s="9">
        <v>6910428.9700000007</v>
      </c>
      <c r="O515" s="9">
        <v>6954588.9700000007</v>
      </c>
      <c r="P515" s="9">
        <v>7279088.9700000007</v>
      </c>
      <c r="Q515" s="9">
        <v>7516509.7000000002</v>
      </c>
      <c r="R515" s="9">
        <v>7576594.4500000002</v>
      </c>
      <c r="S515" s="9">
        <v>7763257.2200000007</v>
      </c>
    </row>
    <row r="516" spans="1:19" hidden="1" x14ac:dyDescent="0.2">
      <c r="A516" s="2" t="s">
        <v>716</v>
      </c>
      <c r="B516" s="2" t="s">
        <v>717</v>
      </c>
      <c r="C516" s="2" t="s">
        <v>799</v>
      </c>
      <c r="D516" t="s">
        <v>800</v>
      </c>
      <c r="E516" s="2" t="s">
        <v>166</v>
      </c>
      <c r="F516" t="s">
        <v>167</v>
      </c>
      <c r="G516" s="9">
        <v>85058.31</v>
      </c>
      <c r="H516" s="9">
        <v>85058.31</v>
      </c>
      <c r="I516" s="9">
        <v>85058.31</v>
      </c>
      <c r="J516" s="9">
        <v>85058.31</v>
      </c>
      <c r="K516" s="9">
        <v>85058.31</v>
      </c>
      <c r="L516" s="9">
        <v>85058.31</v>
      </c>
      <c r="M516" s="9">
        <v>85058.31</v>
      </c>
      <c r="N516" s="9">
        <v>85058.31</v>
      </c>
      <c r="O516" s="9">
        <v>85058.31</v>
      </c>
      <c r="P516" s="9">
        <v>85058.31</v>
      </c>
      <c r="Q516" s="9">
        <v>85058.31</v>
      </c>
      <c r="R516" s="9">
        <v>85058.31</v>
      </c>
      <c r="S516" s="9">
        <v>85058.31</v>
      </c>
    </row>
    <row r="517" spans="1:19" hidden="1" x14ac:dyDescent="0.2">
      <c r="A517" s="2" t="s">
        <v>716</v>
      </c>
      <c r="B517" s="2" t="s">
        <v>717</v>
      </c>
      <c r="C517" s="2" t="s">
        <v>799</v>
      </c>
      <c r="D517" t="s">
        <v>800</v>
      </c>
      <c r="E517" s="2" t="s">
        <v>422</v>
      </c>
      <c r="F517" t="s">
        <v>423</v>
      </c>
      <c r="G517" s="9">
        <v>3555.94</v>
      </c>
      <c r="H517" s="9">
        <v>3555.94</v>
      </c>
      <c r="I517" s="9">
        <v>3559.05</v>
      </c>
      <c r="J517" s="9">
        <v>3634.76</v>
      </c>
      <c r="K517" s="9">
        <v>3634.76</v>
      </c>
      <c r="L517" s="9">
        <v>3636.4</v>
      </c>
      <c r="M517" s="9">
        <v>3757.08</v>
      </c>
      <c r="N517" s="9">
        <v>3757.08</v>
      </c>
      <c r="O517" s="9">
        <v>3757.08</v>
      </c>
      <c r="P517" s="9">
        <v>3910.52</v>
      </c>
      <c r="Q517" s="9">
        <v>3910.52</v>
      </c>
      <c r="R517" s="9">
        <v>3910.52</v>
      </c>
      <c r="S517" s="9">
        <v>5200.28</v>
      </c>
    </row>
    <row r="518" spans="1:19" hidden="1" x14ac:dyDescent="0.2">
      <c r="A518" s="2" t="s">
        <v>716</v>
      </c>
      <c r="B518" s="2" t="s">
        <v>717</v>
      </c>
      <c r="C518" s="2" t="s">
        <v>799</v>
      </c>
      <c r="D518" t="s">
        <v>800</v>
      </c>
      <c r="E518" s="2" t="s">
        <v>168</v>
      </c>
      <c r="F518" t="s">
        <v>169</v>
      </c>
      <c r="G518" s="9">
        <v>30765.96</v>
      </c>
      <c r="H518" s="9">
        <v>30842.81</v>
      </c>
      <c r="I518" s="9">
        <v>31035.96</v>
      </c>
      <c r="J518" s="9">
        <v>32592.65</v>
      </c>
      <c r="K518" s="9">
        <v>32592.639999999999</v>
      </c>
      <c r="L518" s="9">
        <v>32884.449999999997</v>
      </c>
      <c r="M518" s="9">
        <v>32920.25</v>
      </c>
      <c r="N518" s="9">
        <v>33206.879999999997</v>
      </c>
      <c r="O518" s="9">
        <v>33274.82</v>
      </c>
      <c r="P518" s="9">
        <v>33515.72</v>
      </c>
      <c r="Q518" s="9">
        <v>33562.58</v>
      </c>
      <c r="R518" s="9">
        <v>33953.46</v>
      </c>
      <c r="S518" s="9">
        <v>33942.769999999997</v>
      </c>
    </row>
    <row r="519" spans="1:19" hidden="1" x14ac:dyDescent="0.2">
      <c r="A519" s="2" t="s">
        <v>716</v>
      </c>
      <c r="B519" s="2" t="s">
        <v>717</v>
      </c>
      <c r="C519" s="2" t="s">
        <v>799</v>
      </c>
      <c r="D519" t="s">
        <v>800</v>
      </c>
      <c r="E519" s="2" t="s">
        <v>170</v>
      </c>
      <c r="F519" t="s">
        <v>171</v>
      </c>
      <c r="G519" s="9">
        <v>901.92</v>
      </c>
      <c r="H519" s="9">
        <v>901.92</v>
      </c>
      <c r="I519" s="9">
        <v>901.92</v>
      </c>
      <c r="J519" s="9">
        <v>901.92</v>
      </c>
      <c r="K519" s="9">
        <v>901.92</v>
      </c>
      <c r="L519" s="9">
        <v>901.92</v>
      </c>
      <c r="M519" s="9">
        <v>901.92</v>
      </c>
      <c r="N519" s="9">
        <v>901.92</v>
      </c>
      <c r="O519" s="9">
        <v>901.92</v>
      </c>
      <c r="P519" s="9">
        <v>901.92</v>
      </c>
      <c r="Q519" s="9">
        <v>901.92</v>
      </c>
      <c r="R519" s="9">
        <v>1516.91</v>
      </c>
      <c r="S519" s="9">
        <v>1516.91</v>
      </c>
    </row>
    <row r="520" spans="1:19" hidden="1" x14ac:dyDescent="0.2">
      <c r="A520" s="2" t="s">
        <v>716</v>
      </c>
      <c r="B520" s="2" t="s">
        <v>717</v>
      </c>
      <c r="C520" s="2" t="s">
        <v>799</v>
      </c>
      <c r="D520" t="s">
        <v>800</v>
      </c>
      <c r="E520" s="2" t="s">
        <v>172</v>
      </c>
      <c r="F520" t="s">
        <v>173</v>
      </c>
      <c r="G520" s="9">
        <v>112387.57</v>
      </c>
      <c r="H520" s="9">
        <v>112387.57</v>
      </c>
      <c r="I520" s="9">
        <v>112387.57</v>
      </c>
      <c r="J520" s="9">
        <v>112387.57</v>
      </c>
      <c r="K520" s="9">
        <v>112387.57</v>
      </c>
      <c r="L520" s="9">
        <v>112387.57</v>
      </c>
      <c r="M520" s="9">
        <v>112387.57</v>
      </c>
      <c r="N520" s="9">
        <v>112387.57</v>
      </c>
      <c r="O520" s="9">
        <v>112387.57</v>
      </c>
      <c r="P520" s="9">
        <v>112387.57</v>
      </c>
      <c r="Q520" s="9">
        <v>112387.57</v>
      </c>
      <c r="R520" s="9">
        <v>112477.82</v>
      </c>
      <c r="S520" s="9">
        <v>112477.82</v>
      </c>
    </row>
    <row r="521" spans="1:19" hidden="1" x14ac:dyDescent="0.2">
      <c r="A521" s="2" t="s">
        <v>716</v>
      </c>
      <c r="B521" s="2" t="s">
        <v>717</v>
      </c>
      <c r="C521" s="2" t="s">
        <v>799</v>
      </c>
      <c r="D521" t="s">
        <v>800</v>
      </c>
      <c r="E521" s="2" t="s">
        <v>368</v>
      </c>
      <c r="F521" t="s">
        <v>369</v>
      </c>
      <c r="G521" s="9">
        <v>95086.36</v>
      </c>
      <c r="H521" s="9">
        <v>95086.36</v>
      </c>
      <c r="I521" s="9">
        <v>95086.36</v>
      </c>
      <c r="J521" s="9">
        <v>114886.36</v>
      </c>
      <c r="K521" s="9">
        <v>114886.36</v>
      </c>
      <c r="L521" s="9">
        <v>114886.36</v>
      </c>
      <c r="M521" s="9">
        <v>114886.36</v>
      </c>
      <c r="N521" s="9">
        <v>114931.01</v>
      </c>
      <c r="O521" s="9">
        <v>117523.61</v>
      </c>
      <c r="P521" s="9">
        <v>117523.61</v>
      </c>
      <c r="Q521" s="9">
        <v>117563.51</v>
      </c>
      <c r="R521" s="9">
        <v>117563.51</v>
      </c>
      <c r="S521" s="9">
        <v>117563.51</v>
      </c>
    </row>
    <row r="522" spans="1:19" hidden="1" x14ac:dyDescent="0.2">
      <c r="A522" s="2" t="s">
        <v>716</v>
      </c>
      <c r="B522" s="2" t="s">
        <v>717</v>
      </c>
      <c r="C522" s="2" t="s">
        <v>799</v>
      </c>
      <c r="D522" t="s">
        <v>800</v>
      </c>
      <c r="E522" s="2" t="s">
        <v>308</v>
      </c>
      <c r="F522" t="s">
        <v>309</v>
      </c>
      <c r="G522" s="9">
        <v>280849820.26999998</v>
      </c>
      <c r="H522" s="9">
        <v>284871255.77999997</v>
      </c>
      <c r="I522" s="9">
        <v>289829586.92999995</v>
      </c>
      <c r="J522" s="9">
        <v>297387162.37999994</v>
      </c>
      <c r="K522" s="9">
        <v>298679521.36999995</v>
      </c>
      <c r="L522" s="9">
        <v>301756760.57999998</v>
      </c>
      <c r="M522" s="9">
        <v>303623591.73999995</v>
      </c>
      <c r="N522" s="9">
        <v>305914163.20999998</v>
      </c>
      <c r="O522" s="9">
        <v>308703331.34999996</v>
      </c>
      <c r="P522" s="9">
        <v>318183908.10999995</v>
      </c>
      <c r="Q522" s="9">
        <v>321395414.09999996</v>
      </c>
      <c r="R522" s="9">
        <v>325363372.34999996</v>
      </c>
      <c r="S522" s="9">
        <v>328369526.11999995</v>
      </c>
    </row>
    <row r="523" spans="1:19" hidden="1" x14ac:dyDescent="0.2">
      <c r="A523" s="2" t="s">
        <v>716</v>
      </c>
      <c r="B523" s="2" t="s">
        <v>717</v>
      </c>
      <c r="C523" s="2" t="s">
        <v>799</v>
      </c>
      <c r="D523" t="s">
        <v>800</v>
      </c>
      <c r="E523" s="2" t="s">
        <v>370</v>
      </c>
      <c r="F523" t="s">
        <v>371</v>
      </c>
      <c r="G523" s="9">
        <v>376134.18</v>
      </c>
      <c r="H523" s="9">
        <v>379947.53</v>
      </c>
      <c r="I523" s="9">
        <v>383294.35</v>
      </c>
      <c r="J523" s="9">
        <v>386835.93</v>
      </c>
      <c r="K523" s="9">
        <v>394562.37</v>
      </c>
      <c r="L523" s="9">
        <v>404198.81</v>
      </c>
      <c r="M523" s="9">
        <v>414108.58</v>
      </c>
      <c r="N523" s="9">
        <v>427228.53</v>
      </c>
      <c r="O523" s="9">
        <v>435165.71</v>
      </c>
      <c r="P523" s="9">
        <v>436419.91</v>
      </c>
      <c r="Q523" s="9">
        <v>442160.49</v>
      </c>
      <c r="R523" s="9">
        <v>447201.06</v>
      </c>
      <c r="S523" s="9">
        <v>457331.35</v>
      </c>
    </row>
    <row r="524" spans="1:19" hidden="1" x14ac:dyDescent="0.2">
      <c r="A524" s="2" t="s">
        <v>716</v>
      </c>
      <c r="B524" s="2" t="s">
        <v>717</v>
      </c>
      <c r="C524" s="2" t="s">
        <v>799</v>
      </c>
      <c r="D524" t="s">
        <v>800</v>
      </c>
      <c r="E524" s="2" t="s">
        <v>26</v>
      </c>
      <c r="F524" t="s">
        <v>27</v>
      </c>
      <c r="G524" s="9">
        <v>34886501.879999995</v>
      </c>
      <c r="H524" s="9">
        <v>35099635.060000002</v>
      </c>
      <c r="I524" s="9">
        <v>35451568.93</v>
      </c>
      <c r="J524" s="9">
        <v>35706829.689999998</v>
      </c>
      <c r="K524" s="9">
        <v>35964132.909999996</v>
      </c>
      <c r="L524" s="9">
        <v>36212369.600000001</v>
      </c>
      <c r="M524" s="9">
        <v>36428760.530000001</v>
      </c>
      <c r="N524" s="9">
        <v>36667579.100000001</v>
      </c>
      <c r="O524" s="9">
        <v>36899893.25</v>
      </c>
      <c r="P524" s="9">
        <v>37172284.659999996</v>
      </c>
      <c r="Q524" s="9">
        <v>37478914.609999999</v>
      </c>
      <c r="R524" s="9">
        <v>37858227.57</v>
      </c>
      <c r="S524" s="9">
        <v>38171659.839999996</v>
      </c>
    </row>
    <row r="525" spans="1:19" hidden="1" x14ac:dyDescent="0.2">
      <c r="A525" s="2" t="s">
        <v>716</v>
      </c>
      <c r="B525" s="2" t="s">
        <v>717</v>
      </c>
      <c r="C525" s="2" t="s">
        <v>799</v>
      </c>
      <c r="D525" t="s">
        <v>800</v>
      </c>
      <c r="E525" s="2" t="s">
        <v>820</v>
      </c>
      <c r="F525" t="s">
        <v>821</v>
      </c>
      <c r="G525" s="9">
        <v>-815431.36</v>
      </c>
      <c r="H525" s="9">
        <v>-815431.36</v>
      </c>
      <c r="I525" s="9">
        <v>-815431.36</v>
      </c>
      <c r="J525" s="9">
        <v>-815431.36</v>
      </c>
      <c r="K525" s="9">
        <v>-815431.36</v>
      </c>
      <c r="L525" s="9">
        <v>-815431.36</v>
      </c>
      <c r="M525" s="9">
        <v>-815431.36</v>
      </c>
      <c r="N525" s="9">
        <v>-815431.36</v>
      </c>
      <c r="O525" s="9">
        <v>-815431.36</v>
      </c>
      <c r="P525" s="9">
        <v>-815431.36</v>
      </c>
      <c r="Q525" s="9">
        <v>-815431.36</v>
      </c>
      <c r="R525" s="9">
        <v>-815431.36</v>
      </c>
      <c r="S525" s="9">
        <v>-815431.36</v>
      </c>
    </row>
    <row r="526" spans="1:19" hidden="1" x14ac:dyDescent="0.2">
      <c r="A526" s="2" t="s">
        <v>716</v>
      </c>
      <c r="B526" s="2" t="s">
        <v>717</v>
      </c>
      <c r="C526" s="2" t="s">
        <v>799</v>
      </c>
      <c r="D526" t="s">
        <v>800</v>
      </c>
      <c r="E526" s="2" t="s">
        <v>822</v>
      </c>
      <c r="F526" t="s">
        <v>823</v>
      </c>
      <c r="G526" s="9">
        <v>-1626.54</v>
      </c>
      <c r="H526" s="9">
        <v>-17237.310000000001</v>
      </c>
      <c r="I526" s="9">
        <v>99757.67</v>
      </c>
      <c r="J526" s="9">
        <v>-85207.77</v>
      </c>
      <c r="K526" s="9">
        <v>13687.5</v>
      </c>
      <c r="L526" s="9">
        <v>-7153.98</v>
      </c>
      <c r="M526" s="9">
        <v>568779.65</v>
      </c>
      <c r="N526" s="9">
        <v>92651.13</v>
      </c>
      <c r="O526" s="9">
        <v>-20536.7</v>
      </c>
      <c r="P526" s="9">
        <v>378474.29</v>
      </c>
      <c r="Q526" s="9">
        <v>142848.75</v>
      </c>
      <c r="R526" s="9">
        <v>4463.37</v>
      </c>
      <c r="S526" s="9">
        <v>97211.45</v>
      </c>
    </row>
    <row r="527" spans="1:19" hidden="1" x14ac:dyDescent="0.2">
      <c r="A527" s="2" t="s">
        <v>716</v>
      </c>
      <c r="B527" s="2" t="s">
        <v>717</v>
      </c>
      <c r="C527" s="2" t="s">
        <v>799</v>
      </c>
      <c r="D527" t="s">
        <v>800</v>
      </c>
      <c r="E527" s="2" t="s">
        <v>350</v>
      </c>
      <c r="F527" t="s">
        <v>351</v>
      </c>
      <c r="G527" s="9">
        <v>77477.11</v>
      </c>
      <c r="H527" s="9">
        <v>91531.26</v>
      </c>
      <c r="I527" s="9">
        <v>83856.979999999981</v>
      </c>
      <c r="J527" s="9">
        <v>93743.03</v>
      </c>
      <c r="K527" s="9">
        <v>90104.67</v>
      </c>
      <c r="L527" s="9">
        <v>66667.090000000011</v>
      </c>
      <c r="M527" s="9">
        <v>71217.23000000001</v>
      </c>
      <c r="N527" s="9">
        <v>74230.719999999987</v>
      </c>
      <c r="O527" s="9">
        <v>92522.279999999984</v>
      </c>
      <c r="P527" s="9">
        <v>83290.98</v>
      </c>
      <c r="Q527" s="9">
        <v>117943.3</v>
      </c>
      <c r="R527" s="9">
        <v>72710.48000000001</v>
      </c>
      <c r="S527" s="9">
        <v>105528.61</v>
      </c>
    </row>
    <row r="528" spans="1:19" hidden="1" x14ac:dyDescent="0.2">
      <c r="A528" s="2" t="s">
        <v>716</v>
      </c>
      <c r="B528" s="2" t="s">
        <v>717</v>
      </c>
      <c r="C528" s="2" t="s">
        <v>799</v>
      </c>
      <c r="D528" t="s">
        <v>800</v>
      </c>
      <c r="E528" s="2" t="s">
        <v>824</v>
      </c>
      <c r="F528" t="s">
        <v>825</v>
      </c>
      <c r="G528" s="9">
        <v>24959.62</v>
      </c>
      <c r="H528" s="9">
        <v>26641.360000000001</v>
      </c>
      <c r="I528" s="9">
        <v>27029.69</v>
      </c>
      <c r="J528" s="9">
        <v>34185.86</v>
      </c>
      <c r="K528" s="9">
        <v>43306.85</v>
      </c>
      <c r="L528" s="9">
        <v>43276.08</v>
      </c>
      <c r="M528" s="9">
        <v>43775.91</v>
      </c>
      <c r="N528" s="9">
        <v>38796.1</v>
      </c>
      <c r="O528" s="9">
        <v>21936.43</v>
      </c>
      <c r="P528" s="9">
        <v>21806.34</v>
      </c>
      <c r="Q528" s="9">
        <v>22186.16</v>
      </c>
      <c r="R528" s="9">
        <v>21597.26</v>
      </c>
      <c r="S528" s="9">
        <v>22997.68</v>
      </c>
    </row>
    <row r="529" spans="1:19" hidden="1" x14ac:dyDescent="0.2">
      <c r="A529" s="2" t="s">
        <v>716</v>
      </c>
      <c r="B529" s="2" t="s">
        <v>717</v>
      </c>
      <c r="C529" s="2" t="s">
        <v>799</v>
      </c>
      <c r="D529" t="s">
        <v>800</v>
      </c>
      <c r="E529" s="2" t="s">
        <v>334</v>
      </c>
      <c r="F529" t="s">
        <v>335</v>
      </c>
      <c r="G529" s="9">
        <v>26504.189999999995</v>
      </c>
      <c r="H529" s="9">
        <v>28251.51</v>
      </c>
      <c r="I529" s="9">
        <v>28238.239999999998</v>
      </c>
      <c r="J529" s="9">
        <v>29191.839999999997</v>
      </c>
      <c r="K529" s="9">
        <v>42758.29</v>
      </c>
      <c r="L529" s="9">
        <v>45407.250000000007</v>
      </c>
      <c r="M529" s="9">
        <v>42775.990000000005</v>
      </c>
      <c r="N529" s="9">
        <v>43151.99</v>
      </c>
      <c r="O529" s="9">
        <v>43016.130000000005</v>
      </c>
      <c r="P529" s="9">
        <v>43409.87</v>
      </c>
      <c r="Q529" s="9">
        <v>43409.840000000004</v>
      </c>
      <c r="R529" s="9">
        <v>43409.880000000005</v>
      </c>
      <c r="S529" s="9">
        <v>39880.909999999996</v>
      </c>
    </row>
    <row r="530" spans="1:19" hidden="1" x14ac:dyDescent="0.2">
      <c r="A530" s="2" t="s">
        <v>716</v>
      </c>
      <c r="B530" s="2" t="s">
        <v>717</v>
      </c>
      <c r="C530" s="2" t="s">
        <v>799</v>
      </c>
      <c r="D530" t="s">
        <v>800</v>
      </c>
      <c r="E530" s="2" t="s">
        <v>826</v>
      </c>
      <c r="F530" t="s">
        <v>827</v>
      </c>
      <c r="G530" s="9">
        <v>37914.840000000004</v>
      </c>
      <c r="H530" s="9">
        <v>44304.280000000006</v>
      </c>
      <c r="I530" s="9">
        <v>34250.410000000003</v>
      </c>
      <c r="J530" s="9">
        <v>46755.9</v>
      </c>
      <c r="K530" s="9">
        <v>44214.54</v>
      </c>
      <c r="L530" s="9">
        <v>38049.550000000003</v>
      </c>
      <c r="M530" s="9">
        <v>42942.520000000004</v>
      </c>
      <c r="N530" s="9">
        <v>35341.380000000005</v>
      </c>
      <c r="O530" s="9">
        <v>26627.659999999996</v>
      </c>
      <c r="P530" s="9">
        <v>51319.28</v>
      </c>
      <c r="Q530" s="9">
        <v>60849.09</v>
      </c>
      <c r="R530" s="9">
        <v>40029.599999999999</v>
      </c>
      <c r="S530" s="9">
        <v>63743.290000000008</v>
      </c>
    </row>
    <row r="531" spans="1:19" hidden="1" x14ac:dyDescent="0.2">
      <c r="A531" s="2" t="s">
        <v>716</v>
      </c>
      <c r="B531" s="2" t="s">
        <v>717</v>
      </c>
      <c r="C531" s="2" t="s">
        <v>799</v>
      </c>
      <c r="D531" t="s">
        <v>800</v>
      </c>
      <c r="E531" s="2" t="s">
        <v>828</v>
      </c>
      <c r="F531" t="s">
        <v>829</v>
      </c>
      <c r="G531" s="9">
        <v>20774.11</v>
      </c>
      <c r="H531" s="9">
        <v>21033.21</v>
      </c>
      <c r="I531" s="9">
        <v>20856.439999999999</v>
      </c>
      <c r="J531" s="9">
        <v>20864.39</v>
      </c>
      <c r="K531" s="9">
        <v>32591.42</v>
      </c>
      <c r="L531" s="9">
        <v>32497.42</v>
      </c>
      <c r="M531" s="9">
        <v>33881.26</v>
      </c>
      <c r="N531" s="9">
        <v>32685.42</v>
      </c>
      <c r="O531" s="9">
        <v>32835.82</v>
      </c>
      <c r="P531" s="9">
        <v>35292.199999999997</v>
      </c>
      <c r="Q531" s="9">
        <v>35779.67</v>
      </c>
      <c r="R531" s="9">
        <v>35590.870000000003</v>
      </c>
      <c r="S531" s="9">
        <v>35590.870000000003</v>
      </c>
    </row>
    <row r="532" spans="1:19" hidden="1" x14ac:dyDescent="0.2">
      <c r="A532" s="2" t="s">
        <v>716</v>
      </c>
      <c r="B532" s="2" t="s">
        <v>717</v>
      </c>
      <c r="C532" s="2" t="s">
        <v>799</v>
      </c>
      <c r="D532" t="s">
        <v>800</v>
      </c>
      <c r="E532" s="2" t="s">
        <v>374</v>
      </c>
      <c r="F532" t="s">
        <v>375</v>
      </c>
      <c r="G532" s="9">
        <v>15089.980000000001</v>
      </c>
      <c r="H532" s="9">
        <v>16103.489999999998</v>
      </c>
      <c r="I532" s="9">
        <v>14575.05</v>
      </c>
      <c r="J532" s="9">
        <v>14906.039999999999</v>
      </c>
      <c r="K532" s="9">
        <v>20724.45</v>
      </c>
      <c r="L532" s="9">
        <v>11199.62</v>
      </c>
      <c r="M532" s="9">
        <v>22454.82</v>
      </c>
      <c r="N532" s="9">
        <v>13833.92</v>
      </c>
      <c r="O532" s="9">
        <v>14276.999999999998</v>
      </c>
      <c r="P532" s="9">
        <v>13291.639999999998</v>
      </c>
      <c r="Q532" s="9">
        <v>15317.26</v>
      </c>
      <c r="R532" s="9">
        <v>15611.079999999998</v>
      </c>
      <c r="S532" s="9">
        <v>15371.39</v>
      </c>
    </row>
    <row r="533" spans="1:19" hidden="1" x14ac:dyDescent="0.2">
      <c r="A533" s="2" t="s">
        <v>716</v>
      </c>
      <c r="B533" s="2" t="s">
        <v>717</v>
      </c>
      <c r="C533" s="2" t="s">
        <v>799</v>
      </c>
      <c r="D533" t="s">
        <v>800</v>
      </c>
      <c r="E533" s="2" t="s">
        <v>376</v>
      </c>
      <c r="F533" t="s">
        <v>377</v>
      </c>
      <c r="G533" s="9">
        <v>5232.92</v>
      </c>
      <c r="H533" s="9">
        <v>4411.59</v>
      </c>
      <c r="I533" s="9">
        <v>5717.67</v>
      </c>
      <c r="J533" s="9">
        <v>8504.36</v>
      </c>
      <c r="K533" s="9">
        <v>9967.8500000000022</v>
      </c>
      <c r="L533" s="9">
        <v>11224.35</v>
      </c>
      <c r="M533" s="9">
        <v>13375.86</v>
      </c>
      <c r="N533" s="9">
        <v>8919.5400000000009</v>
      </c>
      <c r="O533" s="9">
        <v>1666.5600000000002</v>
      </c>
      <c r="P533" s="9">
        <v>5327.7099999999991</v>
      </c>
      <c r="Q533" s="9">
        <v>5040.5700000000006</v>
      </c>
      <c r="R533" s="9">
        <v>10231.82</v>
      </c>
      <c r="S533" s="9">
        <v>4994.49</v>
      </c>
    </row>
    <row r="534" spans="1:19" hidden="1" x14ac:dyDescent="0.2">
      <c r="A534" s="2" t="s">
        <v>716</v>
      </c>
      <c r="B534" s="2" t="s">
        <v>717</v>
      </c>
      <c r="C534" s="2" t="s">
        <v>799</v>
      </c>
      <c r="D534" t="s">
        <v>800</v>
      </c>
      <c r="E534" s="2" t="s">
        <v>320</v>
      </c>
      <c r="F534" t="s">
        <v>321</v>
      </c>
      <c r="G534" s="9">
        <v>23792.34</v>
      </c>
      <c r="H534" s="9">
        <v>25440.16</v>
      </c>
      <c r="I534" s="9">
        <v>24636.17</v>
      </c>
      <c r="J534" s="9">
        <v>44425.270000000004</v>
      </c>
      <c r="K534" s="9">
        <v>42716.99</v>
      </c>
      <c r="L534" s="9">
        <v>32702.65</v>
      </c>
      <c r="M534" s="9">
        <v>30210.470000000005</v>
      </c>
      <c r="N534" s="9">
        <v>33737.130000000005</v>
      </c>
      <c r="O534" s="9">
        <v>44891.56</v>
      </c>
      <c r="P534" s="9">
        <v>48914.18</v>
      </c>
      <c r="Q534" s="9">
        <v>38876.44999999999</v>
      </c>
      <c r="R534" s="9">
        <v>40390.9</v>
      </c>
      <c r="S534" s="9">
        <v>33370.479999999996</v>
      </c>
    </row>
    <row r="535" spans="1:19" hidden="1" x14ac:dyDescent="0.2">
      <c r="A535" s="2" t="s">
        <v>716</v>
      </c>
      <c r="B535" s="2" t="s">
        <v>717</v>
      </c>
      <c r="C535" s="2" t="s">
        <v>799</v>
      </c>
      <c r="D535" t="s">
        <v>800</v>
      </c>
      <c r="E535" s="2" t="s">
        <v>456</v>
      </c>
      <c r="F535" t="s">
        <v>457</v>
      </c>
      <c r="G535" s="9">
        <v>-24208444.48</v>
      </c>
      <c r="H535" s="9">
        <v>-24861538.34</v>
      </c>
      <c r="I535" s="9">
        <v>-24956793.539999999</v>
      </c>
      <c r="J535" s="9">
        <v>-25080206.620000001</v>
      </c>
      <c r="K535" s="9">
        <v>-25163558.98</v>
      </c>
      <c r="L535" s="9">
        <v>-25301199.710000001</v>
      </c>
      <c r="M535" s="9">
        <v>-25348065.490000002</v>
      </c>
      <c r="N535" s="9">
        <v>-25452587.5</v>
      </c>
      <c r="O535" s="9">
        <v>-25595664.699999999</v>
      </c>
      <c r="P535" s="9">
        <v>-26170645.670000002</v>
      </c>
      <c r="Q535" s="9">
        <v>-26477863.43</v>
      </c>
      <c r="R535" s="9">
        <v>-26621465.120000001</v>
      </c>
      <c r="S535" s="9">
        <v>-26648175.850000001</v>
      </c>
    </row>
    <row r="536" spans="1:19" hidden="1" x14ac:dyDescent="0.2">
      <c r="A536" s="2" t="s">
        <v>716</v>
      </c>
      <c r="B536" s="2" t="s">
        <v>717</v>
      </c>
      <c r="C536" s="2" t="s">
        <v>799</v>
      </c>
      <c r="D536" t="s">
        <v>800</v>
      </c>
      <c r="E536" s="2" t="s">
        <v>830</v>
      </c>
      <c r="F536" t="s">
        <v>831</v>
      </c>
      <c r="G536" s="9">
        <v>51770.22</v>
      </c>
      <c r="H536" s="9">
        <v>51770.22</v>
      </c>
      <c r="I536" s="9">
        <v>51770.22</v>
      </c>
      <c r="J536" s="9">
        <v>51770.22</v>
      </c>
      <c r="K536" s="9">
        <v>51770.22</v>
      </c>
      <c r="L536" s="9">
        <v>51770.22</v>
      </c>
      <c r="M536" s="9">
        <v>51770.22</v>
      </c>
      <c r="N536" s="9">
        <v>51770.22</v>
      </c>
      <c r="O536" s="9">
        <v>51770.22</v>
      </c>
      <c r="P536" s="9">
        <v>51770.22</v>
      </c>
      <c r="Q536" s="9">
        <v>51770.22</v>
      </c>
      <c r="R536" s="9">
        <v>51770.22</v>
      </c>
      <c r="S536" s="9">
        <v>51770.22</v>
      </c>
    </row>
    <row r="537" spans="1:19" hidden="1" x14ac:dyDescent="0.2">
      <c r="A537" s="2" t="s">
        <v>716</v>
      </c>
      <c r="B537" s="2" t="s">
        <v>717</v>
      </c>
      <c r="C537" s="2" t="s">
        <v>799</v>
      </c>
      <c r="D537" t="s">
        <v>800</v>
      </c>
      <c r="E537" s="2" t="s">
        <v>1347</v>
      </c>
      <c r="F537" t="s">
        <v>1348</v>
      </c>
      <c r="G537" s="9">
        <v>8256514.0899999999</v>
      </c>
      <c r="H537" s="9">
        <v>8256514.0899999999</v>
      </c>
      <c r="I537" s="9">
        <v>8256514.0899999999</v>
      </c>
      <c r="J537" s="9">
        <v>8256514.0899999999</v>
      </c>
      <c r="K537" s="9">
        <v>8256514.0899999999</v>
      </c>
      <c r="L537" s="9">
        <v>8256514.0899999999</v>
      </c>
      <c r="M537" s="9">
        <v>8256514.0899999999</v>
      </c>
      <c r="N537" s="9">
        <v>8256514.0899999999</v>
      </c>
      <c r="O537" s="9">
        <v>8256514.0899999999</v>
      </c>
      <c r="P537" s="9">
        <v>8256514.0899999999</v>
      </c>
      <c r="Q537" s="9">
        <v>8256514.0899999999</v>
      </c>
      <c r="R537" s="9">
        <v>8256514.0899999999</v>
      </c>
      <c r="S537" s="9">
        <v>15688259.289999999</v>
      </c>
    </row>
    <row r="538" spans="1:19" hidden="1" x14ac:dyDescent="0.2">
      <c r="A538" s="2" t="s">
        <v>716</v>
      </c>
      <c r="B538" s="2" t="s">
        <v>717</v>
      </c>
      <c r="C538" s="2" t="s">
        <v>832</v>
      </c>
      <c r="D538" t="s">
        <v>833</v>
      </c>
      <c r="E538" s="2" t="s">
        <v>102</v>
      </c>
      <c r="F538" t="s">
        <v>103</v>
      </c>
      <c r="G538" s="9">
        <v>-240133629.14000002</v>
      </c>
      <c r="H538" s="9">
        <v>-241270312.21000004</v>
      </c>
      <c r="I538" s="9">
        <v>-242211258.51000002</v>
      </c>
      <c r="J538" s="9">
        <v>-243118092.49000001</v>
      </c>
      <c r="K538" s="9">
        <v>-243256246.56000003</v>
      </c>
      <c r="L538" s="9">
        <v>-244201812.66000003</v>
      </c>
      <c r="M538" s="9">
        <v>-244910499.92000002</v>
      </c>
      <c r="N538" s="9">
        <v>-245996203.91000003</v>
      </c>
      <c r="O538" s="9">
        <v>-247028467.87000003</v>
      </c>
      <c r="P538" s="9">
        <v>-247608120.55000001</v>
      </c>
      <c r="Q538" s="9">
        <v>-248312212.16000003</v>
      </c>
      <c r="R538" s="9">
        <v>-248847055.84000003</v>
      </c>
      <c r="S538" s="9">
        <v>-249898618.55000001</v>
      </c>
    </row>
    <row r="539" spans="1:19" hidden="1" x14ac:dyDescent="0.2">
      <c r="A539" s="2" t="s">
        <v>716</v>
      </c>
      <c r="B539" s="2" t="s">
        <v>717</v>
      </c>
      <c r="C539" s="2" t="s">
        <v>832</v>
      </c>
      <c r="D539" t="s">
        <v>833</v>
      </c>
      <c r="E539" s="2" t="s">
        <v>834</v>
      </c>
      <c r="F539" t="s">
        <v>835</v>
      </c>
      <c r="G539" s="9">
        <v>-400543.67</v>
      </c>
      <c r="H539" s="9">
        <v>-400543.67</v>
      </c>
      <c r="I539" s="9">
        <v>-400543.67</v>
      </c>
      <c r="J539" s="9">
        <v>-399443.67</v>
      </c>
      <c r="K539" s="9">
        <v>-399443.67</v>
      </c>
      <c r="L539" s="9">
        <v>-399443.67</v>
      </c>
      <c r="M539" s="9">
        <v>-399443.67</v>
      </c>
      <c r="N539" s="9">
        <v>-399443.67</v>
      </c>
      <c r="O539" s="9">
        <v>-399443.67</v>
      </c>
      <c r="P539" s="9">
        <v>-399443.67</v>
      </c>
      <c r="Q539" s="9">
        <v>-399443.67</v>
      </c>
      <c r="R539" s="9">
        <v>-399443.67</v>
      </c>
      <c r="S539" s="9">
        <v>-399443.67</v>
      </c>
    </row>
    <row r="540" spans="1:19" hidden="1" x14ac:dyDescent="0.2">
      <c r="A540" s="2" t="s">
        <v>716</v>
      </c>
      <c r="B540" s="2" t="s">
        <v>717</v>
      </c>
      <c r="C540" s="2" t="s">
        <v>832</v>
      </c>
      <c r="D540" t="s">
        <v>833</v>
      </c>
      <c r="E540" s="2" t="s">
        <v>836</v>
      </c>
      <c r="F540" t="s">
        <v>837</v>
      </c>
      <c r="G540" s="9">
        <v>1022106.54</v>
      </c>
      <c r="H540" s="9">
        <v>1185936.5</v>
      </c>
      <c r="I540" s="9">
        <v>1336890.53</v>
      </c>
      <c r="J540" s="9">
        <v>1375299.52</v>
      </c>
      <c r="K540" s="9">
        <v>1402433.46</v>
      </c>
      <c r="L540" s="9">
        <v>1452569.25</v>
      </c>
      <c r="M540" s="9">
        <v>884729.9</v>
      </c>
      <c r="N540" s="9">
        <v>838638.20000000007</v>
      </c>
      <c r="O540" s="9">
        <v>977596.32000000007</v>
      </c>
      <c r="P540" s="9">
        <v>1169335.17</v>
      </c>
      <c r="Q540" s="9">
        <v>1341023.3999999999</v>
      </c>
      <c r="R540" s="9">
        <v>1450640.0999999999</v>
      </c>
      <c r="S540" s="9">
        <v>1475609.21</v>
      </c>
    </row>
    <row r="541" spans="1:19" hidden="1" x14ac:dyDescent="0.2">
      <c r="A541" s="2" t="s">
        <v>716</v>
      </c>
      <c r="B541" s="2" t="s">
        <v>717</v>
      </c>
      <c r="C541" s="2" t="s">
        <v>1349</v>
      </c>
      <c r="D541" t="s">
        <v>1350</v>
      </c>
      <c r="E541" s="2" t="s">
        <v>795</v>
      </c>
      <c r="F541" t="s">
        <v>796</v>
      </c>
      <c r="G541" s="9">
        <v>13000</v>
      </c>
      <c r="H541" s="9">
        <v>13000</v>
      </c>
      <c r="I541" s="9">
        <v>13000</v>
      </c>
      <c r="J541" s="9">
        <v>13000</v>
      </c>
      <c r="K541" s="9">
        <v>13000</v>
      </c>
      <c r="L541" s="9">
        <v>13000</v>
      </c>
      <c r="M541" s="9">
        <v>13000</v>
      </c>
      <c r="N541" s="9">
        <v>13000</v>
      </c>
      <c r="O541" s="9">
        <v>13000</v>
      </c>
      <c r="P541" s="9">
        <v>13000</v>
      </c>
      <c r="Q541" s="9">
        <v>13000</v>
      </c>
      <c r="R541" s="9">
        <v>13000</v>
      </c>
      <c r="S541" s="9">
        <v>13000</v>
      </c>
    </row>
    <row r="542" spans="1:19" hidden="1" x14ac:dyDescent="0.2">
      <c r="A542" s="2" t="s">
        <v>716</v>
      </c>
      <c r="B542" s="2" t="s">
        <v>717</v>
      </c>
      <c r="C542" s="2" t="s">
        <v>1349</v>
      </c>
      <c r="D542" t="s">
        <v>1350</v>
      </c>
      <c r="E542" s="2" t="s">
        <v>797</v>
      </c>
      <c r="F542" t="s">
        <v>798</v>
      </c>
      <c r="G542" s="9">
        <v>-544441.93000000005</v>
      </c>
      <c r="H542" s="9">
        <v>-544441.93000000005</v>
      </c>
      <c r="I542" s="9">
        <v>-544441.93000000005</v>
      </c>
      <c r="J542" s="9">
        <v>-544441.93000000005</v>
      </c>
      <c r="K542" s="9">
        <v>-544441.93000000005</v>
      </c>
      <c r="L542" s="9">
        <v>-544441.93000000005</v>
      </c>
      <c r="M542" s="9">
        <v>-544441.93000000005</v>
      </c>
      <c r="N542" s="9">
        <v>-544441.93000000005</v>
      </c>
      <c r="O542" s="9">
        <v>-544441.93000000005</v>
      </c>
      <c r="P542" s="9">
        <v>-544441.93000000005</v>
      </c>
      <c r="Q542" s="9">
        <v>-544441.93000000005</v>
      </c>
      <c r="R542" s="9">
        <v>-544441.93000000005</v>
      </c>
      <c r="S542" s="9">
        <v>-544441.93000000005</v>
      </c>
    </row>
    <row r="543" spans="1:19" hidden="1" x14ac:dyDescent="0.2">
      <c r="A543" s="2" t="s">
        <v>716</v>
      </c>
      <c r="B543" s="2" t="s">
        <v>717</v>
      </c>
      <c r="C543" s="2" t="s">
        <v>1349</v>
      </c>
      <c r="D543" t="s">
        <v>1350</v>
      </c>
      <c r="E543" s="2" t="s">
        <v>1351</v>
      </c>
      <c r="F543" t="s">
        <v>1352</v>
      </c>
      <c r="G543" s="9">
        <v>544441.93000000005</v>
      </c>
      <c r="H543" s="9">
        <v>544441.93000000005</v>
      </c>
      <c r="I543" s="9">
        <v>544441.93000000005</v>
      </c>
      <c r="J543" s="9">
        <v>544441.93000000005</v>
      </c>
      <c r="K543" s="9">
        <v>544441.93000000005</v>
      </c>
      <c r="L543" s="9">
        <v>544441.93000000005</v>
      </c>
      <c r="M543" s="9">
        <v>544441.93000000005</v>
      </c>
      <c r="N543" s="9">
        <v>544441.93000000005</v>
      </c>
      <c r="O543" s="9">
        <v>544441.93000000005</v>
      </c>
      <c r="P543" s="9">
        <v>544441.93000000005</v>
      </c>
      <c r="Q543" s="9">
        <v>544441.93000000005</v>
      </c>
      <c r="R543" s="9">
        <v>544441.93000000005</v>
      </c>
      <c r="S543" s="9">
        <v>544441.93000000005</v>
      </c>
    </row>
    <row r="544" spans="1:19" hidden="1" x14ac:dyDescent="0.2">
      <c r="A544" s="2" t="s">
        <v>716</v>
      </c>
      <c r="B544" s="2" t="s">
        <v>717</v>
      </c>
      <c r="C544" s="2" t="s">
        <v>848</v>
      </c>
      <c r="D544" t="s">
        <v>849</v>
      </c>
      <c r="E544" s="2" t="s">
        <v>850</v>
      </c>
      <c r="F544" t="s">
        <v>851</v>
      </c>
      <c r="G544" s="9">
        <v>1682452</v>
      </c>
      <c r="H544" s="9">
        <v>1678034</v>
      </c>
      <c r="I544" s="9">
        <v>1675141</v>
      </c>
      <c r="J544" s="9">
        <v>1811844</v>
      </c>
      <c r="K544" s="9">
        <v>1811424</v>
      </c>
      <c r="L544" s="9">
        <v>1816285</v>
      </c>
      <c r="M544" s="9">
        <v>1824421</v>
      </c>
      <c r="N544" s="9">
        <v>1836982</v>
      </c>
      <c r="O544" s="9">
        <v>1846364</v>
      </c>
      <c r="P544" s="9">
        <v>1852102</v>
      </c>
      <c r="Q544" s="9">
        <v>1710987</v>
      </c>
      <c r="R544" s="9">
        <v>2087859</v>
      </c>
      <c r="S544" s="9">
        <v>2084138</v>
      </c>
    </row>
    <row r="545" spans="1:19" hidden="1" x14ac:dyDescent="0.2">
      <c r="A545" s="2" t="s">
        <v>716</v>
      </c>
      <c r="B545" s="2" t="s">
        <v>717</v>
      </c>
      <c r="C545" s="2" t="s">
        <v>848</v>
      </c>
      <c r="D545" t="s">
        <v>849</v>
      </c>
      <c r="E545" s="2" t="s">
        <v>852</v>
      </c>
      <c r="F545" t="s">
        <v>853</v>
      </c>
      <c r="G545" s="9">
        <v>1147634</v>
      </c>
      <c r="H545" s="9">
        <v>1218287</v>
      </c>
      <c r="I545" s="9">
        <v>1212961</v>
      </c>
      <c r="J545" s="9">
        <v>990687.95000000007</v>
      </c>
      <c r="K545" s="9">
        <v>2295134.34</v>
      </c>
      <c r="L545" s="9">
        <v>5370469.4199999999</v>
      </c>
      <c r="M545" s="9">
        <v>7372161.1400000006</v>
      </c>
      <c r="N545" s="9">
        <v>8861930.8399999999</v>
      </c>
      <c r="O545" s="9">
        <v>5955549.0300000003</v>
      </c>
      <c r="P545" s="9">
        <v>4288378.5199999996</v>
      </c>
      <c r="Q545" s="9">
        <v>1526785</v>
      </c>
      <c r="R545" s="9">
        <v>1095541</v>
      </c>
      <c r="S545" s="9">
        <v>1069254</v>
      </c>
    </row>
    <row r="546" spans="1:19" hidden="1" x14ac:dyDescent="0.2">
      <c r="A546" s="2" t="s">
        <v>716</v>
      </c>
      <c r="B546" s="2" t="s">
        <v>717</v>
      </c>
      <c r="C546" s="2" t="s">
        <v>848</v>
      </c>
      <c r="D546" t="s">
        <v>849</v>
      </c>
      <c r="E546" s="2" t="s">
        <v>854</v>
      </c>
      <c r="F546" t="s">
        <v>855</v>
      </c>
      <c r="G546" s="9">
        <v>5881828.0700000003</v>
      </c>
      <c r="H546" s="9">
        <v>4954986.46</v>
      </c>
      <c r="I546" s="9">
        <v>3560721.62</v>
      </c>
      <c r="J546" s="9">
        <v>4122737.27</v>
      </c>
      <c r="K546" s="9">
        <v>3711206.8</v>
      </c>
      <c r="L546" s="9">
        <v>5629328.1600000001</v>
      </c>
      <c r="M546" s="9">
        <v>9142363.3800000008</v>
      </c>
      <c r="N546" s="9">
        <v>13178576.65</v>
      </c>
      <c r="O546" s="9">
        <v>12475343.970000001</v>
      </c>
      <c r="P546" s="9">
        <v>9580901.8200000003</v>
      </c>
      <c r="Q546" s="9">
        <v>7506137.5899999999</v>
      </c>
      <c r="R546" s="9">
        <v>5368308.21</v>
      </c>
      <c r="S546" s="9">
        <v>5892462.2300000004</v>
      </c>
    </row>
    <row r="547" spans="1:19" hidden="1" x14ac:dyDescent="0.2">
      <c r="A547" s="2" t="s">
        <v>716</v>
      </c>
      <c r="B547" s="2" t="s">
        <v>717</v>
      </c>
      <c r="C547" s="2" t="s">
        <v>848</v>
      </c>
      <c r="D547" t="s">
        <v>849</v>
      </c>
      <c r="E547" s="2" t="s">
        <v>856</v>
      </c>
      <c r="F547" t="s">
        <v>857</v>
      </c>
      <c r="G547" s="9">
        <v>783.5</v>
      </c>
      <c r="H547" s="9">
        <v>783.5</v>
      </c>
      <c r="I547" s="9">
        <v>783.5</v>
      </c>
      <c r="J547" s="9">
        <v>783.5</v>
      </c>
      <c r="K547" s="9">
        <v>783.5</v>
      </c>
      <c r="L547" s="9">
        <v>783.5</v>
      </c>
      <c r="M547" s="9">
        <v>783.5</v>
      </c>
      <c r="N547" s="9">
        <v>783.5</v>
      </c>
      <c r="O547" s="9">
        <v>783.5</v>
      </c>
      <c r="P547" s="9">
        <v>783.5</v>
      </c>
      <c r="Q547" s="9">
        <v>783.5</v>
      </c>
      <c r="R547" s="9">
        <v>783.5</v>
      </c>
      <c r="S547" s="9">
        <v>783.5</v>
      </c>
    </row>
    <row r="548" spans="1:19" hidden="1" x14ac:dyDescent="0.2">
      <c r="A548" s="2" t="s">
        <v>716</v>
      </c>
      <c r="B548" s="2" t="s">
        <v>717</v>
      </c>
      <c r="C548" s="2" t="s">
        <v>848</v>
      </c>
      <c r="D548" t="s">
        <v>849</v>
      </c>
      <c r="E548" s="2" t="s">
        <v>1353</v>
      </c>
      <c r="F548" t="s">
        <v>1354</v>
      </c>
      <c r="G548" s="9">
        <v>-7.87</v>
      </c>
      <c r="H548" s="9">
        <v>-7.87</v>
      </c>
      <c r="I548" s="9">
        <v>-7.87</v>
      </c>
      <c r="J548" s="9">
        <v>-7.87</v>
      </c>
      <c r="K548" s="9">
        <v>-7.87</v>
      </c>
      <c r="L548" s="9">
        <v>-7.87</v>
      </c>
      <c r="M548" s="9">
        <v>-7.87</v>
      </c>
      <c r="N548" s="9">
        <v>-7.87</v>
      </c>
      <c r="O548" s="9">
        <v>-7.87</v>
      </c>
      <c r="P548" s="9">
        <v>-7.87</v>
      </c>
      <c r="Q548" s="9">
        <v>-7.87</v>
      </c>
      <c r="R548" s="9">
        <v>-7.87</v>
      </c>
      <c r="S548" s="9">
        <v>-7.87</v>
      </c>
    </row>
    <row r="549" spans="1:19" hidden="1" x14ac:dyDescent="0.2">
      <c r="A549" s="2" t="s">
        <v>716</v>
      </c>
      <c r="B549" s="2" t="s">
        <v>717</v>
      </c>
      <c r="C549" s="2" t="s">
        <v>848</v>
      </c>
      <c r="D549" t="s">
        <v>849</v>
      </c>
      <c r="E549" s="2" t="s">
        <v>858</v>
      </c>
      <c r="F549" t="s">
        <v>859</v>
      </c>
      <c r="G549" s="9">
        <v>1476065.14</v>
      </c>
      <c r="H549" s="9">
        <v>1345063.64</v>
      </c>
      <c r="I549" s="9">
        <v>1526848.49</v>
      </c>
      <c r="J549" s="9">
        <v>1421738.2</v>
      </c>
      <c r="K549" s="9">
        <v>1817715.03</v>
      </c>
      <c r="L549" s="9">
        <v>1792054.7</v>
      </c>
      <c r="M549" s="9">
        <v>1871365.94</v>
      </c>
      <c r="N549" s="9">
        <v>1998710.59</v>
      </c>
      <c r="O549" s="9">
        <v>1820366.29</v>
      </c>
      <c r="P549" s="9">
        <v>1744610.21</v>
      </c>
      <c r="Q549" s="9">
        <v>1838615.45</v>
      </c>
      <c r="R549" s="9">
        <v>1534767.89</v>
      </c>
      <c r="S549" s="9">
        <v>1719214.56</v>
      </c>
    </row>
    <row r="550" spans="1:19" hidden="1" x14ac:dyDescent="0.2">
      <c r="A550" s="2" t="s">
        <v>716</v>
      </c>
      <c r="B550" s="2" t="s">
        <v>717</v>
      </c>
      <c r="C550" s="2" t="s">
        <v>848</v>
      </c>
      <c r="D550" t="s">
        <v>849</v>
      </c>
      <c r="E550" s="2" t="s">
        <v>860</v>
      </c>
      <c r="F550" t="s">
        <v>861</v>
      </c>
      <c r="G550" s="9">
        <v>1084404.8799999999</v>
      </c>
      <c r="H550" s="9">
        <v>1252158.68</v>
      </c>
      <c r="I550" s="9">
        <v>1563964.51</v>
      </c>
      <c r="J550" s="9">
        <v>1865172.19</v>
      </c>
      <c r="K550" s="9">
        <v>2227188.9700000002</v>
      </c>
      <c r="L550" s="9">
        <v>2239193.66</v>
      </c>
      <c r="M550" s="9">
        <v>1989627.12</v>
      </c>
      <c r="N550" s="9">
        <v>1503714.59</v>
      </c>
      <c r="O550" s="9">
        <v>1264111.1200000001</v>
      </c>
      <c r="P550" s="9">
        <v>1267537.6399999999</v>
      </c>
      <c r="Q550" s="9">
        <v>1234864.31</v>
      </c>
      <c r="R550" s="9">
        <v>1257826.28</v>
      </c>
      <c r="S550" s="9">
        <v>1328488.76</v>
      </c>
    </row>
    <row r="551" spans="1:19" hidden="1" x14ac:dyDescent="0.2">
      <c r="A551" s="2" t="s">
        <v>716</v>
      </c>
      <c r="B551" s="2" t="s">
        <v>717</v>
      </c>
      <c r="C551" s="2" t="s">
        <v>848</v>
      </c>
      <c r="D551" t="s">
        <v>849</v>
      </c>
      <c r="E551" s="2" t="s">
        <v>862</v>
      </c>
      <c r="F551" t="s">
        <v>863</v>
      </c>
      <c r="G551" s="9">
        <v>326614.01</v>
      </c>
      <c r="H551" s="9">
        <v>326263.39</v>
      </c>
      <c r="I551" s="9">
        <v>326572.24</v>
      </c>
      <c r="J551" s="9">
        <v>325992.15999999997</v>
      </c>
      <c r="K551" s="9">
        <v>325988.74</v>
      </c>
      <c r="L551" s="9">
        <v>392682.43</v>
      </c>
      <c r="M551" s="9">
        <v>427932.97</v>
      </c>
      <c r="N551" s="9">
        <v>427633.29</v>
      </c>
      <c r="O551" s="9">
        <v>456158.69</v>
      </c>
      <c r="P551" s="9">
        <v>455977.37</v>
      </c>
      <c r="Q551" s="9">
        <v>461839.15</v>
      </c>
      <c r="R551" s="9">
        <v>461839.15</v>
      </c>
      <c r="S551" s="9">
        <v>494747.87</v>
      </c>
    </row>
    <row r="552" spans="1:19" hidden="1" x14ac:dyDescent="0.2">
      <c r="A552" s="2" t="s">
        <v>716</v>
      </c>
      <c r="B552" s="2" t="s">
        <v>717</v>
      </c>
      <c r="C552" s="2" t="s">
        <v>848</v>
      </c>
      <c r="D552" t="s">
        <v>849</v>
      </c>
      <c r="E552" s="2" t="s">
        <v>1355</v>
      </c>
      <c r="F552" t="s">
        <v>741</v>
      </c>
      <c r="G552" s="9">
        <v>9</v>
      </c>
      <c r="H552" s="9">
        <v>6</v>
      </c>
      <c r="I552" s="9">
        <v>6</v>
      </c>
      <c r="J552" s="9">
        <v>6</v>
      </c>
      <c r="K552" s="9">
        <v>12</v>
      </c>
      <c r="L552" s="9">
        <v>7.5</v>
      </c>
      <c r="M552" s="9">
        <v>13.5</v>
      </c>
      <c r="N552" s="9">
        <v>31.5</v>
      </c>
      <c r="O552" s="9">
        <v>39</v>
      </c>
      <c r="P552" s="9">
        <v>45</v>
      </c>
      <c r="Q552" s="9">
        <v>52.5</v>
      </c>
      <c r="R552" s="9">
        <v>54</v>
      </c>
      <c r="S552" s="9">
        <v>82.5</v>
      </c>
    </row>
    <row r="553" spans="1:19" hidden="1" x14ac:dyDescent="0.2">
      <c r="A553" s="2" t="s">
        <v>716</v>
      </c>
      <c r="B553" s="2" t="s">
        <v>717</v>
      </c>
      <c r="C553" s="2" t="s">
        <v>864</v>
      </c>
      <c r="D553" t="s">
        <v>865</v>
      </c>
      <c r="E553" s="2" t="s">
        <v>866</v>
      </c>
      <c r="F553" t="s">
        <v>867</v>
      </c>
      <c r="G553" s="9">
        <v>92059.11</v>
      </c>
      <c r="H553" s="9">
        <v>109479.67999999999</v>
      </c>
      <c r="I553" s="9">
        <v>131640.85</v>
      </c>
      <c r="J553" s="9">
        <v>150560.38</v>
      </c>
      <c r="K553" s="9">
        <v>123977.46</v>
      </c>
      <c r="L553" s="9">
        <v>142983.48000000001</v>
      </c>
      <c r="M553" s="9">
        <v>152379.68</v>
      </c>
      <c r="N553" s="9">
        <v>143802.29999999999</v>
      </c>
      <c r="O553" s="9">
        <v>214179.04</v>
      </c>
      <c r="P553" s="9">
        <v>286343.43</v>
      </c>
      <c r="Q553" s="9">
        <v>263666.78999999998</v>
      </c>
      <c r="R553" s="9">
        <v>319218.78999999998</v>
      </c>
      <c r="S553" s="9">
        <v>335808.06</v>
      </c>
    </row>
    <row r="554" spans="1:19" hidden="1" x14ac:dyDescent="0.2">
      <c r="A554" s="2" t="s">
        <v>716</v>
      </c>
      <c r="B554" s="2" t="s">
        <v>717</v>
      </c>
      <c r="C554" s="2" t="s">
        <v>864</v>
      </c>
      <c r="D554" t="s">
        <v>865</v>
      </c>
      <c r="E554" s="2" t="s">
        <v>868</v>
      </c>
      <c r="F554" t="s">
        <v>869</v>
      </c>
      <c r="G554" s="9">
        <v>15268.5</v>
      </c>
      <c r="H554" s="9">
        <v>622617.68999999994</v>
      </c>
      <c r="I554" s="9">
        <v>7065.74</v>
      </c>
      <c r="J554" s="9">
        <v>7415.74</v>
      </c>
      <c r="K554" s="9">
        <v>10795.74</v>
      </c>
      <c r="L554" s="9">
        <v>28899</v>
      </c>
      <c r="M554" s="9">
        <v>11220</v>
      </c>
      <c r="N554" s="9">
        <v>6067.33</v>
      </c>
      <c r="O554" s="9">
        <v>21561.68</v>
      </c>
      <c r="P554" s="9">
        <v>13143.47</v>
      </c>
      <c r="Q554" s="9">
        <v>284172.55</v>
      </c>
      <c r="R554" s="9">
        <v>12148.35</v>
      </c>
      <c r="S554" s="9">
        <v>6394.59</v>
      </c>
    </row>
    <row r="555" spans="1:19" hidden="1" x14ac:dyDescent="0.2">
      <c r="A555" s="2" t="s">
        <v>716</v>
      </c>
      <c r="B555" s="2" t="s">
        <v>717</v>
      </c>
      <c r="C555" s="2" t="s">
        <v>874</v>
      </c>
      <c r="D555" t="s">
        <v>875</v>
      </c>
      <c r="E555" s="2" t="s">
        <v>876</v>
      </c>
      <c r="F555" t="s">
        <v>877</v>
      </c>
      <c r="G555" s="9">
        <v>-1003234.4100000006</v>
      </c>
      <c r="H555" s="9">
        <v>-1003234.4100000006</v>
      </c>
      <c r="I555" s="9">
        <v>-1003234.4100000006</v>
      </c>
      <c r="J555" s="9">
        <v>-1003234.4100000006</v>
      </c>
      <c r="K555" s="9">
        <v>-825044.2200000009</v>
      </c>
      <c r="L555" s="9">
        <v>-825044.2200000009</v>
      </c>
      <c r="M555" s="9">
        <v>-825044.2200000009</v>
      </c>
      <c r="N555" s="9">
        <v>-825044.2200000009</v>
      </c>
      <c r="O555" s="9">
        <v>-825044.2200000009</v>
      </c>
      <c r="P555" s="9">
        <v>-825044.2200000009</v>
      </c>
      <c r="Q555" s="9">
        <v>-825044.2200000009</v>
      </c>
      <c r="R555" s="9">
        <v>-825044.2200000009</v>
      </c>
      <c r="S555" s="9">
        <v>-825044.2200000009</v>
      </c>
    </row>
    <row r="556" spans="1:19" hidden="1" x14ac:dyDescent="0.2">
      <c r="A556" s="2" t="s">
        <v>716</v>
      </c>
      <c r="B556" s="2" t="s">
        <v>717</v>
      </c>
      <c r="C556" s="2" t="s">
        <v>874</v>
      </c>
      <c r="D556" t="s">
        <v>875</v>
      </c>
      <c r="E556" s="2" t="s">
        <v>878</v>
      </c>
      <c r="F556" t="s">
        <v>879</v>
      </c>
      <c r="G556" s="9">
        <v>-443182.6</v>
      </c>
      <c r="H556" s="9">
        <v>-419769.52</v>
      </c>
      <c r="I556" s="9">
        <v>-444717.94</v>
      </c>
      <c r="J556" s="9">
        <v>-315764.03000000003</v>
      </c>
      <c r="K556" s="9">
        <v>-5562.43</v>
      </c>
      <c r="L556" s="9">
        <v>-57307.94</v>
      </c>
      <c r="M556" s="9">
        <v>-139000.63</v>
      </c>
      <c r="N556" s="9">
        <v>-215257.22</v>
      </c>
      <c r="O556" s="9">
        <v>-318872.67</v>
      </c>
      <c r="P556" s="9">
        <v>-393620.76</v>
      </c>
      <c r="Q556" s="9">
        <v>-366226.21</v>
      </c>
      <c r="R556" s="9">
        <v>-412028.21</v>
      </c>
      <c r="S556" s="9">
        <v>-476411.21</v>
      </c>
    </row>
    <row r="557" spans="1:19" hidden="1" x14ac:dyDescent="0.2">
      <c r="A557" s="2" t="s">
        <v>716</v>
      </c>
      <c r="B557" s="2" t="s">
        <v>717</v>
      </c>
      <c r="C557" s="2" t="s">
        <v>874</v>
      </c>
      <c r="D557" t="s">
        <v>875</v>
      </c>
      <c r="E557" s="2" t="s">
        <v>880</v>
      </c>
      <c r="F557" t="s">
        <v>881</v>
      </c>
      <c r="G557" s="9">
        <v>358197.02</v>
      </c>
      <c r="H557" s="9">
        <v>408233.66</v>
      </c>
      <c r="I557" s="9">
        <v>485572.95</v>
      </c>
      <c r="J557" s="9">
        <v>538546.80000000005</v>
      </c>
      <c r="K557" s="9">
        <v>37472.99</v>
      </c>
      <c r="L557" s="9">
        <v>76497.119999999995</v>
      </c>
      <c r="M557" s="9">
        <v>88811.3</v>
      </c>
      <c r="N557" s="9">
        <v>97820.37</v>
      </c>
      <c r="O557" s="9">
        <v>141068.84</v>
      </c>
      <c r="P557" s="9">
        <v>169643</v>
      </c>
      <c r="Q557" s="9">
        <v>194908.15</v>
      </c>
      <c r="R557" s="9">
        <v>223413.19</v>
      </c>
      <c r="S557" s="9">
        <v>264187.21999999997</v>
      </c>
    </row>
    <row r="558" spans="1:19" hidden="1" x14ac:dyDescent="0.2">
      <c r="A558" s="2" t="s">
        <v>716</v>
      </c>
      <c r="B558" s="2" t="s">
        <v>717</v>
      </c>
      <c r="C558" s="2" t="s">
        <v>874</v>
      </c>
      <c r="D558" t="s">
        <v>875</v>
      </c>
      <c r="E558" s="2" t="s">
        <v>882</v>
      </c>
      <c r="F558" t="s">
        <v>883</v>
      </c>
      <c r="G558" s="9">
        <v>-41221.1</v>
      </c>
      <c r="H558" s="9">
        <v>-42810.32</v>
      </c>
      <c r="I558" s="9">
        <v>-43081.51</v>
      </c>
      <c r="J558" s="9">
        <v>-48162.33</v>
      </c>
      <c r="K558" s="9">
        <v>26272.37</v>
      </c>
      <c r="L558" s="9">
        <v>11677.35</v>
      </c>
      <c r="M558" s="9">
        <v>8902.56</v>
      </c>
      <c r="N558" s="9">
        <v>6696.81</v>
      </c>
      <c r="O558" s="9">
        <v>4709.53</v>
      </c>
      <c r="P558" s="9">
        <v>-4285.54</v>
      </c>
      <c r="Q558" s="9">
        <v>-6186.62</v>
      </c>
      <c r="R558" s="9">
        <v>-8334.9500000000007</v>
      </c>
      <c r="S558" s="9">
        <v>-9868.66</v>
      </c>
    </row>
    <row r="559" spans="1:19" hidden="1" x14ac:dyDescent="0.2">
      <c r="A559" s="2" t="s">
        <v>716</v>
      </c>
      <c r="B559" s="2" t="s">
        <v>717</v>
      </c>
      <c r="C559" s="2" t="s">
        <v>874</v>
      </c>
      <c r="D559" t="s">
        <v>875</v>
      </c>
      <c r="E559" s="2" t="s">
        <v>884</v>
      </c>
      <c r="F559" t="s">
        <v>885</v>
      </c>
      <c r="G559" s="9">
        <v>3810.62</v>
      </c>
      <c r="H559" s="9">
        <v>4149.28</v>
      </c>
      <c r="I559" s="9">
        <v>4705.49</v>
      </c>
      <c r="J559" s="9">
        <v>5260.05</v>
      </c>
      <c r="K559" s="9">
        <v>795.83</v>
      </c>
      <c r="L559" s="9">
        <v>1151.67</v>
      </c>
      <c r="M559" s="9">
        <v>1600.82</v>
      </c>
      <c r="N559" s="9">
        <v>2189.11</v>
      </c>
      <c r="O559" s="9">
        <v>5719.82</v>
      </c>
      <c r="P559" s="9">
        <v>8082.13</v>
      </c>
      <c r="Q559" s="9">
        <v>9816.11</v>
      </c>
      <c r="R559" s="9">
        <v>12004.5</v>
      </c>
      <c r="S559" s="9">
        <v>14943.32</v>
      </c>
    </row>
    <row r="560" spans="1:19" hidden="1" x14ac:dyDescent="0.2">
      <c r="A560" s="2" t="s">
        <v>716</v>
      </c>
      <c r="B560" s="2" t="s">
        <v>717</v>
      </c>
      <c r="C560" s="2" t="s">
        <v>874</v>
      </c>
      <c r="D560" t="s">
        <v>875</v>
      </c>
      <c r="E560" s="2" t="s">
        <v>886</v>
      </c>
      <c r="F560" t="s">
        <v>887</v>
      </c>
      <c r="G560" s="9">
        <v>-1275.68</v>
      </c>
      <c r="H560" s="9">
        <v>-1438.68</v>
      </c>
      <c r="I560" s="9">
        <v>-1492.22</v>
      </c>
      <c r="J560" s="9">
        <v>-1690.3</v>
      </c>
      <c r="K560" s="9">
        <v>-169.08</v>
      </c>
      <c r="L560" s="9">
        <v>-371.99</v>
      </c>
      <c r="M560" s="9">
        <v>-480.39</v>
      </c>
      <c r="N560" s="9">
        <v>-550.12</v>
      </c>
      <c r="O560" s="9">
        <v>-636.96</v>
      </c>
      <c r="P560" s="9">
        <v>-838.69</v>
      </c>
      <c r="Q560" s="9">
        <v>-930.47</v>
      </c>
      <c r="R560" s="9">
        <v>-1047.2</v>
      </c>
      <c r="S560" s="9">
        <v>-1263.02</v>
      </c>
    </row>
    <row r="561" spans="1:19" hidden="1" x14ac:dyDescent="0.2">
      <c r="A561" s="2" t="s">
        <v>716</v>
      </c>
      <c r="B561" s="2" t="s">
        <v>717</v>
      </c>
      <c r="C561" s="2" t="s">
        <v>888</v>
      </c>
      <c r="D561" t="s">
        <v>889</v>
      </c>
      <c r="E561" s="2" t="s">
        <v>304</v>
      </c>
      <c r="F561" t="s">
        <v>305</v>
      </c>
      <c r="G561" s="9">
        <v>32.22</v>
      </c>
      <c r="H561" s="9">
        <v>32.22</v>
      </c>
      <c r="I561" s="9">
        <v>32.22</v>
      </c>
      <c r="J561" s="9">
        <v>32.22</v>
      </c>
      <c r="K561" s="9">
        <v>0</v>
      </c>
      <c r="L561" s="9">
        <v>0</v>
      </c>
      <c r="M561" s="9">
        <v>0</v>
      </c>
      <c r="N561" s="9">
        <v>0</v>
      </c>
      <c r="O561" s="9">
        <v>0</v>
      </c>
      <c r="P561" s="9">
        <v>0</v>
      </c>
      <c r="Q561" s="9">
        <v>0</v>
      </c>
      <c r="R561" s="9">
        <v>0</v>
      </c>
      <c r="S561" s="9">
        <v>0</v>
      </c>
    </row>
    <row r="562" spans="1:19" hidden="1" x14ac:dyDescent="0.2">
      <c r="A562" s="2" t="s">
        <v>716</v>
      </c>
      <c r="B562" s="2" t="s">
        <v>717</v>
      </c>
      <c r="C562" s="2" t="s">
        <v>888</v>
      </c>
      <c r="D562" t="s">
        <v>889</v>
      </c>
      <c r="E562" s="2" t="s">
        <v>890</v>
      </c>
      <c r="F562" t="s">
        <v>891</v>
      </c>
      <c r="G562" s="9">
        <v>-1569278.35</v>
      </c>
      <c r="H562" s="9">
        <v>-1594096.37</v>
      </c>
      <c r="I562" s="9">
        <v>-1601758.29</v>
      </c>
      <c r="J562" s="9">
        <v>-1608104.74</v>
      </c>
      <c r="K562" s="9">
        <v>-26017.84</v>
      </c>
      <c r="L562" s="9">
        <v>-28948.57</v>
      </c>
      <c r="M562" s="9">
        <v>-34405.96</v>
      </c>
      <c r="N562" s="9">
        <v>-40264.730000000003</v>
      </c>
      <c r="O562" s="9">
        <v>-51143.19</v>
      </c>
      <c r="P562" s="9">
        <v>-57682.92</v>
      </c>
      <c r="Q562" s="9">
        <v>-66973.240000000005</v>
      </c>
      <c r="R562" s="9">
        <v>-78045.22</v>
      </c>
      <c r="S562" s="9">
        <v>-84140.94</v>
      </c>
    </row>
    <row r="563" spans="1:19" hidden="1" x14ac:dyDescent="0.2">
      <c r="A563" s="2" t="s">
        <v>716</v>
      </c>
      <c r="B563" s="2" t="s">
        <v>717</v>
      </c>
      <c r="C563" s="2" t="s">
        <v>894</v>
      </c>
      <c r="D563" t="s">
        <v>895</v>
      </c>
      <c r="E563" s="2" t="s">
        <v>1356</v>
      </c>
      <c r="F563" t="s">
        <v>1357</v>
      </c>
      <c r="G563" s="9">
        <v>1910296.4</v>
      </c>
      <c r="H563" s="9">
        <v>2208948.67</v>
      </c>
      <c r="I563" s="9">
        <v>2640755.16</v>
      </c>
      <c r="J563" s="9">
        <v>2983429.47</v>
      </c>
      <c r="K563" s="9">
        <v>3338177.97</v>
      </c>
      <c r="L563" s="9">
        <v>3135876.9</v>
      </c>
      <c r="M563" s="9">
        <v>2262258.11</v>
      </c>
      <c r="N563" s="9">
        <v>1384469.86</v>
      </c>
      <c r="O563" s="9">
        <v>1131396.8500000001</v>
      </c>
      <c r="P563" s="9">
        <v>173087.48</v>
      </c>
      <c r="Q563" s="9">
        <v>608527.46</v>
      </c>
      <c r="R563" s="9">
        <v>749050.64</v>
      </c>
      <c r="S563" s="9">
        <v>953299.35</v>
      </c>
    </row>
    <row r="564" spans="1:19" hidden="1" x14ac:dyDescent="0.2">
      <c r="A564" s="2" t="s">
        <v>716</v>
      </c>
      <c r="B564" s="2" t="s">
        <v>717</v>
      </c>
      <c r="C564" s="2" t="s">
        <v>894</v>
      </c>
      <c r="D564" t="s">
        <v>895</v>
      </c>
      <c r="E564" s="2" t="s">
        <v>1358</v>
      </c>
      <c r="F564" t="s">
        <v>1359</v>
      </c>
      <c r="G564" s="9">
        <v>132517.37</v>
      </c>
      <c r="H564" s="9">
        <v>158151.01999999999</v>
      </c>
      <c r="I564" s="9">
        <v>214266.13</v>
      </c>
      <c r="J564" s="9">
        <v>208874.93</v>
      </c>
      <c r="K564" s="9">
        <v>261211.7</v>
      </c>
      <c r="L564" s="9">
        <v>231005.96</v>
      </c>
      <c r="M564" s="9">
        <v>181986.37</v>
      </c>
      <c r="N564" s="9">
        <v>81151.53</v>
      </c>
      <c r="O564" s="9">
        <v>76698.02</v>
      </c>
      <c r="P564" s="9">
        <v>38503.199999999997</v>
      </c>
      <c r="Q564" s="9">
        <v>96368.27</v>
      </c>
      <c r="R564" s="9">
        <v>99624.61</v>
      </c>
      <c r="S564" s="9">
        <v>111065.38</v>
      </c>
    </row>
    <row r="565" spans="1:19" hidden="1" x14ac:dyDescent="0.2">
      <c r="A565" s="2" t="s">
        <v>716</v>
      </c>
      <c r="B565" s="2" t="s">
        <v>717</v>
      </c>
      <c r="C565" s="2" t="s">
        <v>894</v>
      </c>
      <c r="D565" t="s">
        <v>895</v>
      </c>
      <c r="E565" s="2" t="s">
        <v>1360</v>
      </c>
      <c r="F565" t="s">
        <v>1361</v>
      </c>
      <c r="G565" s="9">
        <v>0.01</v>
      </c>
      <c r="H565" s="9">
        <v>0.01</v>
      </c>
      <c r="I565" s="9">
        <v>0.01</v>
      </c>
      <c r="J565" s="9">
        <v>0.01</v>
      </c>
      <c r="K565" s="9">
        <v>0.01</v>
      </c>
      <c r="L565" s="9">
        <v>0.01</v>
      </c>
      <c r="M565" s="9">
        <v>0.01</v>
      </c>
      <c r="N565" s="9">
        <v>0.01</v>
      </c>
      <c r="O565" s="9">
        <v>0.01</v>
      </c>
      <c r="P565" s="9">
        <v>0.01</v>
      </c>
      <c r="Q565" s="9">
        <v>0.01</v>
      </c>
      <c r="R565" s="9">
        <v>0.01</v>
      </c>
      <c r="S565" s="9">
        <v>0.01</v>
      </c>
    </row>
    <row r="566" spans="1:19" hidden="1" x14ac:dyDescent="0.2">
      <c r="A566" s="2" t="s">
        <v>716</v>
      </c>
      <c r="B566" s="2" t="s">
        <v>717</v>
      </c>
      <c r="C566" s="2" t="s">
        <v>894</v>
      </c>
      <c r="D566" t="s">
        <v>895</v>
      </c>
      <c r="E566" s="2" t="s">
        <v>1362</v>
      </c>
      <c r="F566" t="s">
        <v>1363</v>
      </c>
      <c r="G566" s="9">
        <v>361582</v>
      </c>
      <c r="H566" s="9">
        <v>403115.02</v>
      </c>
      <c r="I566" s="9">
        <v>467070.26</v>
      </c>
      <c r="J566" s="9">
        <v>537890.79</v>
      </c>
      <c r="K566" s="9">
        <v>578919.76</v>
      </c>
      <c r="L566" s="9">
        <v>531396.11</v>
      </c>
      <c r="M566" s="9">
        <v>386691.82</v>
      </c>
      <c r="N566" s="9">
        <v>246865.63</v>
      </c>
      <c r="O566" s="9">
        <v>209940.33</v>
      </c>
      <c r="P566" s="9">
        <v>124189.59</v>
      </c>
      <c r="Q566" s="9">
        <v>176564.82</v>
      </c>
      <c r="R566" s="9">
        <v>225563.23</v>
      </c>
      <c r="S566" s="9">
        <v>291455.34999999998</v>
      </c>
    </row>
    <row r="567" spans="1:19" hidden="1" x14ac:dyDescent="0.2">
      <c r="A567" s="2" t="s">
        <v>716</v>
      </c>
      <c r="B567" s="2" t="s">
        <v>717</v>
      </c>
      <c r="C567" s="2" t="s">
        <v>894</v>
      </c>
      <c r="D567" t="s">
        <v>895</v>
      </c>
      <c r="E567" s="2" t="s">
        <v>1364</v>
      </c>
      <c r="F567" t="s">
        <v>1365</v>
      </c>
      <c r="G567" s="9">
        <v>180154.16</v>
      </c>
      <c r="H567" s="9">
        <v>223387.14</v>
      </c>
      <c r="I567" s="9">
        <v>287032.49</v>
      </c>
      <c r="J567" s="9">
        <v>334198.49</v>
      </c>
      <c r="K567" s="9">
        <v>384736.42</v>
      </c>
      <c r="L567" s="9">
        <v>341092.86</v>
      </c>
      <c r="M567" s="9">
        <v>261368.28</v>
      </c>
      <c r="N567" s="9">
        <v>161577.16</v>
      </c>
      <c r="O567" s="9">
        <v>139204.1</v>
      </c>
      <c r="P567" s="9">
        <v>72318.84</v>
      </c>
      <c r="Q567" s="9">
        <v>109919.88</v>
      </c>
      <c r="R567" s="9">
        <v>123419.45</v>
      </c>
      <c r="S567" s="9">
        <v>150603.99</v>
      </c>
    </row>
    <row r="568" spans="1:19" hidden="1" x14ac:dyDescent="0.2">
      <c r="A568" s="2" t="s">
        <v>716</v>
      </c>
      <c r="B568" s="2" t="s">
        <v>717</v>
      </c>
      <c r="C568" s="2" t="s">
        <v>894</v>
      </c>
      <c r="D568" t="s">
        <v>895</v>
      </c>
      <c r="E568" s="2" t="s">
        <v>1366</v>
      </c>
      <c r="F568" t="s">
        <v>1367</v>
      </c>
      <c r="G568" s="9">
        <v>181128.84</v>
      </c>
      <c r="H568" s="9">
        <v>222408.65</v>
      </c>
      <c r="I568" s="9">
        <v>282620.51</v>
      </c>
      <c r="J568" s="9">
        <v>257264</v>
      </c>
      <c r="K568" s="9">
        <v>353661.17</v>
      </c>
      <c r="L568" s="9">
        <v>314306.73</v>
      </c>
      <c r="M568" s="9">
        <v>245773.6</v>
      </c>
      <c r="N568" s="9">
        <v>112153.44</v>
      </c>
      <c r="O568" s="9">
        <v>109451.84</v>
      </c>
      <c r="P568" s="9">
        <v>63979.01</v>
      </c>
      <c r="Q568" s="9">
        <v>0</v>
      </c>
      <c r="R568" s="9">
        <v>138722.54999999999</v>
      </c>
      <c r="S568" s="9">
        <v>165212.78</v>
      </c>
    </row>
    <row r="569" spans="1:19" hidden="1" x14ac:dyDescent="0.2">
      <c r="A569" s="2" t="s">
        <v>716</v>
      </c>
      <c r="B569" s="2" t="s">
        <v>717</v>
      </c>
      <c r="C569" s="2" t="s">
        <v>894</v>
      </c>
      <c r="D569" t="s">
        <v>895</v>
      </c>
      <c r="E569" s="2" t="s">
        <v>1368</v>
      </c>
      <c r="F569" t="s">
        <v>1369</v>
      </c>
      <c r="G569" s="9">
        <v>0.02</v>
      </c>
      <c r="H569" s="9">
        <v>0.02</v>
      </c>
      <c r="I569" s="9">
        <v>0.02</v>
      </c>
      <c r="J569" s="9">
        <v>0.02</v>
      </c>
      <c r="K569" s="9">
        <v>0.02</v>
      </c>
      <c r="L569" s="9">
        <v>0.02</v>
      </c>
      <c r="M569" s="9">
        <v>0.02</v>
      </c>
      <c r="N569" s="9">
        <v>0.02</v>
      </c>
      <c r="O569" s="9">
        <v>0.02</v>
      </c>
      <c r="P569" s="9">
        <v>0.02</v>
      </c>
      <c r="Q569" s="9">
        <v>0.02</v>
      </c>
      <c r="R569" s="9">
        <v>0.02</v>
      </c>
      <c r="S569" s="9">
        <v>0.02</v>
      </c>
    </row>
    <row r="570" spans="1:19" hidden="1" x14ac:dyDescent="0.2">
      <c r="A570" s="2" t="s">
        <v>716</v>
      </c>
      <c r="B570" s="2" t="s">
        <v>717</v>
      </c>
      <c r="C570" s="2" t="s">
        <v>910</v>
      </c>
      <c r="D570" t="s">
        <v>911</v>
      </c>
      <c r="E570" s="2" t="s">
        <v>1370</v>
      </c>
      <c r="F570" t="s">
        <v>1371</v>
      </c>
      <c r="G570" s="9">
        <v>0.01</v>
      </c>
      <c r="H570" s="9">
        <v>-65879.320000000007</v>
      </c>
      <c r="I570" s="9">
        <v>1256617.79</v>
      </c>
      <c r="J570" s="9">
        <v>1186873.33</v>
      </c>
      <c r="K570" s="9">
        <v>1098649.3999999999</v>
      </c>
      <c r="L570" s="9">
        <v>976726.08</v>
      </c>
      <c r="M570" s="9">
        <v>773579.4</v>
      </c>
      <c r="N570" s="9">
        <v>538627.27</v>
      </c>
      <c r="O570" s="9">
        <v>346119.94</v>
      </c>
      <c r="P570" s="9">
        <v>220213.83</v>
      </c>
      <c r="Q570" s="9">
        <v>120964.88</v>
      </c>
      <c r="R570" s="9">
        <v>54842.03</v>
      </c>
      <c r="S570" s="9">
        <v>0.01</v>
      </c>
    </row>
    <row r="571" spans="1:19" hidden="1" x14ac:dyDescent="0.2">
      <c r="A571" s="2" t="s">
        <v>716</v>
      </c>
      <c r="B571" s="2" t="s">
        <v>717</v>
      </c>
      <c r="C571" s="2" t="s">
        <v>910</v>
      </c>
      <c r="D571" t="s">
        <v>911</v>
      </c>
      <c r="E571" s="2" t="s">
        <v>1372</v>
      </c>
      <c r="F571" t="s">
        <v>1373</v>
      </c>
      <c r="G571" s="9">
        <v>709331.67</v>
      </c>
      <c r="H571" s="9">
        <v>630517.04</v>
      </c>
      <c r="I571" s="9">
        <v>551702.41</v>
      </c>
      <c r="J571" s="9">
        <v>472887.78</v>
      </c>
      <c r="K571" s="9">
        <v>394073.15</v>
      </c>
      <c r="L571" s="9">
        <v>315258.52</v>
      </c>
      <c r="M571" s="9">
        <v>236443.89</v>
      </c>
      <c r="N571" s="9">
        <v>157629.26</v>
      </c>
      <c r="O571" s="9">
        <v>78814.63</v>
      </c>
      <c r="P571" s="9">
        <v>697485.8</v>
      </c>
      <c r="Q571" s="9">
        <v>639361.98</v>
      </c>
      <c r="R571" s="9">
        <v>581238.16</v>
      </c>
      <c r="S571" s="9">
        <v>523114.34</v>
      </c>
    </row>
    <row r="572" spans="1:19" hidden="1" x14ac:dyDescent="0.2">
      <c r="A572" s="2" t="s">
        <v>716</v>
      </c>
      <c r="B572" s="2" t="s">
        <v>717</v>
      </c>
      <c r="C572" s="2" t="s">
        <v>910</v>
      </c>
      <c r="D572" t="s">
        <v>911</v>
      </c>
      <c r="E572" s="2" t="s">
        <v>914</v>
      </c>
      <c r="F572" t="s">
        <v>915</v>
      </c>
      <c r="G572" s="9">
        <v>0</v>
      </c>
      <c r="H572" s="9">
        <v>0</v>
      </c>
      <c r="I572" s="9">
        <v>0</v>
      </c>
      <c r="J572" s="9">
        <v>-17790.04</v>
      </c>
      <c r="K572" s="9">
        <v>0</v>
      </c>
      <c r="L572" s="9">
        <v>0</v>
      </c>
      <c r="M572" s="9">
        <v>0</v>
      </c>
      <c r="N572" s="9">
        <v>0</v>
      </c>
      <c r="O572" s="9">
        <v>0</v>
      </c>
      <c r="P572" s="9">
        <v>0</v>
      </c>
      <c r="Q572" s="9">
        <v>0</v>
      </c>
      <c r="R572" s="9">
        <v>0</v>
      </c>
      <c r="S572" s="9">
        <v>0</v>
      </c>
    </row>
    <row r="573" spans="1:19" hidden="1" x14ac:dyDescent="0.2">
      <c r="A573" s="2" t="s">
        <v>716</v>
      </c>
      <c r="B573" s="2" t="s">
        <v>717</v>
      </c>
      <c r="C573" s="2" t="s">
        <v>910</v>
      </c>
      <c r="D573" t="s">
        <v>911</v>
      </c>
      <c r="E573" s="2" t="s">
        <v>918</v>
      </c>
      <c r="F573" t="s">
        <v>919</v>
      </c>
      <c r="G573" s="9">
        <v>28659.45</v>
      </c>
      <c r="H573" s="9">
        <v>25077.02</v>
      </c>
      <c r="I573" s="9">
        <v>21494.59</v>
      </c>
      <c r="J573" s="9">
        <v>17912.16</v>
      </c>
      <c r="K573" s="9">
        <v>14329.73</v>
      </c>
      <c r="L573" s="9">
        <v>10747.3</v>
      </c>
      <c r="M573" s="9">
        <v>7164.87</v>
      </c>
      <c r="N573" s="9">
        <v>3582.44</v>
      </c>
      <c r="O573" s="9">
        <v>0</v>
      </c>
      <c r="P573" s="9">
        <v>-3365.79</v>
      </c>
      <c r="Q573" s="9">
        <v>36188.699999999997</v>
      </c>
      <c r="R573" s="9">
        <v>78616.13</v>
      </c>
      <c r="S573" s="9">
        <v>70811.23</v>
      </c>
    </row>
    <row r="574" spans="1:19" hidden="1" x14ac:dyDescent="0.2">
      <c r="A574" s="2" t="s">
        <v>716</v>
      </c>
      <c r="B574" s="2" t="s">
        <v>717</v>
      </c>
      <c r="C574" s="2" t="s">
        <v>1374</v>
      </c>
      <c r="D574" t="s">
        <v>1375</v>
      </c>
      <c r="E574" s="2" t="s">
        <v>1376</v>
      </c>
      <c r="F574" t="s">
        <v>1377</v>
      </c>
      <c r="G574" s="9">
        <v>0</v>
      </c>
      <c r="H574" s="9">
        <v>0</v>
      </c>
      <c r="I574" s="9">
        <v>0</v>
      </c>
      <c r="J574" s="9">
        <v>512949</v>
      </c>
      <c r="K574" s="9">
        <v>1185133</v>
      </c>
      <c r="L574" s="9">
        <v>469543</v>
      </c>
      <c r="M574" s="9">
        <v>446190</v>
      </c>
      <c r="N574" s="9">
        <v>536814</v>
      </c>
      <c r="O574" s="9">
        <v>550871</v>
      </c>
      <c r="P574" s="9">
        <v>465514</v>
      </c>
      <c r="Q574" s="9">
        <v>653054</v>
      </c>
      <c r="R574" s="9">
        <v>932069</v>
      </c>
      <c r="S574" s="9">
        <v>930564</v>
      </c>
    </row>
    <row r="575" spans="1:19" hidden="1" x14ac:dyDescent="0.2">
      <c r="A575" s="2" t="s">
        <v>716</v>
      </c>
      <c r="B575" s="2" t="s">
        <v>717</v>
      </c>
      <c r="C575" s="2" t="s">
        <v>920</v>
      </c>
      <c r="D575" t="s">
        <v>921</v>
      </c>
      <c r="E575" s="2" t="s">
        <v>1378</v>
      </c>
      <c r="F575" t="s">
        <v>1379</v>
      </c>
      <c r="G575" s="9">
        <v>0</v>
      </c>
      <c r="H575" s="9">
        <v>0</v>
      </c>
      <c r="I575" s="9">
        <v>0</v>
      </c>
      <c r="J575" s="9">
        <v>0</v>
      </c>
      <c r="K575" s="9">
        <v>0</v>
      </c>
      <c r="L575" s="9">
        <v>0</v>
      </c>
      <c r="M575" s="9">
        <v>0</v>
      </c>
      <c r="N575" s="9">
        <v>0</v>
      </c>
      <c r="O575" s="9">
        <v>-1.62</v>
      </c>
      <c r="P575" s="9">
        <v>0</v>
      </c>
      <c r="Q575" s="9">
        <v>0</v>
      </c>
      <c r="R575" s="9">
        <v>0</v>
      </c>
      <c r="S575" s="9">
        <v>0</v>
      </c>
    </row>
    <row r="576" spans="1:19" hidden="1" x14ac:dyDescent="0.2">
      <c r="A576" s="2" t="s">
        <v>716</v>
      </c>
      <c r="B576" s="2" t="s">
        <v>717</v>
      </c>
      <c r="C576" s="2" t="s">
        <v>924</v>
      </c>
      <c r="D576" t="s">
        <v>925</v>
      </c>
      <c r="E576" s="2" t="s">
        <v>926</v>
      </c>
      <c r="F576" t="s">
        <v>927</v>
      </c>
      <c r="G576" s="9">
        <v>-37310</v>
      </c>
      <c r="H576" s="9">
        <v>-37310</v>
      </c>
      <c r="I576" s="9">
        <v>-37310</v>
      </c>
      <c r="J576" s="9">
        <v>-37310</v>
      </c>
      <c r="K576" s="9">
        <v>-37310</v>
      </c>
      <c r="L576" s="9">
        <v>-37310</v>
      </c>
      <c r="M576" s="9">
        <v>-37310</v>
      </c>
      <c r="N576" s="9">
        <v>-37310</v>
      </c>
      <c r="O576" s="9">
        <v>-37310</v>
      </c>
      <c r="P576" s="9">
        <v>-37310</v>
      </c>
      <c r="Q576" s="9">
        <v>-37310</v>
      </c>
      <c r="R576" s="9">
        <v>-37310</v>
      </c>
      <c r="S576" s="9">
        <v>-37310</v>
      </c>
    </row>
    <row r="577" spans="1:19" hidden="1" x14ac:dyDescent="0.2">
      <c r="A577" s="2" t="s">
        <v>716</v>
      </c>
      <c r="B577" s="2" t="s">
        <v>717</v>
      </c>
      <c r="C577" s="2" t="s">
        <v>924</v>
      </c>
      <c r="D577" t="s">
        <v>925</v>
      </c>
      <c r="E577" s="2" t="s">
        <v>928</v>
      </c>
      <c r="F577" t="s">
        <v>929</v>
      </c>
      <c r="G577" s="9">
        <v>-778308.88</v>
      </c>
      <c r="H577" s="9">
        <v>-861399.18</v>
      </c>
      <c r="I577" s="9">
        <v>-944186.86</v>
      </c>
      <c r="J577" s="9">
        <v>-1026557.16</v>
      </c>
      <c r="K577" s="9">
        <v>-88827.06</v>
      </c>
      <c r="L577" s="9">
        <v>-174463.25</v>
      </c>
      <c r="M577" s="9">
        <v>-300698.7</v>
      </c>
      <c r="N577" s="9">
        <v>-386274.85</v>
      </c>
      <c r="O577" s="9">
        <v>-477218.3</v>
      </c>
      <c r="P577" s="9">
        <v>-565693.31999999995</v>
      </c>
      <c r="Q577" s="9">
        <v>-672264.22</v>
      </c>
      <c r="R577" s="9">
        <v>-813548.69</v>
      </c>
      <c r="S577" s="9">
        <v>-911799.34</v>
      </c>
    </row>
    <row r="578" spans="1:19" hidden="1" x14ac:dyDescent="0.2">
      <c r="A578" s="2" t="s">
        <v>716</v>
      </c>
      <c r="B578" s="2" t="s">
        <v>717</v>
      </c>
      <c r="C578" s="2" t="s">
        <v>924</v>
      </c>
      <c r="D578" t="s">
        <v>925</v>
      </c>
      <c r="E578" s="2" t="s">
        <v>1247</v>
      </c>
      <c r="F578" t="s">
        <v>1248</v>
      </c>
      <c r="G578" s="9">
        <v>0</v>
      </c>
      <c r="H578" s="9">
        <v>0</v>
      </c>
      <c r="I578" s="9">
        <v>0</v>
      </c>
      <c r="J578" s="9">
        <v>0</v>
      </c>
      <c r="K578" s="9">
        <v>0</v>
      </c>
      <c r="L578" s="9">
        <v>0</v>
      </c>
      <c r="M578" s="9">
        <v>0</v>
      </c>
      <c r="N578" s="9">
        <v>0</v>
      </c>
      <c r="O578" s="9">
        <v>0</v>
      </c>
      <c r="P578" s="9">
        <v>0</v>
      </c>
      <c r="Q578" s="9">
        <v>0</v>
      </c>
      <c r="R578" s="9">
        <v>0</v>
      </c>
      <c r="S578" s="9">
        <v>0</v>
      </c>
    </row>
    <row r="579" spans="1:19" hidden="1" x14ac:dyDescent="0.2">
      <c r="A579" s="2" t="s">
        <v>716</v>
      </c>
      <c r="B579" s="2" t="s">
        <v>717</v>
      </c>
      <c r="C579" s="2" t="s">
        <v>924</v>
      </c>
      <c r="D579" t="s">
        <v>925</v>
      </c>
      <c r="E579" s="2" t="s">
        <v>930</v>
      </c>
      <c r="F579" t="s">
        <v>931</v>
      </c>
      <c r="G579" s="9">
        <v>-173998.87</v>
      </c>
      <c r="H579" s="9">
        <v>-192836.96</v>
      </c>
      <c r="I579" s="9">
        <v>-211606.49</v>
      </c>
      <c r="J579" s="9">
        <v>-230281.34</v>
      </c>
      <c r="K579" s="9">
        <v>-20138.79</v>
      </c>
      <c r="L579" s="9">
        <v>-37093.360000000001</v>
      </c>
      <c r="M579" s="9">
        <v>-62085.86</v>
      </c>
      <c r="N579" s="9">
        <v>-79028.539999999994</v>
      </c>
      <c r="O579" s="9">
        <v>-97033.84</v>
      </c>
      <c r="P579" s="9">
        <v>-114550.49</v>
      </c>
      <c r="Q579" s="9">
        <v>-135649.72</v>
      </c>
      <c r="R579" s="9">
        <v>-163621.63</v>
      </c>
      <c r="S579" s="9">
        <v>-183073.58</v>
      </c>
    </row>
    <row r="580" spans="1:19" hidden="1" x14ac:dyDescent="0.2">
      <c r="A580" s="2" t="s">
        <v>716</v>
      </c>
      <c r="B580" s="2" t="s">
        <v>717</v>
      </c>
      <c r="C580" s="2" t="s">
        <v>924</v>
      </c>
      <c r="D580" t="s">
        <v>925</v>
      </c>
      <c r="E580" s="2" t="s">
        <v>932</v>
      </c>
      <c r="F580" t="s">
        <v>933</v>
      </c>
      <c r="G580" s="9">
        <v>-58412.480000000003</v>
      </c>
      <c r="H580" s="9">
        <v>-64722.6</v>
      </c>
      <c r="I580" s="9">
        <v>-71009.77</v>
      </c>
      <c r="J580" s="9">
        <v>-77265.14</v>
      </c>
      <c r="K580" s="9">
        <v>-6745.69</v>
      </c>
      <c r="L580" s="9">
        <v>-13291.14</v>
      </c>
      <c r="M580" s="9">
        <v>-22939.7</v>
      </c>
      <c r="N580" s="9">
        <v>-29480.55</v>
      </c>
      <c r="O580" s="9">
        <v>-36431.67</v>
      </c>
      <c r="P580" s="9">
        <v>-43194.12</v>
      </c>
      <c r="Q580" s="9">
        <v>-51339.62</v>
      </c>
      <c r="R580" s="9">
        <v>-62138.42</v>
      </c>
      <c r="S580" s="9">
        <v>-69648.05</v>
      </c>
    </row>
    <row r="581" spans="1:19" hidden="1" x14ac:dyDescent="0.2">
      <c r="A581" s="2" t="s">
        <v>716</v>
      </c>
      <c r="B581" s="2" t="s">
        <v>717</v>
      </c>
      <c r="C581" s="2" t="s">
        <v>924</v>
      </c>
      <c r="D581" t="s">
        <v>925</v>
      </c>
      <c r="E581" s="2" t="s">
        <v>934</v>
      </c>
      <c r="F581" t="s">
        <v>935</v>
      </c>
      <c r="G581" s="9">
        <v>-8518.23</v>
      </c>
      <c r="H581" s="9">
        <v>-9439.4</v>
      </c>
      <c r="I581" s="9">
        <v>-10357.280000000001</v>
      </c>
      <c r="J581" s="9">
        <v>-11270.47</v>
      </c>
      <c r="K581" s="9">
        <v>-984.86</v>
      </c>
      <c r="L581" s="9">
        <v>-2075.79</v>
      </c>
      <c r="M581" s="9">
        <v>-3683.79</v>
      </c>
      <c r="N581" s="9">
        <v>-4773.8900000000003</v>
      </c>
      <c r="O581" s="9">
        <v>-5932.37</v>
      </c>
      <c r="P581" s="9">
        <v>-7059.39</v>
      </c>
      <c r="Q581" s="9">
        <v>-8416.99</v>
      </c>
      <c r="R581" s="9">
        <v>-10216.75</v>
      </c>
      <c r="S581" s="9">
        <v>-11468.35</v>
      </c>
    </row>
    <row r="582" spans="1:19" hidden="1" x14ac:dyDescent="0.2">
      <c r="A582" s="2" t="s">
        <v>716</v>
      </c>
      <c r="B582" s="2" t="s">
        <v>717</v>
      </c>
      <c r="C582" s="2" t="s">
        <v>924</v>
      </c>
      <c r="D582" t="s">
        <v>925</v>
      </c>
      <c r="E582" s="2" t="s">
        <v>936</v>
      </c>
      <c r="F582" t="s">
        <v>937</v>
      </c>
      <c r="G582" s="9">
        <v>-27257.4</v>
      </c>
      <c r="H582" s="9">
        <v>-30205.19</v>
      </c>
      <c r="I582" s="9">
        <v>-33142.269999999997</v>
      </c>
      <c r="J582" s="9">
        <v>-36064.480000000003</v>
      </c>
      <c r="K582" s="9">
        <v>-3151.25</v>
      </c>
      <c r="L582" s="9">
        <v>-6196.73</v>
      </c>
      <c r="M582" s="9">
        <v>-10685.96</v>
      </c>
      <c r="N582" s="9">
        <v>-13729.34</v>
      </c>
      <c r="O582" s="9">
        <v>-16963.5</v>
      </c>
      <c r="P582" s="9">
        <v>-20109.88</v>
      </c>
      <c r="Q582" s="9">
        <v>-23899.77</v>
      </c>
      <c r="R582" s="9">
        <v>-28924.15</v>
      </c>
      <c r="S582" s="9">
        <v>-32418.18</v>
      </c>
    </row>
    <row r="583" spans="1:19" hidden="1" x14ac:dyDescent="0.2">
      <c r="A583" s="2" t="s">
        <v>716</v>
      </c>
      <c r="B583" s="2" t="s">
        <v>717</v>
      </c>
      <c r="C583" s="2" t="s">
        <v>924</v>
      </c>
      <c r="D583" t="s">
        <v>925</v>
      </c>
      <c r="E583" s="2" t="s">
        <v>938</v>
      </c>
      <c r="F583" t="s">
        <v>939</v>
      </c>
      <c r="G583" s="9">
        <v>-293.61</v>
      </c>
      <c r="H583" s="9">
        <v>-293.61</v>
      </c>
      <c r="I583" s="9">
        <v>-293.61</v>
      </c>
      <c r="J583" s="9">
        <v>-293.61</v>
      </c>
      <c r="K583" s="9">
        <v>0</v>
      </c>
      <c r="L583" s="9">
        <v>0</v>
      </c>
      <c r="M583" s="9">
        <v>0</v>
      </c>
      <c r="N583" s="9">
        <v>0</v>
      </c>
      <c r="O583" s="9">
        <v>-7584.49</v>
      </c>
      <c r="P583" s="9">
        <v>-12768</v>
      </c>
      <c r="Q583" s="9">
        <v>-13184.99</v>
      </c>
      <c r="R583" s="9">
        <v>-13184.99</v>
      </c>
      <c r="S583" s="9">
        <v>-13780.69</v>
      </c>
    </row>
    <row r="584" spans="1:19" hidden="1" x14ac:dyDescent="0.2">
      <c r="A584" s="2" t="s">
        <v>716</v>
      </c>
      <c r="B584" s="2" t="s">
        <v>717</v>
      </c>
      <c r="C584" s="2" t="s">
        <v>924</v>
      </c>
      <c r="D584" t="s">
        <v>925</v>
      </c>
      <c r="E584" s="2" t="s">
        <v>940</v>
      </c>
      <c r="F584" t="s">
        <v>941</v>
      </c>
      <c r="G584" s="9">
        <v>0</v>
      </c>
      <c r="H584" s="9">
        <v>0</v>
      </c>
      <c r="I584" s="9">
        <v>0</v>
      </c>
      <c r="J584" s="9">
        <v>0</v>
      </c>
      <c r="K584" s="9">
        <v>0</v>
      </c>
      <c r="L584" s="9">
        <v>0</v>
      </c>
      <c r="M584" s="9">
        <v>0</v>
      </c>
      <c r="N584" s="9">
        <v>0</v>
      </c>
      <c r="O584" s="9">
        <v>0.01</v>
      </c>
      <c r="P584" s="9">
        <v>0.01</v>
      </c>
      <c r="Q584" s="9">
        <v>0</v>
      </c>
      <c r="R584" s="9">
        <v>0</v>
      </c>
      <c r="S584" s="9">
        <v>0</v>
      </c>
    </row>
    <row r="585" spans="1:19" hidden="1" x14ac:dyDescent="0.2">
      <c r="A585" s="2" t="s">
        <v>716</v>
      </c>
      <c r="B585" s="2" t="s">
        <v>717</v>
      </c>
      <c r="C585" s="2" t="s">
        <v>924</v>
      </c>
      <c r="D585" t="s">
        <v>925</v>
      </c>
      <c r="E585" s="2" t="s">
        <v>942</v>
      </c>
      <c r="F585" t="s">
        <v>943</v>
      </c>
      <c r="G585" s="9">
        <v>-66.569999999999993</v>
      </c>
      <c r="H585" s="9">
        <v>-66.569999999999993</v>
      </c>
      <c r="I585" s="9">
        <v>-66.569999999999993</v>
      </c>
      <c r="J585" s="9">
        <v>-66.569999999999993</v>
      </c>
      <c r="K585" s="9">
        <v>0</v>
      </c>
      <c r="L585" s="9">
        <v>0</v>
      </c>
      <c r="M585" s="9">
        <v>0</v>
      </c>
      <c r="N585" s="9">
        <v>0</v>
      </c>
      <c r="O585" s="9">
        <v>-1501.61</v>
      </c>
      <c r="P585" s="9">
        <v>-2527.86</v>
      </c>
      <c r="Q585" s="9">
        <v>-2610.42</v>
      </c>
      <c r="R585" s="9">
        <v>-2610.42</v>
      </c>
      <c r="S585" s="9">
        <v>-2728.36</v>
      </c>
    </row>
    <row r="586" spans="1:19" hidden="1" x14ac:dyDescent="0.2">
      <c r="A586" s="2" t="s">
        <v>716</v>
      </c>
      <c r="B586" s="2" t="s">
        <v>717</v>
      </c>
      <c r="C586" s="2" t="s">
        <v>924</v>
      </c>
      <c r="D586" t="s">
        <v>925</v>
      </c>
      <c r="E586" s="2" t="s">
        <v>944</v>
      </c>
      <c r="F586" t="s">
        <v>945</v>
      </c>
      <c r="G586" s="9">
        <v>-22.3</v>
      </c>
      <c r="H586" s="9">
        <v>-22.3</v>
      </c>
      <c r="I586" s="9">
        <v>-22.3</v>
      </c>
      <c r="J586" s="9">
        <v>-22.3</v>
      </c>
      <c r="K586" s="9">
        <v>0</v>
      </c>
      <c r="L586" s="9">
        <v>0</v>
      </c>
      <c r="M586" s="9">
        <v>0</v>
      </c>
      <c r="N586" s="9">
        <v>0</v>
      </c>
      <c r="O586" s="9">
        <v>-579.70000000000005</v>
      </c>
      <c r="P586" s="9">
        <v>-975.89</v>
      </c>
      <c r="Q586" s="9">
        <v>-1007.76</v>
      </c>
      <c r="R586" s="9">
        <v>-1007.76</v>
      </c>
      <c r="S586" s="9">
        <v>-1053.29</v>
      </c>
    </row>
    <row r="587" spans="1:19" hidden="1" x14ac:dyDescent="0.2">
      <c r="A587" s="2" t="s">
        <v>716</v>
      </c>
      <c r="B587" s="2" t="s">
        <v>717</v>
      </c>
      <c r="C587" s="2" t="s">
        <v>924</v>
      </c>
      <c r="D587" t="s">
        <v>925</v>
      </c>
      <c r="E587" s="2" t="s">
        <v>946</v>
      </c>
      <c r="F587" t="s">
        <v>947</v>
      </c>
      <c r="G587" s="9">
        <v>-3.26</v>
      </c>
      <c r="H587" s="9">
        <v>-3.26</v>
      </c>
      <c r="I587" s="9">
        <v>-3.26</v>
      </c>
      <c r="J587" s="9">
        <v>-3.26</v>
      </c>
      <c r="K587" s="9">
        <v>0</v>
      </c>
      <c r="L587" s="9">
        <v>0</v>
      </c>
      <c r="M587" s="9">
        <v>0</v>
      </c>
      <c r="N587" s="9">
        <v>0</v>
      </c>
      <c r="O587" s="9">
        <v>-96.63</v>
      </c>
      <c r="P587" s="9">
        <v>-162.66</v>
      </c>
      <c r="Q587" s="9">
        <v>-167.97</v>
      </c>
      <c r="R587" s="9">
        <v>-167.97</v>
      </c>
      <c r="S587" s="9">
        <v>-175.56</v>
      </c>
    </row>
    <row r="588" spans="1:19" hidden="1" x14ac:dyDescent="0.2">
      <c r="A588" s="2" t="s">
        <v>716</v>
      </c>
      <c r="B588" s="2" t="s">
        <v>717</v>
      </c>
      <c r="C588" s="2" t="s">
        <v>924</v>
      </c>
      <c r="D588" t="s">
        <v>925</v>
      </c>
      <c r="E588" s="2" t="s">
        <v>948</v>
      </c>
      <c r="F588" t="s">
        <v>949</v>
      </c>
      <c r="G588" s="9">
        <v>-10.42</v>
      </c>
      <c r="H588" s="9">
        <v>-10.42</v>
      </c>
      <c r="I588" s="9">
        <v>-10.42</v>
      </c>
      <c r="J588" s="9">
        <v>-10.42</v>
      </c>
      <c r="K588" s="9">
        <v>0</v>
      </c>
      <c r="L588" s="9">
        <v>0</v>
      </c>
      <c r="M588" s="9">
        <v>0</v>
      </c>
      <c r="N588" s="9">
        <v>0</v>
      </c>
      <c r="O588" s="9">
        <v>-269.73</v>
      </c>
      <c r="P588" s="9">
        <v>-454.07</v>
      </c>
      <c r="Q588" s="9">
        <v>-468.9</v>
      </c>
      <c r="R588" s="9">
        <v>-468.9</v>
      </c>
      <c r="S588" s="9">
        <v>-490.08</v>
      </c>
    </row>
    <row r="589" spans="1:19" hidden="1" x14ac:dyDescent="0.2">
      <c r="A589" s="2" t="s">
        <v>716</v>
      </c>
      <c r="B589" s="2" t="s">
        <v>717</v>
      </c>
      <c r="C589" s="2" t="s">
        <v>924</v>
      </c>
      <c r="D589" t="s">
        <v>925</v>
      </c>
      <c r="E589" s="2" t="s">
        <v>950</v>
      </c>
      <c r="F589" t="s">
        <v>951</v>
      </c>
      <c r="G589" s="9">
        <v>-20.65</v>
      </c>
      <c r="H589" s="9">
        <v>-23.94</v>
      </c>
      <c r="I589" s="9">
        <v>-27.23</v>
      </c>
      <c r="J589" s="9">
        <v>-30.52</v>
      </c>
      <c r="K589" s="9">
        <v>0</v>
      </c>
      <c r="L589" s="9">
        <v>-3.54</v>
      </c>
      <c r="M589" s="9">
        <v>-10.62</v>
      </c>
      <c r="N589" s="9">
        <v>-10.62</v>
      </c>
      <c r="O589" s="9">
        <v>-14.16</v>
      </c>
      <c r="P589" s="9">
        <v>-1396.02</v>
      </c>
      <c r="Q589" s="9">
        <v>-1948.45</v>
      </c>
      <c r="R589" s="9">
        <v>-1948.45</v>
      </c>
      <c r="S589" s="9">
        <v>-1948.45</v>
      </c>
    </row>
    <row r="590" spans="1:19" hidden="1" x14ac:dyDescent="0.2">
      <c r="A590" s="2" t="s">
        <v>716</v>
      </c>
      <c r="B590" s="2" t="s">
        <v>717</v>
      </c>
      <c r="C590" s="2" t="s">
        <v>924</v>
      </c>
      <c r="D590" t="s">
        <v>925</v>
      </c>
      <c r="E590" s="2" t="s">
        <v>1380</v>
      </c>
      <c r="F590" t="s">
        <v>1381</v>
      </c>
      <c r="G590" s="9">
        <v>0</v>
      </c>
      <c r="H590" s="9">
        <v>0</v>
      </c>
      <c r="I590" s="9">
        <v>0</v>
      </c>
      <c r="J590" s="9">
        <v>0</v>
      </c>
      <c r="K590" s="9">
        <v>0</v>
      </c>
      <c r="L590" s="9">
        <v>0</v>
      </c>
      <c r="M590" s="9">
        <v>0</v>
      </c>
      <c r="N590" s="9">
        <v>0</v>
      </c>
      <c r="O590" s="9">
        <v>0</v>
      </c>
      <c r="P590" s="9">
        <v>0</v>
      </c>
      <c r="Q590" s="9">
        <v>0.01</v>
      </c>
      <c r="R590" s="9">
        <v>0</v>
      </c>
      <c r="S590" s="9">
        <v>0</v>
      </c>
    </row>
    <row r="591" spans="1:19" hidden="1" x14ac:dyDescent="0.2">
      <c r="A591" s="2" t="s">
        <v>716</v>
      </c>
      <c r="B591" s="2" t="s">
        <v>717</v>
      </c>
      <c r="C591" s="2" t="s">
        <v>924</v>
      </c>
      <c r="D591" t="s">
        <v>925</v>
      </c>
      <c r="E591" s="2" t="s">
        <v>952</v>
      </c>
      <c r="F591" t="s">
        <v>953</v>
      </c>
      <c r="G591" s="9">
        <v>-4.55</v>
      </c>
      <c r="H591" s="9">
        <v>-5.3</v>
      </c>
      <c r="I591" s="9">
        <v>-6.05</v>
      </c>
      <c r="J591" s="9">
        <v>-6.8</v>
      </c>
      <c r="K591" s="9">
        <v>0</v>
      </c>
      <c r="L591" s="9">
        <v>-0.7</v>
      </c>
      <c r="M591" s="9">
        <v>-2.1</v>
      </c>
      <c r="N591" s="9">
        <v>-2.1</v>
      </c>
      <c r="O591" s="9">
        <v>-2.8</v>
      </c>
      <c r="P591" s="9">
        <v>-276.39</v>
      </c>
      <c r="Q591" s="9">
        <v>-385.76</v>
      </c>
      <c r="R591" s="9">
        <v>-385.76</v>
      </c>
      <c r="S591" s="9">
        <v>-385.76</v>
      </c>
    </row>
    <row r="592" spans="1:19" hidden="1" x14ac:dyDescent="0.2">
      <c r="A592" s="2" t="s">
        <v>716</v>
      </c>
      <c r="B592" s="2" t="s">
        <v>717</v>
      </c>
      <c r="C592" s="2" t="s">
        <v>924</v>
      </c>
      <c r="D592" t="s">
        <v>925</v>
      </c>
      <c r="E592" s="2" t="s">
        <v>954</v>
      </c>
      <c r="F592" t="s">
        <v>955</v>
      </c>
      <c r="G592" s="9">
        <v>-1.52</v>
      </c>
      <c r="H592" s="9">
        <v>-1.77</v>
      </c>
      <c r="I592" s="9">
        <v>-2.02</v>
      </c>
      <c r="J592" s="9">
        <v>-2.27</v>
      </c>
      <c r="K592" s="9">
        <v>0</v>
      </c>
      <c r="L592" s="9">
        <v>-0.27</v>
      </c>
      <c r="M592" s="9">
        <v>-0.81</v>
      </c>
      <c r="N592" s="9">
        <v>-0.81</v>
      </c>
      <c r="O592" s="9">
        <v>-1.08</v>
      </c>
      <c r="P592" s="9">
        <v>-106.7</v>
      </c>
      <c r="Q592" s="9">
        <v>-148.91999999999999</v>
      </c>
      <c r="R592" s="9">
        <v>-148.91999999999999</v>
      </c>
      <c r="S592" s="9">
        <v>-148.91999999999999</v>
      </c>
    </row>
    <row r="593" spans="1:19" hidden="1" x14ac:dyDescent="0.2">
      <c r="A593" s="2" t="s">
        <v>716</v>
      </c>
      <c r="B593" s="2" t="s">
        <v>717</v>
      </c>
      <c r="C593" s="2" t="s">
        <v>924</v>
      </c>
      <c r="D593" t="s">
        <v>925</v>
      </c>
      <c r="E593" s="2" t="s">
        <v>956</v>
      </c>
      <c r="F593" t="s">
        <v>957</v>
      </c>
      <c r="G593" s="9">
        <v>-0.22</v>
      </c>
      <c r="H593" s="9">
        <v>-0.26</v>
      </c>
      <c r="I593" s="9">
        <v>-0.3</v>
      </c>
      <c r="J593" s="9">
        <v>-0.34</v>
      </c>
      <c r="K593" s="9">
        <v>0</v>
      </c>
      <c r="L593" s="9">
        <v>-0.05</v>
      </c>
      <c r="M593" s="9">
        <v>-0.15</v>
      </c>
      <c r="N593" s="9">
        <v>-0.15</v>
      </c>
      <c r="O593" s="9">
        <v>-0.2</v>
      </c>
      <c r="P593" s="9">
        <v>-17.809999999999999</v>
      </c>
      <c r="Q593" s="9">
        <v>-24.85</v>
      </c>
      <c r="R593" s="9">
        <v>-24.85</v>
      </c>
      <c r="S593" s="9">
        <v>-24.85</v>
      </c>
    </row>
    <row r="594" spans="1:19" hidden="1" x14ac:dyDescent="0.2">
      <c r="A594" s="2" t="s">
        <v>716</v>
      </c>
      <c r="B594" s="2" t="s">
        <v>717</v>
      </c>
      <c r="C594" s="2" t="s">
        <v>924</v>
      </c>
      <c r="D594" t="s">
        <v>925</v>
      </c>
      <c r="E594" s="2" t="s">
        <v>958</v>
      </c>
      <c r="F594" t="s">
        <v>959</v>
      </c>
      <c r="G594" s="9">
        <v>-0.72</v>
      </c>
      <c r="H594" s="9">
        <v>-0.84</v>
      </c>
      <c r="I594" s="9">
        <v>-0.96</v>
      </c>
      <c r="J594" s="9">
        <v>-1.08</v>
      </c>
      <c r="K594" s="9">
        <v>0</v>
      </c>
      <c r="L594" s="9">
        <v>-0.13</v>
      </c>
      <c r="M594" s="9">
        <v>-0.39</v>
      </c>
      <c r="N594" s="9">
        <v>-0.39</v>
      </c>
      <c r="O594" s="9">
        <v>-0.52</v>
      </c>
      <c r="P594" s="9">
        <v>-49.66</v>
      </c>
      <c r="Q594" s="9">
        <v>-69.31</v>
      </c>
      <c r="R594" s="9">
        <v>-69.31</v>
      </c>
      <c r="S594" s="9">
        <v>-69.31</v>
      </c>
    </row>
    <row r="595" spans="1:19" hidden="1" x14ac:dyDescent="0.2">
      <c r="A595" s="2" t="s">
        <v>716</v>
      </c>
      <c r="B595" s="2" t="s">
        <v>717</v>
      </c>
      <c r="C595" s="2" t="s">
        <v>924</v>
      </c>
      <c r="D595" t="s">
        <v>925</v>
      </c>
      <c r="E595" s="2" t="s">
        <v>984</v>
      </c>
      <c r="F595" t="s">
        <v>985</v>
      </c>
      <c r="G595" s="9">
        <v>-150871.78</v>
      </c>
      <c r="H595" s="9">
        <v>-166163.35</v>
      </c>
      <c r="I595" s="9">
        <v>-181399.13</v>
      </c>
      <c r="J595" s="9">
        <v>-196558.14</v>
      </c>
      <c r="K595" s="9">
        <v>-16347.28</v>
      </c>
      <c r="L595" s="9">
        <v>-28529.08</v>
      </c>
      <c r="M595" s="9">
        <v>-46486.2</v>
      </c>
      <c r="N595" s="9">
        <v>-58659.42</v>
      </c>
      <c r="O595" s="9">
        <v>-71596.22</v>
      </c>
      <c r="P595" s="9">
        <v>-84181.91</v>
      </c>
      <c r="Q595" s="9">
        <v>-99341.65</v>
      </c>
      <c r="R595" s="9">
        <v>-119439.52</v>
      </c>
      <c r="S595" s="9">
        <v>-133415.65</v>
      </c>
    </row>
    <row r="596" spans="1:19" hidden="1" x14ac:dyDescent="0.2">
      <c r="A596" s="2" t="s">
        <v>716</v>
      </c>
      <c r="B596" s="2" t="s">
        <v>717</v>
      </c>
      <c r="C596" s="2" t="s">
        <v>924</v>
      </c>
      <c r="D596" t="s">
        <v>925</v>
      </c>
      <c r="E596" s="2" t="s">
        <v>986</v>
      </c>
      <c r="F596" t="s">
        <v>987</v>
      </c>
      <c r="G596" s="9">
        <v>-87755.01</v>
      </c>
      <c r="H596" s="9">
        <v>-95677.09</v>
      </c>
      <c r="I596" s="9">
        <v>-103570.37</v>
      </c>
      <c r="J596" s="9">
        <v>-111423.83</v>
      </c>
      <c r="K596" s="9">
        <v>-8469.09</v>
      </c>
      <c r="L596" s="9">
        <v>-14514.6</v>
      </c>
      <c r="M596" s="9">
        <v>-23426.19</v>
      </c>
      <c r="N596" s="9">
        <v>-29467.37</v>
      </c>
      <c r="O596" s="9">
        <v>-35887.5</v>
      </c>
      <c r="P596" s="9">
        <v>-42133.4</v>
      </c>
      <c r="Q596" s="9">
        <v>-49656.72</v>
      </c>
      <c r="R596" s="9">
        <v>-59630.59</v>
      </c>
      <c r="S596" s="9">
        <v>-66566.55</v>
      </c>
    </row>
    <row r="597" spans="1:19" hidden="1" x14ac:dyDescent="0.2">
      <c r="A597" s="2" t="s">
        <v>716</v>
      </c>
      <c r="B597" s="2" t="s">
        <v>717</v>
      </c>
      <c r="C597" s="2" t="s">
        <v>924</v>
      </c>
      <c r="D597" t="s">
        <v>925</v>
      </c>
      <c r="E597" s="2" t="s">
        <v>988</v>
      </c>
      <c r="F597" t="s">
        <v>989</v>
      </c>
      <c r="G597" s="9">
        <v>-38742.69</v>
      </c>
      <c r="H597" s="9">
        <v>-42841.919999999998</v>
      </c>
      <c r="I597" s="9">
        <v>-46926.239999999998</v>
      </c>
      <c r="J597" s="9">
        <v>-50989.9</v>
      </c>
      <c r="K597" s="9">
        <v>-4382.2700000000004</v>
      </c>
      <c r="L597" s="9">
        <v>-7518.63</v>
      </c>
      <c r="M597" s="9">
        <v>-12141.94</v>
      </c>
      <c r="N597" s="9">
        <v>-15276.17</v>
      </c>
      <c r="O597" s="9">
        <v>-18606.939999999999</v>
      </c>
      <c r="P597" s="9">
        <v>-21847.29</v>
      </c>
      <c r="Q597" s="9">
        <v>-25750.39</v>
      </c>
      <c r="R597" s="9">
        <v>-30924.75</v>
      </c>
      <c r="S597" s="9">
        <v>-34523.040000000001</v>
      </c>
    </row>
    <row r="598" spans="1:19" hidden="1" x14ac:dyDescent="0.2">
      <c r="A598" s="2" t="s">
        <v>716</v>
      </c>
      <c r="B598" s="2" t="s">
        <v>717</v>
      </c>
      <c r="C598" s="2" t="s">
        <v>924</v>
      </c>
      <c r="D598" t="s">
        <v>925</v>
      </c>
      <c r="E598" s="2" t="s">
        <v>994</v>
      </c>
      <c r="F598" t="s">
        <v>995</v>
      </c>
      <c r="G598" s="9">
        <v>8230.7800000000007</v>
      </c>
      <c r="H598" s="9">
        <v>8230.7800000000007</v>
      </c>
      <c r="I598" s="9">
        <v>8230.7800000000007</v>
      </c>
      <c r="J598" s="9">
        <v>8230.7800000000007</v>
      </c>
      <c r="K598" s="9">
        <v>0</v>
      </c>
      <c r="L598" s="9">
        <v>96.17</v>
      </c>
      <c r="M598" s="9">
        <v>115.42</v>
      </c>
      <c r="N598" s="9">
        <v>7615.42</v>
      </c>
      <c r="O598" s="9">
        <v>7615.42</v>
      </c>
      <c r="P598" s="9">
        <v>7615.42</v>
      </c>
      <c r="Q598" s="9">
        <v>7615.42</v>
      </c>
      <c r="R598" s="9">
        <v>7615.42</v>
      </c>
      <c r="S598" s="9">
        <v>7615.42</v>
      </c>
    </row>
    <row r="599" spans="1:19" hidden="1" x14ac:dyDescent="0.2">
      <c r="A599" s="2" t="s">
        <v>716</v>
      </c>
      <c r="B599" s="2" t="s">
        <v>717</v>
      </c>
      <c r="C599" s="2" t="s">
        <v>924</v>
      </c>
      <c r="D599" t="s">
        <v>925</v>
      </c>
      <c r="E599" s="2" t="s">
        <v>996</v>
      </c>
      <c r="F599" t="s">
        <v>997</v>
      </c>
      <c r="G599" s="9">
        <v>170143.37</v>
      </c>
      <c r="H599" s="9">
        <v>187997.05</v>
      </c>
      <c r="I599" s="9">
        <v>206733.05</v>
      </c>
      <c r="J599" s="9">
        <v>225374.64</v>
      </c>
      <c r="K599" s="9">
        <v>18893.400000000001</v>
      </c>
      <c r="L599" s="9">
        <v>38077.449999999997</v>
      </c>
      <c r="M599" s="9">
        <v>67862.48</v>
      </c>
      <c r="N599" s="9">
        <v>86775.13</v>
      </c>
      <c r="O599" s="9">
        <v>107765.69</v>
      </c>
      <c r="P599" s="9">
        <v>128449.62</v>
      </c>
      <c r="Q599" s="9">
        <v>147487.17000000001</v>
      </c>
      <c r="R599" s="9">
        <v>176807.34</v>
      </c>
      <c r="S599" s="9">
        <v>197040.96</v>
      </c>
    </row>
    <row r="600" spans="1:19" hidden="1" x14ac:dyDescent="0.2">
      <c r="A600" s="2" t="s">
        <v>716</v>
      </c>
      <c r="B600" s="2" t="s">
        <v>717</v>
      </c>
      <c r="C600" s="2" t="s">
        <v>924</v>
      </c>
      <c r="D600" t="s">
        <v>925</v>
      </c>
      <c r="E600" s="2" t="s">
        <v>998</v>
      </c>
      <c r="F600" t="s">
        <v>999</v>
      </c>
      <c r="G600" s="9">
        <v>422152.23999999923</v>
      </c>
      <c r="H600" s="9">
        <v>432954.41000000056</v>
      </c>
      <c r="I600" s="9">
        <v>456282.20999999926</v>
      </c>
      <c r="J600" s="9">
        <v>479379.24000000034</v>
      </c>
      <c r="K600" s="9">
        <v>509113.53999999992</v>
      </c>
      <c r="L600" s="9">
        <v>559628.70000000158</v>
      </c>
      <c r="M600" s="9">
        <v>595949.27000000083</v>
      </c>
      <c r="N600" s="9">
        <v>641654.58000000066</v>
      </c>
      <c r="O600" s="9">
        <v>674280.70000000158</v>
      </c>
      <c r="P600" s="9">
        <v>694445.91000000085</v>
      </c>
      <c r="Q600" s="9">
        <v>708109.25000000116</v>
      </c>
      <c r="R600" s="9">
        <v>721711.40000000165</v>
      </c>
      <c r="S600" s="9">
        <v>730060.95000000147</v>
      </c>
    </row>
    <row r="601" spans="1:19" hidden="1" x14ac:dyDescent="0.2">
      <c r="A601" s="2" t="s">
        <v>716</v>
      </c>
      <c r="B601" s="2" t="s">
        <v>717</v>
      </c>
      <c r="C601" s="2" t="s">
        <v>924</v>
      </c>
      <c r="D601" t="s">
        <v>925</v>
      </c>
      <c r="E601" s="2" t="s">
        <v>1000</v>
      </c>
      <c r="F601" t="s">
        <v>1001</v>
      </c>
      <c r="G601" s="9">
        <v>-3525.49</v>
      </c>
      <c r="H601" s="9">
        <v>-2496.4499999999998</v>
      </c>
      <c r="I601" s="9">
        <v>578.65</v>
      </c>
      <c r="J601" s="9">
        <v>1468.25</v>
      </c>
      <c r="K601" s="9">
        <v>2015.24</v>
      </c>
      <c r="L601" s="9">
        <v>4108.04</v>
      </c>
      <c r="M601" s="9">
        <v>-4356.63</v>
      </c>
      <c r="N601" s="9">
        <v>-1755.74</v>
      </c>
      <c r="O601" s="9">
        <v>124.95</v>
      </c>
      <c r="P601" s="9">
        <v>1021.17</v>
      </c>
      <c r="Q601" s="9">
        <v>2101.73</v>
      </c>
      <c r="R601" s="9">
        <v>-4434.1000000000004</v>
      </c>
      <c r="S601" s="9">
        <v>-4262.3900000000003</v>
      </c>
    </row>
    <row r="602" spans="1:19" hidden="1" x14ac:dyDescent="0.2">
      <c r="A602" s="2" t="s">
        <v>716</v>
      </c>
      <c r="B602" s="2" t="s">
        <v>717</v>
      </c>
      <c r="C602" s="2" t="s">
        <v>924</v>
      </c>
      <c r="D602" t="s">
        <v>925</v>
      </c>
      <c r="E602" s="2" t="s">
        <v>1002</v>
      </c>
      <c r="F602" t="s">
        <v>1003</v>
      </c>
      <c r="G602" s="9">
        <v>88337.64</v>
      </c>
      <c r="H602" s="9">
        <v>97921.86</v>
      </c>
      <c r="I602" s="9">
        <v>108386.64</v>
      </c>
      <c r="J602" s="9">
        <v>118508.14</v>
      </c>
      <c r="K602" s="9">
        <v>10288.99</v>
      </c>
      <c r="L602" s="9">
        <v>20751.25</v>
      </c>
      <c r="M602" s="9">
        <v>36573.199999999997</v>
      </c>
      <c r="N602" s="9">
        <v>47054.29</v>
      </c>
      <c r="O602" s="9">
        <v>58955.17</v>
      </c>
      <c r="P602" s="9">
        <v>71018.179999999993</v>
      </c>
      <c r="Q602" s="9">
        <v>82605.929999999993</v>
      </c>
      <c r="R602" s="9">
        <v>100242.19</v>
      </c>
      <c r="S602" s="9">
        <v>112514.48</v>
      </c>
    </row>
    <row r="603" spans="1:19" hidden="1" x14ac:dyDescent="0.2">
      <c r="A603" s="2" t="s">
        <v>716</v>
      </c>
      <c r="B603" s="2" t="s">
        <v>717</v>
      </c>
      <c r="C603" s="2" t="s">
        <v>924</v>
      </c>
      <c r="D603" t="s">
        <v>925</v>
      </c>
      <c r="E603" s="2" t="s">
        <v>1004</v>
      </c>
      <c r="F603" t="s">
        <v>1005</v>
      </c>
      <c r="G603" s="9">
        <v>-14.49</v>
      </c>
      <c r="H603" s="9">
        <v>-14.49</v>
      </c>
      <c r="I603" s="9">
        <v>-14.49</v>
      </c>
      <c r="J603" s="9">
        <v>-14.49</v>
      </c>
      <c r="K603" s="9">
        <v>0</v>
      </c>
      <c r="L603" s="9">
        <v>0</v>
      </c>
      <c r="M603" s="9">
        <v>0</v>
      </c>
      <c r="N603" s="9">
        <v>0</v>
      </c>
      <c r="O603" s="9">
        <v>-277.77999999999997</v>
      </c>
      <c r="P603" s="9">
        <v>-467.63</v>
      </c>
      <c r="Q603" s="9">
        <v>-482.9</v>
      </c>
      <c r="R603" s="9">
        <v>-482.9</v>
      </c>
      <c r="S603" s="9">
        <v>-504.72</v>
      </c>
    </row>
    <row r="604" spans="1:19" hidden="1" x14ac:dyDescent="0.2">
      <c r="A604" s="2" t="s">
        <v>716</v>
      </c>
      <c r="B604" s="2" t="s">
        <v>717</v>
      </c>
      <c r="C604" s="2" t="s">
        <v>924</v>
      </c>
      <c r="D604" t="s">
        <v>925</v>
      </c>
      <c r="E604" s="2" t="s">
        <v>1010</v>
      </c>
      <c r="F604" t="s">
        <v>1011</v>
      </c>
      <c r="G604" s="9">
        <v>-54.03</v>
      </c>
      <c r="H604" s="9">
        <v>-54.03</v>
      </c>
      <c r="I604" s="9">
        <v>-54.03</v>
      </c>
      <c r="J604" s="9">
        <v>-54.03</v>
      </c>
      <c r="K604" s="9">
        <v>0</v>
      </c>
      <c r="L604" s="9">
        <v>0</v>
      </c>
      <c r="M604" s="9">
        <v>0</v>
      </c>
      <c r="N604" s="9">
        <v>0</v>
      </c>
      <c r="O604" s="9">
        <v>-1078.8900000000001</v>
      </c>
      <c r="P604" s="9">
        <v>-1816.26</v>
      </c>
      <c r="Q604" s="9">
        <v>-1875.58</v>
      </c>
      <c r="R604" s="9">
        <v>-1875.58</v>
      </c>
      <c r="S604" s="9">
        <v>-1960.32</v>
      </c>
    </row>
    <row r="605" spans="1:19" hidden="1" x14ac:dyDescent="0.2">
      <c r="A605" s="2" t="s">
        <v>716</v>
      </c>
      <c r="B605" s="2" t="s">
        <v>717</v>
      </c>
      <c r="C605" s="2" t="s">
        <v>924</v>
      </c>
      <c r="D605" t="s">
        <v>925</v>
      </c>
      <c r="E605" s="2" t="s">
        <v>1012</v>
      </c>
      <c r="F605" t="s">
        <v>1013</v>
      </c>
      <c r="G605" s="9">
        <v>-27.99</v>
      </c>
      <c r="H605" s="9">
        <v>-27.99</v>
      </c>
      <c r="I605" s="9">
        <v>-27.99</v>
      </c>
      <c r="J605" s="9">
        <v>-27.99</v>
      </c>
      <c r="K605" s="9">
        <v>0</v>
      </c>
      <c r="L605" s="9">
        <v>0</v>
      </c>
      <c r="M605" s="9">
        <v>0</v>
      </c>
      <c r="N605" s="9">
        <v>0</v>
      </c>
      <c r="O605" s="9">
        <v>-535.41999999999996</v>
      </c>
      <c r="P605" s="9">
        <v>-901.35</v>
      </c>
      <c r="Q605" s="9">
        <v>-930.79</v>
      </c>
      <c r="R605" s="9">
        <v>-930.79</v>
      </c>
      <c r="S605" s="9">
        <v>-972.84</v>
      </c>
    </row>
    <row r="606" spans="1:19" hidden="1" x14ac:dyDescent="0.2">
      <c r="A606" s="2" t="s">
        <v>716</v>
      </c>
      <c r="B606" s="2" t="s">
        <v>717</v>
      </c>
      <c r="C606" s="2" t="s">
        <v>924</v>
      </c>
      <c r="D606" t="s">
        <v>925</v>
      </c>
      <c r="E606" s="2" t="s">
        <v>1014</v>
      </c>
      <c r="F606" t="s">
        <v>1015</v>
      </c>
      <c r="G606" s="9">
        <v>-4.24</v>
      </c>
      <c r="H606" s="9">
        <v>-4.8499999999999996</v>
      </c>
      <c r="I606" s="9">
        <v>-5.46</v>
      </c>
      <c r="J606" s="9">
        <v>-6.07</v>
      </c>
      <c r="K606" s="9">
        <v>0</v>
      </c>
      <c r="L606" s="9">
        <v>-0.5</v>
      </c>
      <c r="M606" s="9">
        <v>-1.5</v>
      </c>
      <c r="N606" s="9">
        <v>-1.5</v>
      </c>
      <c r="O606" s="9">
        <v>-2</v>
      </c>
      <c r="P606" s="9">
        <v>-198.57</v>
      </c>
      <c r="Q606" s="9">
        <v>-277.14999999999998</v>
      </c>
      <c r="R606" s="9">
        <v>-277.14999999999998</v>
      </c>
      <c r="S606" s="9">
        <v>-277.14999999999998</v>
      </c>
    </row>
    <row r="607" spans="1:19" hidden="1" x14ac:dyDescent="0.2">
      <c r="A607" s="2" t="s">
        <v>716</v>
      </c>
      <c r="B607" s="2" t="s">
        <v>717</v>
      </c>
      <c r="C607" s="2" t="s">
        <v>924</v>
      </c>
      <c r="D607" t="s">
        <v>925</v>
      </c>
      <c r="E607" s="2" t="s">
        <v>1016</v>
      </c>
      <c r="F607" t="s">
        <v>1017</v>
      </c>
      <c r="G607" s="9">
        <v>-2.73</v>
      </c>
      <c r="H607" s="9">
        <v>-3.04</v>
      </c>
      <c r="I607" s="9">
        <v>-3.35</v>
      </c>
      <c r="J607" s="9">
        <v>-3.66</v>
      </c>
      <c r="K607" s="9">
        <v>0</v>
      </c>
      <c r="L607" s="9">
        <v>-0.25</v>
      </c>
      <c r="M607" s="9">
        <v>-0.75</v>
      </c>
      <c r="N607" s="9">
        <v>-0.75</v>
      </c>
      <c r="O607" s="9">
        <v>-1</v>
      </c>
      <c r="P607" s="9">
        <v>-98.55</v>
      </c>
      <c r="Q607" s="9">
        <v>-137.55000000000001</v>
      </c>
      <c r="R607" s="9">
        <v>-137.55000000000001</v>
      </c>
      <c r="S607" s="9">
        <v>-137.55000000000001</v>
      </c>
    </row>
    <row r="608" spans="1:19" hidden="1" x14ac:dyDescent="0.2">
      <c r="A608" s="2" t="s">
        <v>716</v>
      </c>
      <c r="B608" s="2" t="s">
        <v>717</v>
      </c>
      <c r="C608" s="2" t="s">
        <v>924</v>
      </c>
      <c r="D608" t="s">
        <v>925</v>
      </c>
      <c r="E608" s="2" t="s">
        <v>1018</v>
      </c>
      <c r="F608" t="s">
        <v>1019</v>
      </c>
      <c r="G608" s="9">
        <v>-1.03</v>
      </c>
      <c r="H608" s="9">
        <v>-1.19</v>
      </c>
      <c r="I608" s="9">
        <v>-1.35</v>
      </c>
      <c r="J608" s="9">
        <v>-1.51</v>
      </c>
      <c r="K608" s="9">
        <v>0</v>
      </c>
      <c r="L608" s="9">
        <v>-0.13</v>
      </c>
      <c r="M608" s="9">
        <v>-0.39</v>
      </c>
      <c r="N608" s="9">
        <v>-0.39</v>
      </c>
      <c r="O608" s="9">
        <v>-0.52</v>
      </c>
      <c r="P608" s="9">
        <v>-51.14</v>
      </c>
      <c r="Q608" s="9">
        <v>-71.37</v>
      </c>
      <c r="R608" s="9">
        <v>-71.37</v>
      </c>
      <c r="S608" s="9">
        <v>-71.37</v>
      </c>
    </row>
    <row r="609" spans="1:19" hidden="1" x14ac:dyDescent="0.2">
      <c r="A609" s="2" t="s">
        <v>716</v>
      </c>
      <c r="B609" s="2" t="s">
        <v>717</v>
      </c>
      <c r="C609" s="2" t="s">
        <v>924</v>
      </c>
      <c r="D609" t="s">
        <v>925</v>
      </c>
      <c r="E609" s="2" t="s">
        <v>892</v>
      </c>
      <c r="F609" t="s">
        <v>893</v>
      </c>
      <c r="G609" s="9">
        <v>-2313.16</v>
      </c>
      <c r="H609" s="9">
        <v>-3067.79</v>
      </c>
      <c r="I609" s="9">
        <v>-4290.59</v>
      </c>
      <c r="J609" s="9">
        <v>-5226.16</v>
      </c>
      <c r="K609" s="9">
        <v>-4585.4399999999996</v>
      </c>
      <c r="L609" s="9">
        <v>-3945.32</v>
      </c>
      <c r="M609" s="9">
        <v>-2854.14</v>
      </c>
      <c r="N609" s="9">
        <v>-2682.94</v>
      </c>
      <c r="O609" s="9">
        <v>0</v>
      </c>
      <c r="P609" s="9">
        <v>-10328.91</v>
      </c>
      <c r="Q609" s="9">
        <v>0</v>
      </c>
      <c r="R609" s="9">
        <v>-2545.79</v>
      </c>
      <c r="S609" s="9">
        <v>-7051.14</v>
      </c>
    </row>
    <row r="610" spans="1:19" hidden="1" x14ac:dyDescent="0.2">
      <c r="A610" s="2" t="s">
        <v>716</v>
      </c>
      <c r="B610" s="2" t="s">
        <v>717</v>
      </c>
      <c r="C610" s="2" t="s">
        <v>924</v>
      </c>
      <c r="D610" t="s">
        <v>925</v>
      </c>
      <c r="E610" s="2" t="s">
        <v>1024</v>
      </c>
      <c r="F610" t="s">
        <v>1025</v>
      </c>
      <c r="G610" s="9">
        <v>0</v>
      </c>
      <c r="H610" s="9">
        <v>0</v>
      </c>
      <c r="I610" s="9">
        <v>0</v>
      </c>
      <c r="J610" s="9">
        <v>0</v>
      </c>
      <c r="K610" s="9">
        <v>-0.04</v>
      </c>
      <c r="L610" s="9">
        <v>-0.02</v>
      </c>
      <c r="M610" s="9">
        <v>4.9999999999999996E-2</v>
      </c>
      <c r="N610" s="9">
        <v>0.08</v>
      </c>
      <c r="O610" s="9">
        <v>0</v>
      </c>
      <c r="P610" s="9">
        <v>0</v>
      </c>
      <c r="Q610" s="9">
        <v>-0.05</v>
      </c>
      <c r="R610" s="9">
        <v>-0.04</v>
      </c>
      <c r="S610" s="9">
        <v>0</v>
      </c>
    </row>
    <row r="611" spans="1:19" hidden="1" x14ac:dyDescent="0.2">
      <c r="A611" s="2" t="s">
        <v>716</v>
      </c>
      <c r="B611" s="2" t="s">
        <v>717</v>
      </c>
      <c r="C611" s="2" t="s">
        <v>924</v>
      </c>
      <c r="D611" t="s">
        <v>925</v>
      </c>
      <c r="E611" s="2" t="s">
        <v>1026</v>
      </c>
      <c r="F611" t="s">
        <v>1027</v>
      </c>
      <c r="G611" s="9">
        <v>-1167.25</v>
      </c>
      <c r="H611" s="9">
        <v>0</v>
      </c>
      <c r="I611" s="9">
        <v>0</v>
      </c>
      <c r="J611" s="9">
        <v>5.92</v>
      </c>
      <c r="K611" s="9">
        <v>5.92</v>
      </c>
      <c r="L611" s="9">
        <v>0</v>
      </c>
      <c r="M611" s="9">
        <v>0</v>
      </c>
      <c r="N611" s="9">
        <v>0</v>
      </c>
      <c r="O611" s="9">
        <v>0</v>
      </c>
      <c r="P611" s="9">
        <v>0</v>
      </c>
      <c r="Q611" s="9">
        <v>0</v>
      </c>
      <c r="R611" s="9">
        <v>0</v>
      </c>
      <c r="S611" s="9">
        <v>0</v>
      </c>
    </row>
    <row r="612" spans="1:19" hidden="1" x14ac:dyDescent="0.2">
      <c r="A612" s="2" t="s">
        <v>716</v>
      </c>
      <c r="B612" s="2" t="s">
        <v>717</v>
      </c>
      <c r="C612" s="2" t="s">
        <v>924</v>
      </c>
      <c r="D612" t="s">
        <v>925</v>
      </c>
      <c r="E612" s="2" t="s">
        <v>1382</v>
      </c>
      <c r="F612" t="s">
        <v>1383</v>
      </c>
      <c r="G612" s="9">
        <v>0</v>
      </c>
      <c r="H612" s="9">
        <v>0</v>
      </c>
      <c r="I612" s="9">
        <v>0</v>
      </c>
      <c r="J612" s="9">
        <v>0</v>
      </c>
      <c r="K612" s="9">
        <v>0</v>
      </c>
      <c r="L612" s="9">
        <v>0</v>
      </c>
      <c r="M612" s="9">
        <v>0</v>
      </c>
      <c r="N612" s="9">
        <v>-0.01</v>
      </c>
      <c r="O612" s="9">
        <v>0</v>
      </c>
      <c r="P612" s="9">
        <v>0</v>
      </c>
      <c r="Q612" s="9">
        <v>0</v>
      </c>
      <c r="R612" s="9">
        <v>-0.01</v>
      </c>
      <c r="S612" s="9">
        <v>-0.01</v>
      </c>
    </row>
    <row r="613" spans="1:19" hidden="1" x14ac:dyDescent="0.2">
      <c r="A613" s="2" t="s">
        <v>716</v>
      </c>
      <c r="B613" s="2" t="s">
        <v>717</v>
      </c>
      <c r="C613" s="2" t="s">
        <v>924</v>
      </c>
      <c r="D613" t="s">
        <v>925</v>
      </c>
      <c r="E613" s="2" t="s">
        <v>1028</v>
      </c>
      <c r="F613" t="s">
        <v>1029</v>
      </c>
      <c r="G613" s="9">
        <v>0</v>
      </c>
      <c r="H613" s="9">
        <v>0</v>
      </c>
      <c r="I613" s="9">
        <v>0</v>
      </c>
      <c r="J613" s="9">
        <v>0</v>
      </c>
      <c r="K613" s="9">
        <v>0</v>
      </c>
      <c r="L613" s="9">
        <v>-37310</v>
      </c>
      <c r="M613" s="9">
        <v>-37310</v>
      </c>
      <c r="N613" s="9">
        <v>-37310</v>
      </c>
      <c r="O613" s="9">
        <v>-37310</v>
      </c>
      <c r="P613" s="9">
        <v>-37310</v>
      </c>
      <c r="Q613" s="9">
        <v>-37310</v>
      </c>
      <c r="R613" s="9">
        <v>-74620</v>
      </c>
      <c r="S613" s="9">
        <v>-74620</v>
      </c>
    </row>
    <row r="614" spans="1:19" hidden="1" x14ac:dyDescent="0.2">
      <c r="A614" s="2" t="s">
        <v>716</v>
      </c>
      <c r="B614" s="2" t="s">
        <v>717</v>
      </c>
      <c r="C614" s="2" t="s">
        <v>1030</v>
      </c>
      <c r="D614" t="s">
        <v>1031</v>
      </c>
      <c r="E614" s="2" t="s">
        <v>926</v>
      </c>
      <c r="F614" t="s">
        <v>927</v>
      </c>
      <c r="G614" s="9">
        <v>268066.53999999998</v>
      </c>
      <c r="H614" s="9">
        <v>256179.42</v>
      </c>
      <c r="I614" s="9">
        <v>244293.56</v>
      </c>
      <c r="J614" s="9">
        <v>232409.1</v>
      </c>
      <c r="K614" s="9">
        <v>0</v>
      </c>
      <c r="L614" s="9">
        <v>0</v>
      </c>
      <c r="M614" s="9">
        <v>0</v>
      </c>
      <c r="N614" s="9">
        <v>0</v>
      </c>
      <c r="O614" s="9">
        <v>0</v>
      </c>
      <c r="P614" s="9">
        <v>0</v>
      </c>
      <c r="Q614" s="9">
        <v>0</v>
      </c>
      <c r="R614" s="9">
        <v>0</v>
      </c>
      <c r="S614" s="9">
        <v>0</v>
      </c>
    </row>
    <row r="615" spans="1:19" hidden="1" x14ac:dyDescent="0.2">
      <c r="A615" s="2" t="s">
        <v>716</v>
      </c>
      <c r="B615" s="2" t="s">
        <v>717</v>
      </c>
      <c r="C615" s="2" t="s">
        <v>1030</v>
      </c>
      <c r="D615" t="s">
        <v>1031</v>
      </c>
      <c r="E615" s="2" t="s">
        <v>1034</v>
      </c>
      <c r="F615" t="s">
        <v>1035</v>
      </c>
      <c r="G615" s="9">
        <v>0</v>
      </c>
      <c r="H615" s="9">
        <v>0</v>
      </c>
      <c r="I615" s="9">
        <v>0</v>
      </c>
      <c r="J615" s="9">
        <v>0</v>
      </c>
      <c r="K615" s="9">
        <v>-7035</v>
      </c>
      <c r="L615" s="9">
        <v>-7035</v>
      </c>
      <c r="M615" s="9">
        <v>-7035</v>
      </c>
      <c r="N615" s="9">
        <v>0</v>
      </c>
      <c r="O615" s="9">
        <v>7035</v>
      </c>
      <c r="P615" s="9">
        <v>0</v>
      </c>
      <c r="Q615" s="9">
        <v>0</v>
      </c>
      <c r="R615" s="9">
        <v>0</v>
      </c>
      <c r="S615" s="9">
        <v>-7035</v>
      </c>
    </row>
    <row r="616" spans="1:19" hidden="1" x14ac:dyDescent="0.2">
      <c r="A616" s="2" t="s">
        <v>716</v>
      </c>
      <c r="B616" s="2" t="s">
        <v>717</v>
      </c>
      <c r="C616" s="2" t="s">
        <v>1030</v>
      </c>
      <c r="D616" t="s">
        <v>1031</v>
      </c>
      <c r="E616" s="2" t="s">
        <v>1347</v>
      </c>
      <c r="F616" t="s">
        <v>1348</v>
      </c>
      <c r="G616" s="9">
        <v>5797007.5300000003</v>
      </c>
      <c r="H616" s="9">
        <v>6130664.0999999996</v>
      </c>
      <c r="I616" s="9">
        <v>6539081.46</v>
      </c>
      <c r="J616" s="9">
        <v>7430874.1100000003</v>
      </c>
      <c r="K616" s="9">
        <v>8088778.8499999996</v>
      </c>
      <c r="L616" s="9">
        <v>8772186.3599999994</v>
      </c>
      <c r="M616" s="9">
        <v>9486938.2100000009</v>
      </c>
      <c r="N616" s="9">
        <v>10261808.17</v>
      </c>
      <c r="O616" s="9">
        <v>11063819.99</v>
      </c>
      <c r="P616" s="9">
        <v>11886101.26</v>
      </c>
      <c r="Q616" s="9">
        <v>12734667.960000001</v>
      </c>
      <c r="R616" s="9">
        <v>13631006.869999999</v>
      </c>
      <c r="S616" s="9">
        <v>6530541.5700000003</v>
      </c>
    </row>
    <row r="617" spans="1:19" hidden="1" x14ac:dyDescent="0.2">
      <c r="A617" s="2" t="s">
        <v>716</v>
      </c>
      <c r="B617" s="2" t="s">
        <v>717</v>
      </c>
      <c r="C617" s="2" t="s">
        <v>1030</v>
      </c>
      <c r="D617" t="s">
        <v>1031</v>
      </c>
      <c r="E617" s="2" t="s">
        <v>892</v>
      </c>
      <c r="F617" t="s">
        <v>893</v>
      </c>
      <c r="G617" s="9">
        <v>2250171.88</v>
      </c>
      <c r="H617" s="9">
        <v>2210528.92</v>
      </c>
      <c r="I617" s="9">
        <v>2170763.56</v>
      </c>
      <c r="J617" s="9">
        <v>2130875.27</v>
      </c>
      <c r="K617" s="9">
        <v>2008066.63</v>
      </c>
      <c r="L617" s="9">
        <v>1969191.79</v>
      </c>
      <c r="M617" s="9">
        <v>1930197.4</v>
      </c>
      <c r="N617" s="9">
        <v>1891082.93</v>
      </c>
      <c r="O617" s="9">
        <v>2223617.2799999998</v>
      </c>
      <c r="P617" s="9">
        <v>2185501</v>
      </c>
      <c r="Q617" s="9">
        <v>2147239.85</v>
      </c>
      <c r="R617" s="9">
        <v>2108833.2400000002</v>
      </c>
      <c r="S617" s="9">
        <v>2070280.58</v>
      </c>
    </row>
    <row r="618" spans="1:19" hidden="1" x14ac:dyDescent="0.2">
      <c r="A618" s="2" t="s">
        <v>716</v>
      </c>
      <c r="B618" s="2" t="s">
        <v>717</v>
      </c>
      <c r="C618" s="2" t="s">
        <v>1030</v>
      </c>
      <c r="D618" t="s">
        <v>1031</v>
      </c>
      <c r="E618" s="2" t="s">
        <v>1024</v>
      </c>
      <c r="F618" t="s">
        <v>1025</v>
      </c>
      <c r="G618" s="9">
        <v>1948613.56</v>
      </c>
      <c r="H618" s="9">
        <v>1943598.8399999999</v>
      </c>
      <c r="I618" s="9">
        <v>2042604.81</v>
      </c>
      <c r="J618" s="9">
        <v>2046192.79</v>
      </c>
      <c r="K618" s="9">
        <v>2050830.24</v>
      </c>
      <c r="L618" s="9">
        <v>1994769.82</v>
      </c>
      <c r="M618" s="9">
        <v>1975902.16</v>
      </c>
      <c r="N618" s="9">
        <v>1922148.5</v>
      </c>
      <c r="O618" s="9">
        <v>1926344.58</v>
      </c>
      <c r="P618" s="9">
        <v>2043069.77</v>
      </c>
      <c r="Q618" s="9">
        <v>2044640.55</v>
      </c>
      <c r="R618" s="9">
        <v>2172106.91</v>
      </c>
      <c r="S618" s="9">
        <v>2259253.89</v>
      </c>
    </row>
    <row r="619" spans="1:19" hidden="1" x14ac:dyDescent="0.2">
      <c r="A619" s="2" t="s">
        <v>716</v>
      </c>
      <c r="B619" s="2" t="s">
        <v>717</v>
      </c>
      <c r="C619" s="2" t="s">
        <v>1030</v>
      </c>
      <c r="D619" t="s">
        <v>1031</v>
      </c>
      <c r="E619" s="2" t="s">
        <v>1026</v>
      </c>
      <c r="F619" t="s">
        <v>1027</v>
      </c>
      <c r="G619" s="9">
        <v>2338470.27</v>
      </c>
      <c r="H619" s="9">
        <v>2207576.0699999998</v>
      </c>
      <c r="I619" s="9">
        <v>2195434.44</v>
      </c>
      <c r="J619" s="9">
        <v>2183267.6800000002</v>
      </c>
      <c r="K619" s="9">
        <v>2271820.7999999998</v>
      </c>
      <c r="L619" s="9">
        <v>2259344.35</v>
      </c>
      <c r="M619" s="9">
        <v>2246841.9</v>
      </c>
      <c r="N619" s="9">
        <v>2234313.48</v>
      </c>
      <c r="O619" s="9">
        <v>2221758.84</v>
      </c>
      <c r="P619" s="9">
        <v>2209177.91</v>
      </c>
      <c r="Q619" s="9">
        <v>2196570.56</v>
      </c>
      <c r="R619" s="9">
        <v>2183936.8199999998</v>
      </c>
      <c r="S619" s="9">
        <v>2171276.52</v>
      </c>
    </row>
    <row r="620" spans="1:19" hidden="1" x14ac:dyDescent="0.2">
      <c r="A620" s="2" t="s">
        <v>716</v>
      </c>
      <c r="B620" s="2" t="s">
        <v>717</v>
      </c>
      <c r="C620" s="2" t="s">
        <v>1030</v>
      </c>
      <c r="D620" t="s">
        <v>1031</v>
      </c>
      <c r="E620" s="2" t="s">
        <v>1382</v>
      </c>
      <c r="F620" t="s">
        <v>1383</v>
      </c>
      <c r="G620" s="9">
        <v>5028.84</v>
      </c>
      <c r="H620" s="9">
        <v>4826.34</v>
      </c>
      <c r="I620" s="9">
        <v>4623.25</v>
      </c>
      <c r="J620" s="9">
        <v>4419.5600000000004</v>
      </c>
      <c r="K620" s="9">
        <v>4215.26</v>
      </c>
      <c r="L620" s="9">
        <v>4010.36</v>
      </c>
      <c r="M620" s="9">
        <v>3804.85</v>
      </c>
      <c r="N620" s="9">
        <v>3598.74</v>
      </c>
      <c r="O620" s="9">
        <v>3392.01</v>
      </c>
      <c r="P620" s="9">
        <v>3184.67</v>
      </c>
      <c r="Q620" s="9">
        <v>2976.72</v>
      </c>
      <c r="R620" s="9">
        <v>2768.16</v>
      </c>
      <c r="S620" s="9">
        <v>2558.98</v>
      </c>
    </row>
    <row r="621" spans="1:19" hidden="1" x14ac:dyDescent="0.2">
      <c r="A621" s="2" t="s">
        <v>716</v>
      </c>
      <c r="B621" s="2" t="s">
        <v>717</v>
      </c>
      <c r="C621" s="2" t="s">
        <v>1030</v>
      </c>
      <c r="D621" t="s">
        <v>1031</v>
      </c>
      <c r="E621" s="2" t="s">
        <v>1028</v>
      </c>
      <c r="F621" t="s">
        <v>1029</v>
      </c>
      <c r="G621" s="9">
        <v>0</v>
      </c>
      <c r="H621" s="9">
        <v>0</v>
      </c>
      <c r="I621" s="9">
        <v>0</v>
      </c>
      <c r="J621" s="9">
        <v>0</v>
      </c>
      <c r="K621" s="9">
        <v>220525.9</v>
      </c>
      <c r="L621" s="9">
        <v>208456.5</v>
      </c>
      <c r="M621" s="9">
        <v>196387.94</v>
      </c>
      <c r="N621" s="9">
        <v>184320.41</v>
      </c>
      <c r="O621" s="9">
        <v>172253.67</v>
      </c>
      <c r="P621" s="9">
        <v>160187.91</v>
      </c>
      <c r="Q621" s="9">
        <v>148123.07999999999</v>
      </c>
      <c r="R621" s="9">
        <v>135871.45000000001</v>
      </c>
      <c r="S621" s="9">
        <v>123620.19</v>
      </c>
    </row>
    <row r="622" spans="1:19" hidden="1" x14ac:dyDescent="0.2">
      <c r="A622" s="2" t="s">
        <v>716</v>
      </c>
      <c r="B622" s="2" t="s">
        <v>717</v>
      </c>
      <c r="C622" s="2" t="s">
        <v>1030</v>
      </c>
      <c r="D622" t="s">
        <v>1031</v>
      </c>
      <c r="E622" s="2" t="s">
        <v>1376</v>
      </c>
      <c r="F622" t="s">
        <v>1377</v>
      </c>
      <c r="G622" s="9">
        <v>0</v>
      </c>
      <c r="H622" s="9">
        <v>0</v>
      </c>
      <c r="I622" s="9">
        <v>0</v>
      </c>
      <c r="J622" s="9">
        <v>530961</v>
      </c>
      <c r="K622" s="9">
        <v>1403158</v>
      </c>
      <c r="L622" s="9">
        <v>871741</v>
      </c>
      <c r="M622" s="9">
        <v>320094</v>
      </c>
      <c r="N622" s="9">
        <v>99360</v>
      </c>
      <c r="O622" s="9">
        <v>0</v>
      </c>
      <c r="P622" s="9">
        <v>0</v>
      </c>
      <c r="Q622" s="9">
        <v>126822</v>
      </c>
      <c r="R622" s="9">
        <v>231512</v>
      </c>
      <c r="S622" s="9">
        <v>332811</v>
      </c>
    </row>
    <row r="623" spans="1:19" hidden="1" x14ac:dyDescent="0.2">
      <c r="A623" s="2" t="s">
        <v>716</v>
      </c>
      <c r="B623" s="2" t="s">
        <v>717</v>
      </c>
      <c r="C623" s="2" t="s">
        <v>1036</v>
      </c>
      <c r="D623" t="s">
        <v>1037</v>
      </c>
      <c r="E623" s="2" t="s">
        <v>1038</v>
      </c>
      <c r="F623" t="s">
        <v>1039</v>
      </c>
      <c r="G623" s="9">
        <v>7669451.8799999999</v>
      </c>
      <c r="H623" s="9">
        <v>7537877.6799999997</v>
      </c>
      <c r="I623" s="9">
        <v>7406303.4800000004</v>
      </c>
      <c r="J623" s="9">
        <v>6570066.4800000004</v>
      </c>
      <c r="K623" s="9">
        <v>6438492.2800000003</v>
      </c>
      <c r="L623" s="9">
        <v>6306918.0800000001</v>
      </c>
      <c r="M623" s="9">
        <v>5078765.08</v>
      </c>
      <c r="N623" s="9">
        <v>4947190.88</v>
      </c>
      <c r="O623" s="9">
        <v>4815616.68</v>
      </c>
      <c r="P623" s="9">
        <v>5307504.68</v>
      </c>
      <c r="Q623" s="9">
        <v>5301188.41</v>
      </c>
      <c r="R623" s="9">
        <v>5294872.1399999997</v>
      </c>
      <c r="S623" s="9">
        <v>5427881.1399999997</v>
      </c>
    </row>
    <row r="624" spans="1:19" hidden="1" x14ac:dyDescent="0.2">
      <c r="A624" s="2" t="s">
        <v>716</v>
      </c>
      <c r="B624" s="2" t="s">
        <v>717</v>
      </c>
      <c r="C624" s="2" t="s">
        <v>1036</v>
      </c>
      <c r="D624" t="s">
        <v>1037</v>
      </c>
      <c r="E624" s="2" t="s">
        <v>1040</v>
      </c>
      <c r="F624" t="s">
        <v>1041</v>
      </c>
      <c r="G624" s="9">
        <v>6741415.8399999999</v>
      </c>
      <c r="H624" s="9">
        <v>6741415.8399999999</v>
      </c>
      <c r="I624" s="9">
        <v>6741415.8399999999</v>
      </c>
      <c r="J624" s="9">
        <v>8096892.8399999999</v>
      </c>
      <c r="K624" s="9">
        <v>8096892.8399999999</v>
      </c>
      <c r="L624" s="9">
        <v>8096892.8399999999</v>
      </c>
      <c r="M624" s="9">
        <v>7783335.8399999999</v>
      </c>
      <c r="N624" s="9">
        <v>7783335.8399999999</v>
      </c>
      <c r="O624" s="9">
        <v>7783335.8399999999</v>
      </c>
      <c r="P624" s="9">
        <v>6796042.8399999999</v>
      </c>
      <c r="Q624" s="9">
        <v>6796042.8399999999</v>
      </c>
      <c r="R624" s="9">
        <v>6796042.8399999999</v>
      </c>
      <c r="S624" s="9">
        <v>6790844.8399999999</v>
      </c>
    </row>
    <row r="625" spans="1:19" hidden="1" x14ac:dyDescent="0.2">
      <c r="A625" s="2" t="s">
        <v>716</v>
      </c>
      <c r="B625" s="2" t="s">
        <v>717</v>
      </c>
      <c r="C625" s="2" t="s">
        <v>1042</v>
      </c>
      <c r="D625" t="s">
        <v>1043</v>
      </c>
      <c r="E625" s="2" t="s">
        <v>1044</v>
      </c>
      <c r="F625" t="s">
        <v>253</v>
      </c>
      <c r="G625" s="9">
        <v>3163763.15</v>
      </c>
      <c r="H625" s="9">
        <v>3746693.32</v>
      </c>
      <c r="I625" s="9">
        <v>3123219.31</v>
      </c>
      <c r="J625" s="9">
        <v>3402072.81</v>
      </c>
      <c r="K625" s="9">
        <v>4097783.11</v>
      </c>
      <c r="L625" s="9">
        <v>6668545.0599999996</v>
      </c>
      <c r="M625" s="9">
        <v>7778016.7000000002</v>
      </c>
      <c r="N625" s="9">
        <v>11816028.889999999</v>
      </c>
      <c r="O625" s="9">
        <v>7235966.7300000004</v>
      </c>
      <c r="P625" s="9">
        <v>5306336.92</v>
      </c>
      <c r="Q625" s="9">
        <v>3678379.29</v>
      </c>
      <c r="R625" s="9">
        <v>3396056.61</v>
      </c>
      <c r="S625" s="9">
        <v>3908643.4</v>
      </c>
    </row>
    <row r="626" spans="1:19" hidden="1" x14ac:dyDescent="0.2">
      <c r="A626" s="2" t="s">
        <v>716</v>
      </c>
      <c r="B626" s="2" t="s">
        <v>717</v>
      </c>
      <c r="C626" s="2" t="s">
        <v>1042</v>
      </c>
      <c r="D626" t="s">
        <v>1043</v>
      </c>
      <c r="E626" s="2" t="s">
        <v>1045</v>
      </c>
      <c r="F626" t="s">
        <v>1046</v>
      </c>
      <c r="G626" s="9">
        <v>2260022.63</v>
      </c>
      <c r="H626" s="9">
        <v>2370278.12</v>
      </c>
      <c r="I626" s="9">
        <v>2473469.16</v>
      </c>
      <c r="J626" s="9">
        <v>2575572.81</v>
      </c>
      <c r="K626" s="9">
        <v>2686957.82</v>
      </c>
      <c r="L626" s="9">
        <v>2764197.73</v>
      </c>
      <c r="M626" s="9">
        <v>2730857.28</v>
      </c>
      <c r="N626" s="9">
        <v>2595324.42</v>
      </c>
      <c r="O626" s="9">
        <v>2299700.62</v>
      </c>
      <c r="P626" s="9">
        <v>2071458.34</v>
      </c>
      <c r="Q626" s="9">
        <v>2085234.62</v>
      </c>
      <c r="R626" s="9">
        <v>2085671.34</v>
      </c>
      <c r="S626" s="9">
        <v>2130411.6</v>
      </c>
    </row>
    <row r="627" spans="1:19" hidden="1" x14ac:dyDescent="0.2">
      <c r="A627" s="2" t="s">
        <v>716</v>
      </c>
      <c r="B627" s="2" t="s">
        <v>717</v>
      </c>
      <c r="C627" s="2" t="s">
        <v>1042</v>
      </c>
      <c r="D627" t="s">
        <v>1043</v>
      </c>
      <c r="E627" s="2" t="s">
        <v>1047</v>
      </c>
      <c r="F627" t="s">
        <v>1048</v>
      </c>
      <c r="G627" s="9">
        <v>-11599656.869999999</v>
      </c>
      <c r="H627" s="9">
        <v>-13711251.029999999</v>
      </c>
      <c r="I627" s="9">
        <v>-12698630.869999999</v>
      </c>
      <c r="J627" s="9">
        <v>-12278276.93</v>
      </c>
      <c r="K627" s="9">
        <v>-11445097.51</v>
      </c>
      <c r="L627" s="9">
        <v>-11837254.529999999</v>
      </c>
      <c r="M627" s="9">
        <v>-12690082.870000001</v>
      </c>
      <c r="N627" s="9">
        <v>-16016615.73</v>
      </c>
      <c r="O627" s="9">
        <v>-13247389.119999999</v>
      </c>
      <c r="P627" s="9">
        <v>-11293883.33</v>
      </c>
      <c r="Q627" s="9">
        <v>-10600210.310000001</v>
      </c>
      <c r="R627" s="9">
        <v>-9581115.959999999</v>
      </c>
      <c r="S627" s="9">
        <v>-8473168.5199999996</v>
      </c>
    </row>
    <row r="628" spans="1:19" hidden="1" x14ac:dyDescent="0.2">
      <c r="A628" s="2" t="s">
        <v>716</v>
      </c>
      <c r="B628" s="2" t="s">
        <v>717</v>
      </c>
      <c r="C628" s="2" t="s">
        <v>1042</v>
      </c>
      <c r="D628" t="s">
        <v>1043</v>
      </c>
      <c r="E628" s="2" t="s">
        <v>1049</v>
      </c>
      <c r="F628" t="s">
        <v>1050</v>
      </c>
      <c r="G628" s="9">
        <v>-1033638.88</v>
      </c>
      <c r="H628" s="9">
        <v>-1045208.53</v>
      </c>
      <c r="I628" s="9">
        <v>-1116022.42</v>
      </c>
      <c r="J628" s="9">
        <v>-827500.74</v>
      </c>
      <c r="K628" s="9">
        <v>-1605590.59</v>
      </c>
      <c r="L628" s="9">
        <v>-3860691.44</v>
      </c>
      <c r="M628" s="9">
        <v>-4984053.4800000004</v>
      </c>
      <c r="N628" s="9">
        <v>-6245181.3099999996</v>
      </c>
      <c r="O628" s="9">
        <v>-3995897.4</v>
      </c>
      <c r="P628" s="9">
        <v>-2975167</v>
      </c>
      <c r="Q628" s="9">
        <v>-1326239.76</v>
      </c>
      <c r="R628" s="9">
        <v>-853927.64</v>
      </c>
      <c r="S628" s="9">
        <v>-835276.74</v>
      </c>
    </row>
    <row r="629" spans="1:19" hidden="1" x14ac:dyDescent="0.2">
      <c r="A629" s="2" t="s">
        <v>716</v>
      </c>
      <c r="B629" s="2" t="s">
        <v>717</v>
      </c>
      <c r="C629" s="2" t="s">
        <v>1042</v>
      </c>
      <c r="D629" t="s">
        <v>1043</v>
      </c>
      <c r="E629" s="2" t="s">
        <v>1384</v>
      </c>
      <c r="F629" t="s">
        <v>1385</v>
      </c>
      <c r="G629" s="9">
        <v>-127506.92</v>
      </c>
      <c r="H629" s="9">
        <v>0</v>
      </c>
      <c r="I629" s="9">
        <v>0</v>
      </c>
      <c r="J629" s="9">
        <v>0</v>
      </c>
      <c r="K629" s="9">
        <v>0</v>
      </c>
      <c r="L629" s="9">
        <v>0</v>
      </c>
      <c r="M629" s="9">
        <v>0</v>
      </c>
      <c r="N629" s="9">
        <v>0</v>
      </c>
      <c r="O629" s="9">
        <v>0</v>
      </c>
      <c r="P629" s="9">
        <v>0</v>
      </c>
      <c r="Q629" s="9">
        <v>0</v>
      </c>
      <c r="R629" s="9">
        <v>0</v>
      </c>
      <c r="S629" s="9">
        <v>0</v>
      </c>
    </row>
    <row r="630" spans="1:19" hidden="1" x14ac:dyDescent="0.2">
      <c r="A630" s="2" t="s">
        <v>716</v>
      </c>
      <c r="B630" s="2" t="s">
        <v>717</v>
      </c>
      <c r="C630" s="2" t="s">
        <v>1042</v>
      </c>
      <c r="D630" t="s">
        <v>1043</v>
      </c>
      <c r="E630" s="2" t="s">
        <v>1386</v>
      </c>
      <c r="F630" t="s">
        <v>1387</v>
      </c>
      <c r="G630" s="9">
        <v>0</v>
      </c>
      <c r="H630" s="9">
        <v>0</v>
      </c>
      <c r="I630" s="9">
        <v>0</v>
      </c>
      <c r="J630" s="9">
        <v>0</v>
      </c>
      <c r="K630" s="9">
        <v>55600</v>
      </c>
      <c r="L630" s="9">
        <v>282273.89999999997</v>
      </c>
      <c r="M630" s="9">
        <v>552054.89</v>
      </c>
      <c r="N630" s="9">
        <v>640036.18999999994</v>
      </c>
      <c r="O630" s="9">
        <v>509606.1</v>
      </c>
      <c r="P630" s="9">
        <v>194950.5</v>
      </c>
      <c r="Q630" s="9">
        <v>0</v>
      </c>
      <c r="R630" s="9">
        <v>0</v>
      </c>
      <c r="S630" s="9">
        <v>0</v>
      </c>
    </row>
    <row r="631" spans="1:19" hidden="1" x14ac:dyDescent="0.2">
      <c r="A631" s="2" t="s">
        <v>716</v>
      </c>
      <c r="B631" s="2" t="s">
        <v>717</v>
      </c>
      <c r="C631" s="2" t="s">
        <v>1042</v>
      </c>
      <c r="D631" t="s">
        <v>1043</v>
      </c>
      <c r="E631" s="2" t="s">
        <v>1388</v>
      </c>
      <c r="F631" t="s">
        <v>1389</v>
      </c>
      <c r="G631" s="9">
        <v>0</v>
      </c>
      <c r="H631" s="9">
        <v>0</v>
      </c>
      <c r="I631" s="9">
        <v>0</v>
      </c>
      <c r="J631" s="9">
        <v>-1043910</v>
      </c>
      <c r="K631" s="9">
        <v>-2588291</v>
      </c>
      <c r="L631" s="9">
        <v>-1341284</v>
      </c>
      <c r="M631" s="9">
        <v>-766284</v>
      </c>
      <c r="N631" s="9">
        <v>-636174</v>
      </c>
      <c r="O631" s="9">
        <v>-550871</v>
      </c>
      <c r="P631" s="9">
        <v>-465514</v>
      </c>
      <c r="Q631" s="9">
        <v>-779876</v>
      </c>
      <c r="R631" s="9">
        <v>-1163581</v>
      </c>
      <c r="S631" s="9">
        <v>-1263375</v>
      </c>
    </row>
    <row r="632" spans="1:19" hidden="1" x14ac:dyDescent="0.2">
      <c r="A632" s="2" t="s">
        <v>716</v>
      </c>
      <c r="B632" s="2" t="s">
        <v>717</v>
      </c>
      <c r="C632" s="2" t="s">
        <v>1042</v>
      </c>
      <c r="D632" t="s">
        <v>1043</v>
      </c>
      <c r="E632" s="2" t="s">
        <v>1051</v>
      </c>
      <c r="F632" t="s">
        <v>1052</v>
      </c>
      <c r="G632" s="9">
        <v>403539.16</v>
      </c>
      <c r="H632" s="9">
        <v>442842.94</v>
      </c>
      <c r="I632" s="9">
        <v>140234.95000000001</v>
      </c>
      <c r="J632" s="9">
        <v>169574.15000000002</v>
      </c>
      <c r="K632" s="9">
        <v>131114.47999999998</v>
      </c>
      <c r="L632" s="9">
        <v>143587.06</v>
      </c>
      <c r="M632" s="9">
        <v>137857.77000000002</v>
      </c>
      <c r="N632" s="9">
        <v>133786.03999999998</v>
      </c>
      <c r="O632" s="9">
        <v>151113.46000000002</v>
      </c>
      <c r="P632" s="9">
        <v>157966.71999999997</v>
      </c>
      <c r="Q632" s="9">
        <v>162587.14000000001</v>
      </c>
      <c r="R632" s="9">
        <v>172634.43</v>
      </c>
      <c r="S632" s="9">
        <v>193789.91000000003</v>
      </c>
    </row>
    <row r="633" spans="1:19" hidden="1" x14ac:dyDescent="0.2">
      <c r="A633" s="2" t="s">
        <v>716</v>
      </c>
      <c r="B633" s="2" t="s">
        <v>717</v>
      </c>
      <c r="C633" s="2" t="s">
        <v>1042</v>
      </c>
      <c r="D633" t="s">
        <v>1043</v>
      </c>
      <c r="E633" s="2" t="s">
        <v>1390</v>
      </c>
      <c r="F633" t="s">
        <v>1391</v>
      </c>
      <c r="G633" s="9">
        <v>0</v>
      </c>
      <c r="H633" s="9">
        <v>0</v>
      </c>
      <c r="I633" s="9">
        <v>0</v>
      </c>
      <c r="J633" s="9">
        <v>1153569</v>
      </c>
      <c r="K633" s="9">
        <v>2797796</v>
      </c>
      <c r="L633" s="9">
        <v>2571122</v>
      </c>
      <c r="M633" s="9">
        <v>2245741</v>
      </c>
      <c r="N633" s="9">
        <v>1931086</v>
      </c>
      <c r="O633" s="9">
        <v>1736135</v>
      </c>
      <c r="P633" s="9">
        <v>1736135</v>
      </c>
      <c r="Q633" s="9">
        <v>1968815</v>
      </c>
      <c r="R633" s="9">
        <v>2250074</v>
      </c>
      <c r="S633" s="9">
        <v>2487388</v>
      </c>
    </row>
    <row r="634" spans="1:19" hidden="1" x14ac:dyDescent="0.2">
      <c r="A634" s="2" t="s">
        <v>716</v>
      </c>
      <c r="B634" s="2" t="s">
        <v>717</v>
      </c>
      <c r="C634" s="2" t="s">
        <v>1053</v>
      </c>
      <c r="D634" t="s">
        <v>1054</v>
      </c>
      <c r="E634" s="2" t="s">
        <v>926</v>
      </c>
      <c r="F634" t="s">
        <v>927</v>
      </c>
      <c r="G634" s="9">
        <v>93988.52</v>
      </c>
      <c r="H634" s="9">
        <v>93802.6</v>
      </c>
      <c r="I634" s="9">
        <v>93616.26</v>
      </c>
      <c r="J634" s="9">
        <v>93429.36</v>
      </c>
      <c r="K634" s="9">
        <v>0</v>
      </c>
      <c r="L634" s="9">
        <v>0</v>
      </c>
      <c r="M634" s="9">
        <v>0</v>
      </c>
      <c r="N634" s="9">
        <v>0</v>
      </c>
      <c r="O634" s="9">
        <v>0</v>
      </c>
      <c r="P634" s="9">
        <v>0</v>
      </c>
      <c r="Q634" s="9">
        <v>0</v>
      </c>
      <c r="R634" s="9">
        <v>0</v>
      </c>
      <c r="S634" s="9">
        <v>0</v>
      </c>
    </row>
    <row r="635" spans="1:19" hidden="1" x14ac:dyDescent="0.2">
      <c r="A635" s="2" t="s">
        <v>716</v>
      </c>
      <c r="B635" s="2" t="s">
        <v>717</v>
      </c>
      <c r="C635" s="2" t="s">
        <v>1053</v>
      </c>
      <c r="D635" t="s">
        <v>1054</v>
      </c>
      <c r="E635" s="2" t="s">
        <v>892</v>
      </c>
      <c r="F635" t="s">
        <v>893</v>
      </c>
      <c r="G635" s="9">
        <v>-1751259.4</v>
      </c>
      <c r="H635" s="9">
        <v>-1765803.55</v>
      </c>
      <c r="I635" s="9">
        <v>-1724115.75</v>
      </c>
      <c r="J635" s="9">
        <v>-1682298.87</v>
      </c>
      <c r="K635" s="9">
        <v>-1564341.27</v>
      </c>
      <c r="L635" s="9">
        <v>-1523747.83</v>
      </c>
      <c r="M635" s="9">
        <v>-1483029.36</v>
      </c>
      <c r="N635" s="9">
        <v>-1442185.4</v>
      </c>
      <c r="O635" s="9">
        <v>-1793852.43</v>
      </c>
      <c r="P635" s="9">
        <v>-1754415.71</v>
      </c>
      <c r="Q635" s="9">
        <v>-1714826.13</v>
      </c>
      <c r="R635" s="9">
        <v>-1675083.06</v>
      </c>
      <c r="S635" s="9">
        <v>-1635185.92</v>
      </c>
    </row>
    <row r="636" spans="1:19" hidden="1" x14ac:dyDescent="0.2">
      <c r="A636" s="2" t="s">
        <v>716</v>
      </c>
      <c r="B636" s="2" t="s">
        <v>717</v>
      </c>
      <c r="C636" s="2" t="s">
        <v>1053</v>
      </c>
      <c r="D636" t="s">
        <v>1054</v>
      </c>
      <c r="E636" s="2" t="s">
        <v>1024</v>
      </c>
      <c r="F636" t="s">
        <v>1025</v>
      </c>
      <c r="G636" s="9">
        <v>-1296793.92</v>
      </c>
      <c r="H636" s="9">
        <v>-1298849.01</v>
      </c>
      <c r="I636" s="9">
        <v>-1393916.04</v>
      </c>
      <c r="J636" s="9">
        <v>-1405117.8399999999</v>
      </c>
      <c r="K636" s="9">
        <v>-1460013.59</v>
      </c>
      <c r="L636" s="9">
        <v>-1417605.22</v>
      </c>
      <c r="M636" s="9">
        <v>-1410837.9</v>
      </c>
      <c r="N636" s="9">
        <v>-1368201.66</v>
      </c>
      <c r="O636" s="9">
        <v>-1376458.2</v>
      </c>
      <c r="P636" s="9">
        <v>-1486649.94</v>
      </c>
      <c r="Q636" s="9">
        <v>-1491423.6</v>
      </c>
      <c r="R636" s="9">
        <v>-1601933.41</v>
      </c>
      <c r="S636" s="9">
        <v>-1672773.36</v>
      </c>
    </row>
    <row r="637" spans="1:19" hidden="1" x14ac:dyDescent="0.2">
      <c r="A637" s="2" t="s">
        <v>716</v>
      </c>
      <c r="B637" s="2" t="s">
        <v>717</v>
      </c>
      <c r="C637" s="2" t="s">
        <v>1053</v>
      </c>
      <c r="D637" t="s">
        <v>1054</v>
      </c>
      <c r="E637" s="2" t="s">
        <v>1026</v>
      </c>
      <c r="F637" t="s">
        <v>1027</v>
      </c>
      <c r="G637" s="9">
        <v>-2279521.56</v>
      </c>
      <c r="H637" s="9">
        <v>-2149154.02</v>
      </c>
      <c r="I637" s="9">
        <v>-2137970.54</v>
      </c>
      <c r="J637" s="9">
        <v>-2126728.58</v>
      </c>
      <c r="K637" s="9">
        <v>-2219378.2799999998</v>
      </c>
      <c r="L637" s="9">
        <v>-2207966.1800000002</v>
      </c>
      <c r="M637" s="9">
        <v>-2196446.33</v>
      </c>
      <c r="N637" s="9">
        <v>-2184866.02</v>
      </c>
      <c r="O637" s="9">
        <v>-2173239.25</v>
      </c>
      <c r="P637" s="9">
        <v>-2161573.91</v>
      </c>
      <c r="Q637" s="9">
        <v>-2149858.79</v>
      </c>
      <c r="R637" s="9">
        <v>-2138115.5699999998</v>
      </c>
      <c r="S637" s="9">
        <v>-2126344.23</v>
      </c>
    </row>
    <row r="638" spans="1:19" hidden="1" x14ac:dyDescent="0.2">
      <c r="A638" s="2" t="s">
        <v>716</v>
      </c>
      <c r="B638" s="2" t="s">
        <v>717</v>
      </c>
      <c r="C638" s="2" t="s">
        <v>1053</v>
      </c>
      <c r="D638" t="s">
        <v>1054</v>
      </c>
      <c r="E638" s="2" t="s">
        <v>1382</v>
      </c>
      <c r="F638" t="s">
        <v>1383</v>
      </c>
      <c r="G638" s="9">
        <v>-2558.98</v>
      </c>
      <c r="H638" s="9">
        <v>-2349.1799999999998</v>
      </c>
      <c r="I638" s="9">
        <v>-2138.75</v>
      </c>
      <c r="J638" s="9">
        <v>-1927.72</v>
      </c>
      <c r="K638" s="9">
        <v>-1710.99</v>
      </c>
      <c r="L638" s="9">
        <v>-1499.31</v>
      </c>
      <c r="M638" s="9">
        <v>-1287.02</v>
      </c>
      <c r="N638" s="9">
        <v>-1074.0999999999999</v>
      </c>
      <c r="O638" s="9">
        <v>-860.56</v>
      </c>
      <c r="P638" s="9">
        <v>-646.36</v>
      </c>
      <c r="Q638" s="9">
        <v>-431.55</v>
      </c>
      <c r="R638" s="9">
        <v>-216.08</v>
      </c>
      <c r="S638" s="9">
        <v>0</v>
      </c>
    </row>
    <row r="639" spans="1:19" hidden="1" x14ac:dyDescent="0.2">
      <c r="A639" s="2" t="s">
        <v>716</v>
      </c>
      <c r="B639" s="2" t="s">
        <v>717</v>
      </c>
      <c r="C639" s="2" t="s">
        <v>1053</v>
      </c>
      <c r="D639" t="s">
        <v>1054</v>
      </c>
      <c r="E639" s="2" t="s">
        <v>1028</v>
      </c>
      <c r="F639" t="s">
        <v>1029</v>
      </c>
      <c r="G639" s="9">
        <v>0</v>
      </c>
      <c r="H639" s="9">
        <v>0</v>
      </c>
      <c r="I639" s="9">
        <v>0</v>
      </c>
      <c r="J639" s="9">
        <v>0</v>
      </c>
      <c r="K639" s="9">
        <v>-73503.22</v>
      </c>
      <c r="L639" s="9">
        <v>0</v>
      </c>
      <c r="M639" s="9">
        <v>0</v>
      </c>
      <c r="N639" s="9">
        <v>0</v>
      </c>
      <c r="O639" s="9">
        <v>-0.14000000000000001</v>
      </c>
      <c r="P639" s="9">
        <v>0.14000000000000001</v>
      </c>
      <c r="Q639" s="9">
        <v>0</v>
      </c>
      <c r="R639" s="9">
        <v>0</v>
      </c>
      <c r="S639" s="9">
        <v>0</v>
      </c>
    </row>
    <row r="640" spans="1:19" hidden="1" x14ac:dyDescent="0.2">
      <c r="A640" s="2" t="s">
        <v>716</v>
      </c>
      <c r="B640" s="2" t="s">
        <v>717</v>
      </c>
      <c r="C640" s="2" t="s">
        <v>1055</v>
      </c>
      <c r="D640" t="s">
        <v>1056</v>
      </c>
      <c r="E640" s="2" t="s">
        <v>1057</v>
      </c>
      <c r="F640" t="s">
        <v>1058</v>
      </c>
      <c r="G640" s="9">
        <v>-778019.25</v>
      </c>
      <c r="H640" s="9">
        <v>-1095442.6000000001</v>
      </c>
      <c r="I640" s="9">
        <v>-1429506.97</v>
      </c>
      <c r="J640" s="9">
        <v>0</v>
      </c>
      <c r="K640" s="9">
        <v>-330144.13</v>
      </c>
      <c r="L640" s="9">
        <v>-974243.44</v>
      </c>
      <c r="M640" s="9">
        <v>-1478842.78</v>
      </c>
      <c r="N640" s="9">
        <v>-1811501.11</v>
      </c>
      <c r="O640" s="9">
        <v>-2178244.4300000002</v>
      </c>
      <c r="P640" s="9">
        <v>-2537665.7200000002</v>
      </c>
      <c r="Q640" s="9">
        <v>-2871026.55</v>
      </c>
      <c r="R640" s="9">
        <v>-3403094.52</v>
      </c>
      <c r="S640" s="9">
        <v>-3768161.54</v>
      </c>
    </row>
    <row r="641" spans="1:19" hidden="1" x14ac:dyDescent="0.2">
      <c r="A641" s="2" t="s">
        <v>716</v>
      </c>
      <c r="B641" s="2" t="s">
        <v>717</v>
      </c>
      <c r="C641" s="2" t="s">
        <v>1055</v>
      </c>
      <c r="D641" t="s">
        <v>1056</v>
      </c>
      <c r="E641" s="2" t="s">
        <v>1059</v>
      </c>
      <c r="F641" t="s">
        <v>1060</v>
      </c>
      <c r="G641" s="9">
        <v>-558.45000000000005</v>
      </c>
      <c r="H641" s="9">
        <v>0</v>
      </c>
      <c r="I641" s="9">
        <v>0</v>
      </c>
      <c r="J641" s="9">
        <v>0</v>
      </c>
      <c r="K641" s="9">
        <v>0</v>
      </c>
      <c r="L641" s="9">
        <v>0</v>
      </c>
      <c r="M641" s="9">
        <v>0</v>
      </c>
      <c r="N641" s="9">
        <v>0</v>
      </c>
      <c r="O641" s="9">
        <v>0</v>
      </c>
      <c r="P641" s="9">
        <v>0</v>
      </c>
      <c r="Q641" s="9">
        <v>0</v>
      </c>
      <c r="R641" s="9">
        <v>0</v>
      </c>
      <c r="S641" s="9">
        <v>-468.25</v>
      </c>
    </row>
    <row r="642" spans="1:19" hidden="1" x14ac:dyDescent="0.2">
      <c r="A642" s="1" t="s">
        <v>716</v>
      </c>
      <c r="B642" s="2" t="s">
        <v>717</v>
      </c>
      <c r="C642" s="2" t="s">
        <v>1055</v>
      </c>
      <c r="D642" t="s">
        <v>1056</v>
      </c>
      <c r="E642" s="2" t="s">
        <v>1061</v>
      </c>
      <c r="F642" t="s">
        <v>1062</v>
      </c>
      <c r="G642" s="9">
        <v>-127.86</v>
      </c>
      <c r="H642" s="9">
        <v>0</v>
      </c>
      <c r="I642" s="9">
        <v>0</v>
      </c>
      <c r="J642" s="9">
        <v>0</v>
      </c>
      <c r="K642" s="9">
        <v>0</v>
      </c>
      <c r="L642" s="9">
        <v>0</v>
      </c>
      <c r="M642" s="9">
        <v>0</v>
      </c>
      <c r="N642" s="9">
        <v>0</v>
      </c>
      <c r="O642" s="9">
        <v>0</v>
      </c>
      <c r="P642" s="9">
        <v>-1.45</v>
      </c>
      <c r="Q642" s="9">
        <v>-1.45</v>
      </c>
      <c r="R642" s="9">
        <v>-1.45</v>
      </c>
      <c r="S642" s="9">
        <v>-115.51</v>
      </c>
    </row>
    <row r="643" spans="1:19" hidden="1" x14ac:dyDescent="0.2">
      <c r="A643" s="2" t="s">
        <v>716</v>
      </c>
      <c r="B643" s="2" t="s">
        <v>717</v>
      </c>
      <c r="C643" s="2" t="s">
        <v>1055</v>
      </c>
      <c r="D643" t="s">
        <v>1056</v>
      </c>
      <c r="E643" s="2" t="s">
        <v>1065</v>
      </c>
      <c r="F643" t="s">
        <v>1066</v>
      </c>
      <c r="G643" s="9">
        <v>6</v>
      </c>
      <c r="H643" s="9">
        <v>-691.7</v>
      </c>
      <c r="I643" s="9">
        <v>-1366.88</v>
      </c>
      <c r="J643" s="9">
        <v>0</v>
      </c>
      <c r="K643" s="9">
        <v>-648.66</v>
      </c>
      <c r="L643" s="9">
        <v>-1297.32</v>
      </c>
      <c r="M643" s="9">
        <v>0</v>
      </c>
      <c r="N643" s="9">
        <v>-2126.04</v>
      </c>
      <c r="O643" s="9">
        <v>-2805.08</v>
      </c>
      <c r="P643" s="9">
        <v>0</v>
      </c>
      <c r="Q643" s="9">
        <v>-669.04</v>
      </c>
      <c r="R643" s="9">
        <v>-1672.6</v>
      </c>
      <c r="S643" s="9">
        <v>0</v>
      </c>
    </row>
    <row r="644" spans="1:19" hidden="1" x14ac:dyDescent="0.2">
      <c r="A644" s="2" t="s">
        <v>716</v>
      </c>
      <c r="B644" s="2" t="s">
        <v>717</v>
      </c>
      <c r="C644" s="2" t="s">
        <v>1055</v>
      </c>
      <c r="D644" t="s">
        <v>1056</v>
      </c>
      <c r="E644" s="2" t="s">
        <v>1067</v>
      </c>
      <c r="F644" t="s">
        <v>1068</v>
      </c>
      <c r="G644" s="9">
        <v>0</v>
      </c>
      <c r="H644" s="9">
        <v>0</v>
      </c>
      <c r="I644" s="9">
        <v>0</v>
      </c>
      <c r="J644" s="9">
        <v>0</v>
      </c>
      <c r="K644" s="9">
        <v>0</v>
      </c>
      <c r="L644" s="9">
        <v>196.87</v>
      </c>
      <c r="M644" s="9">
        <v>0</v>
      </c>
      <c r="N644" s="9">
        <v>0</v>
      </c>
      <c r="O644" s="9">
        <v>0</v>
      </c>
      <c r="P644" s="9">
        <v>0</v>
      </c>
      <c r="Q644" s="9">
        <v>0</v>
      </c>
      <c r="R644" s="9">
        <v>0</v>
      </c>
      <c r="S644" s="9">
        <v>0</v>
      </c>
    </row>
    <row r="645" spans="1:19" hidden="1" x14ac:dyDescent="0.2">
      <c r="A645" s="2" t="s">
        <v>716</v>
      </c>
      <c r="B645" s="2" t="s">
        <v>717</v>
      </c>
      <c r="C645" s="2" t="s">
        <v>1055</v>
      </c>
      <c r="D645" t="s">
        <v>1056</v>
      </c>
      <c r="E645" s="2" t="s">
        <v>1069</v>
      </c>
      <c r="F645" t="s">
        <v>1070</v>
      </c>
      <c r="G645" s="9">
        <v>-4327.0600000000004</v>
      </c>
      <c r="H645" s="9">
        <v>-5356.1</v>
      </c>
      <c r="I645" s="9">
        <v>-8431.2000000000007</v>
      </c>
      <c r="J645" s="9">
        <v>-9320.7999999999993</v>
      </c>
      <c r="K645" s="9">
        <v>-11336.04</v>
      </c>
      <c r="L645" s="9">
        <v>-13428.84</v>
      </c>
      <c r="M645" s="9">
        <v>-4964.17</v>
      </c>
      <c r="N645" s="9">
        <v>-7565.06</v>
      </c>
      <c r="O645" s="9">
        <v>-9445.75</v>
      </c>
      <c r="P645" s="9">
        <v>-10341.969999999999</v>
      </c>
      <c r="Q645" s="9">
        <v>-11422.53</v>
      </c>
      <c r="R645" s="9">
        <v>-4886.7</v>
      </c>
      <c r="S645" s="9">
        <v>-5058.41</v>
      </c>
    </row>
    <row r="646" spans="1:19" hidden="1" x14ac:dyDescent="0.2">
      <c r="A646" s="2" t="s">
        <v>716</v>
      </c>
      <c r="B646" s="2" t="s">
        <v>717</v>
      </c>
      <c r="C646" s="2" t="s">
        <v>1055</v>
      </c>
      <c r="D646" t="s">
        <v>1056</v>
      </c>
      <c r="E646" s="2" t="s">
        <v>1071</v>
      </c>
      <c r="F646" t="s">
        <v>1072</v>
      </c>
      <c r="G646" s="9">
        <v>76579.53</v>
      </c>
      <c r="H646" s="9">
        <v>79426.850000000006</v>
      </c>
      <c r="I646" s="9">
        <v>82326.73</v>
      </c>
      <c r="J646" s="9">
        <v>85206.9</v>
      </c>
      <c r="K646" s="9">
        <v>88082.35</v>
      </c>
      <c r="L646" s="9">
        <v>91010.87</v>
      </c>
      <c r="M646" s="9">
        <v>93947.65</v>
      </c>
      <c r="N646" s="9">
        <v>96962.240000000005</v>
      </c>
      <c r="O646" s="9">
        <v>100010.96</v>
      </c>
      <c r="P646" s="9">
        <v>103063.95</v>
      </c>
      <c r="Q646" s="9">
        <v>105986.67</v>
      </c>
      <c r="R646" s="9">
        <v>108975.45</v>
      </c>
      <c r="S646" s="9">
        <v>112052.62</v>
      </c>
    </row>
    <row r="647" spans="1:19" hidden="1" x14ac:dyDescent="0.2">
      <c r="A647" s="2" t="s">
        <v>716</v>
      </c>
      <c r="B647" s="2" t="s">
        <v>717</v>
      </c>
      <c r="C647" s="2" t="s">
        <v>1055</v>
      </c>
      <c r="D647" t="s">
        <v>1056</v>
      </c>
      <c r="E647" s="2" t="s">
        <v>1073</v>
      </c>
      <c r="F647" t="s">
        <v>1074</v>
      </c>
      <c r="G647" s="9">
        <v>47652.92</v>
      </c>
      <c r="H647" s="9">
        <v>49751.72</v>
      </c>
      <c r="I647" s="9">
        <v>51891.12</v>
      </c>
      <c r="J647" s="9">
        <v>54017.93</v>
      </c>
      <c r="K647" s="9">
        <v>56140.68</v>
      </c>
      <c r="L647" s="9">
        <v>58312.52</v>
      </c>
      <c r="M647" s="9">
        <v>60491.47</v>
      </c>
      <c r="N647" s="9">
        <v>62728.69</v>
      </c>
      <c r="O647" s="9">
        <v>64992.51</v>
      </c>
      <c r="P647" s="9">
        <v>67259.990000000005</v>
      </c>
      <c r="Q647" s="9">
        <v>69428.81</v>
      </c>
      <c r="R647" s="9">
        <v>71645.539999999994</v>
      </c>
      <c r="S647" s="9">
        <v>73925.2</v>
      </c>
    </row>
    <row r="648" spans="1:19" hidden="1" x14ac:dyDescent="0.2">
      <c r="A648" s="2" t="s">
        <v>716</v>
      </c>
      <c r="B648" s="2" t="s">
        <v>717</v>
      </c>
      <c r="C648" s="2" t="s">
        <v>1055</v>
      </c>
      <c r="D648" t="s">
        <v>1056</v>
      </c>
      <c r="E648" s="2" t="s">
        <v>1075</v>
      </c>
      <c r="F648" t="s">
        <v>1076</v>
      </c>
      <c r="G648" s="9">
        <v>-203771.86</v>
      </c>
      <c r="H648" s="9">
        <v>-225248.86</v>
      </c>
      <c r="I648" s="9">
        <v>-246157.86</v>
      </c>
      <c r="J648" s="9">
        <v>-266907</v>
      </c>
      <c r="K648" s="9">
        <v>-20957.43</v>
      </c>
      <c r="L648" s="9">
        <v>-41956.72</v>
      </c>
      <c r="M648" s="9">
        <v>-72711.009999999995</v>
      </c>
      <c r="N648" s="9">
        <v>-95005.01</v>
      </c>
      <c r="O648" s="9">
        <v>-117299.01</v>
      </c>
      <c r="P648" s="9">
        <v>-140674.01</v>
      </c>
      <c r="Q648" s="9">
        <v>-162459.72</v>
      </c>
      <c r="R648" s="9">
        <v>-195829.85</v>
      </c>
      <c r="S648" s="9">
        <v>-218958.63</v>
      </c>
    </row>
    <row r="649" spans="1:19" hidden="1" x14ac:dyDescent="0.2">
      <c r="A649" s="2" t="s">
        <v>716</v>
      </c>
      <c r="B649" s="2" t="s">
        <v>717</v>
      </c>
      <c r="C649" s="2" t="s">
        <v>1055</v>
      </c>
      <c r="D649" t="s">
        <v>1056</v>
      </c>
      <c r="E649" s="2" t="s">
        <v>1077</v>
      </c>
      <c r="F649" t="s">
        <v>1078</v>
      </c>
      <c r="G649" s="9">
        <v>-9928.35</v>
      </c>
      <c r="H649" s="9">
        <v>-10970.05</v>
      </c>
      <c r="I649" s="9">
        <v>-11989.67</v>
      </c>
      <c r="J649" s="9">
        <v>-12998.61</v>
      </c>
      <c r="K649" s="9">
        <v>-1021.86</v>
      </c>
      <c r="L649" s="9">
        <v>-2051.17</v>
      </c>
      <c r="M649" s="9">
        <v>-3565.38</v>
      </c>
      <c r="N649" s="9">
        <v>-4610.84</v>
      </c>
      <c r="O649" s="9">
        <v>-5656.3</v>
      </c>
      <c r="P649" s="9">
        <v>-6759.43</v>
      </c>
      <c r="Q649" s="9">
        <v>-7783.67</v>
      </c>
      <c r="R649" s="9">
        <v>-9351.3700000000008</v>
      </c>
      <c r="S649" s="9">
        <v>-10436.51</v>
      </c>
    </row>
    <row r="650" spans="1:19" hidden="1" x14ac:dyDescent="0.2">
      <c r="A650" s="2" t="s">
        <v>716</v>
      </c>
      <c r="B650" s="2" t="s">
        <v>717</v>
      </c>
      <c r="C650" s="2" t="s">
        <v>1055</v>
      </c>
      <c r="D650" t="s">
        <v>1056</v>
      </c>
      <c r="E650" s="2" t="s">
        <v>1079</v>
      </c>
      <c r="F650" t="s">
        <v>1080</v>
      </c>
      <c r="G650" s="9">
        <v>-162504.51</v>
      </c>
      <c r="H650" s="9">
        <v>-200202.79</v>
      </c>
      <c r="I650" s="9">
        <v>-294101.89</v>
      </c>
      <c r="J650" s="9">
        <v>-315014.13</v>
      </c>
      <c r="K650" s="9">
        <v>-429089.7</v>
      </c>
      <c r="L650" s="9">
        <v>-466935.92</v>
      </c>
      <c r="M650" s="9">
        <v>-170507.49</v>
      </c>
      <c r="N650" s="9">
        <v>-274097.09999999998</v>
      </c>
      <c r="O650" s="9">
        <v>-314031.63</v>
      </c>
      <c r="P650" s="9">
        <v>-330466.59000000003</v>
      </c>
      <c r="Q650" s="9">
        <v>-450414.23</v>
      </c>
      <c r="R650" s="9">
        <v>-175662.01</v>
      </c>
      <c r="S650" s="9">
        <v>-186861.13</v>
      </c>
    </row>
    <row r="651" spans="1:19" hidden="1" x14ac:dyDescent="0.2">
      <c r="A651" s="2" t="s">
        <v>716</v>
      </c>
      <c r="B651" s="2" t="s">
        <v>717</v>
      </c>
      <c r="C651" s="2" t="s">
        <v>1055</v>
      </c>
      <c r="D651" t="s">
        <v>1056</v>
      </c>
      <c r="E651" s="2" t="s">
        <v>1081</v>
      </c>
      <c r="F651" t="s">
        <v>1082</v>
      </c>
      <c r="G651" s="9">
        <v>-1128.27</v>
      </c>
      <c r="H651" s="9">
        <v>0</v>
      </c>
      <c r="I651" s="9">
        <v>0</v>
      </c>
      <c r="J651" s="9">
        <v>0</v>
      </c>
      <c r="K651" s="9">
        <v>0</v>
      </c>
      <c r="L651" s="9">
        <v>0</v>
      </c>
      <c r="M651" s="9">
        <v>0</v>
      </c>
      <c r="N651" s="9">
        <v>0</v>
      </c>
      <c r="O651" s="9">
        <v>0</v>
      </c>
      <c r="P651" s="9">
        <v>-35.799999999999997</v>
      </c>
      <c r="Q651" s="9">
        <v>-772.64</v>
      </c>
      <c r="R651" s="9">
        <v>-35.799999999999997</v>
      </c>
      <c r="S651" s="9">
        <v>-35.799999999999997</v>
      </c>
    </row>
    <row r="652" spans="1:19" hidden="1" x14ac:dyDescent="0.2">
      <c r="A652" s="2" t="s">
        <v>716</v>
      </c>
      <c r="B652" s="2" t="s">
        <v>717</v>
      </c>
      <c r="C652" s="2" t="s">
        <v>1055</v>
      </c>
      <c r="D652" t="s">
        <v>1056</v>
      </c>
      <c r="E652" s="2" t="s">
        <v>1083</v>
      </c>
      <c r="F652" t="s">
        <v>1084</v>
      </c>
      <c r="G652" s="9">
        <v>1905.46</v>
      </c>
      <c r="H652" s="9">
        <v>1602.94</v>
      </c>
      <c r="I652" s="9">
        <v>1544.77</v>
      </c>
      <c r="J652" s="9">
        <v>1210.8</v>
      </c>
      <c r="K652" s="9">
        <v>861.98</v>
      </c>
      <c r="L652" s="9">
        <v>475.93</v>
      </c>
      <c r="M652" s="9">
        <v>-262.27</v>
      </c>
      <c r="N652" s="9">
        <v>-591.75</v>
      </c>
      <c r="O652" s="9">
        <v>187.05</v>
      </c>
      <c r="P652" s="9">
        <v>644.84</v>
      </c>
      <c r="Q652" s="9">
        <v>493.22</v>
      </c>
      <c r="R652" s="9">
        <v>30.05</v>
      </c>
      <c r="S652" s="9">
        <v>-901.56</v>
      </c>
    </row>
    <row r="653" spans="1:19" hidden="1" x14ac:dyDescent="0.2">
      <c r="A653" s="2" t="s">
        <v>716</v>
      </c>
      <c r="B653" s="2" t="s">
        <v>717</v>
      </c>
      <c r="C653" s="2" t="s">
        <v>1055</v>
      </c>
      <c r="D653" t="s">
        <v>1056</v>
      </c>
      <c r="E653" s="2" t="s">
        <v>1085</v>
      </c>
      <c r="F653" t="s">
        <v>1086</v>
      </c>
      <c r="G653" s="9">
        <v>-2500.0300000000002</v>
      </c>
      <c r="H653" s="9">
        <v>-2884.65</v>
      </c>
      <c r="I653" s="9">
        <v>-3269.27</v>
      </c>
      <c r="J653" s="9">
        <v>-3653.89</v>
      </c>
      <c r="K653" s="9">
        <v>-4038.51</v>
      </c>
      <c r="L653" s="9">
        <v>-4423.13</v>
      </c>
      <c r="M653" s="9">
        <v>-5000</v>
      </c>
      <c r="N653" s="9">
        <v>-384.62</v>
      </c>
      <c r="O653" s="9">
        <v>-769.24</v>
      </c>
      <c r="P653" s="9">
        <v>-1153.8599999999999</v>
      </c>
      <c r="Q653" s="9">
        <v>-1538.48</v>
      </c>
      <c r="R653" s="9">
        <v>-2115.41</v>
      </c>
      <c r="S653" s="9">
        <v>-2500.0300000000002</v>
      </c>
    </row>
    <row r="654" spans="1:19" hidden="1" x14ac:dyDescent="0.2">
      <c r="A654" s="2" t="s">
        <v>716</v>
      </c>
      <c r="B654" s="2" t="s">
        <v>717</v>
      </c>
      <c r="C654" s="2" t="s">
        <v>1055</v>
      </c>
      <c r="D654" t="s">
        <v>1056</v>
      </c>
      <c r="E654" s="2" t="s">
        <v>1087</v>
      </c>
      <c r="F654" t="s">
        <v>1088</v>
      </c>
      <c r="G654" s="9">
        <v>-3615881.5300000003</v>
      </c>
      <c r="H654" s="9">
        <v>-4195244.7699999996</v>
      </c>
      <c r="I654" s="9">
        <v>-3706472.54</v>
      </c>
      <c r="J654" s="9">
        <v>-3908285.77</v>
      </c>
      <c r="K654" s="9">
        <v>-4701107.0599999996</v>
      </c>
      <c r="L654" s="9">
        <v>-6259580.7000000002</v>
      </c>
      <c r="M654" s="9">
        <v>-6374358.0200000005</v>
      </c>
      <c r="N654" s="9">
        <v>-10256772.4</v>
      </c>
      <c r="O654" s="9">
        <v>-6719415.3099999996</v>
      </c>
      <c r="P654" s="9">
        <v>-3918072.9299999997</v>
      </c>
      <c r="Q654" s="9">
        <v>-4125220.6100000003</v>
      </c>
      <c r="R654" s="9">
        <v>-3804696.33</v>
      </c>
      <c r="S654" s="9">
        <v>-4340774.53</v>
      </c>
    </row>
    <row r="655" spans="1:19" hidden="1" x14ac:dyDescent="0.2">
      <c r="A655" s="2" t="s">
        <v>716</v>
      </c>
      <c r="B655" s="2" t="s">
        <v>717</v>
      </c>
      <c r="C655" s="2" t="s">
        <v>1055</v>
      </c>
      <c r="D655" t="s">
        <v>1056</v>
      </c>
      <c r="E655" s="2" t="s">
        <v>1089</v>
      </c>
      <c r="F655" t="s">
        <v>1090</v>
      </c>
      <c r="G655" s="9">
        <v>0</v>
      </c>
      <c r="H655" s="9">
        <v>0</v>
      </c>
      <c r="I655" s="9">
        <v>0</v>
      </c>
      <c r="J655" s="9">
        <v>0</v>
      </c>
      <c r="K655" s="9">
        <v>0</v>
      </c>
      <c r="L655" s="9">
        <v>0</v>
      </c>
      <c r="M655" s="9">
        <v>0</v>
      </c>
      <c r="N655" s="9">
        <v>-23677.05</v>
      </c>
      <c r="O655" s="9">
        <v>-23677.05</v>
      </c>
      <c r="P655" s="9">
        <v>0</v>
      </c>
      <c r="Q655" s="9">
        <v>0</v>
      </c>
      <c r="R655" s="9">
        <v>0</v>
      </c>
      <c r="S655" s="9">
        <v>0</v>
      </c>
    </row>
    <row r="656" spans="1:19" hidden="1" x14ac:dyDescent="0.2">
      <c r="A656" s="2" t="s">
        <v>716</v>
      </c>
      <c r="B656" s="2" t="s">
        <v>717</v>
      </c>
      <c r="C656" s="2" t="s">
        <v>1055</v>
      </c>
      <c r="D656" t="s">
        <v>1056</v>
      </c>
      <c r="E656" s="2" t="s">
        <v>1091</v>
      </c>
      <c r="F656" t="s">
        <v>1092</v>
      </c>
      <c r="G656" s="9">
        <v>0</v>
      </c>
      <c r="H656" s="9">
        <v>0</v>
      </c>
      <c r="I656" s="9">
        <v>0</v>
      </c>
      <c r="J656" s="9">
        <v>0</v>
      </c>
      <c r="K656" s="9">
        <v>0</v>
      </c>
      <c r="L656" s="9">
        <v>1120.7</v>
      </c>
      <c r="M656" s="9">
        <v>0</v>
      </c>
      <c r="N656" s="9">
        <v>0</v>
      </c>
      <c r="O656" s="9">
        <v>0</v>
      </c>
      <c r="P656" s="9">
        <v>0</v>
      </c>
      <c r="Q656" s="9">
        <v>0</v>
      </c>
      <c r="R656" s="9">
        <v>0</v>
      </c>
      <c r="S656" s="9">
        <v>0</v>
      </c>
    </row>
    <row r="657" spans="1:19" hidden="1" x14ac:dyDescent="0.2">
      <c r="A657" s="2" t="s">
        <v>716</v>
      </c>
      <c r="B657" s="2" t="s">
        <v>717</v>
      </c>
      <c r="C657" s="2" t="s">
        <v>1055</v>
      </c>
      <c r="D657" t="s">
        <v>1056</v>
      </c>
      <c r="E657" s="2" t="s">
        <v>1093</v>
      </c>
      <c r="F657" t="s">
        <v>1094</v>
      </c>
      <c r="G657" s="9">
        <v>-58109.9</v>
      </c>
      <c r="H657" s="9">
        <v>-67694.12</v>
      </c>
      <c r="I657" s="9">
        <v>-74439.34</v>
      </c>
      <c r="J657" s="9">
        <v>-84560.84</v>
      </c>
      <c r="K657" s="9">
        <v>-94799.8</v>
      </c>
      <c r="L657" s="9">
        <v>-103310.98</v>
      </c>
      <c r="M657" s="9">
        <v>0</v>
      </c>
      <c r="N657" s="9">
        <v>-10481.09</v>
      </c>
      <c r="O657" s="9">
        <v>-22381.97</v>
      </c>
      <c r="P657" s="9">
        <v>-34444.980000000003</v>
      </c>
      <c r="Q657" s="9">
        <v>-46032.73</v>
      </c>
      <c r="R657" s="9">
        <v>-63668.99</v>
      </c>
      <c r="S657" s="9">
        <v>-75941.279999999999</v>
      </c>
    </row>
    <row r="658" spans="1:19" hidden="1" x14ac:dyDescent="0.2">
      <c r="A658" s="2" t="s">
        <v>716</v>
      </c>
      <c r="B658" s="2" t="s">
        <v>717</v>
      </c>
      <c r="C658" s="2" t="s">
        <v>1055</v>
      </c>
      <c r="D658" t="s">
        <v>1056</v>
      </c>
      <c r="E658" s="2" t="s">
        <v>1095</v>
      </c>
      <c r="F658" t="s">
        <v>1096</v>
      </c>
      <c r="G658" s="9">
        <v>-127.39</v>
      </c>
      <c r="H658" s="9">
        <v>-127.39</v>
      </c>
      <c r="I658" s="9">
        <v>0</v>
      </c>
      <c r="J658" s="9">
        <v>0</v>
      </c>
      <c r="K658" s="9">
        <v>0</v>
      </c>
      <c r="L658" s="9">
        <v>0</v>
      </c>
      <c r="M658" s="9">
        <v>0</v>
      </c>
      <c r="N658" s="9">
        <v>0</v>
      </c>
      <c r="O658" s="9">
        <v>0</v>
      </c>
      <c r="P658" s="9">
        <v>0</v>
      </c>
      <c r="Q658" s="9">
        <v>0</v>
      </c>
      <c r="R658" s="9">
        <v>0</v>
      </c>
      <c r="S658" s="9">
        <v>0</v>
      </c>
    </row>
    <row r="659" spans="1:19" hidden="1" x14ac:dyDescent="0.2">
      <c r="A659" s="2" t="s">
        <v>716</v>
      </c>
      <c r="B659" s="2" t="s">
        <v>717</v>
      </c>
      <c r="C659" s="2" t="s">
        <v>1055</v>
      </c>
      <c r="D659" t="s">
        <v>1056</v>
      </c>
      <c r="E659" s="2" t="s">
        <v>1097</v>
      </c>
      <c r="F659" t="s">
        <v>1098</v>
      </c>
      <c r="G659" s="9">
        <v>-1184222.73</v>
      </c>
      <c r="H659" s="9">
        <v>-1190596.48</v>
      </c>
      <c r="I659" s="9">
        <v>-1197485.5100000002</v>
      </c>
      <c r="J659" s="9">
        <v>-1203630.33</v>
      </c>
      <c r="K659" s="9">
        <v>-1191643.5</v>
      </c>
      <c r="L659" s="9">
        <v>-1199071.0100000002</v>
      </c>
      <c r="M659" s="9">
        <v>-1206731.25</v>
      </c>
      <c r="N659" s="9">
        <v>-1012498.86</v>
      </c>
      <c r="O659" s="9">
        <v>-1019290.9199999999</v>
      </c>
      <c r="P659" s="9">
        <v>-1011314.4</v>
      </c>
      <c r="Q659" s="9">
        <v>-997032</v>
      </c>
      <c r="R659" s="9">
        <v>-1003274.9099999999</v>
      </c>
      <c r="S659" s="9">
        <v>-1008929.96</v>
      </c>
    </row>
    <row r="660" spans="1:19" hidden="1" x14ac:dyDescent="0.2">
      <c r="A660" s="2" t="s">
        <v>716</v>
      </c>
      <c r="B660" s="2" t="s">
        <v>717</v>
      </c>
      <c r="C660" s="2" t="s">
        <v>1055</v>
      </c>
      <c r="D660" t="s">
        <v>1056</v>
      </c>
      <c r="E660" s="2" t="s">
        <v>1099</v>
      </c>
      <c r="F660" t="s">
        <v>1100</v>
      </c>
      <c r="G660" s="9">
        <v>-401922.04</v>
      </c>
      <c r="H660" s="9">
        <v>-401922.04</v>
      </c>
      <c r="I660" s="9">
        <v>-401922.04</v>
      </c>
      <c r="J660" s="9">
        <v>-402219.35</v>
      </c>
      <c r="K660" s="9">
        <v>-422210.07</v>
      </c>
      <c r="L660" s="9">
        <v>-422210.07</v>
      </c>
      <c r="M660" s="9">
        <v>-422114.56</v>
      </c>
      <c r="N660" s="9">
        <v>-422114.56</v>
      </c>
      <c r="O660" s="9">
        <v>-422117.81</v>
      </c>
      <c r="P660" s="9">
        <v>-422332.4</v>
      </c>
      <c r="Q660" s="9">
        <v>-422382.42</v>
      </c>
      <c r="R660" s="9">
        <v>-422382.42</v>
      </c>
      <c r="S660" s="9">
        <v>-422709.84</v>
      </c>
    </row>
    <row r="661" spans="1:19" hidden="1" x14ac:dyDescent="0.2">
      <c r="A661" s="2" t="s">
        <v>716</v>
      </c>
      <c r="B661" s="2" t="s">
        <v>717</v>
      </c>
      <c r="C661" s="2" t="s">
        <v>1055</v>
      </c>
      <c r="D661" t="s">
        <v>1056</v>
      </c>
      <c r="E661" s="2" t="s">
        <v>1390</v>
      </c>
      <c r="F661" t="s">
        <v>1391</v>
      </c>
      <c r="G661" s="9">
        <v>0</v>
      </c>
      <c r="H661" s="9">
        <v>0</v>
      </c>
      <c r="I661" s="9">
        <v>0</v>
      </c>
      <c r="J661" s="9">
        <v>-589244</v>
      </c>
      <c r="K661" s="9">
        <v>-1284972</v>
      </c>
      <c r="L661" s="9">
        <v>-1425780</v>
      </c>
      <c r="M661" s="9">
        <v>-1571144</v>
      </c>
      <c r="N661" s="9">
        <v>-1671126</v>
      </c>
      <c r="O661" s="9">
        <v>-1736135</v>
      </c>
      <c r="P661" s="9">
        <v>-1736135</v>
      </c>
      <c r="Q661" s="9">
        <v>-1860682</v>
      </c>
      <c r="R661" s="9">
        <v>-2037960</v>
      </c>
      <c r="S661" s="9">
        <v>-2164712</v>
      </c>
    </row>
    <row r="662" spans="1:19" hidden="1" x14ac:dyDescent="0.2">
      <c r="A662" s="2" t="s">
        <v>716</v>
      </c>
      <c r="B662" s="2" t="s">
        <v>717</v>
      </c>
      <c r="C662" s="2" t="s">
        <v>1101</v>
      </c>
      <c r="D662" t="s">
        <v>1102</v>
      </c>
      <c r="E662" s="2" t="s">
        <v>1103</v>
      </c>
      <c r="F662" t="s">
        <v>1104</v>
      </c>
      <c r="G662" s="9">
        <v>-2136676.65</v>
      </c>
      <c r="H662" s="9">
        <v>-2153799.83</v>
      </c>
      <c r="I662" s="9">
        <v>-2208988.08</v>
      </c>
      <c r="J662" s="9">
        <v>-2250882.34</v>
      </c>
      <c r="K662" s="9">
        <v>-2300648.4300000002</v>
      </c>
      <c r="L662" s="9">
        <v>-2306771.39</v>
      </c>
      <c r="M662" s="9">
        <v>-2269980.23</v>
      </c>
      <c r="N662" s="9">
        <v>-2238679.0699999998</v>
      </c>
      <c r="O662" s="9">
        <v>-2228438.56</v>
      </c>
      <c r="P662" s="9">
        <v>-2237518.19</v>
      </c>
      <c r="Q662" s="9">
        <v>-2228779.34</v>
      </c>
      <c r="R662" s="9">
        <v>-2215672.58</v>
      </c>
      <c r="S662" s="9">
        <v>-2177794.9500000002</v>
      </c>
    </row>
    <row r="663" spans="1:19" hidden="1" x14ac:dyDescent="0.2">
      <c r="A663" s="2" t="s">
        <v>716</v>
      </c>
      <c r="B663" s="2" t="s">
        <v>717</v>
      </c>
      <c r="C663" s="2" t="s">
        <v>1105</v>
      </c>
      <c r="D663" t="s">
        <v>1106</v>
      </c>
      <c r="E663" s="2" t="s">
        <v>1107</v>
      </c>
      <c r="F663" t="s">
        <v>1108</v>
      </c>
      <c r="G663" s="9">
        <v>-4309.9799999999996</v>
      </c>
      <c r="H663" s="9">
        <v>-2667.61</v>
      </c>
      <c r="I663" s="9">
        <v>-3414.29</v>
      </c>
      <c r="J663" s="9">
        <v>-4837.91</v>
      </c>
      <c r="K663" s="9">
        <v>-6209.71</v>
      </c>
      <c r="L663" s="9">
        <v>-2034.89</v>
      </c>
      <c r="M663" s="9">
        <v>-4494.6099999999997</v>
      </c>
      <c r="N663" s="9">
        <v>-4524.76</v>
      </c>
      <c r="O663" s="9">
        <v>-4524.8900000000003</v>
      </c>
      <c r="P663" s="9">
        <v>-5397.16</v>
      </c>
      <c r="Q663" s="9">
        <v>-4911.68</v>
      </c>
      <c r="R663" s="9">
        <v>-4715.29</v>
      </c>
      <c r="S663" s="9">
        <v>-3057.37</v>
      </c>
    </row>
    <row r="664" spans="1:19" hidden="1" x14ac:dyDescent="0.2">
      <c r="A664" s="2" t="s">
        <v>716</v>
      </c>
      <c r="B664" s="2" t="s">
        <v>717</v>
      </c>
      <c r="C664" s="2" t="s">
        <v>1105</v>
      </c>
      <c r="D664" t="s">
        <v>1106</v>
      </c>
      <c r="E664" s="2" t="s">
        <v>1109</v>
      </c>
      <c r="F664" t="s">
        <v>1110</v>
      </c>
      <c r="G664" s="9">
        <v>-3.96</v>
      </c>
      <c r="H664" s="9">
        <v>-2.23</v>
      </c>
      <c r="I664" s="9">
        <v>-4.9400000000000004</v>
      </c>
      <c r="J664" s="9">
        <v>-8.7899999999999991</v>
      </c>
      <c r="K664" s="9">
        <v>-6.61</v>
      </c>
      <c r="L664" s="9">
        <v>7.36</v>
      </c>
      <c r="M664" s="9">
        <v>-2.8</v>
      </c>
      <c r="N664" s="9">
        <v>-410.53</v>
      </c>
      <c r="O664" s="9">
        <v>-80.709999999999994</v>
      </c>
      <c r="P664" s="9">
        <v>-2.99</v>
      </c>
      <c r="Q664" s="9">
        <v>-3.87</v>
      </c>
      <c r="R664" s="9">
        <v>-9.0399999999999991</v>
      </c>
      <c r="S664" s="9">
        <v>-8.69</v>
      </c>
    </row>
    <row r="665" spans="1:19" hidden="1" x14ac:dyDescent="0.2">
      <c r="A665" s="2" t="s">
        <v>716</v>
      </c>
      <c r="B665" s="2" t="s">
        <v>717</v>
      </c>
      <c r="C665" s="2" t="s">
        <v>1105</v>
      </c>
      <c r="D665" t="s">
        <v>1106</v>
      </c>
      <c r="E665" s="2" t="s">
        <v>1111</v>
      </c>
      <c r="F665" t="s">
        <v>1112</v>
      </c>
      <c r="G665" s="9">
        <v>-1.44</v>
      </c>
      <c r="H665" s="9">
        <v>-0.68</v>
      </c>
      <c r="I665" s="9">
        <v>-1.64</v>
      </c>
      <c r="J665" s="9">
        <v>-3.81</v>
      </c>
      <c r="K665" s="9">
        <v>-4.0199999999999996</v>
      </c>
      <c r="L665" s="9">
        <v>-4.53</v>
      </c>
      <c r="M665" s="9">
        <v>-1.19</v>
      </c>
      <c r="N665" s="9">
        <v>-125.62</v>
      </c>
      <c r="O665" s="9">
        <v>-76.25</v>
      </c>
      <c r="P665" s="9">
        <v>-12.26</v>
      </c>
      <c r="Q665" s="9">
        <v>-0.95</v>
      </c>
      <c r="R665" s="9">
        <v>-2.29</v>
      </c>
      <c r="S665" s="9">
        <v>-3.13</v>
      </c>
    </row>
    <row r="666" spans="1:19" hidden="1" x14ac:dyDescent="0.2">
      <c r="A666" s="2" t="s">
        <v>716</v>
      </c>
      <c r="B666" s="2" t="s">
        <v>717</v>
      </c>
      <c r="C666" s="2" t="s">
        <v>1105</v>
      </c>
      <c r="D666" t="s">
        <v>1106</v>
      </c>
      <c r="E666" s="2" t="s">
        <v>1319</v>
      </c>
      <c r="F666" t="s">
        <v>1320</v>
      </c>
      <c r="G666" s="9">
        <v>-7256801.1399999997</v>
      </c>
      <c r="H666" s="9">
        <v>-7370134.1399999997</v>
      </c>
      <c r="I666" s="9">
        <v>-7483467.1399999997</v>
      </c>
      <c r="J666" s="9">
        <v>-7596800.1399999997</v>
      </c>
      <c r="K666" s="9">
        <v>-7722633.1399999997</v>
      </c>
      <c r="L666" s="9">
        <v>-7848466.1399999997</v>
      </c>
      <c r="M666" s="9">
        <v>-7974299.1399999997</v>
      </c>
      <c r="N666" s="9">
        <v>-8100132.1399999997</v>
      </c>
      <c r="O666" s="9">
        <v>-8225965.1399999997</v>
      </c>
      <c r="P666" s="9">
        <v>-8351798.1399999997</v>
      </c>
      <c r="Q666" s="9">
        <v>-8477631.1400000006</v>
      </c>
      <c r="R666" s="9">
        <v>-8603464.1400000006</v>
      </c>
      <c r="S666" s="9">
        <v>-8729297.1400000006</v>
      </c>
    </row>
    <row r="667" spans="1:19" hidden="1" x14ac:dyDescent="0.2">
      <c r="A667" s="2" t="s">
        <v>716</v>
      </c>
      <c r="B667" s="2" t="s">
        <v>717</v>
      </c>
      <c r="C667" s="2" t="s">
        <v>1105</v>
      </c>
      <c r="D667" t="s">
        <v>1106</v>
      </c>
      <c r="E667" s="2" t="s">
        <v>1113</v>
      </c>
      <c r="F667" t="s">
        <v>1114</v>
      </c>
      <c r="G667" s="9">
        <v>-3193588.52</v>
      </c>
      <c r="H667" s="9">
        <v>-3680088.52</v>
      </c>
      <c r="I667" s="9">
        <v>-4164411.59</v>
      </c>
      <c r="J667" s="9">
        <v>-4650911.59</v>
      </c>
      <c r="K667" s="9">
        <v>-4659911.59</v>
      </c>
      <c r="L667" s="9">
        <v>-5131989.59</v>
      </c>
      <c r="M667" s="9">
        <v>-5380389.5899999999</v>
      </c>
      <c r="N667" s="9">
        <v>-5754555.6900000004</v>
      </c>
      <c r="O667" s="9">
        <v>-1039510.55</v>
      </c>
      <c r="P667" s="9">
        <v>-1511810.55</v>
      </c>
      <c r="Q667" s="9">
        <v>-1984110.55</v>
      </c>
      <c r="R667" s="9">
        <v>-2456410.5499999998</v>
      </c>
      <c r="S667" s="9">
        <v>-2928710.55</v>
      </c>
    </row>
    <row r="668" spans="1:19" hidden="1" x14ac:dyDescent="0.2">
      <c r="A668" s="2" t="s">
        <v>716</v>
      </c>
      <c r="B668" s="2" t="s">
        <v>717</v>
      </c>
      <c r="C668" s="2" t="s">
        <v>1115</v>
      </c>
      <c r="D668" t="s">
        <v>1116</v>
      </c>
      <c r="E668" s="2" t="s">
        <v>1117</v>
      </c>
      <c r="F668" t="s">
        <v>1118</v>
      </c>
      <c r="G668" s="9">
        <v>-21668.44</v>
      </c>
      <c r="H668" s="9">
        <v>-27760.78</v>
      </c>
      <c r="I668" s="9">
        <v>-32643.5</v>
      </c>
      <c r="J668" s="9">
        <v>-36286.9</v>
      </c>
      <c r="K668" s="9">
        <v>-39645.18</v>
      </c>
      <c r="L668" s="9">
        <v>-42823.94</v>
      </c>
      <c r="M668" s="9">
        <v>-45185.96</v>
      </c>
      <c r="N668" s="9">
        <v>-48357.29</v>
      </c>
      <c r="O668" s="9">
        <v>-33140.29</v>
      </c>
      <c r="P668" s="9">
        <v>-35657.370000000003</v>
      </c>
      <c r="Q668" s="9">
        <v>-38267.120000000003</v>
      </c>
      <c r="R668" s="9">
        <v>-42253.42</v>
      </c>
      <c r="S668" s="9">
        <v>-44460.72</v>
      </c>
    </row>
    <row r="669" spans="1:19" hidden="1" x14ac:dyDescent="0.2">
      <c r="A669" s="2" t="s">
        <v>716</v>
      </c>
      <c r="B669" s="2" t="s">
        <v>717</v>
      </c>
      <c r="C669" s="2" t="s">
        <v>1119</v>
      </c>
      <c r="D669" t="s">
        <v>1120</v>
      </c>
      <c r="E669" s="2" t="s">
        <v>1121</v>
      </c>
      <c r="F669" t="s">
        <v>1122</v>
      </c>
      <c r="G669" s="9">
        <v>1008.37</v>
      </c>
      <c r="H669" s="9">
        <v>1008.37</v>
      </c>
      <c r="I669" s="9">
        <v>1008.37</v>
      </c>
      <c r="J669" s="9">
        <v>1008.37</v>
      </c>
      <c r="K669" s="9">
        <v>1008.37</v>
      </c>
      <c r="L669" s="9">
        <v>18284.7</v>
      </c>
      <c r="M669" s="9">
        <v>1008.37</v>
      </c>
      <c r="N669" s="9">
        <v>1008.37</v>
      </c>
      <c r="O669" s="9">
        <v>1008.37</v>
      </c>
      <c r="P669" s="9">
        <v>1008.37</v>
      </c>
      <c r="Q669" s="9">
        <v>1008.37</v>
      </c>
      <c r="R669" s="9">
        <v>1008.37</v>
      </c>
      <c r="S669" s="9">
        <v>1008.37</v>
      </c>
    </row>
    <row r="670" spans="1:19" hidden="1" x14ac:dyDescent="0.2">
      <c r="A670" s="2" t="s">
        <v>716</v>
      </c>
      <c r="B670" s="2" t="s">
        <v>717</v>
      </c>
      <c r="C670" s="2" t="s">
        <v>1119</v>
      </c>
      <c r="D670" t="s">
        <v>1120</v>
      </c>
      <c r="E670" s="2" t="s">
        <v>1123</v>
      </c>
      <c r="F670" t="s">
        <v>1124</v>
      </c>
      <c r="G670" s="9">
        <v>1958.97</v>
      </c>
      <c r="H670" s="9">
        <v>1958.97</v>
      </c>
      <c r="I670" s="9">
        <v>1958.97</v>
      </c>
      <c r="J670" s="9">
        <v>1958.97</v>
      </c>
      <c r="K670" s="9">
        <v>1958.97</v>
      </c>
      <c r="L670" s="9">
        <v>20174.490000000002</v>
      </c>
      <c r="M670" s="9">
        <v>1958.97</v>
      </c>
      <c r="N670" s="9">
        <v>1958.97</v>
      </c>
      <c r="O670" s="9">
        <v>1958.97</v>
      </c>
      <c r="P670" s="9">
        <v>1958.97</v>
      </c>
      <c r="Q670" s="9">
        <v>1958.97</v>
      </c>
      <c r="R670" s="9">
        <v>1958.97</v>
      </c>
      <c r="S670" s="9">
        <v>1958.97</v>
      </c>
    </row>
    <row r="671" spans="1:19" hidden="1" x14ac:dyDescent="0.2">
      <c r="A671" s="2" t="s">
        <v>716</v>
      </c>
      <c r="B671" s="2" t="s">
        <v>717</v>
      </c>
      <c r="C671" s="2" t="s">
        <v>1119</v>
      </c>
      <c r="D671" t="s">
        <v>1120</v>
      </c>
      <c r="E671" s="2" t="s">
        <v>1125</v>
      </c>
      <c r="F671" t="s">
        <v>1126</v>
      </c>
      <c r="G671" s="9">
        <v>0</v>
      </c>
      <c r="H671" s="9">
        <v>0</v>
      </c>
      <c r="I671" s="9">
        <v>0</v>
      </c>
      <c r="J671" s="9">
        <v>0</v>
      </c>
      <c r="K671" s="9">
        <v>0</v>
      </c>
      <c r="L671" s="9">
        <v>124.1</v>
      </c>
      <c r="M671" s="9">
        <v>0</v>
      </c>
      <c r="N671" s="9">
        <v>0</v>
      </c>
      <c r="O671" s="9">
        <v>0</v>
      </c>
      <c r="P671" s="9">
        <v>0</v>
      </c>
      <c r="Q671" s="9">
        <v>0</v>
      </c>
      <c r="R671" s="9">
        <v>0</v>
      </c>
      <c r="S671" s="9">
        <v>0</v>
      </c>
    </row>
    <row r="672" spans="1:19" hidden="1" x14ac:dyDescent="0.2">
      <c r="A672" s="2" t="s">
        <v>716</v>
      </c>
      <c r="B672" s="2" t="s">
        <v>717</v>
      </c>
      <c r="C672" s="2" t="s">
        <v>1119</v>
      </c>
      <c r="D672" t="s">
        <v>1120</v>
      </c>
      <c r="E672" s="2" t="s">
        <v>1129</v>
      </c>
      <c r="F672" t="s">
        <v>1130</v>
      </c>
      <c r="G672" s="9">
        <v>-1655086.98</v>
      </c>
      <c r="H672" s="9">
        <v>-691910.17</v>
      </c>
      <c r="I672" s="9">
        <v>-929985.76</v>
      </c>
      <c r="J672" s="9">
        <v>-1190290</v>
      </c>
      <c r="K672" s="9">
        <v>-782077.15</v>
      </c>
      <c r="L672" s="9">
        <v>-1222517.21</v>
      </c>
      <c r="M672" s="9">
        <v>-1901190.58</v>
      </c>
      <c r="N672" s="9">
        <v>-1029468.18</v>
      </c>
      <c r="O672" s="9">
        <v>-1988523.57</v>
      </c>
      <c r="P672" s="9">
        <v>-2623639.4500000002</v>
      </c>
      <c r="Q672" s="9">
        <v>-785946.22</v>
      </c>
      <c r="R672" s="9">
        <v>-1106530.6399999999</v>
      </c>
      <c r="S672" s="9">
        <v>-1396610.2</v>
      </c>
    </row>
    <row r="673" spans="1:19" hidden="1" x14ac:dyDescent="0.2">
      <c r="A673" s="2" t="s">
        <v>716</v>
      </c>
      <c r="B673" s="2" t="s">
        <v>717</v>
      </c>
      <c r="C673" s="2" t="s">
        <v>1119</v>
      </c>
      <c r="D673" t="s">
        <v>1120</v>
      </c>
      <c r="E673" s="2" t="s">
        <v>1131</v>
      </c>
      <c r="F673" t="s">
        <v>1132</v>
      </c>
      <c r="G673" s="9">
        <v>-191318.9</v>
      </c>
      <c r="H673" s="9">
        <v>-170837.96</v>
      </c>
      <c r="I673" s="9">
        <v>-165908.39000000001</v>
      </c>
      <c r="J673" s="9">
        <v>-173649.2</v>
      </c>
      <c r="K673" s="9">
        <v>-194405.77</v>
      </c>
      <c r="L673" s="9">
        <v>-268581.03999999998</v>
      </c>
      <c r="M673" s="9">
        <v>-401377.63</v>
      </c>
      <c r="N673" s="9">
        <v>-587135.88</v>
      </c>
      <c r="O673" s="9">
        <v>-524245.09</v>
      </c>
      <c r="P673" s="9">
        <v>-381955.25</v>
      </c>
      <c r="Q673" s="9">
        <v>-320246.43</v>
      </c>
      <c r="R673" s="9">
        <v>-187906.12</v>
      </c>
      <c r="S673" s="9">
        <v>-201151.07</v>
      </c>
    </row>
    <row r="674" spans="1:19" hidden="1" x14ac:dyDescent="0.2">
      <c r="A674" s="2" t="s">
        <v>716</v>
      </c>
      <c r="B674" s="2" t="s">
        <v>717</v>
      </c>
      <c r="C674" s="2" t="s">
        <v>1119</v>
      </c>
      <c r="D674" t="s">
        <v>1120</v>
      </c>
      <c r="E674" s="2" t="s">
        <v>1133</v>
      </c>
      <c r="F674" t="s">
        <v>1134</v>
      </c>
      <c r="G674" s="9">
        <v>-57.41</v>
      </c>
      <c r="H674" s="9">
        <v>-67.73</v>
      </c>
      <c r="I674" s="9">
        <v>-68.11</v>
      </c>
      <c r="J674" s="9">
        <v>-68.11</v>
      </c>
      <c r="K674" s="9">
        <v>-86.11</v>
      </c>
      <c r="L674" s="9">
        <v>-86.11</v>
      </c>
      <c r="M674" s="9">
        <v>-86.81</v>
      </c>
      <c r="N674" s="9">
        <v>-86.81</v>
      </c>
      <c r="O674" s="9">
        <v>-86.81</v>
      </c>
      <c r="P674" s="9">
        <v>-86.81</v>
      </c>
      <c r="Q674" s="9">
        <v>-86.81</v>
      </c>
      <c r="R674" s="9">
        <v>-86.81</v>
      </c>
      <c r="S674" s="9">
        <v>-86.81</v>
      </c>
    </row>
    <row r="675" spans="1:19" hidden="1" x14ac:dyDescent="0.2">
      <c r="A675" s="2" t="s">
        <v>716</v>
      </c>
      <c r="B675" s="2" t="s">
        <v>717</v>
      </c>
      <c r="C675" s="2" t="s">
        <v>1119</v>
      </c>
      <c r="D675" t="s">
        <v>1120</v>
      </c>
      <c r="E675" s="2" t="s">
        <v>1135</v>
      </c>
      <c r="F675" t="s">
        <v>1136</v>
      </c>
      <c r="G675" s="9">
        <v>-6614.09</v>
      </c>
      <c r="H675" s="9">
        <v>-5828.51</v>
      </c>
      <c r="I675" s="9">
        <v>-4881.8100000000004</v>
      </c>
      <c r="J675" s="9">
        <v>-5570.94</v>
      </c>
      <c r="K675" s="9">
        <v>-4754.26</v>
      </c>
      <c r="L675" s="9">
        <v>-1498.13</v>
      </c>
      <c r="M675" s="9">
        <v>-13860.51</v>
      </c>
      <c r="N675" s="9">
        <v>-18718.080000000002</v>
      </c>
      <c r="O675" s="9">
        <v>-22247.65</v>
      </c>
      <c r="P675" s="9">
        <v>-17229.740000000002</v>
      </c>
      <c r="Q675" s="9">
        <v>-25334.17</v>
      </c>
      <c r="R675" s="9">
        <v>-28702.560000000001</v>
      </c>
      <c r="S675" s="9">
        <v>-6010.95</v>
      </c>
    </row>
    <row r="676" spans="1:19" hidden="1" x14ac:dyDescent="0.2">
      <c r="A676" s="2" t="s">
        <v>716</v>
      </c>
      <c r="B676" s="2" t="s">
        <v>717</v>
      </c>
      <c r="C676" s="2" t="s">
        <v>1119</v>
      </c>
      <c r="D676" t="s">
        <v>1120</v>
      </c>
      <c r="E676" s="2" t="s">
        <v>1137</v>
      </c>
      <c r="F676" t="s">
        <v>1138</v>
      </c>
      <c r="G676" s="9">
        <v>-12.77</v>
      </c>
      <c r="H676" s="9">
        <v>-45.25</v>
      </c>
      <c r="I676" s="9">
        <v>-1.79</v>
      </c>
      <c r="J676" s="9">
        <v>-2.35</v>
      </c>
      <c r="K676" s="9">
        <v>-4.58</v>
      </c>
      <c r="L676" s="9">
        <v>-1.88</v>
      </c>
      <c r="M676" s="9">
        <v>-1.23</v>
      </c>
      <c r="N676" s="9">
        <v>-5.52</v>
      </c>
      <c r="O676" s="9">
        <v>-9.59</v>
      </c>
      <c r="P676" s="9">
        <v>-10.24</v>
      </c>
      <c r="Q676" s="9">
        <v>-13.26</v>
      </c>
      <c r="R676" s="9">
        <v>-1.93</v>
      </c>
      <c r="S676" s="9">
        <v>-1.77</v>
      </c>
    </row>
    <row r="677" spans="1:19" hidden="1" x14ac:dyDescent="0.2">
      <c r="A677" s="2" t="s">
        <v>716</v>
      </c>
      <c r="B677" s="2" t="s">
        <v>717</v>
      </c>
      <c r="C677" s="2" t="s">
        <v>1119</v>
      </c>
      <c r="D677" t="s">
        <v>1120</v>
      </c>
      <c r="E677" s="2" t="s">
        <v>1392</v>
      </c>
      <c r="F677" t="s">
        <v>1393</v>
      </c>
      <c r="G677" s="9">
        <v>-5.64</v>
      </c>
      <c r="H677" s="9">
        <v>-6.34</v>
      </c>
      <c r="I677" s="9">
        <v>-6.53</v>
      </c>
      <c r="J677" s="9">
        <v>-6.73</v>
      </c>
      <c r="K677" s="9">
        <v>-8.84</v>
      </c>
      <c r="L677" s="9">
        <v>-9.06</v>
      </c>
      <c r="M677" s="9">
        <v>-9.59</v>
      </c>
      <c r="N677" s="9">
        <v>-10.18</v>
      </c>
      <c r="O677" s="9">
        <v>-10.51</v>
      </c>
      <c r="P677" s="9">
        <v>-10.51</v>
      </c>
      <c r="Q677" s="9">
        <v>-10.51</v>
      </c>
      <c r="R677" s="9">
        <v>-10.51</v>
      </c>
      <c r="S677" s="9">
        <v>-10.51</v>
      </c>
    </row>
    <row r="678" spans="1:19" hidden="1" x14ac:dyDescent="0.2">
      <c r="A678" s="2" t="s">
        <v>716</v>
      </c>
      <c r="B678" s="2" t="s">
        <v>717</v>
      </c>
      <c r="C678" s="2" t="s">
        <v>1119</v>
      </c>
      <c r="D678" t="s">
        <v>1120</v>
      </c>
      <c r="E678" s="2" t="s">
        <v>1394</v>
      </c>
      <c r="F678" t="s">
        <v>1395</v>
      </c>
      <c r="G678" s="9">
        <v>-2.79</v>
      </c>
      <c r="H678" s="9">
        <v>-2.78</v>
      </c>
      <c r="I678" s="9">
        <v>-0.72</v>
      </c>
      <c r="J678" s="9">
        <v>-0.77</v>
      </c>
      <c r="K678" s="9">
        <v>-8.26</v>
      </c>
      <c r="L678" s="9">
        <v>-0.88</v>
      </c>
      <c r="M678" s="9">
        <v>-2.08</v>
      </c>
      <c r="N678" s="9">
        <v>-2.2999999999999998</v>
      </c>
      <c r="O678" s="9">
        <v>-1.29</v>
      </c>
      <c r="P678" s="9">
        <v>0</v>
      </c>
      <c r="Q678" s="9">
        <v>0</v>
      </c>
      <c r="R678" s="9">
        <v>0</v>
      </c>
      <c r="S678" s="9">
        <v>0</v>
      </c>
    </row>
    <row r="679" spans="1:19" hidden="1" x14ac:dyDescent="0.2">
      <c r="A679" s="2" t="s">
        <v>716</v>
      </c>
      <c r="B679" s="2" t="s">
        <v>717</v>
      </c>
      <c r="C679" s="2" t="s">
        <v>1141</v>
      </c>
      <c r="D679" t="s">
        <v>1142</v>
      </c>
      <c r="E679" s="2" t="s">
        <v>1355</v>
      </c>
      <c r="F679" t="s">
        <v>741</v>
      </c>
      <c r="G679" s="9">
        <v>-97.5</v>
      </c>
      <c r="H679" s="9">
        <v>-120</v>
      </c>
      <c r="I679" s="9">
        <v>-151.5</v>
      </c>
      <c r="J679" s="9">
        <v>-183</v>
      </c>
      <c r="K679" s="9">
        <v>-220.5</v>
      </c>
      <c r="L679" s="9">
        <v>-265.5</v>
      </c>
      <c r="M679" s="9">
        <v>-334.5</v>
      </c>
      <c r="N679" s="9">
        <v>-438</v>
      </c>
      <c r="O679" s="9">
        <v>-565.5</v>
      </c>
      <c r="P679" s="9">
        <v>-709.5</v>
      </c>
      <c r="Q679" s="9">
        <v>-885</v>
      </c>
      <c r="R679" s="9">
        <v>-1077</v>
      </c>
      <c r="S679" s="9">
        <v>-939</v>
      </c>
    </row>
    <row r="680" spans="1:19" hidden="1" x14ac:dyDescent="0.2">
      <c r="A680" s="2" t="s">
        <v>716</v>
      </c>
      <c r="B680" s="2" t="s">
        <v>717</v>
      </c>
      <c r="C680" s="2" t="s">
        <v>1141</v>
      </c>
      <c r="D680" t="s">
        <v>1142</v>
      </c>
      <c r="E680" s="2" t="s">
        <v>1143</v>
      </c>
      <c r="F680" t="s">
        <v>1144</v>
      </c>
      <c r="G680" s="9">
        <v>-28.69</v>
      </c>
      <c r="H680" s="9">
        <v>-29.67</v>
      </c>
      <c r="I680" s="9">
        <v>-29.67</v>
      </c>
      <c r="J680" s="9">
        <v>-29.67</v>
      </c>
      <c r="K680" s="9">
        <v>-29.84</v>
      </c>
      <c r="L680" s="9">
        <v>-29.86</v>
      </c>
      <c r="M680" s="9">
        <v>-29.93</v>
      </c>
      <c r="N680" s="9">
        <v>-30.21</v>
      </c>
      <c r="O680" s="9">
        <v>-30.76</v>
      </c>
      <c r="P680" s="9">
        <v>-31.07</v>
      </c>
      <c r="Q680" s="9">
        <v>-31.61</v>
      </c>
      <c r="R680" s="9">
        <v>-31.63</v>
      </c>
      <c r="S680" s="9">
        <v>-31.63</v>
      </c>
    </row>
    <row r="681" spans="1:19" hidden="1" x14ac:dyDescent="0.2">
      <c r="A681" s="2" t="s">
        <v>716</v>
      </c>
      <c r="B681" s="2" t="s">
        <v>717</v>
      </c>
      <c r="C681" s="2" t="s">
        <v>1141</v>
      </c>
      <c r="D681" t="s">
        <v>1142</v>
      </c>
      <c r="E681" s="2" t="s">
        <v>1145</v>
      </c>
      <c r="F681" t="s">
        <v>1146</v>
      </c>
      <c r="G681" s="9">
        <v>-1084404.8799999999</v>
      </c>
      <c r="H681" s="9">
        <v>-1252158.68</v>
      </c>
      <c r="I681" s="9">
        <v>-1563964.51</v>
      </c>
      <c r="J681" s="9">
        <v>-1865172.19</v>
      </c>
      <c r="K681" s="9">
        <v>-2227188.9700000002</v>
      </c>
      <c r="L681" s="9">
        <v>-2239193.66</v>
      </c>
      <c r="M681" s="9">
        <v>-1989627.12</v>
      </c>
      <c r="N681" s="9">
        <v>-1503714.59</v>
      </c>
      <c r="O681" s="9">
        <v>-1264111.1200000001</v>
      </c>
      <c r="P681" s="9">
        <v>-1267537.6399999999</v>
      </c>
      <c r="Q681" s="9">
        <v>-1234864.31</v>
      </c>
      <c r="R681" s="9">
        <v>-1257826.28</v>
      </c>
      <c r="S681" s="9">
        <v>-1328488.76</v>
      </c>
    </row>
    <row r="682" spans="1:19" hidden="1" x14ac:dyDescent="0.2">
      <c r="A682" s="2" t="s">
        <v>716</v>
      </c>
      <c r="B682" s="2" t="s">
        <v>717</v>
      </c>
      <c r="C682" s="2" t="s">
        <v>1141</v>
      </c>
      <c r="D682" t="s">
        <v>1142</v>
      </c>
      <c r="E682" s="2" t="s">
        <v>1147</v>
      </c>
      <c r="F682" t="s">
        <v>1148</v>
      </c>
      <c r="G682" s="9">
        <v>-252239.99</v>
      </c>
      <c r="H682" s="9">
        <v>-199631.33</v>
      </c>
      <c r="I682" s="9">
        <v>-125720.55</v>
      </c>
      <c r="J682" s="9">
        <v>-76177.919999999998</v>
      </c>
      <c r="K682" s="9">
        <v>-12825.36</v>
      </c>
      <c r="L682" s="9">
        <v>-31440.42</v>
      </c>
      <c r="M682" s="9">
        <v>-118612.71</v>
      </c>
      <c r="N682" s="9">
        <v>-258105.01</v>
      </c>
      <c r="O682" s="9">
        <v>-305507.48</v>
      </c>
      <c r="P682" s="9">
        <v>-389418.47</v>
      </c>
      <c r="Q682" s="9">
        <v>-318806.71000000002</v>
      </c>
      <c r="R682" s="9">
        <v>-367919.01</v>
      </c>
      <c r="S682" s="9">
        <v>-403510.21</v>
      </c>
    </row>
    <row r="683" spans="1:19" hidden="1" x14ac:dyDescent="0.2">
      <c r="A683" s="2" t="s">
        <v>716</v>
      </c>
      <c r="B683" s="2" t="s">
        <v>717</v>
      </c>
      <c r="C683" s="2" t="s">
        <v>1141</v>
      </c>
      <c r="D683" t="s">
        <v>1142</v>
      </c>
      <c r="E683" s="2" t="s">
        <v>1396</v>
      </c>
      <c r="F683" t="s">
        <v>1397</v>
      </c>
      <c r="G683" s="9">
        <v>0</v>
      </c>
      <c r="H683" s="9">
        <v>0</v>
      </c>
      <c r="I683" s="9">
        <v>0</v>
      </c>
      <c r="J683" s="9">
        <v>0</v>
      </c>
      <c r="K683" s="9">
        <v>-55600</v>
      </c>
      <c r="L683" s="9">
        <v>-53244</v>
      </c>
      <c r="M683" s="9">
        <v>-244118</v>
      </c>
      <c r="N683" s="9">
        <v>-78828</v>
      </c>
      <c r="O683" s="9">
        <v>-50102</v>
      </c>
      <c r="P683" s="9">
        <v>0</v>
      </c>
      <c r="Q683" s="9">
        <v>0</v>
      </c>
      <c r="R683" s="9">
        <v>0</v>
      </c>
      <c r="S683" s="9">
        <v>0</v>
      </c>
    </row>
    <row r="684" spans="1:19" hidden="1" x14ac:dyDescent="0.2">
      <c r="A684" s="2" t="s">
        <v>716</v>
      </c>
      <c r="B684" s="2" t="s">
        <v>717</v>
      </c>
      <c r="C684" s="2" t="s">
        <v>1141</v>
      </c>
      <c r="D684" t="s">
        <v>1142</v>
      </c>
      <c r="E684" s="2" t="s">
        <v>1149</v>
      </c>
      <c r="F684" t="s">
        <v>1150</v>
      </c>
      <c r="G684" s="9">
        <v>-4124196.34</v>
      </c>
      <c r="H684" s="9">
        <v>-4124196.34</v>
      </c>
      <c r="I684" s="9">
        <v>-4124196.34</v>
      </c>
      <c r="J684" s="9">
        <v>-2686378.07</v>
      </c>
      <c r="K684" s="9">
        <v>-2686378.07</v>
      </c>
      <c r="L684" s="9">
        <v>-2686378.07</v>
      </c>
      <c r="M684" s="9">
        <v>-1248559.79</v>
      </c>
      <c r="N684" s="9">
        <v>-1248559.79</v>
      </c>
      <c r="O684" s="9">
        <v>-1248559.79</v>
      </c>
      <c r="P684" s="9">
        <v>-290014.28000000003</v>
      </c>
      <c r="Q684" s="9">
        <v>-290014.28000000003</v>
      </c>
      <c r="R684" s="9">
        <v>-290014.28000000003</v>
      </c>
      <c r="S684" s="9">
        <v>-290014.28000000003</v>
      </c>
    </row>
    <row r="685" spans="1:19" hidden="1" x14ac:dyDescent="0.2">
      <c r="A685" s="2" t="s">
        <v>716</v>
      </c>
      <c r="B685" s="2" t="s">
        <v>717</v>
      </c>
      <c r="C685" s="2" t="s">
        <v>1151</v>
      </c>
      <c r="D685" t="s">
        <v>1152</v>
      </c>
      <c r="E685" s="2" t="s">
        <v>926</v>
      </c>
      <c r="F685" t="s">
        <v>927</v>
      </c>
      <c r="G685" s="9">
        <v>-144993.1</v>
      </c>
      <c r="H685" s="9">
        <v>-145356.68</v>
      </c>
      <c r="I685" s="9">
        <v>-145721.1</v>
      </c>
      <c r="J685" s="9">
        <v>-146086.5</v>
      </c>
      <c r="K685" s="9">
        <v>0</v>
      </c>
      <c r="L685" s="9">
        <v>0</v>
      </c>
      <c r="M685" s="9">
        <v>0</v>
      </c>
      <c r="N685" s="9">
        <v>0</v>
      </c>
      <c r="O685" s="9">
        <v>0</v>
      </c>
      <c r="P685" s="9">
        <v>0</v>
      </c>
      <c r="Q685" s="9">
        <v>0</v>
      </c>
      <c r="R685" s="9">
        <v>0</v>
      </c>
      <c r="S685" s="9">
        <v>0</v>
      </c>
    </row>
    <row r="686" spans="1:19" hidden="1" x14ac:dyDescent="0.2">
      <c r="A686" s="2" t="s">
        <v>716</v>
      </c>
      <c r="B686" s="2" t="s">
        <v>717</v>
      </c>
      <c r="C686" s="2" t="s">
        <v>1151</v>
      </c>
      <c r="D686" t="s">
        <v>1152</v>
      </c>
      <c r="E686" s="2" t="s">
        <v>892</v>
      </c>
      <c r="F686" t="s">
        <v>893</v>
      </c>
      <c r="G686" s="9">
        <v>-538958.68000000005</v>
      </c>
      <c r="H686" s="9">
        <v>-485108.04</v>
      </c>
      <c r="I686" s="9">
        <v>-487075.35</v>
      </c>
      <c r="J686" s="9">
        <v>-489048.8</v>
      </c>
      <c r="K686" s="9">
        <v>-481493.41</v>
      </c>
      <c r="L686" s="9">
        <v>-483249.55</v>
      </c>
      <c r="M686" s="9">
        <v>-485011.13</v>
      </c>
      <c r="N686" s="9">
        <v>-486778.1</v>
      </c>
      <c r="O686" s="9">
        <v>-468376.1</v>
      </c>
      <c r="P686" s="9">
        <v>-470427.2</v>
      </c>
      <c r="Q686" s="9">
        <v>-472486.26</v>
      </c>
      <c r="R686" s="9">
        <v>-474553.38</v>
      </c>
      <c r="S686" s="9">
        <v>-476628.52</v>
      </c>
    </row>
    <row r="687" spans="1:19" hidden="1" x14ac:dyDescent="0.2">
      <c r="A687" s="2" t="s">
        <v>716</v>
      </c>
      <c r="B687" s="2" t="s">
        <v>717</v>
      </c>
      <c r="C687" s="2" t="s">
        <v>1151</v>
      </c>
      <c r="D687" t="s">
        <v>1152</v>
      </c>
      <c r="E687" s="2" t="s">
        <v>1024</v>
      </c>
      <c r="F687" t="s">
        <v>1025</v>
      </c>
      <c r="G687" s="9">
        <v>-652613.91</v>
      </c>
      <c r="H687" s="9">
        <v>-645544.1</v>
      </c>
      <c r="I687" s="9">
        <v>-649483.04</v>
      </c>
      <c r="J687" s="9">
        <v>-641869.22</v>
      </c>
      <c r="K687" s="9">
        <v>-590816.54</v>
      </c>
      <c r="L687" s="9">
        <v>-577164.52</v>
      </c>
      <c r="M687" s="9">
        <v>-565064.12</v>
      </c>
      <c r="N687" s="9">
        <v>-553946.84</v>
      </c>
      <c r="O687" s="9">
        <v>-549886.38</v>
      </c>
      <c r="P687" s="9">
        <v>-556419.80000000005</v>
      </c>
      <c r="Q687" s="9">
        <v>-553216.86</v>
      </c>
      <c r="R687" s="9">
        <v>-570173.47</v>
      </c>
      <c r="S687" s="9">
        <v>-586480.56000000006</v>
      </c>
    </row>
    <row r="688" spans="1:19" hidden="1" x14ac:dyDescent="0.2">
      <c r="A688" s="2" t="s">
        <v>716</v>
      </c>
      <c r="B688" s="2" t="s">
        <v>717</v>
      </c>
      <c r="C688" s="2" t="s">
        <v>1151</v>
      </c>
      <c r="D688" t="s">
        <v>1152</v>
      </c>
      <c r="E688" s="2" t="s">
        <v>1026</v>
      </c>
      <c r="F688" t="s">
        <v>1027</v>
      </c>
      <c r="G688" s="9">
        <v>-140309.38</v>
      </c>
      <c r="H688" s="9">
        <v>-138961.76</v>
      </c>
      <c r="I688" s="9">
        <v>-139633.22</v>
      </c>
      <c r="J688" s="9">
        <v>-140306.82999999999</v>
      </c>
      <c r="K688" s="9">
        <v>-138454.32</v>
      </c>
      <c r="L688" s="9">
        <v>-139126.28</v>
      </c>
      <c r="M688" s="9">
        <v>-139801.14000000001</v>
      </c>
      <c r="N688" s="9">
        <v>-140478.14000000001</v>
      </c>
      <c r="O688" s="9">
        <v>-141157.01</v>
      </c>
      <c r="P688" s="9">
        <v>-141837.67000000001</v>
      </c>
      <c r="Q688" s="9">
        <v>-142520.34</v>
      </c>
      <c r="R688" s="9">
        <v>-143204.66</v>
      </c>
      <c r="S688" s="9">
        <v>-143890.59</v>
      </c>
    </row>
    <row r="689" spans="1:19" hidden="1" x14ac:dyDescent="0.2">
      <c r="A689" s="2" t="s">
        <v>716</v>
      </c>
      <c r="B689" s="2" t="s">
        <v>717</v>
      </c>
      <c r="C689" s="2" t="s">
        <v>1151</v>
      </c>
      <c r="D689" t="s">
        <v>1152</v>
      </c>
      <c r="E689" s="2" t="s">
        <v>1382</v>
      </c>
      <c r="F689" t="s">
        <v>1383</v>
      </c>
      <c r="G689" s="9">
        <v>-2469.86</v>
      </c>
      <c r="H689" s="9">
        <v>-2477.16</v>
      </c>
      <c r="I689" s="9">
        <v>-2484.5</v>
      </c>
      <c r="J689" s="9">
        <v>-2491.84</v>
      </c>
      <c r="K689" s="9">
        <v>-2504.27</v>
      </c>
      <c r="L689" s="9">
        <v>-2511.0500000000002</v>
      </c>
      <c r="M689" s="9">
        <v>-2517.83</v>
      </c>
      <c r="N689" s="9">
        <v>-2524.64</v>
      </c>
      <c r="O689" s="9">
        <v>-2531.46</v>
      </c>
      <c r="P689" s="9">
        <v>-2538.3200000000002</v>
      </c>
      <c r="Q689" s="9">
        <v>-2545.1799999999998</v>
      </c>
      <c r="R689" s="9">
        <v>-2552.08</v>
      </c>
      <c r="S689" s="9">
        <v>-2558.98</v>
      </c>
    </row>
    <row r="690" spans="1:19" hidden="1" x14ac:dyDescent="0.2">
      <c r="A690" s="2" t="s">
        <v>716</v>
      </c>
      <c r="B690" s="2" t="s">
        <v>717</v>
      </c>
      <c r="C690" s="2" t="s">
        <v>1151</v>
      </c>
      <c r="D690" t="s">
        <v>1152</v>
      </c>
      <c r="E690" s="2" t="s">
        <v>1028</v>
      </c>
      <c r="F690" t="s">
        <v>1029</v>
      </c>
      <c r="G690" s="9">
        <v>0</v>
      </c>
      <c r="H690" s="9">
        <v>0</v>
      </c>
      <c r="I690" s="9">
        <v>0</v>
      </c>
      <c r="J690" s="9">
        <v>0</v>
      </c>
      <c r="K690" s="9">
        <v>-147022.82</v>
      </c>
      <c r="L690" s="9">
        <v>-146273.26</v>
      </c>
      <c r="M690" s="9">
        <v>-146641.32</v>
      </c>
      <c r="N690" s="9">
        <v>-147010.35999999999</v>
      </c>
      <c r="O690" s="9">
        <v>-147380.24</v>
      </c>
      <c r="P690" s="9">
        <v>-147751.38</v>
      </c>
      <c r="Q690" s="9">
        <v>-148123.07999999999</v>
      </c>
      <c r="R690" s="9">
        <v>-73688.06</v>
      </c>
      <c r="S690" s="9">
        <v>-73873.509999999995</v>
      </c>
    </row>
    <row r="691" spans="1:19" hidden="1" x14ac:dyDescent="0.2">
      <c r="A691" s="2" t="s">
        <v>716</v>
      </c>
      <c r="B691" s="2" t="s">
        <v>717</v>
      </c>
      <c r="C691" s="2" t="s">
        <v>1153</v>
      </c>
      <c r="D691" t="s">
        <v>1154</v>
      </c>
      <c r="E691" s="2" t="s">
        <v>1155</v>
      </c>
      <c r="F691" t="s">
        <v>1156</v>
      </c>
      <c r="G691" s="9">
        <v>-20280</v>
      </c>
      <c r="H691" s="9">
        <v>-20280</v>
      </c>
      <c r="I691" s="9">
        <v>-20280</v>
      </c>
      <c r="J691" s="9">
        <v>-20280</v>
      </c>
      <c r="K691" s="9">
        <v>-20280</v>
      </c>
      <c r="L691" s="9">
        <v>-20280</v>
      </c>
      <c r="M691" s="9">
        <v>-20280</v>
      </c>
      <c r="N691" s="9">
        <v>-20280</v>
      </c>
      <c r="O691" s="9">
        <v>-20280</v>
      </c>
      <c r="P691" s="9">
        <v>-20280</v>
      </c>
      <c r="Q691" s="9">
        <v>-20280</v>
      </c>
      <c r="R691" s="9">
        <v>-20280</v>
      </c>
      <c r="S691" s="9">
        <v>-20280</v>
      </c>
    </row>
    <row r="692" spans="1:19" hidden="1" x14ac:dyDescent="0.2">
      <c r="A692" s="2" t="s">
        <v>716</v>
      </c>
      <c r="B692" s="2" t="s">
        <v>717</v>
      </c>
      <c r="C692" s="2" t="s">
        <v>1157</v>
      </c>
      <c r="D692" t="s">
        <v>1158</v>
      </c>
      <c r="E692" s="2" t="s">
        <v>1161</v>
      </c>
      <c r="F692" t="s">
        <v>1162</v>
      </c>
      <c r="G692" s="9">
        <v>-0.03</v>
      </c>
      <c r="H692" s="9">
        <v>-0.37</v>
      </c>
      <c r="I692" s="9">
        <v>-0.37</v>
      </c>
      <c r="J692" s="9">
        <v>-0.37</v>
      </c>
      <c r="K692" s="9">
        <v>-0.43</v>
      </c>
      <c r="L692" s="9">
        <v>-0.43</v>
      </c>
      <c r="M692" s="9">
        <v>-0.45</v>
      </c>
      <c r="N692" s="9">
        <v>0</v>
      </c>
      <c r="O692" s="9">
        <v>0.02</v>
      </c>
      <c r="P692" s="9">
        <v>0</v>
      </c>
      <c r="Q692" s="9">
        <v>0</v>
      </c>
      <c r="R692" s="9">
        <v>0</v>
      </c>
      <c r="S692" s="9">
        <v>0</v>
      </c>
    </row>
    <row r="693" spans="1:19" hidden="1" x14ac:dyDescent="0.2">
      <c r="A693" s="2" t="s">
        <v>716</v>
      </c>
      <c r="B693" s="2" t="s">
        <v>717</v>
      </c>
      <c r="C693" s="2" t="s">
        <v>1157</v>
      </c>
      <c r="D693" t="s">
        <v>1158</v>
      </c>
      <c r="E693" s="2" t="s">
        <v>1149</v>
      </c>
      <c r="F693" t="s">
        <v>1150</v>
      </c>
      <c r="G693" s="9">
        <v>-8481489.5500000007</v>
      </c>
      <c r="H693" s="9">
        <v>-7978048.9400000004</v>
      </c>
      <c r="I693" s="9">
        <v>-7474608.3300000001</v>
      </c>
      <c r="J693" s="9">
        <v>-8408986.5999999996</v>
      </c>
      <c r="K693" s="9">
        <v>-7905545.9900000002</v>
      </c>
      <c r="L693" s="9">
        <v>-7402105.3799999999</v>
      </c>
      <c r="M693" s="9">
        <v>-8336482.6600000001</v>
      </c>
      <c r="N693" s="9">
        <v>-7833042.0499999998</v>
      </c>
      <c r="O693" s="9">
        <v>-7329601.4400000004</v>
      </c>
      <c r="P693" s="9">
        <v>-8263978.9500000002</v>
      </c>
      <c r="Q693" s="9">
        <v>-8239811.0899999999</v>
      </c>
      <c r="R693" s="9">
        <v>-8215643.2300000004</v>
      </c>
      <c r="S693" s="9">
        <v>-8194376.2300000004</v>
      </c>
    </row>
    <row r="694" spans="1:19" hidden="1" x14ac:dyDescent="0.2">
      <c r="A694" s="2" t="s">
        <v>716</v>
      </c>
      <c r="B694" s="2" t="s">
        <v>717</v>
      </c>
      <c r="C694" s="2" t="s">
        <v>1157</v>
      </c>
      <c r="D694" t="s">
        <v>1158</v>
      </c>
      <c r="E694" s="2" t="s">
        <v>1390</v>
      </c>
      <c r="F694" t="s">
        <v>1391</v>
      </c>
      <c r="G694" s="9">
        <v>0</v>
      </c>
      <c r="H694" s="9">
        <v>0</v>
      </c>
      <c r="I694" s="9">
        <v>0</v>
      </c>
      <c r="J694" s="9">
        <v>-564325</v>
      </c>
      <c r="K694" s="9">
        <v>-1512824</v>
      </c>
      <c r="L694" s="9">
        <v>-1145342</v>
      </c>
      <c r="M694" s="9">
        <v>-674597</v>
      </c>
      <c r="N694" s="9">
        <v>-259960</v>
      </c>
      <c r="O694" s="9">
        <v>0</v>
      </c>
      <c r="P694" s="9">
        <v>0</v>
      </c>
      <c r="Q694" s="9">
        <v>-108133</v>
      </c>
      <c r="R694" s="9">
        <v>-212114</v>
      </c>
      <c r="S694" s="9">
        <v>-322676</v>
      </c>
    </row>
    <row r="695" spans="1:19" hidden="1" x14ac:dyDescent="0.2">
      <c r="A695" s="2" t="s">
        <v>716</v>
      </c>
      <c r="B695" s="2" t="s">
        <v>717</v>
      </c>
      <c r="C695" s="2" t="s">
        <v>1167</v>
      </c>
      <c r="D695" t="s">
        <v>1168</v>
      </c>
      <c r="E695" s="2" t="s">
        <v>1038</v>
      </c>
      <c r="F695" t="s">
        <v>1039</v>
      </c>
      <c r="G695" s="9">
        <v>-82934436.219999999</v>
      </c>
      <c r="H695" s="9">
        <v>-82934436.219999999</v>
      </c>
      <c r="I695" s="9">
        <v>-82934436.219999999</v>
      </c>
      <c r="J695" s="9">
        <v>-85942975.219999999</v>
      </c>
      <c r="K695" s="9">
        <v>-85942975.219999999</v>
      </c>
      <c r="L695" s="9">
        <v>-85942975.219999999</v>
      </c>
      <c r="M695" s="9">
        <v>-88061448.219999999</v>
      </c>
      <c r="N695" s="9">
        <v>-88061448.219999999</v>
      </c>
      <c r="O695" s="9">
        <v>-88061448.219999999</v>
      </c>
      <c r="P695" s="9">
        <v>-89999544.219999999</v>
      </c>
      <c r="Q695" s="9">
        <v>-89999544.219999999</v>
      </c>
      <c r="R695" s="9">
        <v>-89999544.219999999</v>
      </c>
      <c r="S695" s="9">
        <v>-90531173.219999999</v>
      </c>
    </row>
    <row r="696" spans="1:19" hidden="1" x14ac:dyDescent="0.2">
      <c r="A696" s="2" t="s">
        <v>716</v>
      </c>
      <c r="B696" s="2" t="s">
        <v>717</v>
      </c>
      <c r="C696" s="2" t="s">
        <v>1167</v>
      </c>
      <c r="D696" t="s">
        <v>1168</v>
      </c>
      <c r="E696" s="2" t="s">
        <v>1040</v>
      </c>
      <c r="F696" t="s">
        <v>1041</v>
      </c>
      <c r="G696" s="9">
        <v>-23406391.800000001</v>
      </c>
      <c r="H696" s="9">
        <v>-23406391.800000001</v>
      </c>
      <c r="I696" s="9">
        <v>-23406391.800000001</v>
      </c>
      <c r="J696" s="9">
        <v>-24955962.800000001</v>
      </c>
      <c r="K696" s="9">
        <v>-24955962.800000001</v>
      </c>
      <c r="L696" s="9">
        <v>-24955962.800000001</v>
      </c>
      <c r="M696" s="9">
        <v>-25657264.800000001</v>
      </c>
      <c r="N696" s="9">
        <v>-25657264.800000001</v>
      </c>
      <c r="O696" s="9">
        <v>-25657264.800000001</v>
      </c>
      <c r="P696" s="9">
        <v>-26298855.800000001</v>
      </c>
      <c r="Q696" s="9">
        <v>-26298855.800000001</v>
      </c>
      <c r="R696" s="9">
        <v>-26298855.800000001</v>
      </c>
      <c r="S696" s="9">
        <v>-26474846.800000001</v>
      </c>
    </row>
    <row r="697" spans="1:19" hidden="1" x14ac:dyDescent="0.2">
      <c r="A697" s="2" t="s">
        <v>716</v>
      </c>
      <c r="B697" s="2" t="s">
        <v>717</v>
      </c>
      <c r="C697" s="2" t="s">
        <v>1169</v>
      </c>
      <c r="D697" t="s">
        <v>1170</v>
      </c>
      <c r="E697" s="2" t="s">
        <v>1038</v>
      </c>
      <c r="F697" t="s">
        <v>1039</v>
      </c>
      <c r="G697" s="9">
        <v>-5572972.6200000001</v>
      </c>
      <c r="H697" s="9">
        <v>-5572972.6200000001</v>
      </c>
      <c r="I697" s="9">
        <v>-5572972.6200000001</v>
      </c>
      <c r="J697" s="9">
        <v>-5981986.6200000001</v>
      </c>
      <c r="K697" s="9">
        <v>-5981986.6200000001</v>
      </c>
      <c r="L697" s="9">
        <v>-5981986.6200000001</v>
      </c>
      <c r="M697" s="9">
        <v>-5588972.6200000001</v>
      </c>
      <c r="N697" s="9">
        <v>-5588972.6200000001</v>
      </c>
      <c r="O697" s="9">
        <v>-5588972.6200000001</v>
      </c>
      <c r="P697" s="9">
        <v>-6322524.6200000001</v>
      </c>
      <c r="Q697" s="9">
        <v>-6322524.6200000001</v>
      </c>
      <c r="R697" s="9">
        <v>-6322524.6200000001</v>
      </c>
      <c r="S697" s="9">
        <v>-6332544.6200000001</v>
      </c>
    </row>
    <row r="698" spans="1:19" hidden="1" x14ac:dyDescent="0.2">
      <c r="A698" s="2" t="s">
        <v>716</v>
      </c>
      <c r="B698" s="2" t="s">
        <v>717</v>
      </c>
      <c r="C698" s="2" t="s">
        <v>1169</v>
      </c>
      <c r="D698" t="s">
        <v>1170</v>
      </c>
      <c r="E698" s="2" t="s">
        <v>1040</v>
      </c>
      <c r="F698" t="s">
        <v>1041</v>
      </c>
      <c r="G698" s="9">
        <v>-3268485.53</v>
      </c>
      <c r="H698" s="9">
        <v>-3268485.53</v>
      </c>
      <c r="I698" s="9">
        <v>-3268485.53</v>
      </c>
      <c r="J698" s="9">
        <v>-3077521.53</v>
      </c>
      <c r="K698" s="9">
        <v>-3077521.53</v>
      </c>
      <c r="L698" s="9">
        <v>-3077521.53</v>
      </c>
      <c r="M698" s="9">
        <v>-3178521.53</v>
      </c>
      <c r="N698" s="9">
        <v>-3178521.53</v>
      </c>
      <c r="O698" s="9">
        <v>-3178521.53</v>
      </c>
      <c r="P698" s="9">
        <v>-2967031.53</v>
      </c>
      <c r="Q698" s="9">
        <v>-2967031.53</v>
      </c>
      <c r="R698" s="9">
        <v>-2967031.53</v>
      </c>
      <c r="S698" s="9">
        <v>-3055375.53</v>
      </c>
    </row>
    <row r="699" spans="1:19" hidden="1" x14ac:dyDescent="0.2">
      <c r="A699" s="2" t="s">
        <v>763</v>
      </c>
      <c r="B699" s="2" t="s">
        <v>764</v>
      </c>
      <c r="C699" s="2" t="s">
        <v>785</v>
      </c>
      <c r="D699" t="s">
        <v>786</v>
      </c>
      <c r="E699" s="2" t="s">
        <v>795</v>
      </c>
      <c r="F699" t="s">
        <v>796</v>
      </c>
      <c r="G699" s="9">
        <v>51436.46</v>
      </c>
      <c r="H699" s="9">
        <v>51436.46</v>
      </c>
      <c r="I699" s="9">
        <v>51436.46</v>
      </c>
      <c r="J699" s="9">
        <v>51436.46</v>
      </c>
      <c r="K699" s="9">
        <v>51436.46</v>
      </c>
      <c r="L699" s="9">
        <v>51436.46</v>
      </c>
      <c r="M699" s="9">
        <v>51436.46</v>
      </c>
      <c r="N699" s="9">
        <v>51436.46</v>
      </c>
      <c r="O699" s="9">
        <v>51436.46</v>
      </c>
      <c r="P699" s="9">
        <v>51436.46</v>
      </c>
      <c r="Q699" s="9">
        <v>51436.46</v>
      </c>
      <c r="R699" s="9">
        <v>51436.46</v>
      </c>
      <c r="S699" s="9">
        <v>51436.46</v>
      </c>
    </row>
    <row r="700" spans="1:19" hidden="1" x14ac:dyDescent="0.2">
      <c r="A700" s="2" t="s">
        <v>763</v>
      </c>
      <c r="B700" s="2" t="s">
        <v>764</v>
      </c>
      <c r="C700" s="2" t="s">
        <v>785</v>
      </c>
      <c r="D700" t="s">
        <v>786</v>
      </c>
      <c r="E700" s="2" t="s">
        <v>797</v>
      </c>
      <c r="F700" t="s">
        <v>798</v>
      </c>
      <c r="G700" s="9">
        <v>-51436.46</v>
      </c>
      <c r="H700" s="9">
        <v>-51436.46</v>
      </c>
      <c r="I700" s="9">
        <v>-51436.46</v>
      </c>
      <c r="J700" s="9">
        <v>-51436.46</v>
      </c>
      <c r="K700" s="9">
        <v>-51436.46</v>
      </c>
      <c r="L700" s="9">
        <v>-51436.46</v>
      </c>
      <c r="M700" s="9">
        <v>-51436.46</v>
      </c>
      <c r="N700" s="9">
        <v>-51436.46</v>
      </c>
      <c r="O700" s="9">
        <v>-51436.46</v>
      </c>
      <c r="P700" s="9">
        <v>-51436.46</v>
      </c>
      <c r="Q700" s="9">
        <v>-51436.46</v>
      </c>
      <c r="R700" s="9">
        <v>-51436.46</v>
      </c>
      <c r="S700" s="9">
        <v>-51436.46</v>
      </c>
    </row>
    <row r="701" spans="1:19" hidden="1" x14ac:dyDescent="0.2">
      <c r="A701" s="2" t="s">
        <v>763</v>
      </c>
      <c r="B701" s="2" t="s">
        <v>764</v>
      </c>
      <c r="C701" s="2" t="s">
        <v>832</v>
      </c>
      <c r="D701" t="s">
        <v>833</v>
      </c>
      <c r="E701" s="2" t="s">
        <v>102</v>
      </c>
      <c r="F701" t="s">
        <v>103</v>
      </c>
      <c r="G701" s="9">
        <v>0</v>
      </c>
      <c r="H701" s="9">
        <v>0</v>
      </c>
      <c r="I701" s="9">
        <v>0</v>
      </c>
      <c r="J701" s="9">
        <v>0</v>
      </c>
      <c r="K701" s="9">
        <v>0</v>
      </c>
      <c r="L701" s="9">
        <v>0</v>
      </c>
      <c r="M701" s="9">
        <v>0</v>
      </c>
      <c r="N701" s="9">
        <v>0</v>
      </c>
      <c r="O701" s="9">
        <v>0</v>
      </c>
      <c r="P701" s="9">
        <v>0</v>
      </c>
      <c r="Q701" s="9">
        <v>0</v>
      </c>
      <c r="R701" s="9">
        <v>0</v>
      </c>
      <c r="S701" s="9">
        <v>0</v>
      </c>
    </row>
    <row r="702" spans="1:19" hidden="1" x14ac:dyDescent="0.2">
      <c r="A702" s="2" t="s">
        <v>763</v>
      </c>
      <c r="B702" s="2" t="s">
        <v>764</v>
      </c>
      <c r="C702" s="2" t="s">
        <v>832</v>
      </c>
      <c r="D702" t="s">
        <v>833</v>
      </c>
      <c r="E702" s="2" t="s">
        <v>834</v>
      </c>
      <c r="F702" t="s">
        <v>835</v>
      </c>
      <c r="G702" s="9">
        <v>6475.85</v>
      </c>
      <c r="H702" s="9">
        <v>6475.85</v>
      </c>
      <c r="I702" s="9">
        <v>6475.85</v>
      </c>
      <c r="J702" s="9">
        <v>6475.85</v>
      </c>
      <c r="K702" s="9">
        <v>6475.85</v>
      </c>
      <c r="L702" s="9">
        <v>6475.85</v>
      </c>
      <c r="M702" s="9">
        <v>6475.85</v>
      </c>
      <c r="N702" s="9">
        <v>6475.85</v>
      </c>
      <c r="O702" s="9">
        <v>6475.85</v>
      </c>
      <c r="P702" s="9">
        <v>6475.85</v>
      </c>
      <c r="Q702" s="9">
        <v>6475.85</v>
      </c>
      <c r="R702" s="9">
        <v>6475.85</v>
      </c>
      <c r="S702" s="9">
        <v>6475.85</v>
      </c>
    </row>
    <row r="703" spans="1:19" hidden="1" x14ac:dyDescent="0.2">
      <c r="A703" s="2" t="s">
        <v>763</v>
      </c>
      <c r="B703" s="2" t="s">
        <v>764</v>
      </c>
      <c r="C703" s="2" t="s">
        <v>832</v>
      </c>
      <c r="D703" t="s">
        <v>833</v>
      </c>
      <c r="E703" s="2" t="s">
        <v>836</v>
      </c>
      <c r="F703" t="s">
        <v>837</v>
      </c>
      <c r="G703" s="9">
        <v>-6475.85</v>
      </c>
      <c r="H703" s="9">
        <v>-6475.85</v>
      </c>
      <c r="I703" s="9">
        <v>-6475.85</v>
      </c>
      <c r="J703" s="9">
        <v>-6475.85</v>
      </c>
      <c r="K703" s="9">
        <v>-6475.85</v>
      </c>
      <c r="L703" s="9">
        <v>-6475.85</v>
      </c>
      <c r="M703" s="9">
        <v>-6475.85</v>
      </c>
      <c r="N703" s="9">
        <v>-6475.85</v>
      </c>
      <c r="O703" s="9">
        <v>-6475.85</v>
      </c>
      <c r="P703" s="9">
        <v>-6475.85</v>
      </c>
      <c r="Q703" s="9">
        <v>-6475.85</v>
      </c>
      <c r="R703" s="9">
        <v>-6475.85</v>
      </c>
      <c r="S703" s="9">
        <v>-6475.85</v>
      </c>
    </row>
    <row r="704" spans="1:19" hidden="1" x14ac:dyDescent="0.2">
      <c r="A704" s="2" t="s">
        <v>763</v>
      </c>
      <c r="B704" s="2" t="s">
        <v>764</v>
      </c>
      <c r="C704" s="2" t="s">
        <v>848</v>
      </c>
      <c r="D704" t="s">
        <v>849</v>
      </c>
      <c r="E704" s="2" t="s">
        <v>854</v>
      </c>
      <c r="F704" t="s">
        <v>855</v>
      </c>
      <c r="G704" s="9">
        <v>-1.7826096154749393E-9</v>
      </c>
      <c r="H704" s="9">
        <v>-1.7826096154749393E-9</v>
      </c>
      <c r="I704" s="9">
        <v>-1.7826096154749393E-9</v>
      </c>
      <c r="J704" s="9">
        <v>-1.7826096154749393E-9</v>
      </c>
      <c r="K704" s="9">
        <v>-1.7826096154749393E-9</v>
      </c>
      <c r="L704" s="9">
        <v>-1.7826096154749393E-9</v>
      </c>
      <c r="M704" s="9">
        <v>-1.7826096154749393E-9</v>
      </c>
      <c r="N704" s="9">
        <v>-1.7826096154749393E-9</v>
      </c>
      <c r="O704" s="9">
        <v>-1.7826096154749393E-9</v>
      </c>
      <c r="P704" s="9">
        <v>-1.7826096154749393E-9</v>
      </c>
      <c r="Q704" s="9">
        <v>-1.7826096154749393E-9</v>
      </c>
      <c r="R704" s="9">
        <v>-1.7826096154749393E-9</v>
      </c>
      <c r="S704" s="9">
        <v>-1.7826096154749393E-9</v>
      </c>
    </row>
    <row r="705" spans="1:19" hidden="1" x14ac:dyDescent="0.2">
      <c r="A705" s="2" t="s">
        <v>763</v>
      </c>
      <c r="B705" s="2" t="s">
        <v>764</v>
      </c>
      <c r="C705" s="2" t="s">
        <v>874</v>
      </c>
      <c r="D705" t="s">
        <v>875</v>
      </c>
      <c r="E705" s="2" t="s">
        <v>876</v>
      </c>
      <c r="F705" t="s">
        <v>877</v>
      </c>
      <c r="G705" s="9">
        <v>-6.3482730183750391E-10</v>
      </c>
      <c r="H705" s="9">
        <v>-6.3482730183750391E-10</v>
      </c>
      <c r="I705" s="9">
        <v>-6.3482730183750391E-10</v>
      </c>
      <c r="J705" s="9">
        <v>-6.3482730183750391E-10</v>
      </c>
      <c r="K705" s="9">
        <v>-6.3482730183750391E-10</v>
      </c>
      <c r="L705" s="9">
        <v>-6.3482730183750391E-10</v>
      </c>
      <c r="M705" s="9">
        <v>-6.3482730183750391E-10</v>
      </c>
      <c r="N705" s="9">
        <v>-6.3482730183750391E-10</v>
      </c>
      <c r="O705" s="9">
        <v>-6.3482730183750391E-10</v>
      </c>
      <c r="P705" s="9">
        <v>-6.3482730183750391E-10</v>
      </c>
      <c r="Q705" s="9">
        <v>-6.3482730183750391E-10</v>
      </c>
      <c r="R705" s="9">
        <v>-6.3482730183750391E-10</v>
      </c>
      <c r="S705" s="9">
        <v>-6.3482730183750391E-10</v>
      </c>
    </row>
    <row r="706" spans="1:19" hidden="1" x14ac:dyDescent="0.2">
      <c r="A706" s="2" t="s">
        <v>763</v>
      </c>
      <c r="B706" s="2" t="s">
        <v>764</v>
      </c>
      <c r="C706" s="2" t="s">
        <v>1036</v>
      </c>
      <c r="D706" t="s">
        <v>1037</v>
      </c>
      <c r="E706" s="2" t="s">
        <v>1038</v>
      </c>
      <c r="F706" t="s">
        <v>1039</v>
      </c>
      <c r="G706" s="9">
        <v>-0.28999999999999998</v>
      </c>
      <c r="H706" s="9">
        <v>-0.28999999999999998</v>
      </c>
      <c r="I706" s="9">
        <v>-0.28999999999999998</v>
      </c>
      <c r="J706" s="9">
        <v>-0.28999999999999998</v>
      </c>
      <c r="K706" s="9">
        <v>-0.28999999999999998</v>
      </c>
      <c r="L706" s="9">
        <v>-0.28999999999999998</v>
      </c>
      <c r="M706" s="9">
        <v>-0.28999999999999998</v>
      </c>
      <c r="N706" s="9">
        <v>-0.28999999999999998</v>
      </c>
      <c r="O706" s="9">
        <v>-0.28999999999999998</v>
      </c>
      <c r="P706" s="9">
        <v>-0.28999999999999998</v>
      </c>
      <c r="Q706" s="9">
        <v>-0.28999999999999998</v>
      </c>
      <c r="R706" s="9">
        <v>-0.28999999999999998</v>
      </c>
      <c r="S706" s="9">
        <v>-0.28999999999999998</v>
      </c>
    </row>
    <row r="707" spans="1:19" hidden="1" x14ac:dyDescent="0.2">
      <c r="A707" s="2" t="s">
        <v>763</v>
      </c>
      <c r="B707" s="2" t="s">
        <v>764</v>
      </c>
      <c r="C707" s="2" t="s">
        <v>1036</v>
      </c>
      <c r="D707" t="s">
        <v>1037</v>
      </c>
      <c r="E707" s="2" t="s">
        <v>1040</v>
      </c>
      <c r="F707" t="s">
        <v>1041</v>
      </c>
      <c r="G707" s="9">
        <v>7.0000000000000007E-2</v>
      </c>
      <c r="H707" s="9">
        <v>7.0000000000000007E-2</v>
      </c>
      <c r="I707" s="9">
        <v>7.0000000000000007E-2</v>
      </c>
      <c r="J707" s="9">
        <v>7.0000000000000007E-2</v>
      </c>
      <c r="K707" s="9">
        <v>7.0000000000000007E-2</v>
      </c>
      <c r="L707" s="9">
        <v>7.0000000000000007E-2</v>
      </c>
      <c r="M707" s="9">
        <v>7.0000000000000007E-2</v>
      </c>
      <c r="N707" s="9">
        <v>7.0000000000000007E-2</v>
      </c>
      <c r="O707" s="9">
        <v>7.0000000000000007E-2</v>
      </c>
      <c r="P707" s="9">
        <v>7.0000000000000007E-2</v>
      </c>
      <c r="Q707" s="9">
        <v>7.0000000000000007E-2</v>
      </c>
      <c r="R707" s="9">
        <v>7.0000000000000007E-2</v>
      </c>
      <c r="S707" s="9">
        <v>7.0000000000000007E-2</v>
      </c>
    </row>
    <row r="708" spans="1:19" hidden="1" x14ac:dyDescent="0.2">
      <c r="A708" s="2" t="s">
        <v>763</v>
      </c>
      <c r="B708" s="2" t="s">
        <v>764</v>
      </c>
      <c r="C708" s="2" t="s">
        <v>1101</v>
      </c>
      <c r="D708" t="s">
        <v>1102</v>
      </c>
      <c r="E708" s="2" t="s">
        <v>1103</v>
      </c>
      <c r="F708" t="s">
        <v>1104</v>
      </c>
      <c r="G708" s="9">
        <v>-2.9103830456733704E-10</v>
      </c>
      <c r="H708" s="9">
        <v>-2.9103830456733704E-10</v>
      </c>
      <c r="I708" s="9">
        <v>-2.9103830456733704E-10</v>
      </c>
      <c r="J708" s="9">
        <v>-2.9103830456733704E-10</v>
      </c>
      <c r="K708" s="9">
        <v>-2.9103830456733704E-10</v>
      </c>
      <c r="L708" s="9">
        <v>-2.9103830456733704E-10</v>
      </c>
      <c r="M708" s="9">
        <v>-2.9103830456733704E-10</v>
      </c>
      <c r="N708" s="9">
        <v>-2.9103830456733704E-10</v>
      </c>
      <c r="O708" s="9">
        <v>-2.9103830456733704E-10</v>
      </c>
      <c r="P708" s="9">
        <v>-2.9103830456733704E-10</v>
      </c>
      <c r="Q708" s="9">
        <v>-2.9103830456733704E-10</v>
      </c>
      <c r="R708" s="9">
        <v>-2.9103830456733704E-10</v>
      </c>
      <c r="S708" s="9">
        <v>-2.9103830456733704E-10</v>
      </c>
    </row>
    <row r="709" spans="1:19" hidden="1" x14ac:dyDescent="0.2">
      <c r="A709" s="2" t="s">
        <v>763</v>
      </c>
      <c r="B709" s="2" t="s">
        <v>764</v>
      </c>
      <c r="C709" s="2" t="s">
        <v>1105</v>
      </c>
      <c r="D709" t="s">
        <v>1106</v>
      </c>
      <c r="E709" s="2" t="s">
        <v>1319</v>
      </c>
      <c r="F709" t="s">
        <v>1320</v>
      </c>
      <c r="G709" s="9">
        <v>-2542.29</v>
      </c>
      <c r="H709" s="9">
        <v>-2542.29</v>
      </c>
      <c r="I709" s="9">
        <v>-2542.29</v>
      </c>
      <c r="J709" s="9">
        <v>-2542.29</v>
      </c>
      <c r="K709" s="9">
        <v>-2542.29</v>
      </c>
      <c r="L709" s="9">
        <v>-2542.29</v>
      </c>
      <c r="M709" s="9">
        <v>-2542.29</v>
      </c>
      <c r="N709" s="9">
        <v>-2542.29</v>
      </c>
      <c r="O709" s="9">
        <v>-2542.29</v>
      </c>
      <c r="P709" s="9">
        <v>-2542.29</v>
      </c>
      <c r="Q709" s="9">
        <v>-2542.29</v>
      </c>
      <c r="R709" s="9">
        <v>-2542.29</v>
      </c>
      <c r="S709" s="9">
        <v>-2542.29</v>
      </c>
    </row>
    <row r="710" spans="1:19" hidden="1" x14ac:dyDescent="0.2">
      <c r="A710" s="2" t="s">
        <v>763</v>
      </c>
      <c r="B710" s="2" t="s">
        <v>764</v>
      </c>
      <c r="C710" s="2" t="s">
        <v>1115</v>
      </c>
      <c r="D710" t="s">
        <v>1116</v>
      </c>
      <c r="E710" s="2" t="s">
        <v>1117</v>
      </c>
      <c r="F710" t="s">
        <v>1118</v>
      </c>
      <c r="G710" s="9">
        <v>0</v>
      </c>
      <c r="H710" s="9">
        <v>0</v>
      </c>
      <c r="I710" s="9">
        <v>0</v>
      </c>
      <c r="J710" s="9">
        <v>0</v>
      </c>
      <c r="K710" s="9">
        <v>0</v>
      </c>
      <c r="L710" s="9">
        <v>0</v>
      </c>
      <c r="M710" s="9">
        <v>0</v>
      </c>
      <c r="N710" s="9">
        <v>0</v>
      </c>
      <c r="O710" s="9">
        <v>0</v>
      </c>
      <c r="P710" s="9">
        <v>0</v>
      </c>
      <c r="Q710" s="9">
        <v>0</v>
      </c>
      <c r="R710" s="9">
        <v>0</v>
      </c>
      <c r="S710" s="9">
        <v>0</v>
      </c>
    </row>
    <row r="711" spans="1:19" hidden="1" x14ac:dyDescent="0.2">
      <c r="A711" s="2" t="s">
        <v>763</v>
      </c>
      <c r="B711" s="2" t="s">
        <v>764</v>
      </c>
      <c r="C711" s="2" t="s">
        <v>1167</v>
      </c>
      <c r="D711" t="s">
        <v>1168</v>
      </c>
      <c r="E711" s="2" t="s">
        <v>1038</v>
      </c>
      <c r="F711" t="s">
        <v>1039</v>
      </c>
      <c r="G711" s="9">
        <v>-0.09</v>
      </c>
      <c r="H711" s="9">
        <v>-0.09</v>
      </c>
      <c r="I711" s="9">
        <v>-0.09</v>
      </c>
      <c r="J711" s="9">
        <v>-0.09</v>
      </c>
      <c r="K711" s="9">
        <v>-0.09</v>
      </c>
      <c r="L711" s="9">
        <v>-0.09</v>
      </c>
      <c r="M711" s="9">
        <v>-0.09</v>
      </c>
      <c r="N711" s="9">
        <v>-0.09</v>
      </c>
      <c r="O711" s="9">
        <v>-0.09</v>
      </c>
      <c r="P711" s="9">
        <v>-0.09</v>
      </c>
      <c r="Q711" s="9">
        <v>-0.09</v>
      </c>
      <c r="R711" s="9">
        <v>-0.09</v>
      </c>
      <c r="S711" s="9">
        <v>-0.09</v>
      </c>
    </row>
    <row r="712" spans="1:19" hidden="1" x14ac:dyDescent="0.2">
      <c r="A712" s="2" t="s">
        <v>763</v>
      </c>
      <c r="B712" s="2" t="s">
        <v>764</v>
      </c>
      <c r="C712" s="2" t="s">
        <v>1167</v>
      </c>
      <c r="D712" t="s">
        <v>1168</v>
      </c>
      <c r="E712" s="2" t="s">
        <v>1040</v>
      </c>
      <c r="F712" t="s">
        <v>1041</v>
      </c>
      <c r="G712" s="9">
        <v>0.47</v>
      </c>
      <c r="H712" s="9">
        <v>0.47</v>
      </c>
      <c r="I712" s="9">
        <v>0.47</v>
      </c>
      <c r="J712" s="9">
        <v>0.47</v>
      </c>
      <c r="K712" s="9">
        <v>0.47</v>
      </c>
      <c r="L712" s="9">
        <v>0.47</v>
      </c>
      <c r="M712" s="9">
        <v>0.47</v>
      </c>
      <c r="N712" s="9">
        <v>0.47</v>
      </c>
      <c r="O712" s="9">
        <v>0.47</v>
      </c>
      <c r="P712" s="9">
        <v>0.47</v>
      </c>
      <c r="Q712" s="9">
        <v>0.47</v>
      </c>
      <c r="R712" s="9">
        <v>0.47</v>
      </c>
      <c r="S712" s="9">
        <v>0.47</v>
      </c>
    </row>
    <row r="713" spans="1:19" hidden="1" x14ac:dyDescent="0.2">
      <c r="A713" s="2" t="s">
        <v>765</v>
      </c>
      <c r="B713" s="2" t="s">
        <v>766</v>
      </c>
      <c r="C713" s="2" t="s">
        <v>785</v>
      </c>
      <c r="D713" t="s">
        <v>786</v>
      </c>
      <c r="E713" s="2" t="s">
        <v>795</v>
      </c>
      <c r="F713" t="s">
        <v>796</v>
      </c>
      <c r="G713" s="9">
        <v>129042142.12</v>
      </c>
      <c r="H713" s="9">
        <v>129246108.37</v>
      </c>
      <c r="I713" s="9">
        <v>129613433.03</v>
      </c>
      <c r="J713" s="9">
        <v>133595469.08</v>
      </c>
      <c r="K713" s="9">
        <v>133761467.29000001</v>
      </c>
      <c r="L713" s="9">
        <v>133386829.20999999</v>
      </c>
      <c r="M713" s="9">
        <v>133143527.87</v>
      </c>
      <c r="N713" s="9">
        <v>133537323.06</v>
      </c>
      <c r="O713" s="9">
        <v>133617898.98</v>
      </c>
      <c r="P713" s="9">
        <v>133670742.52</v>
      </c>
      <c r="Q713" s="9">
        <v>134914060.66999999</v>
      </c>
      <c r="R713" s="9">
        <v>136148029.81999999</v>
      </c>
      <c r="S713" s="9">
        <v>136649734.02000001</v>
      </c>
    </row>
    <row r="714" spans="1:19" hidden="1" x14ac:dyDescent="0.2">
      <c r="A714" s="2" t="s">
        <v>765</v>
      </c>
      <c r="B714" s="2" t="s">
        <v>766</v>
      </c>
      <c r="C714" s="2" t="s">
        <v>785</v>
      </c>
      <c r="D714" t="s">
        <v>786</v>
      </c>
      <c r="E714" s="2" t="s">
        <v>797</v>
      </c>
      <c r="F714" t="s">
        <v>798</v>
      </c>
      <c r="G714" s="9">
        <v>1474644.86</v>
      </c>
      <c r="H714" s="9">
        <v>1478981.02</v>
      </c>
      <c r="I714" s="9">
        <v>1485083.73</v>
      </c>
      <c r="J714" s="9">
        <v>1557615.83</v>
      </c>
      <c r="K714" s="9">
        <v>1557615.83</v>
      </c>
      <c r="L714" s="9">
        <v>1562755.93</v>
      </c>
      <c r="M714" s="9">
        <v>1558212.59</v>
      </c>
      <c r="N714" s="9">
        <v>1536143.66</v>
      </c>
      <c r="O714" s="9">
        <v>1536143.66</v>
      </c>
      <c r="P714" s="9">
        <v>1601014.6</v>
      </c>
      <c r="Q714" s="9">
        <v>1602245.83</v>
      </c>
      <c r="R714" s="9">
        <v>1600603.8</v>
      </c>
      <c r="S714" s="9">
        <v>1584066.57</v>
      </c>
    </row>
    <row r="715" spans="1:19" hidden="1" x14ac:dyDescent="0.2">
      <c r="A715" s="2" t="s">
        <v>765</v>
      </c>
      <c r="B715" s="2" t="s">
        <v>766</v>
      </c>
      <c r="C715" s="2" t="s">
        <v>799</v>
      </c>
      <c r="D715" t="s">
        <v>800</v>
      </c>
      <c r="E715" s="2" t="s">
        <v>801</v>
      </c>
      <c r="F715" t="s">
        <v>802</v>
      </c>
      <c r="G715" s="9">
        <v>9298098.5899999999</v>
      </c>
      <c r="H715" s="9">
        <v>9332258.1699999999</v>
      </c>
      <c r="I715" s="9">
        <v>9366906.4600000009</v>
      </c>
      <c r="J715" s="9">
        <v>9405599.7800000012</v>
      </c>
      <c r="K715" s="9">
        <v>9444761.3800000008</v>
      </c>
      <c r="L715" s="9">
        <v>9493026.0500000007</v>
      </c>
      <c r="M715" s="9">
        <v>9542189.4299999997</v>
      </c>
      <c r="N715" s="9">
        <v>9568105.9400000013</v>
      </c>
      <c r="O715" s="9">
        <v>9615695.9000000004</v>
      </c>
      <c r="P715" s="9">
        <v>9664736.7300000004</v>
      </c>
      <c r="Q715" s="9">
        <v>9701243</v>
      </c>
      <c r="R715" s="9">
        <v>9763615.0099999998</v>
      </c>
      <c r="S715" s="9">
        <v>9804036.5899999999</v>
      </c>
    </row>
    <row r="716" spans="1:19" hidden="1" x14ac:dyDescent="0.2">
      <c r="A716" s="2" t="s">
        <v>765</v>
      </c>
      <c r="B716" s="2" t="s">
        <v>766</v>
      </c>
      <c r="C716" s="2" t="s">
        <v>799</v>
      </c>
      <c r="D716" t="s">
        <v>800</v>
      </c>
      <c r="E716" s="2" t="s">
        <v>803</v>
      </c>
      <c r="F716" t="s">
        <v>804</v>
      </c>
      <c r="G716" s="9">
        <v>-75017.7</v>
      </c>
      <c r="H716" s="9">
        <v>-71483.03</v>
      </c>
      <c r="I716" s="9">
        <v>-59094.09</v>
      </c>
      <c r="J716" s="9">
        <v>-51852.26</v>
      </c>
      <c r="K716" s="9">
        <v>-40805.29</v>
      </c>
      <c r="L716" s="9">
        <v>-26946.16</v>
      </c>
      <c r="M716" s="9">
        <v>-74196.12</v>
      </c>
      <c r="N716" s="9">
        <v>-61619.46</v>
      </c>
      <c r="O716" s="9">
        <v>-49718.75</v>
      </c>
      <c r="P716" s="9">
        <v>-47612.73</v>
      </c>
      <c r="Q716" s="9">
        <v>-41666.71</v>
      </c>
      <c r="R716" s="9">
        <v>-73155.27</v>
      </c>
      <c r="S716" s="9">
        <v>-71344.25</v>
      </c>
    </row>
    <row r="717" spans="1:19" hidden="1" x14ac:dyDescent="0.2">
      <c r="A717" s="2" t="s">
        <v>765</v>
      </c>
      <c r="B717" s="2" t="s">
        <v>766</v>
      </c>
      <c r="C717" s="2" t="s">
        <v>799</v>
      </c>
      <c r="D717" t="s">
        <v>800</v>
      </c>
      <c r="E717" s="2" t="s">
        <v>676</v>
      </c>
      <c r="F717" t="s">
        <v>677</v>
      </c>
      <c r="G717" s="9">
        <v>162.66</v>
      </c>
      <c r="H717" s="9">
        <v>162.66</v>
      </c>
      <c r="I717" s="9">
        <v>162.66</v>
      </c>
      <c r="J717" s="9">
        <v>162.66</v>
      </c>
      <c r="K717" s="9">
        <v>162.66</v>
      </c>
      <c r="L717" s="9">
        <v>162.66</v>
      </c>
      <c r="M717" s="9">
        <v>162.66</v>
      </c>
      <c r="N717" s="9">
        <v>162.66</v>
      </c>
      <c r="O717" s="9">
        <v>162.66</v>
      </c>
      <c r="P717" s="9">
        <v>162.66</v>
      </c>
      <c r="Q717" s="9">
        <v>162.66</v>
      </c>
      <c r="R717" s="9">
        <v>162.66</v>
      </c>
      <c r="S717" s="9">
        <v>162.66</v>
      </c>
    </row>
    <row r="718" spans="1:19" hidden="1" x14ac:dyDescent="0.2">
      <c r="A718" s="2" t="s">
        <v>765</v>
      </c>
      <c r="B718" s="2" t="s">
        <v>766</v>
      </c>
      <c r="C718" s="2" t="s">
        <v>799</v>
      </c>
      <c r="D718" t="s">
        <v>800</v>
      </c>
      <c r="E718" s="2" t="s">
        <v>576</v>
      </c>
      <c r="F718" t="s">
        <v>577</v>
      </c>
      <c r="G718" s="9">
        <v>1084887.19</v>
      </c>
      <c r="H718" s="9">
        <v>1091049.58</v>
      </c>
      <c r="I718" s="9">
        <v>1097300.1200000001</v>
      </c>
      <c r="J718" s="9">
        <v>1105063.1599999999</v>
      </c>
      <c r="K718" s="9">
        <v>1112128.04</v>
      </c>
      <c r="L718" s="9">
        <v>1121221.3</v>
      </c>
      <c r="M718" s="9">
        <v>1130730.04</v>
      </c>
      <c r="N718" s="9">
        <v>1135612.81</v>
      </c>
      <c r="O718" s="9">
        <v>1144578.8400000001</v>
      </c>
      <c r="P718" s="9">
        <v>1154350.05</v>
      </c>
      <c r="Q718" s="9">
        <v>1161227.82</v>
      </c>
      <c r="R718" s="9">
        <v>1172978.46</v>
      </c>
      <c r="S718" s="9">
        <v>1182258.3</v>
      </c>
    </row>
    <row r="719" spans="1:19" hidden="1" x14ac:dyDescent="0.2">
      <c r="A719" s="2" t="s">
        <v>765</v>
      </c>
      <c r="B719" s="2" t="s">
        <v>766</v>
      </c>
      <c r="C719" s="2" t="s">
        <v>799</v>
      </c>
      <c r="D719" t="s">
        <v>800</v>
      </c>
      <c r="E719" s="2" t="s">
        <v>66</v>
      </c>
      <c r="F719" t="s">
        <v>67</v>
      </c>
      <c r="G719" s="9">
        <v>434277.12</v>
      </c>
      <c r="H719" s="9">
        <v>437009.88</v>
      </c>
      <c r="I719" s="9">
        <v>439781.76</v>
      </c>
      <c r="J719" s="9">
        <v>442539.41</v>
      </c>
      <c r="K719" s="9">
        <v>445672.35</v>
      </c>
      <c r="L719" s="9">
        <v>449533.56</v>
      </c>
      <c r="M719" s="9">
        <v>453351.23</v>
      </c>
      <c r="N719" s="9">
        <v>455424.56</v>
      </c>
      <c r="O719" s="9">
        <v>459231.78</v>
      </c>
      <c r="P719" s="9">
        <v>462916.34</v>
      </c>
      <c r="Q719" s="9">
        <v>465836.84</v>
      </c>
      <c r="R719" s="9">
        <v>470826.57</v>
      </c>
      <c r="S719" s="9">
        <v>473603.67</v>
      </c>
    </row>
    <row r="720" spans="1:19" hidden="1" x14ac:dyDescent="0.2">
      <c r="A720" s="2" t="s">
        <v>765</v>
      </c>
      <c r="B720" s="2" t="s">
        <v>766</v>
      </c>
      <c r="C720" s="2" t="s">
        <v>799</v>
      </c>
      <c r="D720" t="s">
        <v>800</v>
      </c>
      <c r="E720" s="2" t="s">
        <v>578</v>
      </c>
      <c r="F720" t="s">
        <v>579</v>
      </c>
      <c r="G720" s="9">
        <v>234411.7</v>
      </c>
      <c r="H720" s="9">
        <v>235960.33</v>
      </c>
      <c r="I720" s="9">
        <v>238041.15</v>
      </c>
      <c r="J720" s="9">
        <v>239855.7</v>
      </c>
      <c r="K720" s="9">
        <v>242158.46</v>
      </c>
      <c r="L720" s="9">
        <v>245015.84</v>
      </c>
      <c r="M720" s="9">
        <v>243967.11</v>
      </c>
      <c r="N720" s="9">
        <v>245724.19</v>
      </c>
      <c r="O720" s="9">
        <v>248124.08</v>
      </c>
      <c r="P720" s="9">
        <v>250006.64</v>
      </c>
      <c r="Q720" s="9">
        <v>251676.68</v>
      </c>
      <c r="R720" s="9">
        <v>252099.61</v>
      </c>
      <c r="S720" s="9">
        <v>253449.82</v>
      </c>
    </row>
    <row r="721" spans="1:19" hidden="1" x14ac:dyDescent="0.2">
      <c r="A721" s="2" t="s">
        <v>765</v>
      </c>
      <c r="B721" s="2" t="s">
        <v>766</v>
      </c>
      <c r="C721" s="2" t="s">
        <v>799</v>
      </c>
      <c r="D721" t="s">
        <v>800</v>
      </c>
      <c r="E721" s="2" t="s">
        <v>580</v>
      </c>
      <c r="F721" t="s">
        <v>581</v>
      </c>
      <c r="G721" s="9">
        <v>5143.88</v>
      </c>
      <c r="H721" s="9">
        <v>5158.75</v>
      </c>
      <c r="I721" s="9">
        <v>5251.39</v>
      </c>
      <c r="J721" s="9">
        <v>5310.47</v>
      </c>
      <c r="K721" s="9">
        <v>5434.71</v>
      </c>
      <c r="L721" s="9">
        <v>5637.35</v>
      </c>
      <c r="M721" s="9">
        <v>5187.93</v>
      </c>
      <c r="N721" s="9">
        <v>5319.94</v>
      </c>
      <c r="O721" s="9">
        <v>5404.35</v>
      </c>
      <c r="P721" s="9">
        <v>5437.03</v>
      </c>
      <c r="Q721" s="9">
        <v>5478.28</v>
      </c>
      <c r="R721" s="9">
        <v>5172.45</v>
      </c>
      <c r="S721" s="9">
        <v>5173.26</v>
      </c>
    </row>
    <row r="722" spans="1:19" hidden="1" x14ac:dyDescent="0.2">
      <c r="A722" s="2" t="s">
        <v>765</v>
      </c>
      <c r="B722" s="2" t="s">
        <v>766</v>
      </c>
      <c r="C722" s="2" t="s">
        <v>799</v>
      </c>
      <c r="D722" t="s">
        <v>800</v>
      </c>
      <c r="E722" s="2" t="s">
        <v>582</v>
      </c>
      <c r="F722" t="s">
        <v>583</v>
      </c>
      <c r="G722" s="9">
        <v>42535.67</v>
      </c>
      <c r="H722" s="9">
        <v>43003.67</v>
      </c>
      <c r="I722" s="9">
        <v>43478.34</v>
      </c>
      <c r="J722" s="9">
        <v>43950.57</v>
      </c>
      <c r="K722" s="9">
        <v>44487.08</v>
      </c>
      <c r="L722" s="9">
        <v>45182.11</v>
      </c>
      <c r="M722" s="9">
        <v>45869.4</v>
      </c>
      <c r="N722" s="9">
        <v>46242.59</v>
      </c>
      <c r="O722" s="9">
        <v>46927.87</v>
      </c>
      <c r="P722" s="9">
        <v>47591.17</v>
      </c>
      <c r="Q722" s="9">
        <v>48116.86</v>
      </c>
      <c r="R722" s="9">
        <v>49014.99</v>
      </c>
      <c r="S722" s="9">
        <v>49514.99</v>
      </c>
    </row>
    <row r="723" spans="1:19" hidden="1" x14ac:dyDescent="0.2">
      <c r="A723" s="2" t="s">
        <v>765</v>
      </c>
      <c r="B723" s="2" t="s">
        <v>766</v>
      </c>
      <c r="C723" s="2" t="s">
        <v>799</v>
      </c>
      <c r="D723" t="s">
        <v>800</v>
      </c>
      <c r="E723" s="2" t="s">
        <v>584</v>
      </c>
      <c r="F723" t="s">
        <v>585</v>
      </c>
      <c r="G723" s="9">
        <v>27368.57</v>
      </c>
      <c r="H723" s="9">
        <v>28789.54</v>
      </c>
      <c r="I723" s="9">
        <v>33600.11</v>
      </c>
      <c r="J723" s="9">
        <v>36440.53</v>
      </c>
      <c r="K723" s="9">
        <v>40336.81</v>
      </c>
      <c r="L723" s="9">
        <v>45711.45</v>
      </c>
      <c r="M723" s="9">
        <v>28050.55</v>
      </c>
      <c r="N723" s="9">
        <v>32844.07</v>
      </c>
      <c r="O723" s="9">
        <v>37435.449999999997</v>
      </c>
      <c r="P723" s="9">
        <v>38338.26</v>
      </c>
      <c r="Q723" s="9">
        <v>40662.76</v>
      </c>
      <c r="R723" s="9">
        <v>28966.42</v>
      </c>
      <c r="S723" s="9">
        <v>29731.13</v>
      </c>
    </row>
    <row r="724" spans="1:19" hidden="1" x14ac:dyDescent="0.2">
      <c r="A724" s="2" t="s">
        <v>765</v>
      </c>
      <c r="B724" s="2" t="s">
        <v>766</v>
      </c>
      <c r="C724" s="2" t="s">
        <v>799</v>
      </c>
      <c r="D724" t="s">
        <v>800</v>
      </c>
      <c r="E724" s="2" t="s">
        <v>586</v>
      </c>
      <c r="F724" t="s">
        <v>587</v>
      </c>
      <c r="G724" s="9">
        <v>35808.44</v>
      </c>
      <c r="H724" s="9">
        <v>36027</v>
      </c>
      <c r="I724" s="9">
        <v>36249.03</v>
      </c>
      <c r="J724" s="9">
        <v>36469.79</v>
      </c>
      <c r="K724" s="9">
        <v>36721.040000000001</v>
      </c>
      <c r="L724" s="9">
        <v>37045.67</v>
      </c>
      <c r="M724" s="9">
        <v>37363.65</v>
      </c>
      <c r="N724" s="9">
        <v>37537.919999999998</v>
      </c>
      <c r="O724" s="9">
        <v>37856.85</v>
      </c>
      <c r="P724" s="9">
        <v>38165.67</v>
      </c>
      <c r="Q724" s="9">
        <v>38410.31</v>
      </c>
      <c r="R724" s="9">
        <v>38826.910000000003</v>
      </c>
      <c r="S724" s="9">
        <v>39059.42</v>
      </c>
    </row>
    <row r="725" spans="1:19" hidden="1" x14ac:dyDescent="0.2">
      <c r="A725" s="2" t="s">
        <v>765</v>
      </c>
      <c r="B725" s="2" t="s">
        <v>766</v>
      </c>
      <c r="C725" s="2" t="s">
        <v>799</v>
      </c>
      <c r="D725" t="s">
        <v>800</v>
      </c>
      <c r="E725" s="2" t="s">
        <v>805</v>
      </c>
      <c r="F725" t="s">
        <v>581</v>
      </c>
      <c r="G725" s="9">
        <v>1871664.51</v>
      </c>
      <c r="H725" s="9">
        <v>1871664.51</v>
      </c>
      <c r="I725" s="9">
        <v>1871664.51</v>
      </c>
      <c r="J725" s="9">
        <v>1871664.51</v>
      </c>
      <c r="K725" s="9">
        <v>1871664.51</v>
      </c>
      <c r="L725" s="9">
        <v>1871664.51</v>
      </c>
      <c r="M725" s="9">
        <v>1871664.51</v>
      </c>
      <c r="N725" s="9">
        <v>1871664.51</v>
      </c>
      <c r="O725" s="9">
        <v>1871664.51</v>
      </c>
      <c r="P725" s="9">
        <v>1871664.51</v>
      </c>
      <c r="Q725" s="9">
        <v>1871664.51</v>
      </c>
      <c r="R725" s="9">
        <v>1871664.51</v>
      </c>
      <c r="S725" s="9">
        <v>1871664.51</v>
      </c>
    </row>
    <row r="726" spans="1:19" hidden="1" x14ac:dyDescent="0.2">
      <c r="A726" s="2" t="s">
        <v>765</v>
      </c>
      <c r="B726" s="2" t="s">
        <v>766</v>
      </c>
      <c r="C726" s="2" t="s">
        <v>799</v>
      </c>
      <c r="D726" t="s">
        <v>800</v>
      </c>
      <c r="E726" s="2" t="s">
        <v>588</v>
      </c>
      <c r="F726" t="s">
        <v>589</v>
      </c>
      <c r="G726" s="9">
        <v>436675.2</v>
      </c>
      <c r="H726" s="9">
        <v>437809.22</v>
      </c>
      <c r="I726" s="9">
        <v>438961.3</v>
      </c>
      <c r="J726" s="9">
        <v>440103.98</v>
      </c>
      <c r="K726" s="9">
        <v>441407.79</v>
      </c>
      <c r="L726" s="9">
        <v>442708.13</v>
      </c>
      <c r="M726" s="9">
        <v>443974.87</v>
      </c>
      <c r="N726" s="9">
        <v>444673.1</v>
      </c>
      <c r="O726" s="9">
        <v>445949.79</v>
      </c>
      <c r="P726" s="9">
        <v>447184.47</v>
      </c>
      <c r="Q726" s="9">
        <v>448163.39</v>
      </c>
      <c r="R726" s="9">
        <v>449827.14</v>
      </c>
      <c r="S726" s="9">
        <v>450755.62</v>
      </c>
    </row>
    <row r="727" spans="1:19" hidden="1" x14ac:dyDescent="0.2">
      <c r="A727" s="2" t="s">
        <v>765</v>
      </c>
      <c r="B727" s="2" t="s">
        <v>766</v>
      </c>
      <c r="C727" s="2" t="s">
        <v>799</v>
      </c>
      <c r="D727" t="s">
        <v>800</v>
      </c>
      <c r="E727" s="2" t="s">
        <v>590</v>
      </c>
      <c r="F727" t="s">
        <v>591</v>
      </c>
      <c r="G727" s="9">
        <v>454210.89</v>
      </c>
      <c r="H727" s="9">
        <v>454799.5</v>
      </c>
      <c r="I727" s="9">
        <v>455408.3</v>
      </c>
      <c r="J727" s="9">
        <v>456005.32</v>
      </c>
      <c r="K727" s="9">
        <v>456700.35</v>
      </c>
      <c r="L727" s="9">
        <v>457379.92</v>
      </c>
      <c r="M727" s="9">
        <v>457942.74</v>
      </c>
      <c r="N727" s="9">
        <v>458309.52</v>
      </c>
      <c r="O727" s="9">
        <v>458953.42</v>
      </c>
      <c r="P727" s="9">
        <v>459571.72</v>
      </c>
      <c r="Q727" s="9">
        <v>460062.56</v>
      </c>
      <c r="R727" s="9">
        <v>460842.93</v>
      </c>
      <c r="S727" s="9">
        <v>461302.61</v>
      </c>
    </row>
    <row r="728" spans="1:19" hidden="1" x14ac:dyDescent="0.2">
      <c r="A728" s="2" t="s">
        <v>765</v>
      </c>
      <c r="B728" s="2" t="s">
        <v>766</v>
      </c>
      <c r="C728" s="2" t="s">
        <v>799</v>
      </c>
      <c r="D728" t="s">
        <v>800</v>
      </c>
      <c r="E728" s="2" t="s">
        <v>570</v>
      </c>
      <c r="F728" t="s">
        <v>571</v>
      </c>
      <c r="G728" s="9">
        <v>103219.05</v>
      </c>
      <c r="H728" s="9">
        <v>103523.09</v>
      </c>
      <c r="I728" s="9">
        <v>103831.41</v>
      </c>
      <c r="J728" s="9">
        <v>104137.96</v>
      </c>
      <c r="K728" s="9">
        <v>104486.5</v>
      </c>
      <c r="L728" s="9">
        <v>104819.53</v>
      </c>
      <c r="M728" s="9">
        <v>105148.52</v>
      </c>
      <c r="N728" s="9">
        <v>105327.32</v>
      </c>
      <c r="O728" s="9">
        <v>105655.71</v>
      </c>
      <c r="P728" s="9">
        <v>105973.24</v>
      </c>
      <c r="Q728" s="9">
        <v>106225.15</v>
      </c>
      <c r="R728" s="9">
        <v>106655.5</v>
      </c>
      <c r="S728" s="9">
        <v>106894.53</v>
      </c>
    </row>
    <row r="729" spans="1:19" hidden="1" x14ac:dyDescent="0.2">
      <c r="A729" s="2" t="s">
        <v>765</v>
      </c>
      <c r="B729" s="2" t="s">
        <v>766</v>
      </c>
      <c r="C729" s="2" t="s">
        <v>799</v>
      </c>
      <c r="D729" t="s">
        <v>800</v>
      </c>
      <c r="E729" s="2" t="s">
        <v>592</v>
      </c>
      <c r="F729" t="s">
        <v>593</v>
      </c>
      <c r="G729" s="9">
        <v>-455825.17</v>
      </c>
      <c r="H729" s="9">
        <v>-470210.21</v>
      </c>
      <c r="I729" s="9">
        <v>-484502.53</v>
      </c>
      <c r="J729" s="9">
        <v>-499901.06</v>
      </c>
      <c r="K729" s="9">
        <v>-514783.47</v>
      </c>
      <c r="L729" s="9">
        <v>-530689.79</v>
      </c>
      <c r="M729" s="9">
        <v>-538494.5</v>
      </c>
      <c r="N729" s="9">
        <v>-542617.81999999995</v>
      </c>
      <c r="O729" s="9">
        <v>-550189.38</v>
      </c>
      <c r="P729" s="9">
        <v>-557950.04</v>
      </c>
      <c r="Q729" s="9">
        <v>-563758.18999999994</v>
      </c>
      <c r="R729" s="9">
        <v>-573681.56999999995</v>
      </c>
      <c r="S729" s="9">
        <v>-580078.26</v>
      </c>
    </row>
    <row r="730" spans="1:19" hidden="1" x14ac:dyDescent="0.2">
      <c r="A730" s="2" t="s">
        <v>765</v>
      </c>
      <c r="B730" s="2" t="s">
        <v>766</v>
      </c>
      <c r="C730" s="2" t="s">
        <v>799</v>
      </c>
      <c r="D730" t="s">
        <v>800</v>
      </c>
      <c r="E730" s="2" t="s">
        <v>594</v>
      </c>
      <c r="F730" t="s">
        <v>595</v>
      </c>
      <c r="G730" s="9">
        <v>-54064.74</v>
      </c>
      <c r="H730" s="9">
        <v>-55656.53</v>
      </c>
      <c r="I730" s="9">
        <v>-57238.07</v>
      </c>
      <c r="J730" s="9">
        <v>-58942.01</v>
      </c>
      <c r="K730" s="9">
        <v>-60158.05</v>
      </c>
      <c r="L730" s="9">
        <v>-61457.75</v>
      </c>
      <c r="M730" s="9">
        <v>-62095.46</v>
      </c>
      <c r="N730" s="9">
        <v>-62432.39</v>
      </c>
      <c r="O730" s="9">
        <v>-63051.05</v>
      </c>
      <c r="P730" s="9">
        <v>-63685.17</v>
      </c>
      <c r="Q730" s="9">
        <v>-64159.77</v>
      </c>
      <c r="R730" s="9">
        <v>-64970.58</v>
      </c>
      <c r="S730" s="9">
        <v>-65493.26</v>
      </c>
    </row>
    <row r="731" spans="1:19" hidden="1" x14ac:dyDescent="0.2">
      <c r="A731" s="2" t="s">
        <v>765</v>
      </c>
      <c r="B731" s="2" t="s">
        <v>766</v>
      </c>
      <c r="C731" s="2" t="s">
        <v>799</v>
      </c>
      <c r="D731" t="s">
        <v>800</v>
      </c>
      <c r="E731" s="2" t="s">
        <v>342</v>
      </c>
      <c r="F731" t="s">
        <v>343</v>
      </c>
      <c r="G731" s="9">
        <v>17751846.469999999</v>
      </c>
      <c r="H731" s="9">
        <v>18014432.34</v>
      </c>
      <c r="I731" s="9">
        <v>18079249.09</v>
      </c>
      <c r="J731" s="9">
        <v>18263294.93</v>
      </c>
      <c r="K731" s="9">
        <v>18415637.210000001</v>
      </c>
      <c r="L731" s="9">
        <v>18518374.559999999</v>
      </c>
      <c r="M731" s="9">
        <v>18630208.559999999</v>
      </c>
      <c r="N731" s="9">
        <v>18730553.850000001</v>
      </c>
      <c r="O731" s="9">
        <v>18909717.489999998</v>
      </c>
      <c r="P731" s="9">
        <v>19049762.82</v>
      </c>
      <c r="Q731" s="9">
        <v>19248313.18</v>
      </c>
      <c r="R731" s="9">
        <v>19419171.350000001</v>
      </c>
      <c r="S731" s="9">
        <v>19556109.870000001</v>
      </c>
    </row>
    <row r="732" spans="1:19" hidden="1" x14ac:dyDescent="0.2">
      <c r="A732" s="2" t="s">
        <v>765</v>
      </c>
      <c r="B732" s="2" t="s">
        <v>766</v>
      </c>
      <c r="C732" s="2" t="s">
        <v>799</v>
      </c>
      <c r="D732" t="s">
        <v>800</v>
      </c>
      <c r="E732" s="2" t="s">
        <v>806</v>
      </c>
      <c r="F732" t="s">
        <v>807</v>
      </c>
      <c r="G732" s="9">
        <v>41861.910000000003</v>
      </c>
      <c r="H732" s="9">
        <v>41861.910000000003</v>
      </c>
      <c r="I732" s="9">
        <v>41861.910000000003</v>
      </c>
      <c r="J732" s="9">
        <v>41861.910000000003</v>
      </c>
      <c r="K732" s="9">
        <v>41861.910000000003</v>
      </c>
      <c r="L732" s="9">
        <v>41861.910000000003</v>
      </c>
      <c r="M732" s="9">
        <v>41861.910000000003</v>
      </c>
      <c r="N732" s="9">
        <v>41861.910000000003</v>
      </c>
      <c r="O732" s="9">
        <v>41861.910000000003</v>
      </c>
      <c r="P732" s="9">
        <v>41861.910000000003</v>
      </c>
      <c r="Q732" s="9">
        <v>41861.910000000003</v>
      </c>
      <c r="R732" s="9">
        <v>41861.910000000003</v>
      </c>
      <c r="S732" s="9">
        <v>41861.910000000003</v>
      </c>
    </row>
    <row r="733" spans="1:19" hidden="1" x14ac:dyDescent="0.2">
      <c r="A733" s="2" t="s">
        <v>765</v>
      </c>
      <c r="B733" s="2" t="s">
        <v>766</v>
      </c>
      <c r="C733" s="2" t="s">
        <v>799</v>
      </c>
      <c r="D733" t="s">
        <v>800</v>
      </c>
      <c r="E733" s="2" t="s">
        <v>344</v>
      </c>
      <c r="F733" t="s">
        <v>345</v>
      </c>
      <c r="G733" s="9">
        <v>1019648.32</v>
      </c>
      <c r="H733" s="9">
        <v>1024199.5199999999</v>
      </c>
      <c r="I733" s="9">
        <v>1024648.83</v>
      </c>
      <c r="J733" s="9">
        <v>1025784.01</v>
      </c>
      <c r="K733" s="9">
        <v>1029255.6599999999</v>
      </c>
      <c r="L733" s="9">
        <v>1029573.6</v>
      </c>
      <c r="M733" s="9">
        <v>1030312.8999999999</v>
      </c>
      <c r="N733" s="9">
        <v>1031196.38</v>
      </c>
      <c r="O733" s="9">
        <v>1032393.11</v>
      </c>
      <c r="P733" s="9">
        <v>1033535.98</v>
      </c>
      <c r="Q733" s="9">
        <v>1034477.08</v>
      </c>
      <c r="R733" s="9">
        <v>1035882.24</v>
      </c>
      <c r="S733" s="9">
        <v>1036524.59</v>
      </c>
    </row>
    <row r="734" spans="1:19" hidden="1" x14ac:dyDescent="0.2">
      <c r="A734" s="2" t="s">
        <v>765</v>
      </c>
      <c r="B734" s="2" t="s">
        <v>766</v>
      </c>
      <c r="C734" s="2" t="s">
        <v>799</v>
      </c>
      <c r="D734" t="s">
        <v>800</v>
      </c>
      <c r="E734" s="2" t="s">
        <v>304</v>
      </c>
      <c r="F734" t="s">
        <v>305</v>
      </c>
      <c r="G734" s="9">
        <v>2733.11</v>
      </c>
      <c r="H734" s="9">
        <v>2733.11</v>
      </c>
      <c r="I734" s="9">
        <v>2733.11</v>
      </c>
      <c r="J734" s="9">
        <v>2733.11</v>
      </c>
      <c r="K734" s="9">
        <v>2733.11</v>
      </c>
      <c r="L734" s="9">
        <v>2733.11</v>
      </c>
      <c r="M734" s="9">
        <v>2733.11</v>
      </c>
      <c r="N734" s="9">
        <v>2733.11</v>
      </c>
      <c r="O734" s="9">
        <v>2733.11</v>
      </c>
      <c r="P734" s="9">
        <v>2733.11</v>
      </c>
      <c r="Q734" s="9">
        <v>2733.11</v>
      </c>
      <c r="R734" s="9">
        <v>2733.11</v>
      </c>
      <c r="S734" s="9">
        <v>2733.11</v>
      </c>
    </row>
    <row r="735" spans="1:19" hidden="1" x14ac:dyDescent="0.2">
      <c r="A735" s="2" t="s">
        <v>765</v>
      </c>
      <c r="B735" s="2" t="s">
        <v>766</v>
      </c>
      <c r="C735" s="2" t="s">
        <v>799</v>
      </c>
      <c r="D735" t="s">
        <v>800</v>
      </c>
      <c r="E735" s="2" t="s">
        <v>348</v>
      </c>
      <c r="F735" t="s">
        <v>349</v>
      </c>
      <c r="G735" s="9">
        <v>11727.17</v>
      </c>
      <c r="H735" s="9">
        <v>11727.17</v>
      </c>
      <c r="I735" s="9">
        <v>11727.17</v>
      </c>
      <c r="J735" s="9">
        <v>12530.84</v>
      </c>
      <c r="K735" s="9">
        <v>12530.84</v>
      </c>
      <c r="L735" s="9">
        <v>12530.84</v>
      </c>
      <c r="M735" s="9">
        <v>12703.46</v>
      </c>
      <c r="N735" s="9">
        <v>12703.46</v>
      </c>
      <c r="O735" s="9">
        <v>12703.46</v>
      </c>
      <c r="P735" s="9">
        <v>13181.62</v>
      </c>
      <c r="Q735" s="9">
        <v>13181.62</v>
      </c>
      <c r="R735" s="9">
        <v>13181.62</v>
      </c>
      <c r="S735" s="9">
        <v>14082.36</v>
      </c>
    </row>
    <row r="736" spans="1:19" hidden="1" x14ac:dyDescent="0.2">
      <c r="A736" s="2" t="s">
        <v>765</v>
      </c>
      <c r="B736" s="2" t="s">
        <v>766</v>
      </c>
      <c r="C736" s="2" t="s">
        <v>799</v>
      </c>
      <c r="D736" t="s">
        <v>800</v>
      </c>
      <c r="E736" s="2" t="s">
        <v>414</v>
      </c>
      <c r="F736" t="s">
        <v>415</v>
      </c>
      <c r="G736" s="9">
        <v>249803.73</v>
      </c>
      <c r="H736" s="9">
        <v>249803.73</v>
      </c>
      <c r="I736" s="9">
        <v>250195.76</v>
      </c>
      <c r="J736" s="9">
        <v>250195.76</v>
      </c>
      <c r="K736" s="9">
        <v>249803.73</v>
      </c>
      <c r="L736" s="9">
        <v>249803.73</v>
      </c>
      <c r="M736" s="9">
        <v>249803.73</v>
      </c>
      <c r="N736" s="9">
        <v>277430.46999999997</v>
      </c>
      <c r="O736" s="9">
        <v>277430.46999999997</v>
      </c>
      <c r="P736" s="9">
        <v>282752.18</v>
      </c>
      <c r="Q736" s="9">
        <v>282752.18</v>
      </c>
      <c r="R736" s="9">
        <v>282752.18</v>
      </c>
      <c r="S736" s="9">
        <v>300385.98</v>
      </c>
    </row>
    <row r="737" spans="1:19" hidden="1" x14ac:dyDescent="0.2">
      <c r="A737" s="2" t="s">
        <v>765</v>
      </c>
      <c r="B737" s="2" t="s">
        <v>766</v>
      </c>
      <c r="C737" s="2" t="s">
        <v>799</v>
      </c>
      <c r="D737" t="s">
        <v>800</v>
      </c>
      <c r="E737" s="2" t="s">
        <v>416</v>
      </c>
      <c r="F737" t="s">
        <v>417</v>
      </c>
      <c r="G737" s="9">
        <v>30890.16</v>
      </c>
      <c r="H737" s="9">
        <v>30890.16</v>
      </c>
      <c r="I737" s="9">
        <v>30890.16</v>
      </c>
      <c r="J737" s="9">
        <v>30890.16</v>
      </c>
      <c r="K737" s="9">
        <v>30890.16</v>
      </c>
      <c r="L737" s="9">
        <v>30890.16</v>
      </c>
      <c r="M737" s="9">
        <v>30890.16</v>
      </c>
      <c r="N737" s="9">
        <v>30890.16</v>
      </c>
      <c r="O737" s="9">
        <v>30890.16</v>
      </c>
      <c r="P737" s="9">
        <v>30890.16</v>
      </c>
      <c r="Q737" s="9">
        <v>30890.16</v>
      </c>
      <c r="R737" s="9">
        <v>30890.16</v>
      </c>
      <c r="S737" s="9">
        <v>30890.16</v>
      </c>
    </row>
    <row r="738" spans="1:19" hidden="1" x14ac:dyDescent="0.2">
      <c r="A738" s="2" t="s">
        <v>765</v>
      </c>
      <c r="B738" s="2" t="s">
        <v>766</v>
      </c>
      <c r="C738" s="2" t="s">
        <v>799</v>
      </c>
      <c r="D738" t="s">
        <v>800</v>
      </c>
      <c r="E738" s="2" t="s">
        <v>356</v>
      </c>
      <c r="F738" t="s">
        <v>357</v>
      </c>
      <c r="G738" s="9">
        <v>1001068.43</v>
      </c>
      <c r="H738" s="9">
        <v>1007491.63</v>
      </c>
      <c r="I738" s="9">
        <v>1017794.08</v>
      </c>
      <c r="J738" s="9">
        <v>1028874.76</v>
      </c>
      <c r="K738" s="9">
        <v>1044549.23</v>
      </c>
      <c r="L738" s="9">
        <v>1053388.83</v>
      </c>
      <c r="M738" s="9">
        <v>1063130.29</v>
      </c>
      <c r="N738" s="9">
        <v>1069315.98</v>
      </c>
      <c r="O738" s="9">
        <v>1076681.8</v>
      </c>
      <c r="P738" s="9">
        <v>1081182.3400000001</v>
      </c>
      <c r="Q738" s="9">
        <v>1086861.06</v>
      </c>
      <c r="R738" s="9">
        <v>1093203.68</v>
      </c>
      <c r="S738" s="9">
        <v>1103708.3400000001</v>
      </c>
    </row>
    <row r="739" spans="1:19" hidden="1" x14ac:dyDescent="0.2">
      <c r="A739" s="2" t="s">
        <v>765</v>
      </c>
      <c r="B739" s="2" t="s">
        <v>766</v>
      </c>
      <c r="C739" s="2" t="s">
        <v>799</v>
      </c>
      <c r="D739" t="s">
        <v>800</v>
      </c>
      <c r="E739" s="2" t="s">
        <v>332</v>
      </c>
      <c r="F739" t="s">
        <v>333</v>
      </c>
      <c r="G739" s="9">
        <v>3327.7</v>
      </c>
      <c r="H739" s="9">
        <v>3327.7</v>
      </c>
      <c r="I739" s="9">
        <v>3327.7</v>
      </c>
      <c r="J739" s="9">
        <v>3635.19</v>
      </c>
      <c r="K739" s="9">
        <v>3635.19</v>
      </c>
      <c r="L739" s="9">
        <v>3635.19</v>
      </c>
      <c r="M739" s="9">
        <v>3718.21</v>
      </c>
      <c r="N739" s="9">
        <v>3718.21</v>
      </c>
      <c r="O739" s="9">
        <v>3718.21</v>
      </c>
      <c r="P739" s="9">
        <v>4015.35</v>
      </c>
      <c r="Q739" s="9">
        <v>4015.35</v>
      </c>
      <c r="R739" s="9">
        <v>4015.35</v>
      </c>
      <c r="S739" s="9">
        <v>5226.2</v>
      </c>
    </row>
    <row r="740" spans="1:19" hidden="1" x14ac:dyDescent="0.2">
      <c r="A740" s="2" t="s">
        <v>765</v>
      </c>
      <c r="B740" s="2" t="s">
        <v>766</v>
      </c>
      <c r="C740" s="2" t="s">
        <v>799</v>
      </c>
      <c r="D740" t="s">
        <v>800</v>
      </c>
      <c r="E740" s="2" t="s">
        <v>314</v>
      </c>
      <c r="F740" t="s">
        <v>315</v>
      </c>
      <c r="G740" s="9">
        <v>1046.6400000000001</v>
      </c>
      <c r="H740" s="9">
        <v>1046.6400000000001</v>
      </c>
      <c r="I740" s="9">
        <v>1046.6400000000001</v>
      </c>
      <c r="J740" s="9">
        <v>1144.3900000000001</v>
      </c>
      <c r="K740" s="9">
        <v>1144.3900000000001</v>
      </c>
      <c r="L740" s="9">
        <v>1144.3900000000001</v>
      </c>
      <c r="M740" s="9">
        <v>1164.52</v>
      </c>
      <c r="N740" s="9">
        <v>1164.52</v>
      </c>
      <c r="O740" s="9">
        <v>1164.52</v>
      </c>
      <c r="P740" s="9">
        <v>1265.1600000000001</v>
      </c>
      <c r="Q740" s="9">
        <v>1265.1600000000001</v>
      </c>
      <c r="R740" s="9">
        <v>1265.1600000000001</v>
      </c>
      <c r="S740" s="9">
        <v>2124.37</v>
      </c>
    </row>
    <row r="741" spans="1:19" hidden="1" x14ac:dyDescent="0.2">
      <c r="A741" s="2" t="s">
        <v>765</v>
      </c>
      <c r="B741" s="2" t="s">
        <v>766</v>
      </c>
      <c r="C741" s="2" t="s">
        <v>799</v>
      </c>
      <c r="D741" t="s">
        <v>800</v>
      </c>
      <c r="E741" s="2" t="s">
        <v>808</v>
      </c>
      <c r="F741" t="s">
        <v>809</v>
      </c>
      <c r="G741" s="9">
        <v>12317414.74</v>
      </c>
      <c r="H741" s="9">
        <v>12386959.539999999</v>
      </c>
      <c r="I741" s="9">
        <v>12455078.09</v>
      </c>
      <c r="J741" s="9">
        <v>12526808.25</v>
      </c>
      <c r="K741" s="9">
        <v>12602442.939999999</v>
      </c>
      <c r="L741" s="9">
        <v>12674053.34</v>
      </c>
      <c r="M741" s="9">
        <v>12795598.459999999</v>
      </c>
      <c r="N741" s="9">
        <v>12882124.77</v>
      </c>
      <c r="O741" s="9">
        <v>12957167.279999999</v>
      </c>
      <c r="P741" s="9">
        <v>13027242.969999999</v>
      </c>
      <c r="Q741" s="9">
        <v>13105052.439999999</v>
      </c>
      <c r="R741" s="9">
        <v>13219032.23</v>
      </c>
      <c r="S741" s="9">
        <v>13308217.039999999</v>
      </c>
    </row>
    <row r="742" spans="1:19" hidden="1" x14ac:dyDescent="0.2">
      <c r="A742" s="2" t="s">
        <v>765</v>
      </c>
      <c r="B742" s="2" t="s">
        <v>766</v>
      </c>
      <c r="C742" s="2" t="s">
        <v>799</v>
      </c>
      <c r="D742" t="s">
        <v>800</v>
      </c>
      <c r="E742" s="2" t="s">
        <v>810</v>
      </c>
      <c r="F742" t="s">
        <v>811</v>
      </c>
      <c r="G742" s="9">
        <v>26545368.350000001</v>
      </c>
      <c r="H742" s="9">
        <v>26856239.310000002</v>
      </c>
      <c r="I742" s="9">
        <v>27074020.970000003</v>
      </c>
      <c r="J742" s="9">
        <v>27147527.370000001</v>
      </c>
      <c r="K742" s="9">
        <v>27265213.09</v>
      </c>
      <c r="L742" s="9">
        <v>27396829.290000003</v>
      </c>
      <c r="M742" s="9">
        <v>27649444.73</v>
      </c>
      <c r="N742" s="9">
        <v>27819691.220000003</v>
      </c>
      <c r="O742" s="9">
        <v>28142443.07</v>
      </c>
      <c r="P742" s="9">
        <v>28219345.870000001</v>
      </c>
      <c r="Q742" s="9">
        <v>28398013.990000002</v>
      </c>
      <c r="R742" s="9">
        <v>28582815.18</v>
      </c>
      <c r="S742" s="9">
        <v>28759664.310000002</v>
      </c>
    </row>
    <row r="743" spans="1:19" hidden="1" x14ac:dyDescent="0.2">
      <c r="A743" s="2" t="s">
        <v>765</v>
      </c>
      <c r="B743" s="2" t="s">
        <v>766</v>
      </c>
      <c r="C743" s="2" t="s">
        <v>799</v>
      </c>
      <c r="D743" t="s">
        <v>800</v>
      </c>
      <c r="E743" s="2" t="s">
        <v>638</v>
      </c>
      <c r="F743" t="s">
        <v>639</v>
      </c>
      <c r="G743" s="9">
        <v>-15110774.710000001</v>
      </c>
      <c r="H743" s="9">
        <v>-15305529.560000001</v>
      </c>
      <c r="I743" s="9">
        <v>-15459100.390000001</v>
      </c>
      <c r="J743" s="9">
        <v>-15385997.24</v>
      </c>
      <c r="K743" s="9">
        <v>-15476863.98</v>
      </c>
      <c r="L743" s="9">
        <v>-15578185.92</v>
      </c>
      <c r="M743" s="9">
        <v>-15730974.800000001</v>
      </c>
      <c r="N743" s="9">
        <v>-15878157.83</v>
      </c>
      <c r="O743" s="9">
        <v>-16099011.57</v>
      </c>
      <c r="P743" s="9">
        <v>-16058520.439999999</v>
      </c>
      <c r="Q743" s="9">
        <v>-16209749.26</v>
      </c>
      <c r="R743" s="9">
        <v>-16356224.859999999</v>
      </c>
      <c r="S743" s="9">
        <v>-16430497.49</v>
      </c>
    </row>
    <row r="744" spans="1:19" hidden="1" x14ac:dyDescent="0.2">
      <c r="A744" s="2" t="s">
        <v>765</v>
      </c>
      <c r="B744" s="2" t="s">
        <v>766</v>
      </c>
      <c r="C744" s="2" t="s">
        <v>799</v>
      </c>
      <c r="D744" t="s">
        <v>800</v>
      </c>
      <c r="E744" s="2" t="s">
        <v>812</v>
      </c>
      <c r="F744" t="s">
        <v>813</v>
      </c>
      <c r="G744" s="9">
        <v>-102860558.02</v>
      </c>
      <c r="H744" s="9">
        <v>-103187886.87</v>
      </c>
      <c r="I744" s="9">
        <v>-103676326.52</v>
      </c>
      <c r="J744" s="9">
        <v>-108063871.03</v>
      </c>
      <c r="K744" s="9">
        <v>-108320405.59</v>
      </c>
      <c r="L744" s="9">
        <v>-108571633.89</v>
      </c>
      <c r="M744" s="9">
        <v>-108753646.3</v>
      </c>
      <c r="N744" s="9">
        <v>-109438703.77</v>
      </c>
      <c r="O744" s="9">
        <v>-109734967.09999999</v>
      </c>
      <c r="P744" s="9">
        <v>-109981280.65000001</v>
      </c>
      <c r="Q744" s="9">
        <v>-111287122.36</v>
      </c>
      <c r="R744" s="9">
        <v>-112585871.94</v>
      </c>
      <c r="S744" s="9">
        <v>-113172663.67</v>
      </c>
    </row>
    <row r="745" spans="1:19" hidden="1" x14ac:dyDescent="0.2">
      <c r="A745" s="2" t="s">
        <v>765</v>
      </c>
      <c r="B745" s="2" t="s">
        <v>766</v>
      </c>
      <c r="C745" s="2" t="s">
        <v>799</v>
      </c>
      <c r="D745" t="s">
        <v>800</v>
      </c>
      <c r="E745" s="2" t="s">
        <v>814</v>
      </c>
      <c r="F745" t="s">
        <v>815</v>
      </c>
      <c r="G745" s="9">
        <v>0.21</v>
      </c>
      <c r="H745" s="9">
        <v>0.21</v>
      </c>
      <c r="I745" s="9">
        <v>0.21</v>
      </c>
      <c r="J745" s="9">
        <v>0.21</v>
      </c>
      <c r="K745" s="9">
        <v>0.21</v>
      </c>
      <c r="L745" s="9">
        <v>0.21</v>
      </c>
      <c r="M745" s="9">
        <v>0.21</v>
      </c>
      <c r="N745" s="9">
        <v>0.21</v>
      </c>
      <c r="O745" s="9">
        <v>0.21</v>
      </c>
      <c r="P745" s="9">
        <v>0.21</v>
      </c>
      <c r="Q745" s="9">
        <v>0.21</v>
      </c>
      <c r="R745" s="9">
        <v>0.21</v>
      </c>
      <c r="S745" s="9">
        <v>0.21</v>
      </c>
    </row>
    <row r="746" spans="1:19" hidden="1" x14ac:dyDescent="0.2">
      <c r="A746" s="2" t="s">
        <v>765</v>
      </c>
      <c r="B746" s="2" t="s">
        <v>766</v>
      </c>
      <c r="C746" s="2" t="s">
        <v>799</v>
      </c>
      <c r="D746" t="s">
        <v>800</v>
      </c>
      <c r="E746" s="2" t="s">
        <v>816</v>
      </c>
      <c r="F746" t="s">
        <v>817</v>
      </c>
      <c r="G746" s="9">
        <v>8500</v>
      </c>
      <c r="H746" s="9">
        <v>8500</v>
      </c>
      <c r="I746" s="9">
        <v>8500</v>
      </c>
      <c r="J746" s="9">
        <v>8500</v>
      </c>
      <c r="K746" s="9">
        <v>8500</v>
      </c>
      <c r="L746" s="9">
        <v>8500</v>
      </c>
      <c r="M746" s="9">
        <v>8500</v>
      </c>
      <c r="N746" s="9">
        <v>8500</v>
      </c>
      <c r="O746" s="9">
        <v>8500</v>
      </c>
      <c r="P746" s="9">
        <v>8500</v>
      </c>
      <c r="Q746" s="9">
        <v>8500</v>
      </c>
      <c r="R746" s="9">
        <v>8500</v>
      </c>
      <c r="S746" s="9">
        <v>8500</v>
      </c>
    </row>
    <row r="747" spans="1:19" hidden="1" x14ac:dyDescent="0.2">
      <c r="A747" s="2" t="s">
        <v>765</v>
      </c>
      <c r="B747" s="2" t="s">
        <v>766</v>
      </c>
      <c r="C747" s="2" t="s">
        <v>799</v>
      </c>
      <c r="D747" t="s">
        <v>800</v>
      </c>
      <c r="E747" s="2" t="s">
        <v>818</v>
      </c>
      <c r="F747" t="s">
        <v>819</v>
      </c>
      <c r="G747" s="9">
        <v>153418.6</v>
      </c>
      <c r="H747" s="9">
        <v>153418.6</v>
      </c>
      <c r="I747" s="9">
        <v>153418.6</v>
      </c>
      <c r="J747" s="9">
        <v>153418.6</v>
      </c>
      <c r="K747" s="9">
        <v>153418.6</v>
      </c>
      <c r="L747" s="9">
        <v>153418.6</v>
      </c>
      <c r="M747" s="9">
        <v>153418.6</v>
      </c>
      <c r="N747" s="9">
        <v>153418.6</v>
      </c>
      <c r="O747" s="9">
        <v>153418.6</v>
      </c>
      <c r="P747" s="9">
        <v>153418.6</v>
      </c>
      <c r="Q747" s="9">
        <v>153418.6</v>
      </c>
      <c r="R747" s="9">
        <v>153418.6</v>
      </c>
      <c r="S747" s="9">
        <v>153418.6</v>
      </c>
    </row>
    <row r="748" spans="1:19" hidden="1" x14ac:dyDescent="0.2">
      <c r="A748" s="2" t="s">
        <v>765</v>
      </c>
      <c r="B748" s="2" t="s">
        <v>766</v>
      </c>
      <c r="C748" s="2" t="s">
        <v>799</v>
      </c>
      <c r="D748" t="s">
        <v>800</v>
      </c>
      <c r="E748" s="2" t="s">
        <v>166</v>
      </c>
      <c r="F748" t="s">
        <v>167</v>
      </c>
      <c r="G748" s="9">
        <v>59755.46</v>
      </c>
      <c r="H748" s="9">
        <v>59755.46</v>
      </c>
      <c r="I748" s="9">
        <v>59755.46</v>
      </c>
      <c r="J748" s="9">
        <v>59755.46</v>
      </c>
      <c r="K748" s="9">
        <v>59755.46</v>
      </c>
      <c r="L748" s="9">
        <v>59755.46</v>
      </c>
      <c r="M748" s="9">
        <v>59755.46</v>
      </c>
      <c r="N748" s="9">
        <v>59755.46</v>
      </c>
      <c r="O748" s="9">
        <v>59755.46</v>
      </c>
      <c r="P748" s="9">
        <v>59755.46</v>
      </c>
      <c r="Q748" s="9">
        <v>59755.46</v>
      </c>
      <c r="R748" s="9">
        <v>59755.46</v>
      </c>
      <c r="S748" s="9">
        <v>59755.46</v>
      </c>
    </row>
    <row r="749" spans="1:19" hidden="1" x14ac:dyDescent="0.2">
      <c r="A749" s="2" t="s">
        <v>765</v>
      </c>
      <c r="B749" s="2" t="s">
        <v>766</v>
      </c>
      <c r="C749" s="2" t="s">
        <v>799</v>
      </c>
      <c r="D749" t="s">
        <v>800</v>
      </c>
      <c r="E749" s="2" t="s">
        <v>422</v>
      </c>
      <c r="F749" t="s">
        <v>423</v>
      </c>
      <c r="G749" s="9">
        <v>1465.58</v>
      </c>
      <c r="H749" s="9">
        <v>1465.58</v>
      </c>
      <c r="I749" s="9">
        <v>1465.58</v>
      </c>
      <c r="J749" s="9">
        <v>1580.43</v>
      </c>
      <c r="K749" s="9">
        <v>1580.43</v>
      </c>
      <c r="L749" s="9">
        <v>1580.43</v>
      </c>
      <c r="M749" s="9">
        <v>1611.65</v>
      </c>
      <c r="N749" s="9">
        <v>1611.65</v>
      </c>
      <c r="O749" s="9">
        <v>1611.65</v>
      </c>
      <c r="P749" s="9">
        <v>1778.01</v>
      </c>
      <c r="Q749" s="9">
        <v>1778.01</v>
      </c>
      <c r="R749" s="9">
        <v>1778.01</v>
      </c>
      <c r="S749" s="9">
        <v>2621.7</v>
      </c>
    </row>
    <row r="750" spans="1:19" hidden="1" x14ac:dyDescent="0.2">
      <c r="A750" s="2" t="s">
        <v>765</v>
      </c>
      <c r="B750" s="2" t="s">
        <v>766</v>
      </c>
      <c r="C750" s="2" t="s">
        <v>799</v>
      </c>
      <c r="D750" t="s">
        <v>800</v>
      </c>
      <c r="E750" s="2" t="s">
        <v>168</v>
      </c>
      <c r="F750" t="s">
        <v>169</v>
      </c>
      <c r="G750" s="9">
        <v>4780.62</v>
      </c>
      <c r="H750" s="9">
        <v>4780.62</v>
      </c>
      <c r="I750" s="9">
        <v>4780.62</v>
      </c>
      <c r="J750" s="9">
        <v>4780.62</v>
      </c>
      <c r="K750" s="9">
        <v>4780.62</v>
      </c>
      <c r="L750" s="9">
        <v>4780.62</v>
      </c>
      <c r="M750" s="9">
        <v>4780.62</v>
      </c>
      <c r="N750" s="9">
        <v>4780.62</v>
      </c>
      <c r="O750" s="9">
        <v>4780.62</v>
      </c>
      <c r="P750" s="9">
        <v>4815.26</v>
      </c>
      <c r="Q750" s="9">
        <v>4815.26</v>
      </c>
      <c r="R750" s="9">
        <v>4815.26</v>
      </c>
      <c r="S750" s="9">
        <v>4815.26</v>
      </c>
    </row>
    <row r="751" spans="1:19" hidden="1" x14ac:dyDescent="0.2">
      <c r="A751" s="2" t="s">
        <v>765</v>
      </c>
      <c r="B751" s="2" t="s">
        <v>766</v>
      </c>
      <c r="C751" s="2" t="s">
        <v>799</v>
      </c>
      <c r="D751" t="s">
        <v>800</v>
      </c>
      <c r="E751" s="2" t="s">
        <v>170</v>
      </c>
      <c r="F751" t="s">
        <v>171</v>
      </c>
      <c r="G751" s="9">
        <v>956.24</v>
      </c>
      <c r="H751" s="9">
        <v>956.24</v>
      </c>
      <c r="I751" s="9">
        <v>956.24</v>
      </c>
      <c r="J751" s="9">
        <v>956.24</v>
      </c>
      <c r="K751" s="9">
        <v>956.24</v>
      </c>
      <c r="L751" s="9">
        <v>956.24</v>
      </c>
      <c r="M751" s="9">
        <v>956.24</v>
      </c>
      <c r="N751" s="9">
        <v>956.24</v>
      </c>
      <c r="O751" s="9">
        <v>956.24</v>
      </c>
      <c r="P751" s="9">
        <v>956.24</v>
      </c>
      <c r="Q751" s="9">
        <v>956.24</v>
      </c>
      <c r="R751" s="9">
        <v>956.24</v>
      </c>
      <c r="S751" s="9">
        <v>956.24</v>
      </c>
    </row>
    <row r="752" spans="1:19" hidden="1" x14ac:dyDescent="0.2">
      <c r="A752" s="2" t="s">
        <v>765</v>
      </c>
      <c r="B752" s="2" t="s">
        <v>766</v>
      </c>
      <c r="C752" s="2" t="s">
        <v>799</v>
      </c>
      <c r="D752" t="s">
        <v>800</v>
      </c>
      <c r="E752" s="2" t="s">
        <v>172</v>
      </c>
      <c r="F752" t="s">
        <v>173</v>
      </c>
      <c r="G752" s="9">
        <v>19998.77</v>
      </c>
      <c r="H752" s="9">
        <v>19998.77</v>
      </c>
      <c r="I752" s="9">
        <v>19998.77</v>
      </c>
      <c r="J752" s="9">
        <v>19998.77</v>
      </c>
      <c r="K752" s="9">
        <v>19998.77</v>
      </c>
      <c r="L752" s="9">
        <v>19998.77</v>
      </c>
      <c r="M752" s="9">
        <v>19998.77</v>
      </c>
      <c r="N752" s="9">
        <v>19998.77</v>
      </c>
      <c r="O752" s="9">
        <v>19998.77</v>
      </c>
      <c r="P752" s="9">
        <v>20114.560000000001</v>
      </c>
      <c r="Q752" s="9">
        <v>20114.560000000001</v>
      </c>
      <c r="R752" s="9">
        <v>20114.560000000001</v>
      </c>
      <c r="S752" s="9">
        <v>20114.560000000001</v>
      </c>
    </row>
    <row r="753" spans="1:19" hidden="1" x14ac:dyDescent="0.2">
      <c r="A753" s="2" t="s">
        <v>765</v>
      </c>
      <c r="B753" s="2" t="s">
        <v>766</v>
      </c>
      <c r="C753" s="2" t="s">
        <v>799</v>
      </c>
      <c r="D753" t="s">
        <v>800</v>
      </c>
      <c r="E753" s="2" t="s">
        <v>368</v>
      </c>
      <c r="F753" t="s">
        <v>369</v>
      </c>
      <c r="G753" s="9">
        <v>3698.21</v>
      </c>
      <c r="H753" s="9">
        <v>3698.21</v>
      </c>
      <c r="I753" s="9">
        <v>3698.21</v>
      </c>
      <c r="J753" s="9">
        <v>3698.21</v>
      </c>
      <c r="K753" s="9">
        <v>3698.21</v>
      </c>
      <c r="L753" s="9">
        <v>3698.21</v>
      </c>
      <c r="M753" s="9">
        <v>3698.21</v>
      </c>
      <c r="N753" s="9">
        <v>3858.21</v>
      </c>
      <c r="O753" s="9">
        <v>3858.21</v>
      </c>
      <c r="P753" s="9">
        <v>3858.21</v>
      </c>
      <c r="Q753" s="9">
        <v>3858.21</v>
      </c>
      <c r="R753" s="9">
        <v>3858.21</v>
      </c>
      <c r="S753" s="9">
        <v>3858.21</v>
      </c>
    </row>
    <row r="754" spans="1:19" hidden="1" x14ac:dyDescent="0.2">
      <c r="A754" s="2" t="s">
        <v>765</v>
      </c>
      <c r="B754" s="2" t="s">
        <v>766</v>
      </c>
      <c r="C754" s="2" t="s">
        <v>799</v>
      </c>
      <c r="D754" t="s">
        <v>800</v>
      </c>
      <c r="E754" s="2" t="s">
        <v>308</v>
      </c>
      <c r="F754" t="s">
        <v>309</v>
      </c>
      <c r="G754" s="9">
        <v>47153834.800000004</v>
      </c>
      <c r="H754" s="9">
        <v>48229502.810000002</v>
      </c>
      <c r="I754" s="9">
        <v>49078434.550000004</v>
      </c>
      <c r="J754" s="9">
        <v>50647022.810000002</v>
      </c>
      <c r="K754" s="9">
        <v>50923396.870000005</v>
      </c>
      <c r="L754" s="9">
        <v>51283481.950000003</v>
      </c>
      <c r="M754" s="9">
        <v>51981810.270000003</v>
      </c>
      <c r="N754" s="9">
        <v>52528012.640000001</v>
      </c>
      <c r="O754" s="9">
        <v>53589045.930000007</v>
      </c>
      <c r="P754" s="9">
        <v>54707744.110000007</v>
      </c>
      <c r="Q754" s="9">
        <v>55200632.520000003</v>
      </c>
      <c r="R754" s="9">
        <v>55726184.220000006</v>
      </c>
      <c r="S754" s="9">
        <v>56279323.850000001</v>
      </c>
    </row>
    <row r="755" spans="1:19" hidden="1" x14ac:dyDescent="0.2">
      <c r="A755" s="2" t="s">
        <v>765</v>
      </c>
      <c r="B755" s="2" t="s">
        <v>766</v>
      </c>
      <c r="C755" s="2" t="s">
        <v>799</v>
      </c>
      <c r="D755" t="s">
        <v>800</v>
      </c>
      <c r="E755" s="2" t="s">
        <v>370</v>
      </c>
      <c r="F755" t="s">
        <v>371</v>
      </c>
      <c r="G755" s="9">
        <v>77808.460000000006</v>
      </c>
      <c r="H755" s="9">
        <v>79605.789999999994</v>
      </c>
      <c r="I755" s="9">
        <v>80744.490000000005</v>
      </c>
      <c r="J755" s="9">
        <v>83180.2</v>
      </c>
      <c r="K755" s="9">
        <v>84598.51</v>
      </c>
      <c r="L755" s="9">
        <v>84896.4</v>
      </c>
      <c r="M755" s="9">
        <v>86956.33</v>
      </c>
      <c r="N755" s="9">
        <v>88568.61</v>
      </c>
      <c r="O755" s="9">
        <v>88929.52</v>
      </c>
      <c r="P755" s="9">
        <v>90280.34</v>
      </c>
      <c r="Q755" s="9">
        <v>90960.04</v>
      </c>
      <c r="R755" s="9">
        <v>91536.33</v>
      </c>
      <c r="S755" s="9">
        <v>92159.81</v>
      </c>
    </row>
    <row r="756" spans="1:19" hidden="1" x14ac:dyDescent="0.2">
      <c r="A756" s="2" t="s">
        <v>765</v>
      </c>
      <c r="B756" s="2" t="s">
        <v>766</v>
      </c>
      <c r="C756" s="2" t="s">
        <v>799</v>
      </c>
      <c r="D756" t="s">
        <v>800</v>
      </c>
      <c r="E756" s="2" t="s">
        <v>26</v>
      </c>
      <c r="F756" t="s">
        <v>27</v>
      </c>
      <c r="G756" s="9">
        <v>6819109.7599999998</v>
      </c>
      <c r="H756" s="9">
        <v>6860163.8399999999</v>
      </c>
      <c r="I756" s="9">
        <v>6895138.75</v>
      </c>
      <c r="J756" s="9">
        <v>6924773.5999999996</v>
      </c>
      <c r="K756" s="9">
        <v>6968202.9100000001</v>
      </c>
      <c r="L756" s="9">
        <v>7011789.3799999999</v>
      </c>
      <c r="M756" s="9">
        <v>7062018.1500000004</v>
      </c>
      <c r="N756" s="9">
        <v>7122736.29</v>
      </c>
      <c r="O756" s="9">
        <v>7164040.7300000004</v>
      </c>
      <c r="P756" s="9">
        <v>7212976.04</v>
      </c>
      <c r="Q756" s="9">
        <v>7263507.6500000004</v>
      </c>
      <c r="R756" s="9">
        <v>7315429.2800000003</v>
      </c>
      <c r="S756" s="9">
        <v>7366557.3300000001</v>
      </c>
    </row>
    <row r="757" spans="1:19" hidden="1" x14ac:dyDescent="0.2">
      <c r="A757" s="2" t="s">
        <v>765</v>
      </c>
      <c r="B757" s="2" t="s">
        <v>766</v>
      </c>
      <c r="C757" s="2" t="s">
        <v>799</v>
      </c>
      <c r="D757" t="s">
        <v>800</v>
      </c>
      <c r="E757" s="2" t="s">
        <v>820</v>
      </c>
      <c r="F757" t="s">
        <v>821</v>
      </c>
      <c r="G757" s="9">
        <v>-181195.07</v>
      </c>
      <c r="H757" s="9">
        <v>-181195.07</v>
      </c>
      <c r="I757" s="9">
        <v>-181195.07</v>
      </c>
      <c r="J757" s="9">
        <v>-181195.07</v>
      </c>
      <c r="K757" s="9">
        <v>-181195.07</v>
      </c>
      <c r="L757" s="9">
        <v>-181195.07</v>
      </c>
      <c r="M757" s="9">
        <v>-181195.07</v>
      </c>
      <c r="N757" s="9">
        <v>-181195.07</v>
      </c>
      <c r="O757" s="9">
        <v>-181195.07</v>
      </c>
      <c r="P757" s="9">
        <v>-181195.07</v>
      </c>
      <c r="Q757" s="9">
        <v>-181195.07</v>
      </c>
      <c r="R757" s="9">
        <v>-181195.07</v>
      </c>
      <c r="S757" s="9">
        <v>-181195.07</v>
      </c>
    </row>
    <row r="758" spans="1:19" hidden="1" x14ac:dyDescent="0.2">
      <c r="A758" s="2" t="s">
        <v>765</v>
      </c>
      <c r="B758" s="2" t="s">
        <v>766</v>
      </c>
      <c r="C758" s="2" t="s">
        <v>799</v>
      </c>
      <c r="D758" t="s">
        <v>800</v>
      </c>
      <c r="E758" s="2" t="s">
        <v>822</v>
      </c>
      <c r="F758" t="s">
        <v>823</v>
      </c>
      <c r="G758" s="9">
        <v>4650.1099999999997</v>
      </c>
      <c r="H758" s="9">
        <v>0</v>
      </c>
      <c r="I758" s="9">
        <v>30412.49</v>
      </c>
      <c r="J758" s="9">
        <v>74.2</v>
      </c>
      <c r="K758" s="9">
        <v>10133.6</v>
      </c>
      <c r="L758" s="9">
        <v>1359.14</v>
      </c>
      <c r="M758" s="9">
        <v>0</v>
      </c>
      <c r="N758" s="9">
        <v>36353.300000000003</v>
      </c>
      <c r="O758" s="9">
        <v>7283.24</v>
      </c>
      <c r="P758" s="9">
        <v>6618.1</v>
      </c>
      <c r="Q758" s="9">
        <v>0</v>
      </c>
      <c r="R758" s="9">
        <v>35785.29</v>
      </c>
      <c r="S758" s="9">
        <v>80557.41</v>
      </c>
    </row>
    <row r="759" spans="1:19" hidden="1" x14ac:dyDescent="0.2">
      <c r="A759" s="2" t="s">
        <v>765</v>
      </c>
      <c r="B759" s="2" t="s">
        <v>766</v>
      </c>
      <c r="C759" s="2" t="s">
        <v>799</v>
      </c>
      <c r="D759" t="s">
        <v>800</v>
      </c>
      <c r="E759" s="2" t="s">
        <v>350</v>
      </c>
      <c r="F759" t="s">
        <v>351</v>
      </c>
      <c r="G759" s="9">
        <v>19608.07</v>
      </c>
      <c r="H759" s="9">
        <v>19728.899999999998</v>
      </c>
      <c r="I759" s="9">
        <v>17342.78</v>
      </c>
      <c r="J759" s="9">
        <v>23548.960000000003</v>
      </c>
      <c r="K759" s="9">
        <v>20525.110000000004</v>
      </c>
      <c r="L759" s="9">
        <v>23808.629999999997</v>
      </c>
      <c r="M759" s="9">
        <v>24772.14</v>
      </c>
      <c r="N759" s="9">
        <v>21535.94</v>
      </c>
      <c r="O759" s="9">
        <v>20692.93</v>
      </c>
      <c r="P759" s="9">
        <v>20462.91</v>
      </c>
      <c r="Q759" s="9">
        <v>18878.329999999998</v>
      </c>
      <c r="R759" s="9">
        <v>17935.82</v>
      </c>
      <c r="S759" s="9">
        <v>22802.17</v>
      </c>
    </row>
    <row r="760" spans="1:19" hidden="1" x14ac:dyDescent="0.2">
      <c r="A760" s="2" t="s">
        <v>765</v>
      </c>
      <c r="B760" s="2" t="s">
        <v>766</v>
      </c>
      <c r="C760" s="2" t="s">
        <v>799</v>
      </c>
      <c r="D760" t="s">
        <v>800</v>
      </c>
      <c r="E760" s="2" t="s">
        <v>824</v>
      </c>
      <c r="F760" t="s">
        <v>825</v>
      </c>
      <c r="G760" s="9">
        <v>4860.58</v>
      </c>
      <c r="H760" s="9">
        <v>4978.8999999999996</v>
      </c>
      <c r="I760" s="9">
        <v>5035.93</v>
      </c>
      <c r="J760" s="9">
        <v>7606.02</v>
      </c>
      <c r="K760" s="9">
        <v>8377.2000000000007</v>
      </c>
      <c r="L760" s="9">
        <v>8398.7099999999991</v>
      </c>
      <c r="M760" s="9">
        <v>-62411.1</v>
      </c>
      <c r="N760" s="9">
        <v>3557.86</v>
      </c>
      <c r="O760" s="9">
        <v>2376.73</v>
      </c>
      <c r="P760" s="9">
        <v>2520.6999999999998</v>
      </c>
      <c r="Q760" s="9">
        <v>2573.59</v>
      </c>
      <c r="R760" s="9">
        <v>2509.25</v>
      </c>
      <c r="S760" s="9">
        <v>2524.9899999999998</v>
      </c>
    </row>
    <row r="761" spans="1:19" hidden="1" x14ac:dyDescent="0.2">
      <c r="A761" s="2" t="s">
        <v>765</v>
      </c>
      <c r="B761" s="2" t="s">
        <v>766</v>
      </c>
      <c r="C761" s="2" t="s">
        <v>799</v>
      </c>
      <c r="D761" t="s">
        <v>800</v>
      </c>
      <c r="E761" s="2" t="s">
        <v>334</v>
      </c>
      <c r="F761" t="s">
        <v>335</v>
      </c>
      <c r="G761" s="9">
        <v>6581.53</v>
      </c>
      <c r="H761" s="9">
        <v>6833.67</v>
      </c>
      <c r="I761" s="9">
        <v>6069.53</v>
      </c>
      <c r="J761" s="9">
        <v>6139.99</v>
      </c>
      <c r="K761" s="9">
        <v>9514.7799999999988</v>
      </c>
      <c r="L761" s="9">
        <v>9514.82</v>
      </c>
      <c r="M761" s="9">
        <v>9514.7999999999993</v>
      </c>
      <c r="N761" s="9">
        <v>9514.7900000000009</v>
      </c>
      <c r="O761" s="9">
        <v>9514.77</v>
      </c>
      <c r="P761" s="9">
        <v>9514.7900000000009</v>
      </c>
      <c r="Q761" s="9">
        <v>9514.82</v>
      </c>
      <c r="R761" s="9">
        <v>10729.76</v>
      </c>
      <c r="S761" s="9">
        <v>11649.76</v>
      </c>
    </row>
    <row r="762" spans="1:19" hidden="1" x14ac:dyDescent="0.2">
      <c r="A762" s="2" t="s">
        <v>765</v>
      </c>
      <c r="B762" s="2" t="s">
        <v>766</v>
      </c>
      <c r="C762" s="2" t="s">
        <v>799</v>
      </c>
      <c r="D762" t="s">
        <v>800</v>
      </c>
      <c r="E762" s="2" t="s">
        <v>826</v>
      </c>
      <c r="F762" t="s">
        <v>827</v>
      </c>
      <c r="G762" s="9">
        <v>6228.9499999999989</v>
      </c>
      <c r="H762" s="9">
        <v>13470.41</v>
      </c>
      <c r="I762" s="9">
        <v>13772.21</v>
      </c>
      <c r="J762" s="9">
        <v>19333.690000000002</v>
      </c>
      <c r="K762" s="9">
        <v>7869.62</v>
      </c>
      <c r="L762" s="9">
        <v>12613.8</v>
      </c>
      <c r="M762" s="9">
        <v>10186.14</v>
      </c>
      <c r="N762" s="9">
        <v>8775.3799999999992</v>
      </c>
      <c r="O762" s="9">
        <v>8005.3</v>
      </c>
      <c r="P762" s="9">
        <v>9694</v>
      </c>
      <c r="Q762" s="9">
        <v>9452.08</v>
      </c>
      <c r="R762" s="9">
        <v>13334.900000000001</v>
      </c>
      <c r="S762" s="9">
        <v>8041.84</v>
      </c>
    </row>
    <row r="763" spans="1:19" hidden="1" x14ac:dyDescent="0.2">
      <c r="A763" s="2" t="s">
        <v>765</v>
      </c>
      <c r="B763" s="2" t="s">
        <v>766</v>
      </c>
      <c r="C763" s="2" t="s">
        <v>799</v>
      </c>
      <c r="D763" t="s">
        <v>800</v>
      </c>
      <c r="E763" s="2" t="s">
        <v>828</v>
      </c>
      <c r="F763" t="s">
        <v>829</v>
      </c>
      <c r="G763" s="9">
        <v>4251.95</v>
      </c>
      <c r="H763" s="9">
        <v>3601.84</v>
      </c>
      <c r="I763" s="9">
        <v>3581.9</v>
      </c>
      <c r="J763" s="9">
        <v>3572.93</v>
      </c>
      <c r="K763" s="9">
        <v>5922.38</v>
      </c>
      <c r="L763" s="9">
        <v>5462.38</v>
      </c>
      <c r="M763" s="9">
        <v>5777.79</v>
      </c>
      <c r="N763" s="9">
        <v>5462.38</v>
      </c>
      <c r="O763" s="9">
        <v>6106.38</v>
      </c>
      <c r="P763" s="9">
        <v>5768.22</v>
      </c>
      <c r="Q763" s="9">
        <v>5999.28</v>
      </c>
      <c r="R763" s="9">
        <v>6646.37</v>
      </c>
      <c r="S763" s="9">
        <v>5535.83</v>
      </c>
    </row>
    <row r="764" spans="1:19" hidden="1" x14ac:dyDescent="0.2">
      <c r="A764" s="2" t="s">
        <v>765</v>
      </c>
      <c r="B764" s="2" t="s">
        <v>766</v>
      </c>
      <c r="C764" s="2" t="s">
        <v>799</v>
      </c>
      <c r="D764" t="s">
        <v>800</v>
      </c>
      <c r="E764" s="2" t="s">
        <v>374</v>
      </c>
      <c r="F764" t="s">
        <v>375</v>
      </c>
      <c r="G764" s="9">
        <v>2316.5099999999998</v>
      </c>
      <c r="H764" s="9">
        <v>2456.39</v>
      </c>
      <c r="I764" s="9">
        <v>2699.3100000000004</v>
      </c>
      <c r="J764" s="9">
        <v>3201.9399999999996</v>
      </c>
      <c r="K764" s="9">
        <v>5949.8600000000006</v>
      </c>
      <c r="L764" s="9">
        <v>3841.0200000000004</v>
      </c>
      <c r="M764" s="9">
        <v>3269.49</v>
      </c>
      <c r="N764" s="9">
        <v>2726.48</v>
      </c>
      <c r="O764" s="9">
        <v>2608.12</v>
      </c>
      <c r="P764" s="9">
        <v>3670.3999999999996</v>
      </c>
      <c r="Q764" s="9">
        <v>3110.8099999999995</v>
      </c>
      <c r="R764" s="9">
        <v>2918.61</v>
      </c>
      <c r="S764" s="9">
        <v>2810.1699999999996</v>
      </c>
    </row>
    <row r="765" spans="1:19" hidden="1" x14ac:dyDescent="0.2">
      <c r="A765" s="2" t="s">
        <v>765</v>
      </c>
      <c r="B765" s="2" t="s">
        <v>766</v>
      </c>
      <c r="C765" s="2" t="s">
        <v>799</v>
      </c>
      <c r="D765" t="s">
        <v>800</v>
      </c>
      <c r="E765" s="2" t="s">
        <v>376</v>
      </c>
      <c r="F765" t="s">
        <v>377</v>
      </c>
      <c r="G765" s="9">
        <v>377.76</v>
      </c>
      <c r="H765" s="9">
        <v>0</v>
      </c>
      <c r="I765" s="9">
        <v>399.35</v>
      </c>
      <c r="J765" s="9">
        <v>758.42</v>
      </c>
      <c r="K765" s="9">
        <v>297.89</v>
      </c>
      <c r="L765" s="9">
        <v>2239.1099999999997</v>
      </c>
      <c r="M765" s="9">
        <v>1559.5700000000002</v>
      </c>
      <c r="N765" s="9">
        <v>-93.989999999999981</v>
      </c>
      <c r="O765" s="9">
        <v>1160.28</v>
      </c>
      <c r="P765" s="9">
        <v>752.80000000000007</v>
      </c>
      <c r="Q765" s="9">
        <v>576.29</v>
      </c>
      <c r="R765" s="9">
        <v>730.47</v>
      </c>
      <c r="S765" s="9">
        <v>227.17</v>
      </c>
    </row>
    <row r="766" spans="1:19" hidden="1" x14ac:dyDescent="0.2">
      <c r="A766" s="2" t="s">
        <v>765</v>
      </c>
      <c r="B766" s="2" t="s">
        <v>766</v>
      </c>
      <c r="C766" s="2" t="s">
        <v>799</v>
      </c>
      <c r="D766" t="s">
        <v>800</v>
      </c>
      <c r="E766" s="2" t="s">
        <v>320</v>
      </c>
      <c r="F766" t="s">
        <v>321</v>
      </c>
      <c r="G766" s="9">
        <v>3369.96</v>
      </c>
      <c r="H766" s="9">
        <v>1533.57</v>
      </c>
      <c r="I766" s="9">
        <v>1145.24</v>
      </c>
      <c r="J766" s="9">
        <v>3634.7799999999997</v>
      </c>
      <c r="K766" s="9">
        <v>3255.67</v>
      </c>
      <c r="L766" s="9">
        <v>2087.77</v>
      </c>
      <c r="M766" s="9">
        <v>4095.3</v>
      </c>
      <c r="N766" s="9">
        <v>5447.96</v>
      </c>
      <c r="O766" s="9">
        <v>2295.6799999999998</v>
      </c>
      <c r="P766" s="9">
        <v>2449.6</v>
      </c>
      <c r="Q766" s="9">
        <v>7240.71</v>
      </c>
      <c r="R766" s="9">
        <v>13766.58</v>
      </c>
      <c r="S766" s="9">
        <v>22377.01</v>
      </c>
    </row>
    <row r="767" spans="1:19" hidden="1" x14ac:dyDescent="0.2">
      <c r="A767" s="2" t="s">
        <v>765</v>
      </c>
      <c r="B767" s="2" t="s">
        <v>766</v>
      </c>
      <c r="C767" s="2" t="s">
        <v>799</v>
      </c>
      <c r="D767" t="s">
        <v>800</v>
      </c>
      <c r="E767" s="2" t="s">
        <v>456</v>
      </c>
      <c r="F767" t="s">
        <v>457</v>
      </c>
      <c r="G767" s="9">
        <v>-5373820.3899999997</v>
      </c>
      <c r="H767" s="9">
        <v>-5553933.5899999999</v>
      </c>
      <c r="I767" s="9">
        <v>-5556584.1200000001</v>
      </c>
      <c r="J767" s="9">
        <v>-5594165.3099999996</v>
      </c>
      <c r="K767" s="9">
        <v>-5825510.4199999999</v>
      </c>
      <c r="L767" s="9">
        <v>-5839083.71</v>
      </c>
      <c r="M767" s="9">
        <v>-5851843.4900000002</v>
      </c>
      <c r="N767" s="9">
        <v>-5861492.8099999996</v>
      </c>
      <c r="O767" s="9">
        <v>-5871635.7999999998</v>
      </c>
      <c r="P767" s="9">
        <v>-5965521.3899999997</v>
      </c>
      <c r="Q767" s="9">
        <v>-6007567.8200000003</v>
      </c>
      <c r="R767" s="9">
        <v>-6072226.9199999999</v>
      </c>
      <c r="S767" s="9">
        <v>-6096487.7199999997</v>
      </c>
    </row>
    <row r="768" spans="1:19" hidden="1" x14ac:dyDescent="0.2">
      <c r="A768" s="2" t="s">
        <v>765</v>
      </c>
      <c r="B768" s="2" t="s">
        <v>766</v>
      </c>
      <c r="C768" s="2" t="s">
        <v>832</v>
      </c>
      <c r="D768" t="s">
        <v>833</v>
      </c>
      <c r="E768" s="2" t="s">
        <v>102</v>
      </c>
      <c r="F768" t="s">
        <v>103</v>
      </c>
      <c r="G768" s="9">
        <v>-31085525.239999998</v>
      </c>
      <c r="H768" s="9">
        <v>-31199970.98</v>
      </c>
      <c r="I768" s="9">
        <v>-31332856.32</v>
      </c>
      <c r="J768" s="9">
        <v>-31277772.109999999</v>
      </c>
      <c r="K768" s="9">
        <v>-31444666.039999999</v>
      </c>
      <c r="L768" s="9">
        <v>-31071966.539999999</v>
      </c>
      <c r="M768" s="9">
        <v>-31125772.59</v>
      </c>
      <c r="N768" s="9">
        <v>-31038931.84</v>
      </c>
      <c r="O768" s="9">
        <v>-31108018.859999999</v>
      </c>
      <c r="P768" s="9">
        <v>-31249224.859999999</v>
      </c>
      <c r="Q768" s="9">
        <v>-31472951.98</v>
      </c>
      <c r="R768" s="9">
        <v>-31697796.07</v>
      </c>
      <c r="S768" s="9">
        <v>-31887450.759999998</v>
      </c>
    </row>
    <row r="769" spans="1:19" hidden="1" x14ac:dyDescent="0.2">
      <c r="A769" s="2" t="s">
        <v>765</v>
      </c>
      <c r="B769" s="2" t="s">
        <v>766</v>
      </c>
      <c r="C769" s="2" t="s">
        <v>832</v>
      </c>
      <c r="D769" t="s">
        <v>833</v>
      </c>
      <c r="E769" s="2" t="s">
        <v>834</v>
      </c>
      <c r="F769" t="s">
        <v>835</v>
      </c>
      <c r="G769" s="9">
        <v>-16309.39</v>
      </c>
      <c r="H769" s="9">
        <v>-16309.39</v>
      </c>
      <c r="I769" s="9">
        <v>-16309.39</v>
      </c>
      <c r="J769" s="9">
        <v>-16309.39</v>
      </c>
      <c r="K769" s="9">
        <v>-16309.39</v>
      </c>
      <c r="L769" s="9">
        <v>-16309.39</v>
      </c>
      <c r="M769" s="9">
        <v>-16309.39</v>
      </c>
      <c r="N769" s="9">
        <v>-16309.39</v>
      </c>
      <c r="O769" s="9">
        <v>-16309.39</v>
      </c>
      <c r="P769" s="9">
        <v>-16309.39</v>
      </c>
      <c r="Q769" s="9">
        <v>-16309.39</v>
      </c>
      <c r="R769" s="9">
        <v>-16309.39</v>
      </c>
      <c r="S769" s="9">
        <v>-16309.39</v>
      </c>
    </row>
    <row r="770" spans="1:19" hidden="1" x14ac:dyDescent="0.2">
      <c r="A770" s="2" t="s">
        <v>765</v>
      </c>
      <c r="B770" s="2" t="s">
        <v>766</v>
      </c>
      <c r="C770" s="2" t="s">
        <v>832</v>
      </c>
      <c r="D770" t="s">
        <v>833</v>
      </c>
      <c r="E770" s="2" t="s">
        <v>836</v>
      </c>
      <c r="F770" t="s">
        <v>837</v>
      </c>
      <c r="G770" s="9">
        <v>221934.18000000002</v>
      </c>
      <c r="H770" s="9">
        <v>266760.34999999998</v>
      </c>
      <c r="I770" s="9">
        <v>309918.71999999997</v>
      </c>
      <c r="J770" s="9">
        <v>364900.81</v>
      </c>
      <c r="K770" s="9">
        <v>379354.57</v>
      </c>
      <c r="L770" s="9">
        <v>389027.13</v>
      </c>
      <c r="M770" s="9">
        <v>277117.38</v>
      </c>
      <c r="N770" s="9">
        <v>249847.99000000002</v>
      </c>
      <c r="O770" s="9">
        <v>308624.67</v>
      </c>
      <c r="P770" s="9">
        <v>332051.63999999996</v>
      </c>
      <c r="Q770" s="9">
        <v>355932.18</v>
      </c>
      <c r="R770" s="9">
        <v>387679.94</v>
      </c>
      <c r="S770" s="9">
        <v>418521.54</v>
      </c>
    </row>
    <row r="771" spans="1:19" hidden="1" x14ac:dyDescent="0.2">
      <c r="A771" s="2" t="s">
        <v>765</v>
      </c>
      <c r="B771" s="2" t="s">
        <v>766</v>
      </c>
      <c r="C771" s="2" t="s">
        <v>848</v>
      </c>
      <c r="D771" t="s">
        <v>849</v>
      </c>
      <c r="E771" s="2" t="s">
        <v>850</v>
      </c>
      <c r="F771" t="s">
        <v>851</v>
      </c>
      <c r="G771" s="9">
        <v>184062</v>
      </c>
      <c r="H771" s="9">
        <v>183838</v>
      </c>
      <c r="I771" s="9">
        <v>183611</v>
      </c>
      <c r="J771" s="9">
        <v>182681</v>
      </c>
      <c r="K771" s="9">
        <v>198245</v>
      </c>
      <c r="L771" s="9">
        <v>198202</v>
      </c>
      <c r="M771" s="9">
        <v>267673</v>
      </c>
      <c r="N771" s="9">
        <v>269211</v>
      </c>
      <c r="O771" s="9">
        <v>270348</v>
      </c>
      <c r="P771" s="9">
        <v>270959</v>
      </c>
      <c r="Q771" s="9">
        <v>285353</v>
      </c>
      <c r="R771" s="9">
        <v>285058</v>
      </c>
      <c r="S771" s="9">
        <v>229323</v>
      </c>
    </row>
    <row r="772" spans="1:19" hidden="1" x14ac:dyDescent="0.2">
      <c r="A772" s="2" t="s">
        <v>765</v>
      </c>
      <c r="B772" s="2" t="s">
        <v>766</v>
      </c>
      <c r="C772" s="2" t="s">
        <v>848</v>
      </c>
      <c r="D772" t="s">
        <v>849</v>
      </c>
      <c r="E772" s="2" t="s">
        <v>852</v>
      </c>
      <c r="F772" t="s">
        <v>853</v>
      </c>
      <c r="G772" s="9">
        <v>204224</v>
      </c>
      <c r="H772" s="9">
        <v>217546</v>
      </c>
      <c r="I772" s="9">
        <v>226484</v>
      </c>
      <c r="J772" s="9">
        <v>220116</v>
      </c>
      <c r="K772" s="9">
        <v>604555</v>
      </c>
      <c r="L772" s="9">
        <v>1350184</v>
      </c>
      <c r="M772" s="9">
        <v>1721482</v>
      </c>
      <c r="N772" s="9">
        <v>2095325</v>
      </c>
      <c r="O772" s="9">
        <v>1474548</v>
      </c>
      <c r="P772" s="9">
        <v>879566</v>
      </c>
      <c r="Q772" s="9">
        <v>323141</v>
      </c>
      <c r="R772" s="9">
        <v>199372</v>
      </c>
      <c r="S772" s="9">
        <v>247251</v>
      </c>
    </row>
    <row r="773" spans="1:19" hidden="1" x14ac:dyDescent="0.2">
      <c r="A773" s="2" t="s">
        <v>765</v>
      </c>
      <c r="B773" s="2" t="s">
        <v>766</v>
      </c>
      <c r="C773" s="2" t="s">
        <v>848</v>
      </c>
      <c r="D773" t="s">
        <v>849</v>
      </c>
      <c r="E773" s="2" t="s">
        <v>854</v>
      </c>
      <c r="F773" t="s">
        <v>855</v>
      </c>
      <c r="G773" s="9">
        <v>1461459.34</v>
      </c>
      <c r="H773" s="9">
        <v>973473.03999999992</v>
      </c>
      <c r="I773" s="9">
        <v>1696283.6700000002</v>
      </c>
      <c r="J773" s="9">
        <v>1114770.51</v>
      </c>
      <c r="K773" s="9">
        <v>1356376.33</v>
      </c>
      <c r="L773" s="9">
        <v>1407219.08</v>
      </c>
      <c r="M773" s="9">
        <v>2676427.15</v>
      </c>
      <c r="N773" s="9">
        <v>4014199.2</v>
      </c>
      <c r="O773" s="9">
        <v>3747472.59</v>
      </c>
      <c r="P773" s="9">
        <v>2916316.43</v>
      </c>
      <c r="Q773" s="9">
        <v>2111313.87</v>
      </c>
      <c r="R773" s="9">
        <v>1447504.23</v>
      </c>
      <c r="S773" s="9">
        <v>1394235.76</v>
      </c>
    </row>
    <row r="774" spans="1:19" hidden="1" x14ac:dyDescent="0.2">
      <c r="A774" s="2" t="s">
        <v>765</v>
      </c>
      <c r="B774" s="2" t="s">
        <v>766</v>
      </c>
      <c r="C774" s="2" t="s">
        <v>848</v>
      </c>
      <c r="D774" t="s">
        <v>849</v>
      </c>
      <c r="E774" s="2" t="s">
        <v>856</v>
      </c>
      <c r="F774" t="s">
        <v>857</v>
      </c>
      <c r="G774" s="9">
        <v>87.16</v>
      </c>
      <c r="H774" s="9">
        <v>87.16</v>
      </c>
      <c r="I774" s="9">
        <v>87.16</v>
      </c>
      <c r="J774" s="9">
        <v>87.16</v>
      </c>
      <c r="K774" s="9">
        <v>87.16</v>
      </c>
      <c r="L774" s="9">
        <v>87.16</v>
      </c>
      <c r="M774" s="9">
        <v>87.16</v>
      </c>
      <c r="N774" s="9">
        <v>87.16</v>
      </c>
      <c r="O774" s="9">
        <v>87.16</v>
      </c>
      <c r="P774" s="9">
        <v>87.16</v>
      </c>
      <c r="Q774" s="9">
        <v>87.16</v>
      </c>
      <c r="R774" s="9">
        <v>87.16</v>
      </c>
      <c r="S774" s="9">
        <v>87.16</v>
      </c>
    </row>
    <row r="775" spans="1:19" hidden="1" x14ac:dyDescent="0.2">
      <c r="A775" s="2" t="s">
        <v>765</v>
      </c>
      <c r="B775" s="2" t="s">
        <v>766</v>
      </c>
      <c r="C775" s="2" t="s">
        <v>848</v>
      </c>
      <c r="D775" t="s">
        <v>849</v>
      </c>
      <c r="E775" s="2" t="s">
        <v>1353</v>
      </c>
      <c r="F775" t="s">
        <v>1354</v>
      </c>
      <c r="G775" s="9">
        <v>7.86</v>
      </c>
      <c r="H775" s="9">
        <v>9.32</v>
      </c>
      <c r="I775" s="9">
        <v>9.32</v>
      </c>
      <c r="J775" s="9">
        <v>9.32</v>
      </c>
      <c r="K775" s="9">
        <v>9.32</v>
      </c>
      <c r="L775" s="9">
        <v>9.32</v>
      </c>
      <c r="M775" s="9">
        <v>-40.68</v>
      </c>
      <c r="N775" s="9">
        <v>9.32</v>
      </c>
      <c r="O775" s="9">
        <v>9.32</v>
      </c>
      <c r="P775" s="9">
        <v>9.32</v>
      </c>
      <c r="Q775" s="9">
        <v>9.32</v>
      </c>
      <c r="R775" s="9">
        <v>9.32</v>
      </c>
      <c r="S775" s="9">
        <v>9.32</v>
      </c>
    </row>
    <row r="776" spans="1:19" hidden="1" x14ac:dyDescent="0.2">
      <c r="A776" s="2" t="s">
        <v>765</v>
      </c>
      <c r="B776" s="2" t="s">
        <v>766</v>
      </c>
      <c r="C776" s="2" t="s">
        <v>848</v>
      </c>
      <c r="D776" t="s">
        <v>849</v>
      </c>
      <c r="E776" s="2" t="s">
        <v>858</v>
      </c>
      <c r="F776" t="s">
        <v>859</v>
      </c>
      <c r="G776" s="9">
        <v>353446.27</v>
      </c>
      <c r="H776" s="9">
        <v>1310347.6200000001</v>
      </c>
      <c r="I776" s="9">
        <v>198057.83</v>
      </c>
      <c r="J776" s="9">
        <v>741147.39</v>
      </c>
      <c r="K776" s="9">
        <v>558904.59</v>
      </c>
      <c r="L776" s="9">
        <v>734444.72</v>
      </c>
      <c r="M776" s="9">
        <v>640610.35</v>
      </c>
      <c r="N776" s="9">
        <v>766037.35</v>
      </c>
      <c r="O776" s="9">
        <v>634846.55000000005</v>
      </c>
      <c r="P776" s="9">
        <v>576483.9</v>
      </c>
      <c r="Q776" s="9">
        <v>489881.68</v>
      </c>
      <c r="R776" s="9">
        <v>499435.86</v>
      </c>
      <c r="S776" s="9">
        <v>409611.37</v>
      </c>
    </row>
    <row r="777" spans="1:19" hidden="1" x14ac:dyDescent="0.2">
      <c r="A777" s="2" t="s">
        <v>765</v>
      </c>
      <c r="B777" s="2" t="s">
        <v>766</v>
      </c>
      <c r="C777" s="2" t="s">
        <v>848</v>
      </c>
      <c r="D777" t="s">
        <v>849</v>
      </c>
      <c r="E777" s="2" t="s">
        <v>860</v>
      </c>
      <c r="F777" t="s">
        <v>861</v>
      </c>
      <c r="G777" s="9">
        <v>231117.09</v>
      </c>
      <c r="H777" s="9">
        <v>264301.56</v>
      </c>
      <c r="I777" s="9">
        <v>326960.78999999998</v>
      </c>
      <c r="J777" s="9">
        <v>471392.12</v>
      </c>
      <c r="K777" s="9">
        <v>612504.43999999994</v>
      </c>
      <c r="L777" s="9">
        <v>543358.78</v>
      </c>
      <c r="M777" s="9">
        <v>334240.59000000003</v>
      </c>
      <c r="N777" s="9">
        <v>234269.07</v>
      </c>
      <c r="O777" s="9">
        <v>217949.6</v>
      </c>
      <c r="P777" s="9">
        <v>226059.88</v>
      </c>
      <c r="Q777" s="9">
        <v>233599.58</v>
      </c>
      <c r="R777" s="9">
        <v>260717.33</v>
      </c>
      <c r="S777" s="9">
        <v>290233.18</v>
      </c>
    </row>
    <row r="778" spans="1:19" hidden="1" x14ac:dyDescent="0.2">
      <c r="A778" s="2" t="s">
        <v>765</v>
      </c>
      <c r="B778" s="2" t="s">
        <v>766</v>
      </c>
      <c r="C778" s="2" t="s">
        <v>848</v>
      </c>
      <c r="D778" t="s">
        <v>849</v>
      </c>
      <c r="E778" s="2" t="s">
        <v>862</v>
      </c>
      <c r="F778" t="s">
        <v>863</v>
      </c>
      <c r="G778" s="9">
        <v>-467591</v>
      </c>
      <c r="H778" s="9">
        <v>-467591</v>
      </c>
      <c r="I778" s="9">
        <v>-467590.79</v>
      </c>
      <c r="J778" s="9">
        <v>-467590.79</v>
      </c>
      <c r="K778" s="9">
        <v>-467590.79</v>
      </c>
      <c r="L778" s="9">
        <v>-534284.48</v>
      </c>
      <c r="M778" s="9">
        <v>-569535.02</v>
      </c>
      <c r="N778" s="9">
        <v>-569535.02</v>
      </c>
      <c r="O778" s="9">
        <v>-569200.14</v>
      </c>
      <c r="P778" s="9">
        <v>-569340.31999999995</v>
      </c>
      <c r="Q778" s="9">
        <v>-569340.31999999995</v>
      </c>
      <c r="R778" s="9">
        <v>-569410.1</v>
      </c>
      <c r="S778" s="9">
        <v>-600944.18999999994</v>
      </c>
    </row>
    <row r="779" spans="1:19" hidden="1" x14ac:dyDescent="0.2">
      <c r="A779" s="2" t="s">
        <v>765</v>
      </c>
      <c r="B779" s="2" t="s">
        <v>766</v>
      </c>
      <c r="C779" s="2" t="s">
        <v>864</v>
      </c>
      <c r="D779" t="s">
        <v>865</v>
      </c>
      <c r="E779" s="2" t="s">
        <v>866</v>
      </c>
      <c r="F779" t="s">
        <v>867</v>
      </c>
      <c r="G779" s="9">
        <v>15448.67</v>
      </c>
      <c r="H779" s="9">
        <v>11553.74</v>
      </c>
      <c r="I779" s="9">
        <v>18769.11</v>
      </c>
      <c r="J779" s="9">
        <v>21854.82</v>
      </c>
      <c r="K779" s="9">
        <v>11759.73</v>
      </c>
      <c r="L779" s="9">
        <v>8188.85</v>
      </c>
      <c r="M779" s="9">
        <v>9619.35</v>
      </c>
      <c r="N779" s="9">
        <v>12604.79</v>
      </c>
      <c r="O779" s="9">
        <v>19280.8</v>
      </c>
      <c r="P779" s="9">
        <v>17214.419999999998</v>
      </c>
      <c r="Q779" s="9">
        <v>17443.57</v>
      </c>
      <c r="R779" s="9">
        <v>22976.48</v>
      </c>
      <c r="S779" s="9">
        <v>33148.14</v>
      </c>
    </row>
    <row r="780" spans="1:19" hidden="1" x14ac:dyDescent="0.2">
      <c r="A780" s="2" t="s">
        <v>765</v>
      </c>
      <c r="B780" s="2" t="s">
        <v>766</v>
      </c>
      <c r="C780" s="2" t="s">
        <v>864</v>
      </c>
      <c r="D780" t="s">
        <v>865</v>
      </c>
      <c r="E780" s="2" t="s">
        <v>868</v>
      </c>
      <c r="F780" t="s">
        <v>869</v>
      </c>
      <c r="G780" s="9">
        <v>7328.98</v>
      </c>
      <c r="H780" s="9">
        <v>177960.98</v>
      </c>
      <c r="I780" s="9">
        <v>204460.98</v>
      </c>
      <c r="J780" s="9">
        <v>11078.98</v>
      </c>
      <c r="K780" s="9">
        <v>5000</v>
      </c>
      <c r="L780" s="9">
        <v>0</v>
      </c>
      <c r="M780" s="9">
        <v>5627</v>
      </c>
      <c r="N780" s="9">
        <v>0</v>
      </c>
      <c r="O780" s="9">
        <v>4345</v>
      </c>
      <c r="P780" s="9">
        <v>4345</v>
      </c>
      <c r="Q780" s="9">
        <v>11411.27</v>
      </c>
      <c r="R780" s="9">
        <v>0</v>
      </c>
      <c r="S780" s="9">
        <v>19083</v>
      </c>
    </row>
    <row r="781" spans="1:19" hidden="1" x14ac:dyDescent="0.2">
      <c r="A781" s="2" t="s">
        <v>765</v>
      </c>
      <c r="B781" s="2" t="s">
        <v>766</v>
      </c>
      <c r="C781" s="2" t="s">
        <v>874</v>
      </c>
      <c r="D781" t="s">
        <v>875</v>
      </c>
      <c r="E781" s="2" t="s">
        <v>876</v>
      </c>
      <c r="F781" t="s">
        <v>877</v>
      </c>
      <c r="G781" s="9">
        <v>-201931.59000000005</v>
      </c>
      <c r="H781" s="9">
        <v>-201931.59000000005</v>
      </c>
      <c r="I781" s="9">
        <v>-201931.59000000005</v>
      </c>
      <c r="J781" s="9">
        <v>-201931.59000000005</v>
      </c>
      <c r="K781" s="9">
        <v>-198903.36000000007</v>
      </c>
      <c r="L781" s="9">
        <v>-198903.36000000007</v>
      </c>
      <c r="M781" s="9">
        <v>-198903.36000000007</v>
      </c>
      <c r="N781" s="9">
        <v>-198903.36000000007</v>
      </c>
      <c r="O781" s="9">
        <v>-198903.36000000007</v>
      </c>
      <c r="P781" s="9">
        <v>-198903.36000000007</v>
      </c>
      <c r="Q781" s="9">
        <v>-198903.36000000007</v>
      </c>
      <c r="R781" s="9">
        <v>-198903.36000000007</v>
      </c>
      <c r="S781" s="9">
        <v>-198903.36000000007</v>
      </c>
    </row>
    <row r="782" spans="1:19" hidden="1" x14ac:dyDescent="0.2">
      <c r="A782" s="2" t="s">
        <v>765</v>
      </c>
      <c r="B782" s="2" t="s">
        <v>766</v>
      </c>
      <c r="C782" s="2" t="s">
        <v>874</v>
      </c>
      <c r="D782" t="s">
        <v>875</v>
      </c>
      <c r="E782" s="2" t="s">
        <v>878</v>
      </c>
      <c r="F782" t="s">
        <v>879</v>
      </c>
      <c r="G782" s="9">
        <v>-117558.87</v>
      </c>
      <c r="H782" s="9">
        <v>-104222.02</v>
      </c>
      <c r="I782" s="9">
        <v>-110617.9</v>
      </c>
      <c r="J782" s="9">
        <v>-94594.63</v>
      </c>
      <c r="K782" s="9">
        <v>-715.57</v>
      </c>
      <c r="L782" s="9">
        <v>-7609.45</v>
      </c>
      <c r="M782" s="9">
        <v>-19870.97</v>
      </c>
      <c r="N782" s="9">
        <v>-32319.29</v>
      </c>
      <c r="O782" s="9">
        <v>-47245.279999999999</v>
      </c>
      <c r="P782" s="9">
        <v>-58460.65</v>
      </c>
      <c r="Q782" s="9">
        <v>-54127.01</v>
      </c>
      <c r="R782" s="9">
        <v>-61141.01</v>
      </c>
      <c r="S782" s="9">
        <v>-68807.009999999995</v>
      </c>
    </row>
    <row r="783" spans="1:19" hidden="1" x14ac:dyDescent="0.2">
      <c r="A783" s="2" t="s">
        <v>765</v>
      </c>
      <c r="B783" s="2" t="s">
        <v>766</v>
      </c>
      <c r="C783" s="2" t="s">
        <v>874</v>
      </c>
      <c r="D783" t="s">
        <v>875</v>
      </c>
      <c r="E783" s="2" t="s">
        <v>880</v>
      </c>
      <c r="F783" t="s">
        <v>881</v>
      </c>
      <c r="G783" s="9">
        <v>79545.53</v>
      </c>
      <c r="H783" s="9">
        <v>86980.69</v>
      </c>
      <c r="I783" s="9">
        <v>92392.83</v>
      </c>
      <c r="J783" s="9">
        <v>101221.08</v>
      </c>
      <c r="K783" s="9">
        <v>9890.7999999999993</v>
      </c>
      <c r="L783" s="9">
        <v>15471.26</v>
      </c>
      <c r="M783" s="9">
        <v>20106.63</v>
      </c>
      <c r="N783" s="9">
        <v>20753.349999999999</v>
      </c>
      <c r="O783" s="9">
        <v>44968.95</v>
      </c>
      <c r="P783" s="9">
        <v>49035.29</v>
      </c>
      <c r="Q783" s="9">
        <v>51071.4</v>
      </c>
      <c r="R783" s="9">
        <v>54274.31</v>
      </c>
      <c r="S783" s="9">
        <v>58220.54</v>
      </c>
    </row>
    <row r="784" spans="1:19" hidden="1" x14ac:dyDescent="0.2">
      <c r="A784" s="2" t="s">
        <v>765</v>
      </c>
      <c r="B784" s="2" t="s">
        <v>766</v>
      </c>
      <c r="C784" s="2" t="s">
        <v>874</v>
      </c>
      <c r="D784" t="s">
        <v>875</v>
      </c>
      <c r="E784" s="2" t="s">
        <v>882</v>
      </c>
      <c r="F784" t="s">
        <v>883</v>
      </c>
      <c r="G784" s="9">
        <v>-4904.42</v>
      </c>
      <c r="H784" s="9">
        <v>-5131.76</v>
      </c>
      <c r="I784" s="9">
        <v>-5131.6000000000004</v>
      </c>
      <c r="J784" s="9">
        <v>-5173.84</v>
      </c>
      <c r="K784" s="9">
        <v>-995.33</v>
      </c>
      <c r="L784" s="9">
        <v>-1360.33</v>
      </c>
      <c r="M784" s="9">
        <v>-2540.0100000000002</v>
      </c>
      <c r="N784" s="9">
        <v>-1993.56</v>
      </c>
      <c r="O784" s="9">
        <v>-2031.69</v>
      </c>
      <c r="P784" s="9">
        <v>-2351.5100000000002</v>
      </c>
      <c r="Q784" s="9">
        <v>-2519.42</v>
      </c>
      <c r="R784" s="9">
        <v>-2364.48</v>
      </c>
      <c r="S784" s="9">
        <v>-2437.42</v>
      </c>
    </row>
    <row r="785" spans="1:19" hidden="1" x14ac:dyDescent="0.2">
      <c r="A785" s="2" t="s">
        <v>765</v>
      </c>
      <c r="B785" s="2" t="s">
        <v>766</v>
      </c>
      <c r="C785" s="2" t="s">
        <v>874</v>
      </c>
      <c r="D785" t="s">
        <v>875</v>
      </c>
      <c r="E785" s="2" t="s">
        <v>884</v>
      </c>
      <c r="F785" t="s">
        <v>885</v>
      </c>
      <c r="G785" s="9">
        <v>1398.77</v>
      </c>
      <c r="H785" s="9">
        <v>1506.77</v>
      </c>
      <c r="I785" s="9">
        <v>1630.86</v>
      </c>
      <c r="J785" s="9">
        <v>1790.65</v>
      </c>
      <c r="K785" s="9">
        <v>246.91</v>
      </c>
      <c r="L785" s="9">
        <v>366.91</v>
      </c>
      <c r="M785" s="9">
        <v>678.39</v>
      </c>
      <c r="N785" s="9">
        <v>798.19</v>
      </c>
      <c r="O785" s="9">
        <v>1438.19</v>
      </c>
      <c r="P785" s="9">
        <v>1578.19</v>
      </c>
      <c r="Q785" s="9">
        <v>1658.19</v>
      </c>
      <c r="R785" s="9">
        <v>1674.1</v>
      </c>
      <c r="S785" s="9">
        <v>1734.1</v>
      </c>
    </row>
    <row r="786" spans="1:19" hidden="1" x14ac:dyDescent="0.2">
      <c r="A786" s="2" t="s">
        <v>765</v>
      </c>
      <c r="B786" s="2" t="s">
        <v>766</v>
      </c>
      <c r="C786" s="2" t="s">
        <v>874</v>
      </c>
      <c r="D786" t="s">
        <v>875</v>
      </c>
      <c r="E786" s="2" t="s">
        <v>886</v>
      </c>
      <c r="F786" t="s">
        <v>887</v>
      </c>
      <c r="G786" s="9">
        <v>-190.28</v>
      </c>
      <c r="H786" s="9">
        <v>-213.84</v>
      </c>
      <c r="I786" s="9">
        <v>-214.47</v>
      </c>
      <c r="J786" s="9">
        <v>-215.03</v>
      </c>
      <c r="K786" s="9">
        <v>-62.23</v>
      </c>
      <c r="L786" s="9">
        <v>-105.78</v>
      </c>
      <c r="M786" s="9">
        <v>-107.55</v>
      </c>
      <c r="N786" s="9">
        <v>-108.58</v>
      </c>
      <c r="O786" s="9">
        <v>-128.58000000000001</v>
      </c>
      <c r="P786" s="9">
        <v>-227.2</v>
      </c>
      <c r="Q786" s="9">
        <v>-253.91</v>
      </c>
      <c r="R786" s="9">
        <v>-254.07</v>
      </c>
      <c r="S786" s="9">
        <v>-274.07</v>
      </c>
    </row>
    <row r="787" spans="1:19" hidden="1" x14ac:dyDescent="0.2">
      <c r="A787" s="2" t="s">
        <v>765</v>
      </c>
      <c r="B787" s="2" t="s">
        <v>766</v>
      </c>
      <c r="C787" s="2" t="s">
        <v>888</v>
      </c>
      <c r="D787" t="s">
        <v>889</v>
      </c>
      <c r="E787" s="2" t="s">
        <v>890</v>
      </c>
      <c r="F787" t="s">
        <v>891</v>
      </c>
      <c r="G787" s="9">
        <v>-167252.10999999999</v>
      </c>
      <c r="H787" s="9">
        <v>-171841.08</v>
      </c>
      <c r="I787" s="9">
        <v>-172295.39</v>
      </c>
      <c r="J787" s="9">
        <v>-173449.03</v>
      </c>
      <c r="K787" s="9">
        <v>-3494.25</v>
      </c>
      <c r="L787" s="9">
        <v>-3815.06</v>
      </c>
      <c r="M787" s="9">
        <v>-4562.37</v>
      </c>
      <c r="N787" s="9">
        <v>-5451.85</v>
      </c>
      <c r="O787" s="9">
        <v>-6665.85</v>
      </c>
      <c r="P787" s="9">
        <v>-7813.4</v>
      </c>
      <c r="Q787" s="9">
        <v>-8763.6</v>
      </c>
      <c r="R787" s="9">
        <v>-10182.129999999999</v>
      </c>
      <c r="S787" s="9">
        <v>-10830.42</v>
      </c>
    </row>
    <row r="788" spans="1:19" hidden="1" x14ac:dyDescent="0.2">
      <c r="A788" s="2" t="s">
        <v>765</v>
      </c>
      <c r="B788" s="2" t="s">
        <v>766</v>
      </c>
      <c r="C788" s="2" t="s">
        <v>894</v>
      </c>
      <c r="D788" t="s">
        <v>895</v>
      </c>
      <c r="E788" s="2" t="s">
        <v>1360</v>
      </c>
      <c r="F788" t="s">
        <v>1361</v>
      </c>
      <c r="G788" s="9">
        <v>297639.34999999998</v>
      </c>
      <c r="H788" s="9">
        <v>414245.92</v>
      </c>
      <c r="I788" s="9">
        <v>582330.99</v>
      </c>
      <c r="J788" s="9">
        <v>695171.24</v>
      </c>
      <c r="K788" s="9">
        <v>754757.65</v>
      </c>
      <c r="L788" s="9">
        <v>690887.84</v>
      </c>
      <c r="M788" s="9">
        <v>568922.56000000006</v>
      </c>
      <c r="N788" s="9">
        <v>331945.46000000002</v>
      </c>
      <c r="O788" s="9">
        <v>393398.71</v>
      </c>
      <c r="P788" s="9">
        <v>103807.54</v>
      </c>
      <c r="Q788" s="9">
        <v>201114.91</v>
      </c>
      <c r="R788" s="9">
        <v>270888.94</v>
      </c>
      <c r="S788" s="9">
        <v>309167.84999999998</v>
      </c>
    </row>
    <row r="789" spans="1:19" hidden="1" x14ac:dyDescent="0.2">
      <c r="A789" s="2" t="s">
        <v>765</v>
      </c>
      <c r="B789" s="2" t="s">
        <v>766</v>
      </c>
      <c r="C789" s="2" t="s">
        <v>894</v>
      </c>
      <c r="D789" t="s">
        <v>895</v>
      </c>
      <c r="E789" s="2" t="s">
        <v>1398</v>
      </c>
      <c r="F789" t="s">
        <v>1399</v>
      </c>
      <c r="G789" s="9">
        <v>68152.2</v>
      </c>
      <c r="H789" s="9">
        <v>122474.37</v>
      </c>
      <c r="I789" s="9">
        <v>119558.01</v>
      </c>
      <c r="J789" s="9">
        <v>115622.19</v>
      </c>
      <c r="K789" s="9">
        <v>132237.49</v>
      </c>
      <c r="L789" s="9">
        <v>133152.29</v>
      </c>
      <c r="M789" s="9">
        <v>118927.34</v>
      </c>
      <c r="N789" s="9">
        <v>67434.86</v>
      </c>
      <c r="O789" s="9">
        <v>69444.62</v>
      </c>
      <c r="P789" s="9">
        <v>41221.79</v>
      </c>
      <c r="Q789" s="9">
        <v>52096.31</v>
      </c>
      <c r="R789" s="9">
        <v>58516.11</v>
      </c>
      <c r="S789" s="9">
        <v>66154.64</v>
      </c>
    </row>
    <row r="790" spans="1:19" hidden="1" x14ac:dyDescent="0.2">
      <c r="A790" s="2" t="s">
        <v>765</v>
      </c>
      <c r="B790" s="2" t="s">
        <v>766</v>
      </c>
      <c r="C790" s="2" t="s">
        <v>894</v>
      </c>
      <c r="D790" t="s">
        <v>895</v>
      </c>
      <c r="E790" s="2" t="s">
        <v>1400</v>
      </c>
      <c r="F790" t="s">
        <v>1401</v>
      </c>
      <c r="G790" s="9">
        <v>281252.65999999997</v>
      </c>
      <c r="H790" s="9">
        <v>574974.07999999996</v>
      </c>
      <c r="I790" s="9">
        <v>657859.1</v>
      </c>
      <c r="J790" s="9">
        <v>626201.86</v>
      </c>
      <c r="K790" s="9">
        <v>659385.22</v>
      </c>
      <c r="L790" s="9">
        <v>658688.80000000005</v>
      </c>
      <c r="M790" s="9">
        <v>597900.57999999996</v>
      </c>
      <c r="N790" s="9">
        <v>348391.7</v>
      </c>
      <c r="O790" s="9">
        <v>363775.77</v>
      </c>
      <c r="P790" s="9">
        <v>182822.44</v>
      </c>
      <c r="Q790" s="9">
        <v>256314.36</v>
      </c>
      <c r="R790" s="9">
        <v>285323.3</v>
      </c>
      <c r="S790" s="9">
        <v>319330.57</v>
      </c>
    </row>
    <row r="791" spans="1:19" hidden="1" x14ac:dyDescent="0.2">
      <c r="A791" s="2" t="s">
        <v>765</v>
      </c>
      <c r="B791" s="2" t="s">
        <v>766</v>
      </c>
      <c r="C791" s="2" t="s">
        <v>894</v>
      </c>
      <c r="D791" t="s">
        <v>895</v>
      </c>
      <c r="E791" s="2" t="s">
        <v>1402</v>
      </c>
      <c r="F791" t="s">
        <v>1403</v>
      </c>
      <c r="G791" s="9">
        <v>2010700.76</v>
      </c>
      <c r="H791" s="9">
        <v>2010700.76</v>
      </c>
      <c r="I791" s="9">
        <v>2010700.76</v>
      </c>
      <c r="J791" s="9">
        <v>2010700.76</v>
      </c>
      <c r="K791" s="9">
        <v>2010700.76</v>
      </c>
      <c r="L791" s="9">
        <v>1998927.13</v>
      </c>
      <c r="M791" s="9">
        <v>1949981.29</v>
      </c>
      <c r="N791" s="9">
        <v>1931334.97</v>
      </c>
      <c r="O791" s="9">
        <v>1931334.97</v>
      </c>
      <c r="P791" s="9">
        <v>1931334.97</v>
      </c>
      <c r="Q791" s="9">
        <v>0</v>
      </c>
      <c r="R791" s="9">
        <v>1931334.98</v>
      </c>
      <c r="S791" s="9">
        <v>1930058.89</v>
      </c>
    </row>
    <row r="792" spans="1:19" hidden="1" x14ac:dyDescent="0.2">
      <c r="A792" s="2" t="s">
        <v>765</v>
      </c>
      <c r="B792" s="2" t="s">
        <v>766</v>
      </c>
      <c r="C792" s="2" t="s">
        <v>894</v>
      </c>
      <c r="D792" t="s">
        <v>895</v>
      </c>
      <c r="E792" s="2" t="s">
        <v>1368</v>
      </c>
      <c r="F792" t="s">
        <v>1369</v>
      </c>
      <c r="G792" s="9">
        <v>296791.34000000003</v>
      </c>
      <c r="H792" s="9">
        <v>413239.35</v>
      </c>
      <c r="I792" s="9">
        <v>581437.69999999995</v>
      </c>
      <c r="J792" s="9">
        <v>694213.25</v>
      </c>
      <c r="K792" s="9">
        <v>753349.34</v>
      </c>
      <c r="L792" s="9">
        <v>689552.02</v>
      </c>
      <c r="M792" s="9">
        <v>567711.71</v>
      </c>
      <c r="N792" s="9">
        <v>331231.84999999998</v>
      </c>
      <c r="O792" s="9">
        <v>392349.24</v>
      </c>
      <c r="P792" s="9">
        <v>103034.45</v>
      </c>
      <c r="Q792" s="9">
        <v>200304.36</v>
      </c>
      <c r="R792" s="9">
        <v>269854.96000000002</v>
      </c>
      <c r="S792" s="9">
        <v>308730.3</v>
      </c>
    </row>
    <row r="793" spans="1:19" hidden="1" x14ac:dyDescent="0.2">
      <c r="A793" s="2" t="s">
        <v>765</v>
      </c>
      <c r="B793" s="2" t="s">
        <v>766</v>
      </c>
      <c r="C793" s="2" t="s">
        <v>894</v>
      </c>
      <c r="D793" t="s">
        <v>895</v>
      </c>
      <c r="E793" s="2" t="s">
        <v>1404</v>
      </c>
      <c r="F793" t="s">
        <v>1405</v>
      </c>
      <c r="G793" s="9">
        <v>176962.55</v>
      </c>
      <c r="H793" s="9">
        <v>169699.20000000001</v>
      </c>
      <c r="I793" s="9">
        <v>224089</v>
      </c>
      <c r="J793" s="9">
        <v>221266.26</v>
      </c>
      <c r="K793" s="9">
        <v>275102.58</v>
      </c>
      <c r="L793" s="9">
        <v>242277.71</v>
      </c>
      <c r="M793" s="9">
        <v>186225.19</v>
      </c>
      <c r="N793" s="9">
        <v>84854.83</v>
      </c>
      <c r="O793" s="9">
        <v>98124.29</v>
      </c>
      <c r="P793" s="9">
        <v>32182.77</v>
      </c>
      <c r="Q793" s="9">
        <v>39208.5</v>
      </c>
      <c r="R793" s="9">
        <v>61417.19</v>
      </c>
      <c r="S793" s="9">
        <v>82086.2</v>
      </c>
    </row>
    <row r="794" spans="1:19" hidden="1" x14ac:dyDescent="0.2">
      <c r="A794" s="2" t="s">
        <v>765</v>
      </c>
      <c r="B794" s="2" t="s">
        <v>766</v>
      </c>
      <c r="C794" s="2" t="s">
        <v>894</v>
      </c>
      <c r="D794" t="s">
        <v>895</v>
      </c>
      <c r="E794" s="2" t="s">
        <v>1406</v>
      </c>
      <c r="F794" t="s">
        <v>1407</v>
      </c>
      <c r="G794" s="9">
        <v>270913.84999999998</v>
      </c>
      <c r="H794" s="9">
        <v>294031.43</v>
      </c>
      <c r="I794" s="9">
        <v>369446.55</v>
      </c>
      <c r="J794" s="9">
        <v>321660.7</v>
      </c>
      <c r="K794" s="9">
        <v>428278.06</v>
      </c>
      <c r="L794" s="9">
        <v>371351.67</v>
      </c>
      <c r="M794" s="9">
        <v>285234.59999999998</v>
      </c>
      <c r="N794" s="9">
        <v>133528.26999999999</v>
      </c>
      <c r="O794" s="9">
        <v>144689.32</v>
      </c>
      <c r="P794" s="9">
        <v>56572.29</v>
      </c>
      <c r="Q794" s="9">
        <v>0</v>
      </c>
      <c r="R794" s="9">
        <v>96390.21</v>
      </c>
      <c r="S794" s="9">
        <v>136642.64000000001</v>
      </c>
    </row>
    <row r="795" spans="1:19" hidden="1" x14ac:dyDescent="0.2">
      <c r="A795" s="2" t="s">
        <v>765</v>
      </c>
      <c r="B795" s="2" t="s">
        <v>766</v>
      </c>
      <c r="C795" s="2" t="s">
        <v>910</v>
      </c>
      <c r="D795" t="s">
        <v>911</v>
      </c>
      <c r="E795" s="2" t="s">
        <v>918</v>
      </c>
      <c r="F795" t="s">
        <v>919</v>
      </c>
      <c r="G795" s="9">
        <v>4114.34</v>
      </c>
      <c r="H795" s="9">
        <v>3600.05</v>
      </c>
      <c r="I795" s="9">
        <v>3085.76</v>
      </c>
      <c r="J795" s="9">
        <v>2571.4699999999998</v>
      </c>
      <c r="K795" s="9">
        <v>2057.1799999999998</v>
      </c>
      <c r="L795" s="9">
        <v>1542.89</v>
      </c>
      <c r="M795" s="9">
        <v>1028.5999999999999</v>
      </c>
      <c r="N795" s="9">
        <v>514.30999999999995</v>
      </c>
      <c r="O795" s="9">
        <v>-0.01</v>
      </c>
      <c r="P795" s="9">
        <v>-461.85</v>
      </c>
      <c r="Q795" s="9">
        <v>4965.59</v>
      </c>
      <c r="R795" s="9">
        <v>10786.95</v>
      </c>
      <c r="S795" s="9">
        <v>9716.0300000000007</v>
      </c>
    </row>
    <row r="796" spans="1:19" hidden="1" x14ac:dyDescent="0.2">
      <c r="A796" s="2" t="s">
        <v>765</v>
      </c>
      <c r="B796" s="2" t="s">
        <v>766</v>
      </c>
      <c r="C796" s="2" t="s">
        <v>1374</v>
      </c>
      <c r="D796" t="s">
        <v>1375</v>
      </c>
      <c r="E796" s="2" t="s">
        <v>1408</v>
      </c>
      <c r="F796" t="s">
        <v>1409</v>
      </c>
      <c r="G796" s="9">
        <v>4702.12</v>
      </c>
      <c r="H796" s="9">
        <v>4702.12</v>
      </c>
      <c r="I796" s="9">
        <v>4702.12</v>
      </c>
      <c r="J796" s="9">
        <v>4702.12</v>
      </c>
      <c r="K796" s="9">
        <v>4702.12</v>
      </c>
      <c r="L796" s="9">
        <v>4702.12</v>
      </c>
      <c r="M796" s="9">
        <v>4702.12</v>
      </c>
      <c r="N796" s="9">
        <v>4702.12</v>
      </c>
      <c r="O796" s="9">
        <v>4702.12</v>
      </c>
      <c r="P796" s="9">
        <v>48831.16</v>
      </c>
      <c r="Q796" s="9">
        <v>42131.18</v>
      </c>
      <c r="R796" s="9">
        <v>0</v>
      </c>
      <c r="S796" s="9">
        <v>0</v>
      </c>
    </row>
    <row r="797" spans="1:19" hidden="1" x14ac:dyDescent="0.2">
      <c r="A797" s="2" t="s">
        <v>765</v>
      </c>
      <c r="B797" s="2" t="s">
        <v>766</v>
      </c>
      <c r="C797" s="2" t="s">
        <v>920</v>
      </c>
      <c r="D797" t="s">
        <v>921</v>
      </c>
      <c r="E797" s="2" t="s">
        <v>1410</v>
      </c>
      <c r="F797" t="s">
        <v>1411</v>
      </c>
      <c r="G797" s="9">
        <v>0</v>
      </c>
      <c r="H797" s="9">
        <v>598954.62</v>
      </c>
      <c r="I797" s="9">
        <v>583794.26</v>
      </c>
      <c r="J797" s="9">
        <v>565569.30000000005</v>
      </c>
      <c r="K797" s="9">
        <v>542109.56999999995</v>
      </c>
      <c r="L797" s="9">
        <v>493164.92</v>
      </c>
      <c r="M797" s="9">
        <v>403437.2</v>
      </c>
      <c r="N797" s="9">
        <v>260598.29</v>
      </c>
      <c r="O797" s="9">
        <v>140497.93</v>
      </c>
      <c r="P797" s="9">
        <v>61715.199999999997</v>
      </c>
      <c r="Q797" s="9">
        <v>1404.21</v>
      </c>
      <c r="R797" s="9">
        <v>0</v>
      </c>
      <c r="S797" s="9">
        <v>0</v>
      </c>
    </row>
    <row r="798" spans="1:19" hidden="1" x14ac:dyDescent="0.2">
      <c r="A798" s="2" t="s">
        <v>765</v>
      </c>
      <c r="B798" s="2" t="s">
        <v>766</v>
      </c>
      <c r="C798" s="2" t="s">
        <v>920</v>
      </c>
      <c r="D798" t="s">
        <v>921</v>
      </c>
      <c r="E798" s="2" t="s">
        <v>1408</v>
      </c>
      <c r="F798" t="s">
        <v>1409</v>
      </c>
      <c r="G798" s="9">
        <v>0</v>
      </c>
      <c r="H798" s="9">
        <v>0</v>
      </c>
      <c r="I798" s="9">
        <v>0</v>
      </c>
      <c r="J798" s="9">
        <v>0</v>
      </c>
      <c r="K798" s="9">
        <v>0</v>
      </c>
      <c r="L798" s="9">
        <v>0</v>
      </c>
      <c r="M798" s="9">
        <v>0</v>
      </c>
      <c r="N798" s="9">
        <v>0</v>
      </c>
      <c r="O798" s="9">
        <v>0</v>
      </c>
      <c r="P798" s="9">
        <v>0</v>
      </c>
      <c r="Q798" s="9">
        <v>0</v>
      </c>
      <c r="R798" s="9">
        <v>35438.25</v>
      </c>
      <c r="S798" s="9">
        <v>28773.24</v>
      </c>
    </row>
    <row r="799" spans="1:19" hidden="1" x14ac:dyDescent="0.2">
      <c r="A799" s="2" t="s">
        <v>765</v>
      </c>
      <c r="B799" s="2" t="s">
        <v>766</v>
      </c>
      <c r="C799" s="2" t="s">
        <v>924</v>
      </c>
      <c r="D799" t="s">
        <v>925</v>
      </c>
      <c r="E799" s="2" t="s">
        <v>926</v>
      </c>
      <c r="F799" t="s">
        <v>927</v>
      </c>
      <c r="G799" s="9">
        <v>-26650</v>
      </c>
      <c r="H799" s="9">
        <v>-26650</v>
      </c>
      <c r="I799" s="9">
        <v>-26650</v>
      </c>
      <c r="J799" s="9">
        <v>-26650</v>
      </c>
      <c r="K799" s="9">
        <v>-26650</v>
      </c>
      <c r="L799" s="9">
        <v>-26650</v>
      </c>
      <c r="M799" s="9">
        <v>-26650</v>
      </c>
      <c r="N799" s="9">
        <v>-26650</v>
      </c>
      <c r="O799" s="9">
        <v>-26650</v>
      </c>
      <c r="P799" s="9">
        <v>-26650</v>
      </c>
      <c r="Q799" s="9">
        <v>-26650</v>
      </c>
      <c r="R799" s="9">
        <v>-26650</v>
      </c>
      <c r="S799" s="9">
        <v>-26650</v>
      </c>
    </row>
    <row r="800" spans="1:19" hidden="1" x14ac:dyDescent="0.2">
      <c r="A800" s="2" t="s">
        <v>765</v>
      </c>
      <c r="B800" s="2" t="s">
        <v>766</v>
      </c>
      <c r="C800" s="2" t="s">
        <v>924</v>
      </c>
      <c r="D800" t="s">
        <v>925</v>
      </c>
      <c r="E800" s="2" t="s">
        <v>928</v>
      </c>
      <c r="F800" t="s">
        <v>929</v>
      </c>
      <c r="G800" s="9">
        <v>-166256.26</v>
      </c>
      <c r="H800" s="9">
        <v>-181715.24</v>
      </c>
      <c r="I800" s="9">
        <v>-197082.12</v>
      </c>
      <c r="J800" s="9">
        <v>-214230.94</v>
      </c>
      <c r="K800" s="9">
        <v>-17147.419999999998</v>
      </c>
      <c r="L800" s="9">
        <v>-36361.33</v>
      </c>
      <c r="M800" s="9">
        <v>-62561.760000000002</v>
      </c>
      <c r="N800" s="9">
        <v>-79423.320000000007</v>
      </c>
      <c r="O800" s="9">
        <v>-98957.07</v>
      </c>
      <c r="P800" s="9">
        <v>-118038.67</v>
      </c>
      <c r="Q800" s="9">
        <v>-135833.04999999999</v>
      </c>
      <c r="R800" s="9">
        <v>-163657.51999999999</v>
      </c>
      <c r="S800" s="9">
        <v>-183720.58</v>
      </c>
    </row>
    <row r="801" spans="1:19" hidden="1" x14ac:dyDescent="0.2">
      <c r="A801" s="2" t="s">
        <v>765</v>
      </c>
      <c r="B801" s="2" t="s">
        <v>766</v>
      </c>
      <c r="C801" s="2" t="s">
        <v>924</v>
      </c>
      <c r="D801" t="s">
        <v>925</v>
      </c>
      <c r="E801" s="2" t="s">
        <v>1247</v>
      </c>
      <c r="F801" t="s">
        <v>1248</v>
      </c>
      <c r="G801" s="9">
        <v>0</v>
      </c>
      <c r="H801" s="9">
        <v>0</v>
      </c>
      <c r="I801" s="9">
        <v>0</v>
      </c>
      <c r="J801" s="9">
        <v>0</v>
      </c>
      <c r="K801" s="9">
        <v>0</v>
      </c>
      <c r="L801" s="9">
        <v>0</v>
      </c>
      <c r="M801" s="9">
        <v>0</v>
      </c>
      <c r="N801" s="9">
        <v>0</v>
      </c>
      <c r="O801" s="9">
        <v>0</v>
      </c>
      <c r="P801" s="9">
        <v>0</v>
      </c>
      <c r="Q801" s="9">
        <v>0</v>
      </c>
      <c r="R801" s="9">
        <v>0</v>
      </c>
      <c r="S801" s="9">
        <v>0</v>
      </c>
    </row>
    <row r="802" spans="1:19" hidden="1" x14ac:dyDescent="0.2">
      <c r="A802" s="2" t="s">
        <v>765</v>
      </c>
      <c r="B802" s="2" t="s">
        <v>766</v>
      </c>
      <c r="C802" s="2" t="s">
        <v>924</v>
      </c>
      <c r="D802" t="s">
        <v>925</v>
      </c>
      <c r="E802" s="2" t="s">
        <v>930</v>
      </c>
      <c r="F802" t="s">
        <v>931</v>
      </c>
      <c r="G802" s="9">
        <v>-37185.03</v>
      </c>
      <c r="H802" s="9">
        <v>-40689.85</v>
      </c>
      <c r="I802" s="9">
        <v>-44173.81</v>
      </c>
      <c r="J802" s="9">
        <v>-48061.77</v>
      </c>
      <c r="K802" s="9">
        <v>-3887.62</v>
      </c>
      <c r="L802" s="9">
        <v>-7691.65</v>
      </c>
      <c r="M802" s="9">
        <v>-12878.92</v>
      </c>
      <c r="N802" s="9">
        <v>-16217.21</v>
      </c>
      <c r="O802" s="9">
        <v>-20084.580000000002</v>
      </c>
      <c r="P802" s="9">
        <v>-23862.45</v>
      </c>
      <c r="Q802" s="9">
        <v>-27385.45</v>
      </c>
      <c r="R802" s="9">
        <v>-32894.18</v>
      </c>
      <c r="S802" s="9">
        <v>-36866.33</v>
      </c>
    </row>
    <row r="803" spans="1:19" hidden="1" x14ac:dyDescent="0.2">
      <c r="A803" s="2" t="s">
        <v>765</v>
      </c>
      <c r="B803" s="2" t="s">
        <v>766</v>
      </c>
      <c r="C803" s="2" t="s">
        <v>924</v>
      </c>
      <c r="D803" t="s">
        <v>925</v>
      </c>
      <c r="E803" s="2" t="s">
        <v>932</v>
      </c>
      <c r="F803" t="s">
        <v>933</v>
      </c>
      <c r="G803" s="9">
        <v>-12482.36</v>
      </c>
      <c r="H803" s="9">
        <v>-13656.4</v>
      </c>
      <c r="I803" s="9">
        <v>-14823.4</v>
      </c>
      <c r="J803" s="9">
        <v>-16125.72</v>
      </c>
      <c r="K803" s="9">
        <v>-1302.2</v>
      </c>
      <c r="L803" s="9">
        <v>-2770.79</v>
      </c>
      <c r="M803" s="9">
        <v>-4773.38</v>
      </c>
      <c r="N803" s="9">
        <v>-6062.11</v>
      </c>
      <c r="O803" s="9">
        <v>-7555.1</v>
      </c>
      <c r="P803" s="9">
        <v>-9013.57</v>
      </c>
      <c r="Q803" s="9">
        <v>-10373.61</v>
      </c>
      <c r="R803" s="9">
        <v>-12500.32</v>
      </c>
      <c r="S803" s="9">
        <v>-14033.8</v>
      </c>
    </row>
    <row r="804" spans="1:19" hidden="1" x14ac:dyDescent="0.2">
      <c r="A804" s="2" t="s">
        <v>765</v>
      </c>
      <c r="B804" s="2" t="s">
        <v>766</v>
      </c>
      <c r="C804" s="2" t="s">
        <v>924</v>
      </c>
      <c r="D804" t="s">
        <v>925</v>
      </c>
      <c r="E804" s="2" t="s">
        <v>934</v>
      </c>
      <c r="F804" t="s">
        <v>935</v>
      </c>
      <c r="G804" s="9">
        <v>-1820.34</v>
      </c>
      <c r="H804" s="9">
        <v>-1991.71</v>
      </c>
      <c r="I804" s="9">
        <v>-2162.08</v>
      </c>
      <c r="J804" s="9">
        <v>-2352.2399999999998</v>
      </c>
      <c r="K804" s="9">
        <v>-190.08</v>
      </c>
      <c r="L804" s="9">
        <v>-434.86</v>
      </c>
      <c r="M804" s="9">
        <v>-768.58</v>
      </c>
      <c r="N804" s="9">
        <v>-983.38</v>
      </c>
      <c r="O804" s="9">
        <v>-1232.22</v>
      </c>
      <c r="P804" s="9">
        <v>-1475.29</v>
      </c>
      <c r="Q804" s="9">
        <v>-1702</v>
      </c>
      <c r="R804" s="9">
        <v>-2056.4499999999998</v>
      </c>
      <c r="S804" s="9">
        <v>-2312.0100000000002</v>
      </c>
    </row>
    <row r="805" spans="1:19" hidden="1" x14ac:dyDescent="0.2">
      <c r="A805" s="2" t="s">
        <v>765</v>
      </c>
      <c r="B805" s="2" t="s">
        <v>766</v>
      </c>
      <c r="C805" s="2" t="s">
        <v>924</v>
      </c>
      <c r="D805" t="s">
        <v>925</v>
      </c>
      <c r="E805" s="2" t="s">
        <v>936</v>
      </c>
      <c r="F805" t="s">
        <v>937</v>
      </c>
      <c r="G805" s="9">
        <v>-5824.82</v>
      </c>
      <c r="H805" s="9">
        <v>-6373.25</v>
      </c>
      <c r="I805" s="9">
        <v>-6918.45</v>
      </c>
      <c r="J805" s="9">
        <v>-7526.82</v>
      </c>
      <c r="K805" s="9">
        <v>-608.33000000000004</v>
      </c>
      <c r="L805" s="9">
        <v>-1291.6400000000001</v>
      </c>
      <c r="M805" s="9">
        <v>-2223.41</v>
      </c>
      <c r="N805" s="9">
        <v>-2823.07</v>
      </c>
      <c r="O805" s="9">
        <v>-3517.74</v>
      </c>
      <c r="P805" s="9">
        <v>-4196.32</v>
      </c>
      <c r="Q805" s="9">
        <v>-4829.12</v>
      </c>
      <c r="R805" s="9">
        <v>-5818.59</v>
      </c>
      <c r="S805" s="9">
        <v>-6532.07</v>
      </c>
    </row>
    <row r="806" spans="1:19" hidden="1" x14ac:dyDescent="0.2">
      <c r="A806" s="2" t="s">
        <v>765</v>
      </c>
      <c r="B806" s="2" t="s">
        <v>766</v>
      </c>
      <c r="C806" s="2" t="s">
        <v>924</v>
      </c>
      <c r="D806" t="s">
        <v>925</v>
      </c>
      <c r="E806" s="2" t="s">
        <v>1412</v>
      </c>
      <c r="F806" t="s">
        <v>1413</v>
      </c>
      <c r="G806" s="9">
        <v>-20.65</v>
      </c>
      <c r="H806" s="9">
        <v>-23.94</v>
      </c>
      <c r="I806" s="9">
        <v>-27.23</v>
      </c>
      <c r="J806" s="9">
        <v>-30.52</v>
      </c>
      <c r="K806" s="9">
        <v>0</v>
      </c>
      <c r="L806" s="9">
        <v>-3.54</v>
      </c>
      <c r="M806" s="9">
        <v>-10.62</v>
      </c>
      <c r="N806" s="9">
        <v>-10.62</v>
      </c>
      <c r="O806" s="9">
        <v>-14.16</v>
      </c>
      <c r="P806" s="9">
        <v>-14.16</v>
      </c>
      <c r="Q806" s="9">
        <v>-14.16</v>
      </c>
      <c r="R806" s="9">
        <v>-14.16</v>
      </c>
      <c r="S806" s="9">
        <v>-14.16</v>
      </c>
    </row>
    <row r="807" spans="1:19" hidden="1" x14ac:dyDescent="0.2">
      <c r="A807" s="2" t="s">
        <v>765</v>
      </c>
      <c r="B807" s="2" t="s">
        <v>766</v>
      </c>
      <c r="C807" s="2" t="s">
        <v>924</v>
      </c>
      <c r="D807" t="s">
        <v>925</v>
      </c>
      <c r="E807" s="2" t="s">
        <v>1414</v>
      </c>
      <c r="F807" t="s">
        <v>1415</v>
      </c>
      <c r="G807" s="9">
        <v>-8.91</v>
      </c>
      <c r="H807" s="9">
        <v>-10.37</v>
      </c>
      <c r="I807" s="9">
        <v>-11.83</v>
      </c>
      <c r="J807" s="9">
        <v>-13.29</v>
      </c>
      <c r="K807" s="9">
        <v>0</v>
      </c>
      <c r="L807" s="9">
        <v>-1.5</v>
      </c>
      <c r="M807" s="9">
        <v>-4.5</v>
      </c>
      <c r="N807" s="9">
        <v>-4.5</v>
      </c>
      <c r="O807" s="9">
        <v>-6</v>
      </c>
      <c r="P807" s="9">
        <v>-6</v>
      </c>
      <c r="Q807" s="9">
        <v>-6</v>
      </c>
      <c r="R807" s="9">
        <v>-6</v>
      </c>
      <c r="S807" s="9">
        <v>-6</v>
      </c>
    </row>
    <row r="808" spans="1:19" hidden="1" x14ac:dyDescent="0.2">
      <c r="A808" s="2" t="s">
        <v>765</v>
      </c>
      <c r="B808" s="2" t="s">
        <v>766</v>
      </c>
      <c r="C808" s="2" t="s">
        <v>924</v>
      </c>
      <c r="D808" t="s">
        <v>925</v>
      </c>
      <c r="E808" s="2" t="s">
        <v>1416</v>
      </c>
      <c r="F808" t="s">
        <v>1417</v>
      </c>
      <c r="G808" s="9">
        <v>-4.55</v>
      </c>
      <c r="H808" s="9">
        <v>-5.3</v>
      </c>
      <c r="I808" s="9">
        <v>-6.05</v>
      </c>
      <c r="J808" s="9">
        <v>-6.8</v>
      </c>
      <c r="K808" s="9">
        <v>0</v>
      </c>
      <c r="L808" s="9">
        <v>-0.7</v>
      </c>
      <c r="M808" s="9">
        <v>-2.1</v>
      </c>
      <c r="N808" s="9">
        <v>-2.1</v>
      </c>
      <c r="O808" s="9">
        <v>-2.8</v>
      </c>
      <c r="P808" s="9">
        <v>-2.8</v>
      </c>
      <c r="Q808" s="9">
        <v>-2.8</v>
      </c>
      <c r="R808" s="9">
        <v>-2.8</v>
      </c>
      <c r="S808" s="9">
        <v>-2.8</v>
      </c>
    </row>
    <row r="809" spans="1:19" hidden="1" x14ac:dyDescent="0.2">
      <c r="A809" s="2" t="s">
        <v>765</v>
      </c>
      <c r="B809" s="2" t="s">
        <v>766</v>
      </c>
      <c r="C809" s="2" t="s">
        <v>924</v>
      </c>
      <c r="D809" t="s">
        <v>925</v>
      </c>
      <c r="E809" s="2" t="s">
        <v>1418</v>
      </c>
      <c r="F809" t="s">
        <v>1419</v>
      </c>
      <c r="G809" s="9">
        <v>-1.52</v>
      </c>
      <c r="H809" s="9">
        <v>-1.77</v>
      </c>
      <c r="I809" s="9">
        <v>-2.02</v>
      </c>
      <c r="J809" s="9">
        <v>-2.27</v>
      </c>
      <c r="K809" s="9">
        <v>0</v>
      </c>
      <c r="L809" s="9">
        <v>-0.27</v>
      </c>
      <c r="M809" s="9">
        <v>-0.81</v>
      </c>
      <c r="N809" s="9">
        <v>-0.81</v>
      </c>
      <c r="O809" s="9">
        <v>-1.08</v>
      </c>
      <c r="P809" s="9">
        <v>-1.08</v>
      </c>
      <c r="Q809" s="9">
        <v>-1.08</v>
      </c>
      <c r="R809" s="9">
        <v>-1.08</v>
      </c>
      <c r="S809" s="9">
        <v>-1.08</v>
      </c>
    </row>
    <row r="810" spans="1:19" hidden="1" x14ac:dyDescent="0.2">
      <c r="A810" s="2" t="s">
        <v>765</v>
      </c>
      <c r="B810" s="2" t="s">
        <v>766</v>
      </c>
      <c r="C810" s="2" t="s">
        <v>924</v>
      </c>
      <c r="D810" t="s">
        <v>925</v>
      </c>
      <c r="E810" s="2" t="s">
        <v>1420</v>
      </c>
      <c r="F810" t="s">
        <v>1421</v>
      </c>
      <c r="G810" s="9">
        <v>-0.22</v>
      </c>
      <c r="H810" s="9">
        <v>-0.26</v>
      </c>
      <c r="I810" s="9">
        <v>-0.3</v>
      </c>
      <c r="J810" s="9">
        <v>-0.34</v>
      </c>
      <c r="K810" s="9">
        <v>0</v>
      </c>
      <c r="L810" s="9">
        <v>-0.05</v>
      </c>
      <c r="M810" s="9">
        <v>-0.15</v>
      </c>
      <c r="N810" s="9">
        <v>-0.15</v>
      </c>
      <c r="O810" s="9">
        <v>-0.2</v>
      </c>
      <c r="P810" s="9">
        <v>-0.2</v>
      </c>
      <c r="Q810" s="9">
        <v>-0.2</v>
      </c>
      <c r="R810" s="9">
        <v>-0.2</v>
      </c>
      <c r="S810" s="9">
        <v>-0.2</v>
      </c>
    </row>
    <row r="811" spans="1:19" hidden="1" x14ac:dyDescent="0.2">
      <c r="A811" s="2" t="s">
        <v>765</v>
      </c>
      <c r="B811" s="2" t="s">
        <v>766</v>
      </c>
      <c r="C811" s="2" t="s">
        <v>924</v>
      </c>
      <c r="D811" t="s">
        <v>925</v>
      </c>
      <c r="E811" s="2" t="s">
        <v>1422</v>
      </c>
      <c r="F811" t="s">
        <v>1423</v>
      </c>
      <c r="G811" s="9">
        <v>-0.72</v>
      </c>
      <c r="H811" s="9">
        <v>-0.84</v>
      </c>
      <c r="I811" s="9">
        <v>-0.96</v>
      </c>
      <c r="J811" s="9">
        <v>-1.08</v>
      </c>
      <c r="K811" s="9">
        <v>0</v>
      </c>
      <c r="L811" s="9">
        <v>-0.13</v>
      </c>
      <c r="M811" s="9">
        <v>-0.39</v>
      </c>
      <c r="N811" s="9">
        <v>-0.39</v>
      </c>
      <c r="O811" s="9">
        <v>-0.52</v>
      </c>
      <c r="P811" s="9">
        <v>-0.52</v>
      </c>
      <c r="Q811" s="9">
        <v>-0.52</v>
      </c>
      <c r="R811" s="9">
        <v>-0.52</v>
      </c>
      <c r="S811" s="9">
        <v>-0.52</v>
      </c>
    </row>
    <row r="812" spans="1:19" hidden="1" x14ac:dyDescent="0.2">
      <c r="A812" s="2" t="s">
        <v>765</v>
      </c>
      <c r="B812" s="2" t="s">
        <v>766</v>
      </c>
      <c r="C812" s="2" t="s">
        <v>924</v>
      </c>
      <c r="D812" t="s">
        <v>925</v>
      </c>
      <c r="E812" s="2" t="s">
        <v>972</v>
      </c>
      <c r="F812" t="s">
        <v>973</v>
      </c>
      <c r="G812" s="9">
        <v>20.65</v>
      </c>
      <c r="H812" s="9">
        <v>23.94</v>
      </c>
      <c r="I812" s="9">
        <v>27.23</v>
      </c>
      <c r="J812" s="9">
        <v>30.52</v>
      </c>
      <c r="K812" s="9">
        <v>0</v>
      </c>
      <c r="L812" s="9">
        <v>3.54</v>
      </c>
      <c r="M812" s="9">
        <v>10.62</v>
      </c>
      <c r="N812" s="9">
        <v>10.62</v>
      </c>
      <c r="O812" s="9">
        <v>14.16</v>
      </c>
      <c r="P812" s="9">
        <v>14.16</v>
      </c>
      <c r="Q812" s="9">
        <v>14.16</v>
      </c>
      <c r="R812" s="9">
        <v>14.16</v>
      </c>
      <c r="S812" s="9">
        <v>14.16</v>
      </c>
    </row>
    <row r="813" spans="1:19" hidden="1" x14ac:dyDescent="0.2">
      <c r="A813" s="2" t="s">
        <v>765</v>
      </c>
      <c r="B813" s="2" t="s">
        <v>766</v>
      </c>
      <c r="C813" s="2" t="s">
        <v>924</v>
      </c>
      <c r="D813" t="s">
        <v>925</v>
      </c>
      <c r="E813" s="2" t="s">
        <v>974</v>
      </c>
      <c r="F813" t="s">
        <v>975</v>
      </c>
      <c r="G813" s="9">
        <v>8.91</v>
      </c>
      <c r="H813" s="9">
        <v>10.37</v>
      </c>
      <c r="I813" s="9">
        <v>11.83</v>
      </c>
      <c r="J813" s="9">
        <v>13.29</v>
      </c>
      <c r="K813" s="9">
        <v>0</v>
      </c>
      <c r="L813" s="9">
        <v>1.5</v>
      </c>
      <c r="M813" s="9">
        <v>4.5</v>
      </c>
      <c r="N813" s="9">
        <v>4.5</v>
      </c>
      <c r="O813" s="9">
        <v>6</v>
      </c>
      <c r="P813" s="9">
        <v>6</v>
      </c>
      <c r="Q813" s="9">
        <v>6</v>
      </c>
      <c r="R813" s="9">
        <v>6</v>
      </c>
      <c r="S813" s="9">
        <v>6</v>
      </c>
    </row>
    <row r="814" spans="1:19" hidden="1" x14ac:dyDescent="0.2">
      <c r="A814" s="2" t="s">
        <v>765</v>
      </c>
      <c r="B814" s="2" t="s">
        <v>766</v>
      </c>
      <c r="C814" s="2" t="s">
        <v>924</v>
      </c>
      <c r="D814" t="s">
        <v>925</v>
      </c>
      <c r="E814" s="2" t="s">
        <v>976</v>
      </c>
      <c r="F814" t="s">
        <v>977</v>
      </c>
      <c r="G814" s="9">
        <v>4.55</v>
      </c>
      <c r="H814" s="9">
        <v>5.3</v>
      </c>
      <c r="I814" s="9">
        <v>6.05</v>
      </c>
      <c r="J814" s="9">
        <v>6.8</v>
      </c>
      <c r="K814" s="9">
        <v>0</v>
      </c>
      <c r="L814" s="9">
        <v>0.7</v>
      </c>
      <c r="M814" s="9">
        <v>2.1</v>
      </c>
      <c r="N814" s="9">
        <v>2.1</v>
      </c>
      <c r="O814" s="9">
        <v>2.8</v>
      </c>
      <c r="P814" s="9">
        <v>2.8</v>
      </c>
      <c r="Q814" s="9">
        <v>2.8</v>
      </c>
      <c r="R814" s="9">
        <v>2.8</v>
      </c>
      <c r="S814" s="9">
        <v>2.8</v>
      </c>
    </row>
    <row r="815" spans="1:19" hidden="1" x14ac:dyDescent="0.2">
      <c r="A815" s="2" t="s">
        <v>765</v>
      </c>
      <c r="B815" s="2" t="s">
        <v>766</v>
      </c>
      <c r="C815" s="2" t="s">
        <v>924</v>
      </c>
      <c r="D815" t="s">
        <v>925</v>
      </c>
      <c r="E815" s="2" t="s">
        <v>978</v>
      </c>
      <c r="F815" t="s">
        <v>979</v>
      </c>
      <c r="G815" s="9">
        <v>1.52</v>
      </c>
      <c r="H815" s="9">
        <v>1.77</v>
      </c>
      <c r="I815" s="9">
        <v>2.02</v>
      </c>
      <c r="J815" s="9">
        <v>2.27</v>
      </c>
      <c r="K815" s="9">
        <v>0</v>
      </c>
      <c r="L815" s="9">
        <v>0.27</v>
      </c>
      <c r="M815" s="9">
        <v>0.81</v>
      </c>
      <c r="N815" s="9">
        <v>0.81</v>
      </c>
      <c r="O815" s="9">
        <v>1.08</v>
      </c>
      <c r="P815" s="9">
        <v>1.08</v>
      </c>
      <c r="Q815" s="9">
        <v>1.08</v>
      </c>
      <c r="R815" s="9">
        <v>1.08</v>
      </c>
      <c r="S815" s="9">
        <v>1.08</v>
      </c>
    </row>
    <row r="816" spans="1:19" hidden="1" x14ac:dyDescent="0.2">
      <c r="A816" s="2" t="s">
        <v>765</v>
      </c>
      <c r="B816" s="2" t="s">
        <v>766</v>
      </c>
      <c r="C816" s="2" t="s">
        <v>924</v>
      </c>
      <c r="D816" t="s">
        <v>925</v>
      </c>
      <c r="E816" s="2" t="s">
        <v>980</v>
      </c>
      <c r="F816" t="s">
        <v>981</v>
      </c>
      <c r="G816" s="9">
        <v>0.22</v>
      </c>
      <c r="H816" s="9">
        <v>0.26</v>
      </c>
      <c r="I816" s="9">
        <v>0.3</v>
      </c>
      <c r="J816" s="9">
        <v>0.34</v>
      </c>
      <c r="K816" s="9">
        <v>0</v>
      </c>
      <c r="L816" s="9">
        <v>0.05</v>
      </c>
      <c r="M816" s="9">
        <v>0.15</v>
      </c>
      <c r="N816" s="9">
        <v>0.15</v>
      </c>
      <c r="O816" s="9">
        <v>0.2</v>
      </c>
      <c r="P816" s="9">
        <v>0.2</v>
      </c>
      <c r="Q816" s="9">
        <v>0.2</v>
      </c>
      <c r="R816" s="9">
        <v>0.2</v>
      </c>
      <c r="S816" s="9">
        <v>0.2</v>
      </c>
    </row>
    <row r="817" spans="1:19" hidden="1" x14ac:dyDescent="0.2">
      <c r="A817" s="2" t="s">
        <v>765</v>
      </c>
      <c r="B817" s="2" t="s">
        <v>766</v>
      </c>
      <c r="C817" s="2" t="s">
        <v>924</v>
      </c>
      <c r="D817" t="s">
        <v>925</v>
      </c>
      <c r="E817" s="2" t="s">
        <v>982</v>
      </c>
      <c r="F817" t="s">
        <v>983</v>
      </c>
      <c r="G817" s="9">
        <v>0.72</v>
      </c>
      <c r="H817" s="9">
        <v>0.84</v>
      </c>
      <c r="I817" s="9">
        <v>0.96</v>
      </c>
      <c r="J817" s="9">
        <v>1.08</v>
      </c>
      <c r="K817" s="9">
        <v>0</v>
      </c>
      <c r="L817" s="9">
        <v>0.13</v>
      </c>
      <c r="M817" s="9">
        <v>0.39</v>
      </c>
      <c r="N817" s="9">
        <v>0.39</v>
      </c>
      <c r="O817" s="9">
        <v>0.52</v>
      </c>
      <c r="P817" s="9">
        <v>0.52</v>
      </c>
      <c r="Q817" s="9">
        <v>0.52</v>
      </c>
      <c r="R817" s="9">
        <v>0.52</v>
      </c>
      <c r="S817" s="9">
        <v>0.52</v>
      </c>
    </row>
    <row r="818" spans="1:19" hidden="1" x14ac:dyDescent="0.2">
      <c r="A818" s="2" t="s">
        <v>765</v>
      </c>
      <c r="B818" s="2" t="s">
        <v>766</v>
      </c>
      <c r="C818" s="2" t="s">
        <v>924</v>
      </c>
      <c r="D818" t="s">
        <v>925</v>
      </c>
      <c r="E818" s="2" t="s">
        <v>984</v>
      </c>
      <c r="F818" t="s">
        <v>985</v>
      </c>
      <c r="G818" s="9">
        <v>-32175.89</v>
      </c>
      <c r="H818" s="9">
        <v>-35020.89</v>
      </c>
      <c r="I818" s="9">
        <v>-37848.89</v>
      </c>
      <c r="J818" s="9">
        <v>-41004.89</v>
      </c>
      <c r="K818" s="9">
        <v>-3155.73</v>
      </c>
      <c r="L818" s="9">
        <v>-5888.92</v>
      </c>
      <c r="M818" s="9">
        <v>-9615.92</v>
      </c>
      <c r="N818" s="9">
        <v>-12014.47</v>
      </c>
      <c r="O818" s="9">
        <v>-14793.12</v>
      </c>
      <c r="P818" s="9">
        <v>-17507.52</v>
      </c>
      <c r="Q818" s="9">
        <v>-20038.740000000002</v>
      </c>
      <c r="R818" s="9">
        <v>-23996.84</v>
      </c>
      <c r="S818" s="9">
        <v>-26850.81</v>
      </c>
    </row>
    <row r="819" spans="1:19" hidden="1" x14ac:dyDescent="0.2">
      <c r="A819" s="2" t="s">
        <v>765</v>
      </c>
      <c r="B819" s="2" t="s">
        <v>766</v>
      </c>
      <c r="C819" s="2" t="s">
        <v>924</v>
      </c>
      <c r="D819" t="s">
        <v>925</v>
      </c>
      <c r="E819" s="2" t="s">
        <v>986</v>
      </c>
      <c r="F819" t="s">
        <v>987</v>
      </c>
      <c r="G819" s="9">
        <v>-18652.64</v>
      </c>
      <c r="H819" s="9">
        <v>-20126.57</v>
      </c>
      <c r="I819" s="9">
        <v>-21591.69</v>
      </c>
      <c r="J819" s="9">
        <v>-23226.74</v>
      </c>
      <c r="K819" s="9">
        <v>-1634.89</v>
      </c>
      <c r="L819" s="9">
        <v>-2991.32</v>
      </c>
      <c r="M819" s="9">
        <v>-4840.8999999999996</v>
      </c>
      <c r="N819" s="9">
        <v>-6031.27</v>
      </c>
      <c r="O819" s="9">
        <v>-7410.27</v>
      </c>
      <c r="P819" s="9">
        <v>-8757.3700000000008</v>
      </c>
      <c r="Q819" s="9">
        <v>-10013.58</v>
      </c>
      <c r="R819" s="9">
        <v>-11977.86</v>
      </c>
      <c r="S819" s="9">
        <v>-13394.23</v>
      </c>
    </row>
    <row r="820" spans="1:19" hidden="1" x14ac:dyDescent="0.2">
      <c r="A820" s="2" t="s">
        <v>765</v>
      </c>
      <c r="B820" s="2" t="s">
        <v>766</v>
      </c>
      <c r="C820" s="2" t="s">
        <v>924</v>
      </c>
      <c r="D820" t="s">
        <v>925</v>
      </c>
      <c r="E820" s="2" t="s">
        <v>988</v>
      </c>
      <c r="F820" t="s">
        <v>989</v>
      </c>
      <c r="G820" s="9">
        <v>-8273.4699999999993</v>
      </c>
      <c r="H820" s="9">
        <v>-9036.15</v>
      </c>
      <c r="I820" s="9">
        <v>-9794.24</v>
      </c>
      <c r="J820" s="9">
        <v>-10640.29</v>
      </c>
      <c r="K820" s="9">
        <v>-845.95</v>
      </c>
      <c r="L820" s="9">
        <v>-1549.65</v>
      </c>
      <c r="M820" s="9">
        <v>-2509.17</v>
      </c>
      <c r="N820" s="9">
        <v>-3126.71</v>
      </c>
      <c r="O820" s="9">
        <v>-3842.13</v>
      </c>
      <c r="P820" s="9">
        <v>-4540.9799999999996</v>
      </c>
      <c r="Q820" s="9">
        <v>-5192.7</v>
      </c>
      <c r="R820" s="9">
        <v>-6211.74</v>
      </c>
      <c r="S820" s="9">
        <v>-6946.51</v>
      </c>
    </row>
    <row r="821" spans="1:19" hidden="1" x14ac:dyDescent="0.2">
      <c r="A821" s="2" t="s">
        <v>765</v>
      </c>
      <c r="B821" s="2" t="s">
        <v>766</v>
      </c>
      <c r="C821" s="2" t="s">
        <v>924</v>
      </c>
      <c r="D821" t="s">
        <v>925</v>
      </c>
      <c r="E821" s="2" t="s">
        <v>990</v>
      </c>
      <c r="F821" t="s">
        <v>991</v>
      </c>
      <c r="G821" s="9">
        <v>4.24</v>
      </c>
      <c r="H821" s="9">
        <v>4.8499999999999996</v>
      </c>
      <c r="I821" s="9">
        <v>5.46</v>
      </c>
      <c r="J821" s="9">
        <v>6.07</v>
      </c>
      <c r="K821" s="9">
        <v>0</v>
      </c>
      <c r="L821" s="9">
        <v>0.5</v>
      </c>
      <c r="M821" s="9">
        <v>1.5</v>
      </c>
      <c r="N821" s="9">
        <v>1.5</v>
      </c>
      <c r="O821" s="9">
        <v>2</v>
      </c>
      <c r="P821" s="9">
        <v>2</v>
      </c>
      <c r="Q821" s="9">
        <v>2</v>
      </c>
      <c r="R821" s="9">
        <v>2</v>
      </c>
      <c r="S821" s="9">
        <v>2</v>
      </c>
    </row>
    <row r="822" spans="1:19" hidden="1" x14ac:dyDescent="0.2">
      <c r="A822" s="2" t="s">
        <v>765</v>
      </c>
      <c r="B822" s="2" t="s">
        <v>766</v>
      </c>
      <c r="C822" s="2" t="s">
        <v>924</v>
      </c>
      <c r="D822" t="s">
        <v>925</v>
      </c>
      <c r="E822" s="2" t="s">
        <v>992</v>
      </c>
      <c r="F822" t="s">
        <v>993</v>
      </c>
      <c r="G822" s="9">
        <v>2.73</v>
      </c>
      <c r="H822" s="9">
        <v>3.04</v>
      </c>
      <c r="I822" s="9">
        <v>3.35</v>
      </c>
      <c r="J822" s="9">
        <v>3.66</v>
      </c>
      <c r="K822" s="9">
        <v>0</v>
      </c>
      <c r="L822" s="9">
        <v>0.25</v>
      </c>
      <c r="M822" s="9">
        <v>0.75</v>
      </c>
      <c r="N822" s="9">
        <v>0.75</v>
      </c>
      <c r="O822" s="9">
        <v>1</v>
      </c>
      <c r="P822" s="9">
        <v>1</v>
      </c>
      <c r="Q822" s="9">
        <v>1</v>
      </c>
      <c r="R822" s="9">
        <v>1</v>
      </c>
      <c r="S822" s="9">
        <v>1</v>
      </c>
    </row>
    <row r="823" spans="1:19" hidden="1" x14ac:dyDescent="0.2">
      <c r="A823" s="2" t="s">
        <v>765</v>
      </c>
      <c r="B823" s="2" t="s">
        <v>766</v>
      </c>
      <c r="C823" s="2" t="s">
        <v>924</v>
      </c>
      <c r="D823" t="s">
        <v>925</v>
      </c>
      <c r="E823" s="2" t="s">
        <v>994</v>
      </c>
      <c r="F823" t="s">
        <v>995</v>
      </c>
      <c r="G823" s="9">
        <v>1615.4</v>
      </c>
      <c r="H823" s="9">
        <v>1615.4</v>
      </c>
      <c r="I823" s="9">
        <v>1615.4</v>
      </c>
      <c r="J823" s="9">
        <v>1615.4</v>
      </c>
      <c r="K823" s="9">
        <v>0</v>
      </c>
      <c r="L823" s="9">
        <v>0</v>
      </c>
      <c r="M823" s="9">
        <v>0</v>
      </c>
      <c r="N823" s="9">
        <v>3000</v>
      </c>
      <c r="O823" s="9">
        <v>3000</v>
      </c>
      <c r="P823" s="9">
        <v>3000</v>
      </c>
      <c r="Q823" s="9">
        <v>3000</v>
      </c>
      <c r="R823" s="9">
        <v>3307.7</v>
      </c>
      <c r="S823" s="9">
        <v>3307.7</v>
      </c>
    </row>
    <row r="824" spans="1:19" hidden="1" x14ac:dyDescent="0.2">
      <c r="A824" s="2" t="s">
        <v>765</v>
      </c>
      <c r="B824" s="2" t="s">
        <v>766</v>
      </c>
      <c r="C824" s="2" t="s">
        <v>924</v>
      </c>
      <c r="D824" t="s">
        <v>925</v>
      </c>
      <c r="E824" s="2" t="s">
        <v>996</v>
      </c>
      <c r="F824" t="s">
        <v>997</v>
      </c>
      <c r="G824" s="9">
        <v>58541.47</v>
      </c>
      <c r="H824" s="9">
        <v>64486.67</v>
      </c>
      <c r="I824" s="9">
        <v>70332.27</v>
      </c>
      <c r="J824" s="9">
        <v>76763.740000000005</v>
      </c>
      <c r="K824" s="9">
        <v>6352.38</v>
      </c>
      <c r="L824" s="9">
        <v>13084.32</v>
      </c>
      <c r="M824" s="9">
        <v>22967.91</v>
      </c>
      <c r="N824" s="9">
        <v>29342.45</v>
      </c>
      <c r="O824" s="9">
        <v>36346.93</v>
      </c>
      <c r="P824" s="9">
        <v>42773.34</v>
      </c>
      <c r="Q824" s="9">
        <v>49177.73</v>
      </c>
      <c r="R824" s="9">
        <v>58711.85</v>
      </c>
      <c r="S824" s="9">
        <v>65559.41</v>
      </c>
    </row>
    <row r="825" spans="1:19" hidden="1" x14ac:dyDescent="0.2">
      <c r="A825" s="2" t="s">
        <v>765</v>
      </c>
      <c r="B825" s="2" t="s">
        <v>766</v>
      </c>
      <c r="C825" s="2" t="s">
        <v>924</v>
      </c>
      <c r="D825" t="s">
        <v>925</v>
      </c>
      <c r="E825" s="2" t="s">
        <v>998</v>
      </c>
      <c r="F825" t="s">
        <v>999</v>
      </c>
      <c r="G825" s="9">
        <v>681766.22</v>
      </c>
      <c r="H825" s="9">
        <v>702312.85</v>
      </c>
      <c r="I825" s="9">
        <v>722147.77999999991</v>
      </c>
      <c r="J825" s="9">
        <v>742269.41</v>
      </c>
      <c r="K825" s="9">
        <v>767739.35999999987</v>
      </c>
      <c r="L825" s="9">
        <v>797455.43000000017</v>
      </c>
      <c r="M825" s="9">
        <v>828384.86000000022</v>
      </c>
      <c r="N825" s="9">
        <v>788312.7300000001</v>
      </c>
      <c r="O825" s="9">
        <v>813594.62</v>
      </c>
      <c r="P825" s="9">
        <v>839416.77999999991</v>
      </c>
      <c r="Q825" s="9">
        <v>865466.24000000011</v>
      </c>
      <c r="R825" s="9">
        <v>889309.39999999991</v>
      </c>
      <c r="S825" s="9">
        <v>915984.42999999993</v>
      </c>
    </row>
    <row r="826" spans="1:19" hidden="1" x14ac:dyDescent="0.2">
      <c r="A826" s="2" t="s">
        <v>765</v>
      </c>
      <c r="B826" s="2" t="s">
        <v>766</v>
      </c>
      <c r="C826" s="2" t="s">
        <v>924</v>
      </c>
      <c r="D826" t="s">
        <v>925</v>
      </c>
      <c r="E826" s="2" t="s">
        <v>1000</v>
      </c>
      <c r="F826" t="s">
        <v>1001</v>
      </c>
      <c r="G826" s="9">
        <v>-1532.36</v>
      </c>
      <c r="H826" s="9">
        <v>-1153.77</v>
      </c>
      <c r="I826" s="9">
        <v>-306.81</v>
      </c>
      <c r="J826" s="9">
        <v>278.41000000000003</v>
      </c>
      <c r="K826" s="9">
        <v>595.69000000000005</v>
      </c>
      <c r="L826" s="9">
        <v>1496.62</v>
      </c>
      <c r="M826" s="9">
        <v>-1568.47</v>
      </c>
      <c r="N826" s="9">
        <v>-665.92</v>
      </c>
      <c r="O826" s="9">
        <v>-63.72</v>
      </c>
      <c r="P826" s="9">
        <v>-2.5299999999999998</v>
      </c>
      <c r="Q826" s="9">
        <v>626.89</v>
      </c>
      <c r="R826" s="9">
        <v>-1626.72</v>
      </c>
      <c r="S826" s="9">
        <v>-1503.85</v>
      </c>
    </row>
    <row r="827" spans="1:19" hidden="1" x14ac:dyDescent="0.2">
      <c r="A827" s="2" t="s">
        <v>765</v>
      </c>
      <c r="B827" s="2" t="s">
        <v>766</v>
      </c>
      <c r="C827" s="2" t="s">
        <v>924</v>
      </c>
      <c r="D827" t="s">
        <v>925</v>
      </c>
      <c r="E827" s="2" t="s">
        <v>1002</v>
      </c>
      <c r="F827" t="s">
        <v>1003</v>
      </c>
      <c r="G827" s="9">
        <v>29151.99</v>
      </c>
      <c r="H827" s="9">
        <v>32033.66</v>
      </c>
      <c r="I827" s="9">
        <v>34931.279999999999</v>
      </c>
      <c r="J827" s="9">
        <v>37992.46</v>
      </c>
      <c r="K827" s="9">
        <v>2662.82</v>
      </c>
      <c r="L827" s="9">
        <v>5582.88</v>
      </c>
      <c r="M827" s="9">
        <v>10109.030000000001</v>
      </c>
      <c r="N827" s="9">
        <v>13091.87</v>
      </c>
      <c r="O827" s="9">
        <v>16263.03</v>
      </c>
      <c r="P827" s="9">
        <v>19090.8</v>
      </c>
      <c r="Q827" s="9">
        <v>21890.06</v>
      </c>
      <c r="R827" s="9">
        <v>25921.119999999999</v>
      </c>
      <c r="S827" s="9">
        <v>28458.66</v>
      </c>
    </row>
    <row r="828" spans="1:19" hidden="1" x14ac:dyDescent="0.2">
      <c r="A828" s="2" t="s">
        <v>765</v>
      </c>
      <c r="B828" s="2" t="s">
        <v>766</v>
      </c>
      <c r="C828" s="2" t="s">
        <v>924</v>
      </c>
      <c r="D828" t="s">
        <v>925</v>
      </c>
      <c r="E828" s="2" t="s">
        <v>1424</v>
      </c>
      <c r="F828" t="s">
        <v>1425</v>
      </c>
      <c r="G828" s="9">
        <v>-4.24</v>
      </c>
      <c r="H828" s="9">
        <v>-4.8499999999999996</v>
      </c>
      <c r="I828" s="9">
        <v>-5.46</v>
      </c>
      <c r="J828" s="9">
        <v>-6.07</v>
      </c>
      <c r="K828" s="9">
        <v>0</v>
      </c>
      <c r="L828" s="9">
        <v>-0.5</v>
      </c>
      <c r="M828" s="9">
        <v>-1.5</v>
      </c>
      <c r="N828" s="9">
        <v>-1.5</v>
      </c>
      <c r="O828" s="9">
        <v>-2</v>
      </c>
      <c r="P828" s="9">
        <v>-2</v>
      </c>
      <c r="Q828" s="9">
        <v>-2</v>
      </c>
      <c r="R828" s="9">
        <v>-2</v>
      </c>
      <c r="S828" s="9">
        <v>-2</v>
      </c>
    </row>
    <row r="829" spans="1:19" hidden="1" x14ac:dyDescent="0.2">
      <c r="A829" s="2" t="s">
        <v>765</v>
      </c>
      <c r="B829" s="2" t="s">
        <v>766</v>
      </c>
      <c r="C829" s="2" t="s">
        <v>924</v>
      </c>
      <c r="D829" t="s">
        <v>925</v>
      </c>
      <c r="E829" s="2" t="s">
        <v>1426</v>
      </c>
      <c r="F829" t="s">
        <v>1427</v>
      </c>
      <c r="G829" s="9">
        <v>-2.73</v>
      </c>
      <c r="H829" s="9">
        <v>-3.04</v>
      </c>
      <c r="I829" s="9">
        <v>-3.35</v>
      </c>
      <c r="J829" s="9">
        <v>-3.66</v>
      </c>
      <c r="K829" s="9">
        <v>0</v>
      </c>
      <c r="L829" s="9">
        <v>-0.25</v>
      </c>
      <c r="M829" s="9">
        <v>-0.75</v>
      </c>
      <c r="N829" s="9">
        <v>-0.75</v>
      </c>
      <c r="O829" s="9">
        <v>-1</v>
      </c>
      <c r="P829" s="9">
        <v>-1</v>
      </c>
      <c r="Q829" s="9">
        <v>-1</v>
      </c>
      <c r="R829" s="9">
        <v>-1</v>
      </c>
      <c r="S829" s="9">
        <v>-1</v>
      </c>
    </row>
    <row r="830" spans="1:19" hidden="1" x14ac:dyDescent="0.2">
      <c r="A830" s="2" t="s">
        <v>765</v>
      </c>
      <c r="B830" s="2" t="s">
        <v>766</v>
      </c>
      <c r="C830" s="2" t="s">
        <v>924</v>
      </c>
      <c r="D830" t="s">
        <v>925</v>
      </c>
      <c r="E830" s="2" t="s">
        <v>1428</v>
      </c>
      <c r="F830" t="s">
        <v>1429</v>
      </c>
      <c r="G830" s="9">
        <v>-1.03</v>
      </c>
      <c r="H830" s="9">
        <v>-1.19</v>
      </c>
      <c r="I830" s="9">
        <v>-1.35</v>
      </c>
      <c r="J830" s="9">
        <v>-1.51</v>
      </c>
      <c r="K830" s="9">
        <v>0</v>
      </c>
      <c r="L830" s="9">
        <v>-0.13</v>
      </c>
      <c r="M830" s="9">
        <v>-0.39</v>
      </c>
      <c r="N830" s="9">
        <v>-0.39</v>
      </c>
      <c r="O830" s="9">
        <v>-0.52</v>
      </c>
      <c r="P830" s="9">
        <v>-0.52</v>
      </c>
      <c r="Q830" s="9">
        <v>-0.52</v>
      </c>
      <c r="R830" s="9">
        <v>-0.52</v>
      </c>
      <c r="S830" s="9">
        <v>-0.52</v>
      </c>
    </row>
    <row r="831" spans="1:19" hidden="1" x14ac:dyDescent="0.2">
      <c r="A831" s="2" t="s">
        <v>765</v>
      </c>
      <c r="B831" s="2" t="s">
        <v>766</v>
      </c>
      <c r="C831" s="2" t="s">
        <v>924</v>
      </c>
      <c r="D831" t="s">
        <v>925</v>
      </c>
      <c r="E831" s="2" t="s">
        <v>1022</v>
      </c>
      <c r="F831" t="s">
        <v>1023</v>
      </c>
      <c r="G831" s="9">
        <v>1.03</v>
      </c>
      <c r="H831" s="9">
        <v>1.19</v>
      </c>
      <c r="I831" s="9">
        <v>1.35</v>
      </c>
      <c r="J831" s="9">
        <v>1.51</v>
      </c>
      <c r="K831" s="9">
        <v>0</v>
      </c>
      <c r="L831" s="9">
        <v>0.13</v>
      </c>
      <c r="M831" s="9">
        <v>0.39</v>
      </c>
      <c r="N831" s="9">
        <v>0.39</v>
      </c>
      <c r="O831" s="9">
        <v>0.52</v>
      </c>
      <c r="P831" s="9">
        <v>0.52</v>
      </c>
      <c r="Q831" s="9">
        <v>0.52</v>
      </c>
      <c r="R831" s="9">
        <v>0.52</v>
      </c>
      <c r="S831" s="9">
        <v>0.52</v>
      </c>
    </row>
    <row r="832" spans="1:19" hidden="1" x14ac:dyDescent="0.2">
      <c r="A832" s="2" t="s">
        <v>765</v>
      </c>
      <c r="B832" s="2" t="s">
        <v>766</v>
      </c>
      <c r="C832" s="2" t="s">
        <v>924</v>
      </c>
      <c r="D832" t="s">
        <v>925</v>
      </c>
      <c r="E832" s="2" t="s">
        <v>892</v>
      </c>
      <c r="F832" t="s">
        <v>893</v>
      </c>
      <c r="G832" s="9">
        <v>9324.08</v>
      </c>
      <c r="H832" s="9">
        <v>8467.7000000000007</v>
      </c>
      <c r="I832" s="9">
        <v>8532.2000000000007</v>
      </c>
      <c r="J832" s="9">
        <v>7541.1</v>
      </c>
      <c r="K832" s="9">
        <v>7184.7</v>
      </c>
      <c r="L832" s="9">
        <v>7314.3</v>
      </c>
      <c r="M832" s="9">
        <v>6957.9</v>
      </c>
      <c r="N832" s="9">
        <v>6601.5</v>
      </c>
      <c r="O832" s="9">
        <v>0</v>
      </c>
      <c r="P832" s="9">
        <v>-356.4</v>
      </c>
      <c r="Q832" s="9">
        <v>10250</v>
      </c>
      <c r="R832" s="9">
        <v>10750</v>
      </c>
      <c r="S832" s="9">
        <v>6750</v>
      </c>
    </row>
    <row r="833" spans="1:19" hidden="1" x14ac:dyDescent="0.2">
      <c r="A833" s="2" t="s">
        <v>765</v>
      </c>
      <c r="B833" s="2" t="s">
        <v>766</v>
      </c>
      <c r="C833" s="2" t="s">
        <v>924</v>
      </c>
      <c r="D833" t="s">
        <v>925</v>
      </c>
      <c r="E833" s="2" t="s">
        <v>1024</v>
      </c>
      <c r="F833" t="s">
        <v>1025</v>
      </c>
      <c r="G833" s="9">
        <v>0</v>
      </c>
      <c r="H833" s="9">
        <v>0</v>
      </c>
      <c r="I833" s="9">
        <v>0</v>
      </c>
      <c r="J833" s="9">
        <v>0</v>
      </c>
      <c r="K833" s="9">
        <v>-0.01</v>
      </c>
      <c r="L833" s="9">
        <v>-0.03</v>
      </c>
      <c r="M833" s="9">
        <v>-1.9999999999999997E-2</v>
      </c>
      <c r="N833" s="9">
        <v>-4.9999999999999996E-2</v>
      </c>
      <c r="O833" s="9">
        <v>0</v>
      </c>
      <c r="P833" s="9">
        <v>0</v>
      </c>
      <c r="Q833" s="9">
        <v>0.03</v>
      </c>
      <c r="R833" s="9">
        <v>0.02</v>
      </c>
      <c r="S833" s="9">
        <v>0.02</v>
      </c>
    </row>
    <row r="834" spans="1:19" hidden="1" x14ac:dyDescent="0.2">
      <c r="A834" s="2" t="s">
        <v>765</v>
      </c>
      <c r="B834" s="2" t="s">
        <v>766</v>
      </c>
      <c r="C834" s="2" t="s">
        <v>924</v>
      </c>
      <c r="D834" t="s">
        <v>925</v>
      </c>
      <c r="E834" s="2" t="s">
        <v>1026</v>
      </c>
      <c r="F834" t="s">
        <v>1027</v>
      </c>
      <c r="G834" s="9">
        <v>483.61</v>
      </c>
      <c r="H834" s="9">
        <v>604.52</v>
      </c>
      <c r="I834" s="9">
        <v>725.43</v>
      </c>
      <c r="J834" s="9">
        <v>846.34</v>
      </c>
      <c r="K834" s="9">
        <v>995.29</v>
      </c>
      <c r="L834" s="9">
        <v>0</v>
      </c>
      <c r="M834" s="9">
        <v>148.94999999999999</v>
      </c>
      <c r="N834" s="9">
        <v>297.89999999999998</v>
      </c>
      <c r="O834" s="9">
        <v>0</v>
      </c>
      <c r="P834" s="9">
        <v>148.94999999999999</v>
      </c>
      <c r="Q834" s="9">
        <v>0</v>
      </c>
      <c r="R834" s="9">
        <v>0</v>
      </c>
      <c r="S834" s="9">
        <v>0</v>
      </c>
    </row>
    <row r="835" spans="1:19" hidden="1" x14ac:dyDescent="0.2">
      <c r="A835" s="2" t="s">
        <v>765</v>
      </c>
      <c r="B835" s="2" t="s">
        <v>766</v>
      </c>
      <c r="C835" s="2" t="s">
        <v>924</v>
      </c>
      <c r="D835" t="s">
        <v>925</v>
      </c>
      <c r="E835" s="2" t="s">
        <v>1028</v>
      </c>
      <c r="F835" t="s">
        <v>1029</v>
      </c>
      <c r="G835" s="9">
        <v>0</v>
      </c>
      <c r="H835" s="9">
        <v>0</v>
      </c>
      <c r="I835" s="9">
        <v>0</v>
      </c>
      <c r="J835" s="9">
        <v>0</v>
      </c>
      <c r="K835" s="9">
        <v>0</v>
      </c>
      <c r="L835" s="9">
        <v>-26650</v>
      </c>
      <c r="M835" s="9">
        <v>-26650</v>
      </c>
      <c r="N835" s="9">
        <v>-26650</v>
      </c>
      <c r="O835" s="9">
        <v>-26650</v>
      </c>
      <c r="P835" s="9">
        <v>-26650</v>
      </c>
      <c r="Q835" s="9">
        <v>-26650</v>
      </c>
      <c r="R835" s="9">
        <v>-53300</v>
      </c>
      <c r="S835" s="9">
        <v>-53300</v>
      </c>
    </row>
    <row r="836" spans="1:19" hidden="1" x14ac:dyDescent="0.2">
      <c r="A836" s="2" t="s">
        <v>765</v>
      </c>
      <c r="B836" s="2" t="s">
        <v>766</v>
      </c>
      <c r="C836" s="2" t="s">
        <v>1030</v>
      </c>
      <c r="D836" t="s">
        <v>1031</v>
      </c>
      <c r="E836" s="2" t="s">
        <v>926</v>
      </c>
      <c r="F836" t="s">
        <v>927</v>
      </c>
      <c r="G836" s="9">
        <v>95738.05</v>
      </c>
      <c r="H836" s="9">
        <v>91492.65</v>
      </c>
      <c r="I836" s="9">
        <v>87247.7</v>
      </c>
      <c r="J836" s="9">
        <v>83003.25</v>
      </c>
      <c r="K836" s="9">
        <v>0</v>
      </c>
      <c r="L836" s="9">
        <v>0</v>
      </c>
      <c r="M836" s="9">
        <v>0</v>
      </c>
      <c r="N836" s="9">
        <v>0</v>
      </c>
      <c r="O836" s="9">
        <v>0</v>
      </c>
      <c r="P836" s="9">
        <v>0</v>
      </c>
      <c r="Q836" s="9">
        <v>0</v>
      </c>
      <c r="R836" s="9">
        <v>0</v>
      </c>
      <c r="S836" s="9">
        <v>0</v>
      </c>
    </row>
    <row r="837" spans="1:19" hidden="1" x14ac:dyDescent="0.2">
      <c r="A837" s="2" t="s">
        <v>765</v>
      </c>
      <c r="B837" s="2" t="s">
        <v>766</v>
      </c>
      <c r="C837" s="2" t="s">
        <v>1030</v>
      </c>
      <c r="D837" t="s">
        <v>1031</v>
      </c>
      <c r="E837" s="2" t="s">
        <v>892</v>
      </c>
      <c r="F837" t="s">
        <v>893</v>
      </c>
      <c r="G837" s="9">
        <v>351289.34</v>
      </c>
      <c r="H837" s="9">
        <v>341715.08</v>
      </c>
      <c r="I837" s="9">
        <v>332117.08</v>
      </c>
      <c r="J837" s="9">
        <v>322495.21000000002</v>
      </c>
      <c r="K837" s="9">
        <v>312850.67</v>
      </c>
      <c r="L837" s="9">
        <v>303180.89</v>
      </c>
      <c r="M837" s="9">
        <v>293487.03999999998</v>
      </c>
      <c r="N837" s="9">
        <v>283769.08</v>
      </c>
      <c r="O837" s="9">
        <v>274026.93</v>
      </c>
      <c r="P837" s="9">
        <v>264260.49</v>
      </c>
      <c r="Q837" s="9">
        <v>254469.7</v>
      </c>
      <c r="R837" s="9">
        <v>988598.13</v>
      </c>
      <c r="S837" s="9">
        <v>980179.93</v>
      </c>
    </row>
    <row r="838" spans="1:19" hidden="1" x14ac:dyDescent="0.2">
      <c r="A838" s="2" t="s">
        <v>765</v>
      </c>
      <c r="B838" s="2" t="s">
        <v>766</v>
      </c>
      <c r="C838" s="2" t="s">
        <v>1030</v>
      </c>
      <c r="D838" t="s">
        <v>1031</v>
      </c>
      <c r="E838" s="2" t="s">
        <v>1024</v>
      </c>
      <c r="F838" t="s">
        <v>1025</v>
      </c>
      <c r="G838" s="9">
        <v>531557.83000000007</v>
      </c>
      <c r="H838" s="9">
        <v>516901.24</v>
      </c>
      <c r="I838" s="9">
        <v>502212.13999999996</v>
      </c>
      <c r="J838" s="9">
        <v>488435.47000000003</v>
      </c>
      <c r="K838" s="9">
        <v>474817.41</v>
      </c>
      <c r="L838" s="9">
        <v>461168.83</v>
      </c>
      <c r="M838" s="9">
        <v>515807.84</v>
      </c>
      <c r="N838" s="9">
        <v>501245.05</v>
      </c>
      <c r="O838" s="9">
        <v>486647.37</v>
      </c>
      <c r="P838" s="9">
        <v>472187.2</v>
      </c>
      <c r="Q838" s="9">
        <v>457692.25</v>
      </c>
      <c r="R838" s="9">
        <v>443162.54000000004</v>
      </c>
      <c r="S838" s="9">
        <v>520563.75999999995</v>
      </c>
    </row>
    <row r="839" spans="1:19" hidden="1" x14ac:dyDescent="0.2">
      <c r="A839" s="2" t="s">
        <v>765</v>
      </c>
      <c r="B839" s="2" t="s">
        <v>766</v>
      </c>
      <c r="C839" s="2" t="s">
        <v>1030</v>
      </c>
      <c r="D839" t="s">
        <v>1031</v>
      </c>
      <c r="E839" s="2" t="s">
        <v>1026</v>
      </c>
      <c r="F839" t="s">
        <v>1027</v>
      </c>
      <c r="G839" s="9">
        <v>1495522.9</v>
      </c>
      <c r="H839" s="9">
        <v>1490439.51</v>
      </c>
      <c r="I839" s="9">
        <v>1485348.1</v>
      </c>
      <c r="J839" s="9">
        <v>1480248.73</v>
      </c>
      <c r="K839" s="9">
        <v>1475141.07</v>
      </c>
      <c r="L839" s="9">
        <v>1470025.33</v>
      </c>
      <c r="M839" s="9">
        <v>1464901.32</v>
      </c>
      <c r="N839" s="9">
        <v>1459769.11</v>
      </c>
      <c r="O839" s="9">
        <v>1454628.4</v>
      </c>
      <c r="P839" s="9">
        <v>1449479.27</v>
      </c>
      <c r="Q839" s="9">
        <v>1444321.59</v>
      </c>
      <c r="R839" s="9">
        <v>1439155.4</v>
      </c>
      <c r="S839" s="9">
        <v>1433980.69</v>
      </c>
    </row>
    <row r="840" spans="1:19" hidden="1" x14ac:dyDescent="0.2">
      <c r="A840" s="2" t="s">
        <v>765</v>
      </c>
      <c r="B840" s="2" t="s">
        <v>766</v>
      </c>
      <c r="C840" s="2" t="s">
        <v>1030</v>
      </c>
      <c r="D840" t="s">
        <v>1031</v>
      </c>
      <c r="E840" s="2" t="s">
        <v>1028</v>
      </c>
      <c r="F840" t="s">
        <v>1029</v>
      </c>
      <c r="G840" s="9">
        <v>0</v>
      </c>
      <c r="H840" s="9">
        <v>0</v>
      </c>
      <c r="I840" s="9">
        <v>0</v>
      </c>
      <c r="J840" s="9">
        <v>0</v>
      </c>
      <c r="K840" s="9">
        <v>78759.25</v>
      </c>
      <c r="L840" s="9">
        <v>74448.75</v>
      </c>
      <c r="M840" s="9">
        <v>70138.55</v>
      </c>
      <c r="N840" s="9">
        <v>65828.72</v>
      </c>
      <c r="O840" s="9">
        <v>61519.17</v>
      </c>
      <c r="P840" s="9">
        <v>57209.97</v>
      </c>
      <c r="Q840" s="9">
        <v>52901.1</v>
      </c>
      <c r="R840" s="9">
        <v>48525.52</v>
      </c>
      <c r="S840" s="9">
        <v>44150.07</v>
      </c>
    </row>
    <row r="841" spans="1:19" hidden="1" x14ac:dyDescent="0.2">
      <c r="A841" s="2" t="s">
        <v>765</v>
      </c>
      <c r="B841" s="2" t="s">
        <v>766</v>
      </c>
      <c r="C841" s="2" t="s">
        <v>1030</v>
      </c>
      <c r="D841" t="s">
        <v>1031</v>
      </c>
      <c r="E841" s="2" t="s">
        <v>1376</v>
      </c>
      <c r="F841" t="s">
        <v>1377</v>
      </c>
      <c r="G841" s="9">
        <v>0</v>
      </c>
      <c r="H841" s="9">
        <v>0</v>
      </c>
      <c r="I841" s="9">
        <v>0</v>
      </c>
      <c r="J841" s="9">
        <v>0</v>
      </c>
      <c r="K841" s="9">
        <v>25641</v>
      </c>
      <c r="L841" s="9">
        <v>0</v>
      </c>
      <c r="M841" s="9">
        <v>0</v>
      </c>
      <c r="N841" s="9">
        <v>0</v>
      </c>
      <c r="O841" s="9">
        <v>0</v>
      </c>
      <c r="P841" s="9">
        <v>0</v>
      </c>
      <c r="Q841" s="9">
        <v>4062</v>
      </c>
      <c r="R841" s="9">
        <v>0</v>
      </c>
      <c r="S841" s="9">
        <v>0</v>
      </c>
    </row>
    <row r="842" spans="1:19" hidden="1" x14ac:dyDescent="0.2">
      <c r="A842" s="2" t="s">
        <v>765</v>
      </c>
      <c r="B842" s="2" t="s">
        <v>766</v>
      </c>
      <c r="C842" s="2" t="s">
        <v>1036</v>
      </c>
      <c r="D842" t="s">
        <v>1037</v>
      </c>
      <c r="E842" s="2" t="s">
        <v>1038</v>
      </c>
      <c r="F842" t="s">
        <v>1039</v>
      </c>
      <c r="G842" s="9">
        <v>1444647.48</v>
      </c>
      <c r="H842" s="9">
        <v>1425644.6</v>
      </c>
      <c r="I842" s="9">
        <v>1406641.72</v>
      </c>
      <c r="J842" s="9">
        <v>1268585.72</v>
      </c>
      <c r="K842" s="9">
        <v>1249582.8400000001</v>
      </c>
      <c r="L842" s="9">
        <v>1230579.96</v>
      </c>
      <c r="M842" s="9">
        <v>1035408.96</v>
      </c>
      <c r="N842" s="9">
        <v>1016406.08</v>
      </c>
      <c r="O842" s="9">
        <v>997403.2</v>
      </c>
      <c r="P842" s="9">
        <v>1055598.2</v>
      </c>
      <c r="Q842" s="9">
        <v>1054461.3500000001</v>
      </c>
      <c r="R842" s="9">
        <v>1053324.5</v>
      </c>
      <c r="S842" s="9">
        <v>1210244.5</v>
      </c>
    </row>
    <row r="843" spans="1:19" hidden="1" x14ac:dyDescent="0.2">
      <c r="A843" s="2" t="s">
        <v>765</v>
      </c>
      <c r="B843" s="2" t="s">
        <v>766</v>
      </c>
      <c r="C843" s="2" t="s">
        <v>1036</v>
      </c>
      <c r="D843" t="s">
        <v>1037</v>
      </c>
      <c r="E843" s="2" t="s">
        <v>1040</v>
      </c>
      <c r="F843" t="s">
        <v>1041</v>
      </c>
      <c r="G843" s="9">
        <v>1058745.77</v>
      </c>
      <c r="H843" s="9">
        <v>1058745.77</v>
      </c>
      <c r="I843" s="9">
        <v>1058745.77</v>
      </c>
      <c r="J843" s="9">
        <v>1112989.77</v>
      </c>
      <c r="K843" s="9">
        <v>1112989.77</v>
      </c>
      <c r="L843" s="9">
        <v>1112989.77</v>
      </c>
      <c r="M843" s="9">
        <v>1061980.77</v>
      </c>
      <c r="N843" s="9">
        <v>1061980.77</v>
      </c>
      <c r="O843" s="9">
        <v>1061980.77</v>
      </c>
      <c r="P843" s="9">
        <v>965439.77</v>
      </c>
      <c r="Q843" s="9">
        <v>965439.77</v>
      </c>
      <c r="R843" s="9">
        <v>965439.77</v>
      </c>
      <c r="S843" s="9">
        <v>972325.77</v>
      </c>
    </row>
    <row r="844" spans="1:19" hidden="1" x14ac:dyDescent="0.2">
      <c r="A844" s="2" t="s">
        <v>765</v>
      </c>
      <c r="B844" s="2" t="s">
        <v>766</v>
      </c>
      <c r="C844" s="2" t="s">
        <v>1042</v>
      </c>
      <c r="D844" t="s">
        <v>1043</v>
      </c>
      <c r="E844" s="2" t="s">
        <v>1044</v>
      </c>
      <c r="F844" t="s">
        <v>253</v>
      </c>
      <c r="G844" s="9">
        <v>-15116.43</v>
      </c>
      <c r="H844" s="9">
        <v>-212767.16</v>
      </c>
      <c r="I844" s="9">
        <v>-115251.67</v>
      </c>
      <c r="J844" s="9">
        <v>-13083.91</v>
      </c>
      <c r="K844" s="9">
        <v>305449.68</v>
      </c>
      <c r="L844" s="9">
        <v>1463762.48</v>
      </c>
      <c r="M844" s="9">
        <v>2157822.83</v>
      </c>
      <c r="N844" s="9">
        <v>3993381.87</v>
      </c>
      <c r="O844" s="9">
        <v>1671696.2</v>
      </c>
      <c r="P844" s="9">
        <v>1171063.19</v>
      </c>
      <c r="Q844" s="9">
        <v>2253090.2400000002</v>
      </c>
      <c r="R844" s="9">
        <v>67003.06</v>
      </c>
      <c r="S844" s="9">
        <v>144061.18</v>
      </c>
    </row>
    <row r="845" spans="1:19" hidden="1" x14ac:dyDescent="0.2">
      <c r="A845" s="2" t="s">
        <v>765</v>
      </c>
      <c r="B845" s="2" t="s">
        <v>766</v>
      </c>
      <c r="C845" s="2" t="s">
        <v>1042</v>
      </c>
      <c r="D845" t="s">
        <v>1043</v>
      </c>
      <c r="E845" s="2" t="s">
        <v>1047</v>
      </c>
      <c r="F845" t="s">
        <v>1048</v>
      </c>
      <c r="G845" s="9">
        <v>-5563208.29</v>
      </c>
      <c r="H845" s="9">
        <v>-2781817.63</v>
      </c>
      <c r="I845" s="9">
        <v>-2111887.98</v>
      </c>
      <c r="J845" s="9">
        <v>-714540.54</v>
      </c>
      <c r="K845" s="9">
        <v>-1147123.68</v>
      </c>
      <c r="L845" s="9">
        <v>-1513199.51</v>
      </c>
      <c r="M845" s="9">
        <v>-2107799.38</v>
      </c>
      <c r="N845" s="9">
        <v>-3202452.39</v>
      </c>
      <c r="O845" s="9">
        <v>-3503504.1</v>
      </c>
      <c r="P845" s="9">
        <v>-3173012.59</v>
      </c>
      <c r="Q845" s="9">
        <v>-2387435.29</v>
      </c>
      <c r="R845" s="9">
        <v>-1965619.19</v>
      </c>
      <c r="S845" s="9">
        <v>-1587473.25</v>
      </c>
    </row>
    <row r="846" spans="1:19" hidden="1" x14ac:dyDescent="0.2">
      <c r="A846" s="2" t="s">
        <v>765</v>
      </c>
      <c r="B846" s="2" t="s">
        <v>766</v>
      </c>
      <c r="C846" s="2" t="s">
        <v>1042</v>
      </c>
      <c r="D846" t="s">
        <v>1043</v>
      </c>
      <c r="E846" s="2" t="s">
        <v>1049</v>
      </c>
      <c r="F846" t="s">
        <v>1050</v>
      </c>
      <c r="G846" s="9">
        <v>-139772.79999999999</v>
      </c>
      <c r="H846" s="9">
        <v>-145984.51999999999</v>
      </c>
      <c r="I846" s="9">
        <v>-45784.09</v>
      </c>
      <c r="J846" s="9">
        <v>-578769.30000000005</v>
      </c>
      <c r="K846" s="9">
        <v>-582250.04</v>
      </c>
      <c r="L846" s="9">
        <v>-1268604.5</v>
      </c>
      <c r="M846" s="9">
        <v>-1357299.43</v>
      </c>
      <c r="N846" s="9">
        <v>-1678088.78</v>
      </c>
      <c r="O846" s="9">
        <v>-1129478.18</v>
      </c>
      <c r="P846" s="9">
        <v>-584297.25</v>
      </c>
      <c r="Q846" s="9">
        <v>-180084.87</v>
      </c>
      <c r="R846" s="9">
        <v>-120472.92</v>
      </c>
      <c r="S846" s="9">
        <v>-170569.47</v>
      </c>
    </row>
    <row r="847" spans="1:19" hidden="1" x14ac:dyDescent="0.2">
      <c r="A847" s="2" t="s">
        <v>765</v>
      </c>
      <c r="B847" s="2" t="s">
        <v>766</v>
      </c>
      <c r="C847" s="2" t="s">
        <v>1042</v>
      </c>
      <c r="D847" t="s">
        <v>1043</v>
      </c>
      <c r="E847" s="2" t="s">
        <v>1384</v>
      </c>
      <c r="F847" t="s">
        <v>1385</v>
      </c>
      <c r="G847" s="9">
        <v>-34370.76</v>
      </c>
      <c r="H847" s="9">
        <v>0</v>
      </c>
      <c r="I847" s="9">
        <v>0</v>
      </c>
      <c r="J847" s="9">
        <v>0</v>
      </c>
      <c r="K847" s="9">
        <v>0</v>
      </c>
      <c r="L847" s="9">
        <v>0</v>
      </c>
      <c r="M847" s="9">
        <v>0</v>
      </c>
      <c r="N847" s="9">
        <v>0</v>
      </c>
      <c r="O847" s="9">
        <v>0</v>
      </c>
      <c r="P847" s="9">
        <v>0</v>
      </c>
      <c r="Q847" s="9">
        <v>0</v>
      </c>
      <c r="R847" s="9">
        <v>0</v>
      </c>
      <c r="S847" s="9">
        <v>0</v>
      </c>
    </row>
    <row r="848" spans="1:19" hidden="1" x14ac:dyDescent="0.2">
      <c r="A848" s="2" t="s">
        <v>765</v>
      </c>
      <c r="B848" s="2" t="s">
        <v>766</v>
      </c>
      <c r="C848" s="2" t="s">
        <v>1042</v>
      </c>
      <c r="D848" t="s">
        <v>1043</v>
      </c>
      <c r="E848" s="2" t="s">
        <v>1386</v>
      </c>
      <c r="F848" t="s">
        <v>1387</v>
      </c>
      <c r="G848" s="9">
        <v>0</v>
      </c>
      <c r="H848" s="9">
        <v>0</v>
      </c>
      <c r="I848" s="9">
        <v>0</v>
      </c>
      <c r="J848" s="9">
        <v>0</v>
      </c>
      <c r="K848" s="9">
        <v>166830</v>
      </c>
      <c r="L848" s="9">
        <v>629206.69999999995</v>
      </c>
      <c r="M848" s="9">
        <v>1065808.06</v>
      </c>
      <c r="N848" s="9">
        <v>1077986.03</v>
      </c>
      <c r="O848" s="9">
        <v>966191.33</v>
      </c>
      <c r="P848" s="9">
        <v>491636.05</v>
      </c>
      <c r="Q848" s="9">
        <v>0</v>
      </c>
      <c r="R848" s="9">
        <v>0</v>
      </c>
      <c r="S848" s="9">
        <v>0</v>
      </c>
    </row>
    <row r="849" spans="1:19" hidden="1" x14ac:dyDescent="0.2">
      <c r="A849" s="2" t="s">
        <v>765</v>
      </c>
      <c r="B849" s="2" t="s">
        <v>766</v>
      </c>
      <c r="C849" s="2" t="s">
        <v>1042</v>
      </c>
      <c r="D849" t="s">
        <v>1043</v>
      </c>
      <c r="E849" s="2" t="s">
        <v>1388</v>
      </c>
      <c r="F849" t="s">
        <v>1389</v>
      </c>
      <c r="G849" s="9">
        <v>935679</v>
      </c>
      <c r="H849" s="9">
        <v>996510</v>
      </c>
      <c r="I849" s="9">
        <v>951469</v>
      </c>
      <c r="J849" s="9">
        <v>1297443</v>
      </c>
      <c r="K849" s="9">
        <v>724147</v>
      </c>
      <c r="L849" s="9">
        <v>1452081</v>
      </c>
      <c r="M849" s="9">
        <v>1279455</v>
      </c>
      <c r="N849" s="9">
        <v>878922</v>
      </c>
      <c r="O849" s="9">
        <v>492815</v>
      </c>
      <c r="P849" s="9">
        <v>530008</v>
      </c>
      <c r="Q849" s="9">
        <v>484511</v>
      </c>
      <c r="R849" s="9">
        <v>462662</v>
      </c>
      <c r="S849" s="9">
        <v>477664</v>
      </c>
    </row>
    <row r="850" spans="1:19" hidden="1" x14ac:dyDescent="0.2">
      <c r="A850" s="2" t="s">
        <v>765</v>
      </c>
      <c r="B850" s="2" t="s">
        <v>766</v>
      </c>
      <c r="C850" s="2" t="s">
        <v>1042</v>
      </c>
      <c r="D850" t="s">
        <v>1043</v>
      </c>
      <c r="E850" s="2" t="s">
        <v>1051</v>
      </c>
      <c r="F850" t="s">
        <v>1052</v>
      </c>
      <c r="G850" s="9">
        <v>130129.94</v>
      </c>
      <c r="H850" s="9">
        <v>139879.92000000001</v>
      </c>
      <c r="I850" s="9">
        <v>17030.72</v>
      </c>
      <c r="J850" s="9">
        <v>29239.74</v>
      </c>
      <c r="K850" s="9">
        <v>40739.89</v>
      </c>
      <c r="L850" s="9">
        <v>41708.93</v>
      </c>
      <c r="M850" s="9">
        <v>41085.67</v>
      </c>
      <c r="N850" s="9">
        <v>39936.370000000003</v>
      </c>
      <c r="O850" s="9">
        <v>60449.65</v>
      </c>
      <c r="P850" s="9">
        <v>61577.14</v>
      </c>
      <c r="Q850" s="9">
        <v>61677.94</v>
      </c>
      <c r="R850" s="9">
        <v>65052.83</v>
      </c>
      <c r="S850" s="9">
        <v>68142.66</v>
      </c>
    </row>
    <row r="851" spans="1:19" hidden="1" x14ac:dyDescent="0.2">
      <c r="A851" s="2" t="s">
        <v>765</v>
      </c>
      <c r="B851" s="2" t="s">
        <v>766</v>
      </c>
      <c r="C851" s="2" t="s">
        <v>1053</v>
      </c>
      <c r="D851" t="s">
        <v>1054</v>
      </c>
      <c r="E851" s="2" t="s">
        <v>926</v>
      </c>
      <c r="F851" t="s">
        <v>927</v>
      </c>
      <c r="G851" s="9">
        <v>-26383.4</v>
      </c>
      <c r="H851" s="9">
        <v>-26449.8</v>
      </c>
      <c r="I851" s="9">
        <v>-26516.35</v>
      </c>
      <c r="J851" s="9">
        <v>-26583.1</v>
      </c>
      <c r="K851" s="9">
        <v>0</v>
      </c>
      <c r="L851" s="9">
        <v>0</v>
      </c>
      <c r="M851" s="9">
        <v>0</v>
      </c>
      <c r="N851" s="9">
        <v>0</v>
      </c>
      <c r="O851" s="9">
        <v>0</v>
      </c>
      <c r="P851" s="9">
        <v>0</v>
      </c>
      <c r="Q851" s="9">
        <v>0</v>
      </c>
      <c r="R851" s="9">
        <v>0</v>
      </c>
      <c r="S851" s="9">
        <v>0</v>
      </c>
    </row>
    <row r="852" spans="1:19" hidden="1" x14ac:dyDescent="0.2">
      <c r="A852" s="2" t="s">
        <v>765</v>
      </c>
      <c r="B852" s="2" t="s">
        <v>766</v>
      </c>
      <c r="C852" s="2" t="s">
        <v>1053</v>
      </c>
      <c r="D852" t="s">
        <v>1054</v>
      </c>
      <c r="E852" s="2" t="s">
        <v>892</v>
      </c>
      <c r="F852" t="s">
        <v>893</v>
      </c>
      <c r="G852" s="9">
        <v>-239224</v>
      </c>
      <c r="H852" s="9">
        <v>-235535.54</v>
      </c>
      <c r="I852" s="9">
        <v>-231803.05</v>
      </c>
      <c r="J852" s="9">
        <v>-228055.44</v>
      </c>
      <c r="K852" s="9">
        <v>-223386.31</v>
      </c>
      <c r="L852" s="9">
        <v>-219623.51</v>
      </c>
      <c r="M852" s="9">
        <v>-215845.47</v>
      </c>
      <c r="N852" s="9">
        <v>-212052.13</v>
      </c>
      <c r="O852" s="9">
        <v>-208243.43</v>
      </c>
      <c r="P852" s="9">
        <v>-204419.31</v>
      </c>
      <c r="Q852" s="9">
        <v>-200579.73</v>
      </c>
      <c r="R852" s="9">
        <v>-894628.46</v>
      </c>
      <c r="S852" s="9">
        <v>-886292.44</v>
      </c>
    </row>
    <row r="853" spans="1:19" hidden="1" x14ac:dyDescent="0.2">
      <c r="A853" s="2" t="s">
        <v>765</v>
      </c>
      <c r="B853" s="2" t="s">
        <v>766</v>
      </c>
      <c r="C853" s="2" t="s">
        <v>1053</v>
      </c>
      <c r="D853" t="s">
        <v>1054</v>
      </c>
      <c r="E853" s="2" t="s">
        <v>1024</v>
      </c>
      <c r="F853" t="s">
        <v>1025</v>
      </c>
      <c r="G853" s="9">
        <v>-354399.02</v>
      </c>
      <c r="H853" s="9">
        <v>-341487.18000000005</v>
      </c>
      <c r="I853" s="9">
        <v>-328547.09999999998</v>
      </c>
      <c r="J853" s="9">
        <v>-315578.52</v>
      </c>
      <c r="K853" s="9">
        <v>-313741.18</v>
      </c>
      <c r="L853" s="9">
        <v>-300744.07</v>
      </c>
      <c r="M853" s="9">
        <v>-345254.74</v>
      </c>
      <c r="N853" s="9">
        <v>-331301.84000000003</v>
      </c>
      <c r="O853" s="9">
        <v>-317315.84000000003</v>
      </c>
      <c r="P853" s="9">
        <v>-303296.83999999997</v>
      </c>
      <c r="Q853" s="9">
        <v>-289244.63</v>
      </c>
      <c r="R853" s="9">
        <v>-276112.13</v>
      </c>
      <c r="S853" s="9">
        <v>-344027.82</v>
      </c>
    </row>
    <row r="854" spans="1:19" hidden="1" x14ac:dyDescent="0.2">
      <c r="A854" s="2" t="s">
        <v>765</v>
      </c>
      <c r="B854" s="2" t="s">
        <v>766</v>
      </c>
      <c r="C854" s="2" t="s">
        <v>1053</v>
      </c>
      <c r="D854" t="s">
        <v>1054</v>
      </c>
      <c r="E854" s="2" t="s">
        <v>1026</v>
      </c>
      <c r="F854" t="s">
        <v>1027</v>
      </c>
      <c r="G854" s="9">
        <v>-1548078.67</v>
      </c>
      <c r="H854" s="9">
        <v>-1544712.79</v>
      </c>
      <c r="I854" s="9">
        <v>-1541338.15</v>
      </c>
      <c r="J854" s="9">
        <v>-1537954.83</v>
      </c>
      <c r="K854" s="9">
        <v>-1533444.48</v>
      </c>
      <c r="L854" s="9">
        <v>-1529986.3</v>
      </c>
      <c r="M854" s="9">
        <v>-1526519.1</v>
      </c>
      <c r="N854" s="9">
        <v>-1523042.89</v>
      </c>
      <c r="O854" s="9">
        <v>-1519487.51</v>
      </c>
      <c r="P854" s="9">
        <v>-1515922.92</v>
      </c>
      <c r="Q854" s="9">
        <v>-1512348.98</v>
      </c>
      <c r="R854" s="9">
        <v>-1508765.8</v>
      </c>
      <c r="S854" s="9">
        <v>-1505173.3</v>
      </c>
    </row>
    <row r="855" spans="1:19" hidden="1" x14ac:dyDescent="0.2">
      <c r="A855" s="2" t="s">
        <v>765</v>
      </c>
      <c r="B855" s="2" t="s">
        <v>766</v>
      </c>
      <c r="C855" s="2" t="s">
        <v>1053</v>
      </c>
      <c r="D855" t="s">
        <v>1054</v>
      </c>
      <c r="E855" s="2" t="s">
        <v>1028</v>
      </c>
      <c r="F855" t="s">
        <v>1029</v>
      </c>
      <c r="G855" s="9">
        <v>0</v>
      </c>
      <c r="H855" s="9">
        <v>0</v>
      </c>
      <c r="I855" s="9">
        <v>0</v>
      </c>
      <c r="J855" s="9">
        <v>0</v>
      </c>
      <c r="K855" s="9">
        <v>-26251.15</v>
      </c>
      <c r="L855" s="9">
        <v>0</v>
      </c>
      <c r="M855" s="9">
        <v>0</v>
      </c>
      <c r="N855" s="9">
        <v>0</v>
      </c>
      <c r="O855" s="9">
        <v>-0.05</v>
      </c>
      <c r="P855" s="9">
        <v>0.05</v>
      </c>
      <c r="Q855" s="9">
        <v>0</v>
      </c>
      <c r="R855" s="9">
        <v>0</v>
      </c>
      <c r="S855" s="9">
        <v>0</v>
      </c>
    </row>
    <row r="856" spans="1:19" hidden="1" x14ac:dyDescent="0.2">
      <c r="A856" s="2" t="s">
        <v>765</v>
      </c>
      <c r="B856" s="2" t="s">
        <v>766</v>
      </c>
      <c r="C856" s="2" t="s">
        <v>1055</v>
      </c>
      <c r="D856" t="s">
        <v>1056</v>
      </c>
      <c r="E856" s="2" t="s">
        <v>1057</v>
      </c>
      <c r="F856" t="s">
        <v>1058</v>
      </c>
      <c r="G856" s="9">
        <v>-235943.46</v>
      </c>
      <c r="H856" s="9">
        <v>-329668.07</v>
      </c>
      <c r="I856" s="9">
        <v>-433144.43</v>
      </c>
      <c r="J856" s="9">
        <v>0</v>
      </c>
      <c r="K856" s="9">
        <v>-102543.5</v>
      </c>
      <c r="L856" s="9">
        <v>-306466.40999999997</v>
      </c>
      <c r="M856" s="9">
        <v>-464557.7</v>
      </c>
      <c r="N856" s="9">
        <v>-567389.87</v>
      </c>
      <c r="O856" s="9">
        <v>-682387.4</v>
      </c>
      <c r="P856" s="9">
        <v>-790483.87</v>
      </c>
      <c r="Q856" s="9">
        <v>-896277.4</v>
      </c>
      <c r="R856" s="9">
        <v>-1051728.24</v>
      </c>
      <c r="S856" s="9">
        <v>-1161261.2</v>
      </c>
    </row>
    <row r="857" spans="1:19" hidden="1" x14ac:dyDescent="0.2">
      <c r="A857" s="2" t="s">
        <v>765</v>
      </c>
      <c r="B857" s="2" t="s">
        <v>766</v>
      </c>
      <c r="C857" s="2" t="s">
        <v>1055</v>
      </c>
      <c r="D857" t="s">
        <v>1056</v>
      </c>
      <c r="E857" s="2" t="s">
        <v>1059</v>
      </c>
      <c r="F857" t="s">
        <v>1060</v>
      </c>
      <c r="G857" s="9">
        <v>-622.66</v>
      </c>
      <c r="H857" s="9">
        <v>0</v>
      </c>
      <c r="I857" s="9">
        <v>0</v>
      </c>
      <c r="J857" s="9">
        <v>0</v>
      </c>
      <c r="K857" s="9">
        <v>0</v>
      </c>
      <c r="L857" s="9">
        <v>0</v>
      </c>
      <c r="M857" s="9">
        <v>0</v>
      </c>
      <c r="N857" s="9">
        <v>0</v>
      </c>
      <c r="O857" s="9">
        <v>0</v>
      </c>
      <c r="P857" s="9">
        <v>0</v>
      </c>
      <c r="Q857" s="9">
        <v>0</v>
      </c>
      <c r="R857" s="9">
        <v>0</v>
      </c>
      <c r="S857" s="9">
        <v>-631.42999999999995</v>
      </c>
    </row>
    <row r="858" spans="1:19" hidden="1" x14ac:dyDescent="0.2">
      <c r="A858" s="2" t="s">
        <v>765</v>
      </c>
      <c r="B858" s="2" t="s">
        <v>766</v>
      </c>
      <c r="C858" s="2" t="s">
        <v>1055</v>
      </c>
      <c r="D858" t="s">
        <v>1056</v>
      </c>
      <c r="E858" s="2" t="s">
        <v>1061</v>
      </c>
      <c r="F858" t="s">
        <v>1062</v>
      </c>
      <c r="G858" s="9">
        <v>-48.72</v>
      </c>
      <c r="H858" s="9">
        <v>0</v>
      </c>
      <c r="I858" s="9">
        <v>0</v>
      </c>
      <c r="J858" s="9">
        <v>0</v>
      </c>
      <c r="K858" s="9">
        <v>0</v>
      </c>
      <c r="L858" s="9">
        <v>0</v>
      </c>
      <c r="M858" s="9">
        <v>0</v>
      </c>
      <c r="N858" s="9">
        <v>0</v>
      </c>
      <c r="O858" s="9">
        <v>0</v>
      </c>
      <c r="P858" s="9">
        <v>0</v>
      </c>
      <c r="Q858" s="9">
        <v>0</v>
      </c>
      <c r="R858" s="9">
        <v>0</v>
      </c>
      <c r="S858" s="9">
        <v>-33.99</v>
      </c>
    </row>
    <row r="859" spans="1:19" hidden="1" x14ac:dyDescent="0.2">
      <c r="A859" s="2" t="s">
        <v>765</v>
      </c>
      <c r="B859" s="2" t="s">
        <v>766</v>
      </c>
      <c r="C859" s="2" t="s">
        <v>1055</v>
      </c>
      <c r="D859" t="s">
        <v>1056</v>
      </c>
      <c r="E859" s="2" t="s">
        <v>1065</v>
      </c>
      <c r="F859" t="s">
        <v>1066</v>
      </c>
      <c r="G859" s="9">
        <v>0</v>
      </c>
      <c r="H859" s="9">
        <v>-152.74</v>
      </c>
      <c r="I859" s="9">
        <v>-305.48</v>
      </c>
      <c r="J859" s="9">
        <v>0</v>
      </c>
      <c r="K859" s="9">
        <v>-152.74</v>
      </c>
      <c r="L859" s="9">
        <v>-305.48</v>
      </c>
      <c r="M859" s="9">
        <v>0</v>
      </c>
      <c r="N859" s="9">
        <v>-365.44</v>
      </c>
      <c r="O859" s="9">
        <v>-475.88</v>
      </c>
      <c r="P859" s="9">
        <v>0</v>
      </c>
      <c r="Q859" s="9">
        <v>-110.44</v>
      </c>
      <c r="R859" s="9">
        <v>-246.1</v>
      </c>
      <c r="S859" s="9">
        <v>0</v>
      </c>
    </row>
    <row r="860" spans="1:19" hidden="1" x14ac:dyDescent="0.2">
      <c r="A860" s="2" t="s">
        <v>765</v>
      </c>
      <c r="B860" s="2" t="s">
        <v>766</v>
      </c>
      <c r="C860" s="2" t="s">
        <v>1055</v>
      </c>
      <c r="D860" t="s">
        <v>1056</v>
      </c>
      <c r="E860" s="2" t="s">
        <v>1067</v>
      </c>
      <c r="F860" t="s">
        <v>1068</v>
      </c>
      <c r="G860" s="9">
        <v>0</v>
      </c>
      <c r="H860" s="9">
        <v>0</v>
      </c>
      <c r="I860" s="9">
        <v>0</v>
      </c>
      <c r="J860" s="9">
        <v>0</v>
      </c>
      <c r="K860" s="9">
        <v>0</v>
      </c>
      <c r="L860" s="9">
        <v>14</v>
      </c>
      <c r="M860" s="9">
        <v>0</v>
      </c>
      <c r="N860" s="9">
        <v>0</v>
      </c>
      <c r="O860" s="9">
        <v>0</v>
      </c>
      <c r="P860" s="9">
        <v>0</v>
      </c>
      <c r="Q860" s="9">
        <v>0</v>
      </c>
      <c r="R860" s="9">
        <v>0</v>
      </c>
      <c r="S860" s="9">
        <v>0</v>
      </c>
    </row>
    <row r="861" spans="1:19" hidden="1" x14ac:dyDescent="0.2">
      <c r="A861" s="2" t="s">
        <v>765</v>
      </c>
      <c r="B861" s="2" t="s">
        <v>766</v>
      </c>
      <c r="C861" s="2" t="s">
        <v>1055</v>
      </c>
      <c r="D861" t="s">
        <v>1056</v>
      </c>
      <c r="E861" s="2" t="s">
        <v>1069</v>
      </c>
      <c r="F861" t="s">
        <v>1070</v>
      </c>
      <c r="G861" s="9">
        <v>-1404.97</v>
      </c>
      <c r="H861" s="9">
        <v>-1783.56</v>
      </c>
      <c r="I861" s="9">
        <v>-2630.52</v>
      </c>
      <c r="J861" s="9">
        <v>-3215.74</v>
      </c>
      <c r="K861" s="9">
        <v>-3811.43</v>
      </c>
      <c r="L861" s="9">
        <v>-4712.3599999999997</v>
      </c>
      <c r="M861" s="9">
        <v>-1647.27</v>
      </c>
      <c r="N861" s="9">
        <v>-2549.8200000000002</v>
      </c>
      <c r="O861" s="9">
        <v>-3152.02</v>
      </c>
      <c r="P861" s="9">
        <v>-3213.21</v>
      </c>
      <c r="Q861" s="9">
        <v>-3842.63</v>
      </c>
      <c r="R861" s="9">
        <v>-1589.02</v>
      </c>
      <c r="S861" s="9">
        <v>-1711.89</v>
      </c>
    </row>
    <row r="862" spans="1:19" hidden="1" x14ac:dyDescent="0.2">
      <c r="A862" s="2" t="s">
        <v>765</v>
      </c>
      <c r="B862" s="2" t="s">
        <v>766</v>
      </c>
      <c r="C862" s="2" t="s">
        <v>1055</v>
      </c>
      <c r="D862" t="s">
        <v>1056</v>
      </c>
      <c r="E862" s="2" t="s">
        <v>1071</v>
      </c>
      <c r="F862" t="s">
        <v>1072</v>
      </c>
      <c r="G862" s="9">
        <v>30600.3</v>
      </c>
      <c r="H862" s="9">
        <v>31565.38</v>
      </c>
      <c r="I862" s="9">
        <v>32565.5</v>
      </c>
      <c r="J862" s="9">
        <v>33598.26</v>
      </c>
      <c r="K862" s="9">
        <v>34602.629999999997</v>
      </c>
      <c r="L862" s="9">
        <v>35638.14</v>
      </c>
      <c r="M862" s="9">
        <v>36673.65</v>
      </c>
      <c r="N862" s="9">
        <v>37709.160000000003</v>
      </c>
      <c r="O862" s="9">
        <v>38744.67</v>
      </c>
      <c r="P862" s="9">
        <v>39752.019999999997</v>
      </c>
      <c r="Q862" s="9">
        <v>40741.129999999997</v>
      </c>
      <c r="R862" s="9">
        <v>41653.81</v>
      </c>
      <c r="S862" s="9">
        <v>42631.3</v>
      </c>
    </row>
    <row r="863" spans="1:19" hidden="1" x14ac:dyDescent="0.2">
      <c r="A863" s="2" t="s">
        <v>765</v>
      </c>
      <c r="B863" s="2" t="s">
        <v>766</v>
      </c>
      <c r="C863" s="2" t="s">
        <v>1055</v>
      </c>
      <c r="D863" t="s">
        <v>1056</v>
      </c>
      <c r="E863" s="2" t="s">
        <v>1073</v>
      </c>
      <c r="F863" t="s">
        <v>1074</v>
      </c>
      <c r="G863" s="9">
        <v>18880.060000000001</v>
      </c>
      <c r="H863" s="9">
        <v>19594.43</v>
      </c>
      <c r="I863" s="9">
        <v>20332.75</v>
      </c>
      <c r="J863" s="9">
        <v>21096.639999999999</v>
      </c>
      <c r="K863" s="9">
        <v>21840.43</v>
      </c>
      <c r="L863" s="9">
        <v>22612.23</v>
      </c>
      <c r="M863" s="9">
        <v>23384.03</v>
      </c>
      <c r="N863" s="9">
        <v>24155.83</v>
      </c>
      <c r="O863" s="9">
        <v>24927.63</v>
      </c>
      <c r="P863" s="9">
        <v>25679.54</v>
      </c>
      <c r="Q863" s="9">
        <v>26415.82</v>
      </c>
      <c r="R863" s="9">
        <v>27095.26</v>
      </c>
      <c r="S863" s="9">
        <v>27821.59</v>
      </c>
    </row>
    <row r="864" spans="1:19" hidden="1" x14ac:dyDescent="0.2">
      <c r="A864" s="2" t="s">
        <v>765</v>
      </c>
      <c r="B864" s="2" t="s">
        <v>766</v>
      </c>
      <c r="C864" s="2" t="s">
        <v>1055</v>
      </c>
      <c r="D864" t="s">
        <v>1056</v>
      </c>
      <c r="E864" s="2" t="s">
        <v>1075</v>
      </c>
      <c r="F864" t="s">
        <v>1076</v>
      </c>
      <c r="G864" s="9">
        <v>-87855.14</v>
      </c>
      <c r="H864" s="9">
        <v>-97735.97</v>
      </c>
      <c r="I864" s="9">
        <v>-107721.43</v>
      </c>
      <c r="J864" s="9">
        <v>-117845.72</v>
      </c>
      <c r="K864" s="9">
        <v>-9925</v>
      </c>
      <c r="L864" s="9">
        <v>-19907.580000000002</v>
      </c>
      <c r="M864" s="9">
        <v>-34965</v>
      </c>
      <c r="N864" s="9">
        <v>-45415</v>
      </c>
      <c r="O864" s="9">
        <v>-56001.57</v>
      </c>
      <c r="P864" s="9">
        <v>-66909.86</v>
      </c>
      <c r="Q864" s="9">
        <v>-77809.86</v>
      </c>
      <c r="R864" s="9">
        <v>-93403.86</v>
      </c>
      <c r="S864" s="9">
        <v>-103801.57</v>
      </c>
    </row>
    <row r="865" spans="1:19" hidden="1" x14ac:dyDescent="0.2">
      <c r="A865" s="2" t="s">
        <v>765</v>
      </c>
      <c r="B865" s="2" t="s">
        <v>766</v>
      </c>
      <c r="C865" s="2" t="s">
        <v>1055</v>
      </c>
      <c r="D865" t="s">
        <v>1056</v>
      </c>
      <c r="E865" s="2" t="s">
        <v>1077</v>
      </c>
      <c r="F865" t="s">
        <v>1078</v>
      </c>
      <c r="G865" s="9">
        <v>-4035.38</v>
      </c>
      <c r="H865" s="9">
        <v>-4493.5</v>
      </c>
      <c r="I865" s="9">
        <v>-4932.18</v>
      </c>
      <c r="J865" s="9">
        <v>-5391.16</v>
      </c>
      <c r="K865" s="9">
        <v>-447.05</v>
      </c>
      <c r="L865" s="9">
        <v>-894.1</v>
      </c>
      <c r="M865" s="9">
        <v>-1575.98</v>
      </c>
      <c r="N865" s="9">
        <v>-2026.26</v>
      </c>
      <c r="O865" s="9">
        <v>-2475.5500000000002</v>
      </c>
      <c r="P865" s="9">
        <v>-2928.07</v>
      </c>
      <c r="Q865" s="9">
        <v>-3378.35</v>
      </c>
      <c r="R865" s="9">
        <v>-4015.48</v>
      </c>
      <c r="S865" s="9">
        <v>-4440.8500000000004</v>
      </c>
    </row>
    <row r="866" spans="1:19" hidden="1" x14ac:dyDescent="0.2">
      <c r="A866" s="2" t="s">
        <v>765</v>
      </c>
      <c r="B866" s="2" t="s">
        <v>766</v>
      </c>
      <c r="C866" s="2" t="s">
        <v>1055</v>
      </c>
      <c r="D866" t="s">
        <v>1056</v>
      </c>
      <c r="E866" s="2" t="s">
        <v>1079</v>
      </c>
      <c r="F866" t="s">
        <v>1080</v>
      </c>
      <c r="G866" s="9">
        <v>-47703.79</v>
      </c>
      <c r="H866" s="9">
        <v>-58006.1</v>
      </c>
      <c r="I866" s="9">
        <v>-94317.86</v>
      </c>
      <c r="J866" s="9">
        <v>-108567.22</v>
      </c>
      <c r="K866" s="9">
        <v>-118918.42</v>
      </c>
      <c r="L866" s="9">
        <v>-147313.42000000001</v>
      </c>
      <c r="M866" s="9">
        <v>-50431.9</v>
      </c>
      <c r="N866" s="9">
        <v>-78477.850000000006</v>
      </c>
      <c r="O866" s="9">
        <v>-99325.6</v>
      </c>
      <c r="P866" s="9">
        <v>-106661.62</v>
      </c>
      <c r="Q866" s="9">
        <v>-128167.16</v>
      </c>
      <c r="R866" s="9">
        <v>-56919.63</v>
      </c>
      <c r="S866" s="9">
        <v>-57359.23</v>
      </c>
    </row>
    <row r="867" spans="1:19" hidden="1" x14ac:dyDescent="0.2">
      <c r="A867" s="2" t="s">
        <v>765</v>
      </c>
      <c r="B867" s="2" t="s">
        <v>766</v>
      </c>
      <c r="C867" s="2" t="s">
        <v>1055</v>
      </c>
      <c r="D867" t="s">
        <v>1056</v>
      </c>
      <c r="E867" s="2" t="s">
        <v>1081</v>
      </c>
      <c r="F867" t="s">
        <v>1082</v>
      </c>
      <c r="G867" s="9">
        <v>-435.18</v>
      </c>
      <c r="H867" s="9">
        <v>0</v>
      </c>
      <c r="I867" s="9">
        <v>0</v>
      </c>
      <c r="J867" s="9">
        <v>0</v>
      </c>
      <c r="K867" s="9">
        <v>0</v>
      </c>
      <c r="L867" s="9">
        <v>0</v>
      </c>
      <c r="M867" s="9">
        <v>0</v>
      </c>
      <c r="N867" s="9">
        <v>0</v>
      </c>
      <c r="O867" s="9">
        <v>0</v>
      </c>
      <c r="P867" s="9">
        <v>0</v>
      </c>
      <c r="Q867" s="9">
        <v>-350.1</v>
      </c>
      <c r="R867" s="9">
        <v>0</v>
      </c>
      <c r="S867" s="9">
        <v>0</v>
      </c>
    </row>
    <row r="868" spans="1:19" hidden="1" x14ac:dyDescent="0.2">
      <c r="A868" s="2" t="s">
        <v>765</v>
      </c>
      <c r="B868" s="2" t="s">
        <v>766</v>
      </c>
      <c r="C868" s="2" t="s">
        <v>1055</v>
      </c>
      <c r="D868" t="s">
        <v>1056</v>
      </c>
      <c r="E868" s="2" t="s">
        <v>1083</v>
      </c>
      <c r="F868" t="s">
        <v>1084</v>
      </c>
      <c r="G868" s="9">
        <v>-1270.71</v>
      </c>
      <c r="H868" s="9">
        <v>-516.29999999999995</v>
      </c>
      <c r="I868" s="9">
        <v>-327.10000000000002</v>
      </c>
      <c r="J868" s="9">
        <v>-188.74</v>
      </c>
      <c r="K868" s="9">
        <v>-366.6</v>
      </c>
      <c r="L868" s="9">
        <v>-535.54999999999995</v>
      </c>
      <c r="M868" s="9">
        <v>-954.88</v>
      </c>
      <c r="N868" s="9">
        <v>-989.88</v>
      </c>
      <c r="O868" s="9">
        <v>-637.64</v>
      </c>
      <c r="P868" s="9">
        <v>-552.64</v>
      </c>
      <c r="Q868" s="9">
        <v>-368.6</v>
      </c>
      <c r="R868" s="9">
        <v>274.24</v>
      </c>
      <c r="S868" s="9">
        <v>1428.59</v>
      </c>
    </row>
    <row r="869" spans="1:19" hidden="1" x14ac:dyDescent="0.2">
      <c r="A869" s="2" t="s">
        <v>765</v>
      </c>
      <c r="B869" s="2" t="s">
        <v>766</v>
      </c>
      <c r="C869" s="2" t="s">
        <v>1055</v>
      </c>
      <c r="D869" t="s">
        <v>1056</v>
      </c>
      <c r="E869" s="2" t="s">
        <v>1087</v>
      </c>
      <c r="F869" t="s">
        <v>1088</v>
      </c>
      <c r="G869" s="9">
        <v>-472594.93</v>
      </c>
      <c r="H869" s="9">
        <v>-555109.92000000004</v>
      </c>
      <c r="I869" s="9">
        <v>-462408.24</v>
      </c>
      <c r="J869" s="9">
        <v>-347485.92</v>
      </c>
      <c r="K869" s="9">
        <v>-624321.09</v>
      </c>
      <c r="L869" s="9">
        <v>-1297650.3899999999</v>
      </c>
      <c r="M869" s="9">
        <v>-1743363.15</v>
      </c>
      <c r="N869" s="9">
        <v>-3017335.52</v>
      </c>
      <c r="O869" s="9">
        <v>-1526201.54</v>
      </c>
      <c r="P869" s="9">
        <v>-370044.97</v>
      </c>
      <c r="Q869" s="9">
        <v>-601080.13</v>
      </c>
      <c r="R869" s="9">
        <v>-400906.26</v>
      </c>
      <c r="S869" s="9">
        <v>-454523.19</v>
      </c>
    </row>
    <row r="870" spans="1:19" hidden="1" x14ac:dyDescent="0.2">
      <c r="A870" s="2" t="s">
        <v>765</v>
      </c>
      <c r="B870" s="2" t="s">
        <v>766</v>
      </c>
      <c r="C870" s="2" t="s">
        <v>1055</v>
      </c>
      <c r="D870" t="s">
        <v>1056</v>
      </c>
      <c r="E870" s="2" t="s">
        <v>1091</v>
      </c>
      <c r="F870" t="s">
        <v>1092</v>
      </c>
      <c r="G870" s="9">
        <v>0</v>
      </c>
      <c r="H870" s="9">
        <v>0</v>
      </c>
      <c r="I870" s="9">
        <v>0</v>
      </c>
      <c r="J870" s="9">
        <v>0</v>
      </c>
      <c r="K870" s="9">
        <v>0</v>
      </c>
      <c r="L870" s="9">
        <v>517.32000000000005</v>
      </c>
      <c r="M870" s="9">
        <v>0</v>
      </c>
      <c r="N870" s="9">
        <v>0</v>
      </c>
      <c r="O870" s="9">
        <v>0</v>
      </c>
      <c r="P870" s="9">
        <v>0</v>
      </c>
      <c r="Q870" s="9">
        <v>0</v>
      </c>
      <c r="R870" s="9">
        <v>0</v>
      </c>
      <c r="S870" s="9">
        <v>0</v>
      </c>
    </row>
    <row r="871" spans="1:19" hidden="1" x14ac:dyDescent="0.2">
      <c r="A871" s="2" t="s">
        <v>765</v>
      </c>
      <c r="B871" s="2" t="s">
        <v>766</v>
      </c>
      <c r="C871" s="2" t="s">
        <v>1055</v>
      </c>
      <c r="D871" t="s">
        <v>1056</v>
      </c>
      <c r="E871" s="2" t="s">
        <v>1093</v>
      </c>
      <c r="F871" t="s">
        <v>1094</v>
      </c>
      <c r="G871" s="9">
        <v>-18748.32</v>
      </c>
      <c r="H871" s="9">
        <v>-21629.99</v>
      </c>
      <c r="I871" s="9">
        <v>-24527.61</v>
      </c>
      <c r="J871" s="9">
        <v>-25849.62</v>
      </c>
      <c r="K871" s="9">
        <v>-28512.44</v>
      </c>
      <c r="L871" s="9">
        <v>-31432.5</v>
      </c>
      <c r="M871" s="9">
        <v>0</v>
      </c>
      <c r="N871" s="9">
        <v>-2982.84</v>
      </c>
      <c r="O871" s="9">
        <v>-5575.18</v>
      </c>
      <c r="P871" s="9">
        <v>-8402.9500000000007</v>
      </c>
      <c r="Q871" s="9">
        <v>-11202.21</v>
      </c>
      <c r="R871" s="9">
        <v>-15233.27</v>
      </c>
      <c r="S871" s="9">
        <v>-17770.810000000001</v>
      </c>
    </row>
    <row r="872" spans="1:19" hidden="1" x14ac:dyDescent="0.2">
      <c r="A872" s="2" t="s">
        <v>765</v>
      </c>
      <c r="B872" s="2" t="s">
        <v>766</v>
      </c>
      <c r="C872" s="2" t="s">
        <v>1055</v>
      </c>
      <c r="D872" t="s">
        <v>1056</v>
      </c>
      <c r="E872" s="2" t="s">
        <v>1095</v>
      </c>
      <c r="F872" t="s">
        <v>1096</v>
      </c>
      <c r="G872" s="9">
        <v>-93.43</v>
      </c>
      <c r="H872" s="9">
        <v>-93.43</v>
      </c>
      <c r="I872" s="9">
        <v>0</v>
      </c>
      <c r="J872" s="9">
        <v>0</v>
      </c>
      <c r="K872" s="9">
        <v>0</v>
      </c>
      <c r="L872" s="9">
        <v>0</v>
      </c>
      <c r="M872" s="9">
        <v>0</v>
      </c>
      <c r="N872" s="9">
        <v>0</v>
      </c>
      <c r="O872" s="9">
        <v>0</v>
      </c>
      <c r="P872" s="9">
        <v>0</v>
      </c>
      <c r="Q872" s="9">
        <v>0</v>
      </c>
      <c r="R872" s="9">
        <v>0</v>
      </c>
      <c r="S872" s="9">
        <v>0</v>
      </c>
    </row>
    <row r="873" spans="1:19" hidden="1" x14ac:dyDescent="0.2">
      <c r="A873" s="2" t="s">
        <v>765</v>
      </c>
      <c r="B873" s="2" t="s">
        <v>766</v>
      </c>
      <c r="C873" s="2" t="s">
        <v>1055</v>
      </c>
      <c r="D873" t="s">
        <v>1056</v>
      </c>
      <c r="E873" s="2" t="s">
        <v>1097</v>
      </c>
      <c r="F873" t="s">
        <v>1098</v>
      </c>
      <c r="G873" s="9">
        <v>-142367.9</v>
      </c>
      <c r="H873" s="9">
        <v>-143019.72</v>
      </c>
      <c r="I873" s="9">
        <v>-143713.19</v>
      </c>
      <c r="J873" s="9">
        <v>-144185.93</v>
      </c>
      <c r="K873" s="9">
        <v>-143104.5</v>
      </c>
      <c r="L873" s="9">
        <v>-143783.88</v>
      </c>
      <c r="M873" s="9">
        <v>-144417.94</v>
      </c>
      <c r="N873" s="9">
        <v>-120072.5</v>
      </c>
      <c r="O873" s="9">
        <v>-120722.84</v>
      </c>
      <c r="P873" s="9">
        <v>-119154.05</v>
      </c>
      <c r="Q873" s="9">
        <v>-117803.4</v>
      </c>
      <c r="R873" s="9">
        <v>-118295.76</v>
      </c>
      <c r="S873" s="9">
        <v>-118801.01</v>
      </c>
    </row>
    <row r="874" spans="1:19" hidden="1" x14ac:dyDescent="0.2">
      <c r="A874" s="2" t="s">
        <v>765</v>
      </c>
      <c r="B874" s="2" t="s">
        <v>766</v>
      </c>
      <c r="C874" s="2" t="s">
        <v>1055</v>
      </c>
      <c r="D874" t="s">
        <v>1056</v>
      </c>
      <c r="E874" s="2" t="s">
        <v>1099</v>
      </c>
      <c r="F874" t="s">
        <v>1100</v>
      </c>
      <c r="G874" s="9">
        <v>-157477.72</v>
      </c>
      <c r="H874" s="9">
        <v>-157477.72</v>
      </c>
      <c r="I874" s="9">
        <v>-157477.72</v>
      </c>
      <c r="J874" s="9">
        <v>-157487.64000000001</v>
      </c>
      <c r="K874" s="9">
        <v>-167329.04</v>
      </c>
      <c r="L874" s="9">
        <v>-167329.04</v>
      </c>
      <c r="M874" s="9">
        <v>-167329.04</v>
      </c>
      <c r="N874" s="9">
        <v>-167329.04</v>
      </c>
      <c r="O874" s="9">
        <v>-167329.04</v>
      </c>
      <c r="P874" s="9">
        <v>-167424.51</v>
      </c>
      <c r="Q874" s="9">
        <v>-167424.51</v>
      </c>
      <c r="R874" s="9">
        <v>-167424.51</v>
      </c>
      <c r="S874" s="9">
        <v>-167470.16</v>
      </c>
    </row>
    <row r="875" spans="1:19" hidden="1" x14ac:dyDescent="0.2">
      <c r="A875" s="2" t="s">
        <v>765</v>
      </c>
      <c r="B875" s="2" t="s">
        <v>766</v>
      </c>
      <c r="C875" s="2" t="s">
        <v>1101</v>
      </c>
      <c r="D875" t="s">
        <v>1102</v>
      </c>
      <c r="E875" s="2" t="s">
        <v>1103</v>
      </c>
      <c r="F875" t="s">
        <v>1104</v>
      </c>
      <c r="G875" s="9">
        <v>-83599.490000000005</v>
      </c>
      <c r="H875" s="9">
        <v>-81724.45</v>
      </c>
      <c r="I875" s="9">
        <v>-79845.53</v>
      </c>
      <c r="J875" s="9">
        <v>-78033.98</v>
      </c>
      <c r="K875" s="9">
        <v>-70069.820000000007</v>
      </c>
      <c r="L875" s="9">
        <v>-68119.47</v>
      </c>
      <c r="M875" s="9">
        <v>-65021.5</v>
      </c>
      <c r="N875" s="9">
        <v>-62129.36</v>
      </c>
      <c r="O875" s="9">
        <v>-61551.98</v>
      </c>
      <c r="P875" s="9">
        <v>-61252.11</v>
      </c>
      <c r="Q875" s="9">
        <v>-60323.12</v>
      </c>
      <c r="R875" s="9">
        <v>-58914.02</v>
      </c>
      <c r="S875" s="9">
        <v>-57029.42</v>
      </c>
    </row>
    <row r="876" spans="1:19" hidden="1" x14ac:dyDescent="0.2">
      <c r="A876" s="2" t="s">
        <v>765</v>
      </c>
      <c r="B876" s="2" t="s">
        <v>766</v>
      </c>
      <c r="C876" s="2" t="s">
        <v>1105</v>
      </c>
      <c r="D876" t="s">
        <v>1106</v>
      </c>
      <c r="E876" s="2" t="s">
        <v>1107</v>
      </c>
      <c r="F876" t="s">
        <v>1108</v>
      </c>
      <c r="G876" s="9">
        <v>-1815.9</v>
      </c>
      <c r="H876" s="9">
        <v>-1289.92</v>
      </c>
      <c r="I876" s="9">
        <v>-1841.82</v>
      </c>
      <c r="J876" s="9">
        <v>-2605.75</v>
      </c>
      <c r="K876" s="9">
        <v>-2317.09</v>
      </c>
      <c r="L876" s="9">
        <v>-1980.9</v>
      </c>
      <c r="M876" s="9">
        <v>-1878.52</v>
      </c>
      <c r="N876" s="9">
        <v>-1921.8</v>
      </c>
      <c r="O876" s="9">
        <v>-2274.64</v>
      </c>
      <c r="P876" s="9">
        <v>-2543.62</v>
      </c>
      <c r="Q876" s="9">
        <v>-2506.7600000000002</v>
      </c>
      <c r="R876" s="9">
        <v>-2411.6999999999998</v>
      </c>
      <c r="S876" s="9">
        <v>-1420.08</v>
      </c>
    </row>
    <row r="877" spans="1:19" hidden="1" x14ac:dyDescent="0.2">
      <c r="A877" s="2" t="s">
        <v>765</v>
      </c>
      <c r="B877" s="2" t="s">
        <v>766</v>
      </c>
      <c r="C877" s="2" t="s">
        <v>1105</v>
      </c>
      <c r="D877" t="s">
        <v>1106</v>
      </c>
      <c r="E877" s="2" t="s">
        <v>1109</v>
      </c>
      <c r="F877" t="s">
        <v>1110</v>
      </c>
      <c r="G877" s="9">
        <v>-1.54</v>
      </c>
      <c r="H877" s="9">
        <v>-0.88</v>
      </c>
      <c r="I877" s="9">
        <v>-2.31</v>
      </c>
      <c r="J877" s="9">
        <v>-4.3</v>
      </c>
      <c r="K877" s="9">
        <v>-2.35</v>
      </c>
      <c r="L877" s="9">
        <v>-5.35</v>
      </c>
      <c r="M877" s="9">
        <v>-1.0900000000000001</v>
      </c>
      <c r="N877" s="9">
        <v>-160.68</v>
      </c>
      <c r="O877" s="9">
        <v>-36.53</v>
      </c>
      <c r="P877" s="9">
        <v>-1.35</v>
      </c>
      <c r="Q877" s="9">
        <v>-1.8</v>
      </c>
      <c r="R877" s="9">
        <v>-4.17</v>
      </c>
      <c r="S877" s="9">
        <v>-3.54</v>
      </c>
    </row>
    <row r="878" spans="1:19" hidden="1" x14ac:dyDescent="0.2">
      <c r="A878" s="2" t="s">
        <v>765</v>
      </c>
      <c r="B878" s="2" t="s">
        <v>766</v>
      </c>
      <c r="C878" s="2" t="s">
        <v>1105</v>
      </c>
      <c r="D878" t="s">
        <v>1106</v>
      </c>
      <c r="E878" s="2" t="s">
        <v>1111</v>
      </c>
      <c r="F878" t="s">
        <v>1112</v>
      </c>
      <c r="G878" s="9">
        <v>-0.54</v>
      </c>
      <c r="H878" s="9">
        <v>-0.28000000000000003</v>
      </c>
      <c r="I878" s="9">
        <v>-0.79</v>
      </c>
      <c r="J878" s="9">
        <v>-1.87</v>
      </c>
      <c r="K878" s="9">
        <v>-1.46</v>
      </c>
      <c r="L878" s="9">
        <v>-1.97</v>
      </c>
      <c r="M878" s="9">
        <v>-0.46</v>
      </c>
      <c r="N878" s="9">
        <v>-49.17</v>
      </c>
      <c r="O878" s="9">
        <v>-34.520000000000003</v>
      </c>
      <c r="P878" s="9">
        <v>-5.33</v>
      </c>
      <c r="Q878" s="9">
        <v>-0.45</v>
      </c>
      <c r="R878" s="9">
        <v>-1.05</v>
      </c>
      <c r="S878" s="9">
        <v>-1.31</v>
      </c>
    </row>
    <row r="879" spans="1:19" hidden="1" x14ac:dyDescent="0.2">
      <c r="A879" s="2" t="s">
        <v>765</v>
      </c>
      <c r="B879" s="2" t="s">
        <v>766</v>
      </c>
      <c r="C879" s="2" t="s">
        <v>1105</v>
      </c>
      <c r="D879" t="s">
        <v>1106</v>
      </c>
      <c r="E879" s="2" t="s">
        <v>1430</v>
      </c>
      <c r="F879" t="s">
        <v>1431</v>
      </c>
      <c r="G879" s="9">
        <v>-2322.7399999999998</v>
      </c>
      <c r="H879" s="9">
        <v>-4282.09</v>
      </c>
      <c r="I879" s="9">
        <v>-6095.83</v>
      </c>
      <c r="J879" s="9">
        <v>-2002.44</v>
      </c>
      <c r="K879" s="9">
        <v>-4482.04</v>
      </c>
      <c r="L879" s="9">
        <v>-9052.5499999999993</v>
      </c>
      <c r="M879" s="9">
        <v>-7241.66</v>
      </c>
      <c r="N879" s="9">
        <v>-17472.52</v>
      </c>
      <c r="O879" s="9">
        <v>-26622.799999999999</v>
      </c>
      <c r="P879" s="9">
        <v>-6531.17</v>
      </c>
      <c r="Q879" s="9">
        <v>-11081.07</v>
      </c>
      <c r="R879" s="9">
        <v>-14149.32</v>
      </c>
      <c r="S879" s="9">
        <v>-2346.19</v>
      </c>
    </row>
    <row r="880" spans="1:19" hidden="1" x14ac:dyDescent="0.2">
      <c r="A880" s="2" t="s">
        <v>765</v>
      </c>
      <c r="B880" s="2" t="s">
        <v>766</v>
      </c>
      <c r="C880" s="2" t="s">
        <v>1105</v>
      </c>
      <c r="D880" t="s">
        <v>1106</v>
      </c>
      <c r="E880" s="2" t="s">
        <v>1113</v>
      </c>
      <c r="F880" t="s">
        <v>1114</v>
      </c>
      <c r="G880" s="9">
        <v>-232286.67</v>
      </c>
      <c r="H880" s="9">
        <v>-292186.67</v>
      </c>
      <c r="I880" s="9">
        <v>-352086.67</v>
      </c>
      <c r="J880" s="9">
        <v>-411986.67</v>
      </c>
      <c r="K880" s="9">
        <v>-412416.67</v>
      </c>
      <c r="L880" s="9">
        <v>-154911.76</v>
      </c>
      <c r="M880" s="9">
        <v>-130208.98</v>
      </c>
      <c r="N880" s="9">
        <v>-138176.07</v>
      </c>
      <c r="O880" s="9">
        <v>-187785.52</v>
      </c>
      <c r="P880" s="9">
        <v>-237785.52</v>
      </c>
      <c r="Q880" s="9">
        <v>-287785.52</v>
      </c>
      <c r="R880" s="9">
        <v>-99539.78</v>
      </c>
      <c r="S880" s="9">
        <v>-149539.78</v>
      </c>
    </row>
    <row r="881" spans="1:19" hidden="1" x14ac:dyDescent="0.2">
      <c r="A881" s="2" t="s">
        <v>765</v>
      </c>
      <c r="B881" s="2" t="s">
        <v>766</v>
      </c>
      <c r="C881" s="2" t="s">
        <v>1105</v>
      </c>
      <c r="D881" t="s">
        <v>1106</v>
      </c>
      <c r="E881" s="2" t="s">
        <v>1432</v>
      </c>
      <c r="F881" t="s">
        <v>1433</v>
      </c>
      <c r="G881" s="9">
        <v>0.18</v>
      </c>
      <c r="H881" s="9">
        <v>0.18</v>
      </c>
      <c r="I881" s="9">
        <v>0.18</v>
      </c>
      <c r="J881" s="9">
        <v>0.18</v>
      </c>
      <c r="K881" s="9">
        <v>0.18</v>
      </c>
      <c r="L881" s="9">
        <v>0.18</v>
      </c>
      <c r="M881" s="9">
        <v>0.18</v>
      </c>
      <c r="N881" s="9">
        <v>0.18</v>
      </c>
      <c r="O881" s="9">
        <v>0.18</v>
      </c>
      <c r="P881" s="9">
        <v>0.18</v>
      </c>
      <c r="Q881" s="9">
        <v>0.18</v>
      </c>
      <c r="R881" s="9">
        <v>0.18</v>
      </c>
      <c r="S881" s="9">
        <v>0.18</v>
      </c>
    </row>
    <row r="882" spans="1:19" hidden="1" x14ac:dyDescent="0.2">
      <c r="A882" s="2" t="s">
        <v>765</v>
      </c>
      <c r="B882" s="2" t="s">
        <v>766</v>
      </c>
      <c r="C882" s="2" t="s">
        <v>1115</v>
      </c>
      <c r="D882" t="s">
        <v>1116</v>
      </c>
      <c r="E882" s="2" t="s">
        <v>1117</v>
      </c>
      <c r="F882" t="s">
        <v>1118</v>
      </c>
      <c r="G882" s="9">
        <v>-2038.67</v>
      </c>
      <c r="H882" s="9">
        <v>-2498.69</v>
      </c>
      <c r="I882" s="9">
        <v>-2958.64</v>
      </c>
      <c r="J882" s="9">
        <v>-3385.6</v>
      </c>
      <c r="K882" s="9">
        <v>-3722.51</v>
      </c>
      <c r="L882" s="9">
        <v>-4303.24</v>
      </c>
      <c r="M882" s="9">
        <v>-4765.58</v>
      </c>
      <c r="N882" s="9">
        <v>-5094.28</v>
      </c>
      <c r="O882" s="9">
        <v>-4295</v>
      </c>
      <c r="P882" s="9">
        <v>-4301.07</v>
      </c>
      <c r="Q882" s="9">
        <v>-4821.3599999999997</v>
      </c>
      <c r="R882" s="9">
        <v>-4905.03</v>
      </c>
      <c r="S882" s="9">
        <v>-4628.21</v>
      </c>
    </row>
    <row r="883" spans="1:19" hidden="1" x14ac:dyDescent="0.2">
      <c r="A883" s="2" t="s">
        <v>765</v>
      </c>
      <c r="B883" s="2" t="s">
        <v>766</v>
      </c>
      <c r="C883" s="2" t="s">
        <v>1119</v>
      </c>
      <c r="D883" t="s">
        <v>1120</v>
      </c>
      <c r="E883" s="2" t="s">
        <v>1121</v>
      </c>
      <c r="F883" t="s">
        <v>1122</v>
      </c>
      <c r="G883" s="9">
        <v>329.31</v>
      </c>
      <c r="H883" s="9">
        <v>329.31</v>
      </c>
      <c r="I883" s="9">
        <v>329.31</v>
      </c>
      <c r="J883" s="9">
        <v>329.31</v>
      </c>
      <c r="K883" s="9">
        <v>329.31</v>
      </c>
      <c r="L883" s="9">
        <v>6341.86</v>
      </c>
      <c r="M883" s="9">
        <v>329.31</v>
      </c>
      <c r="N883" s="9">
        <v>329.31</v>
      </c>
      <c r="O883" s="9">
        <v>329.31</v>
      </c>
      <c r="P883" s="9">
        <v>329.31</v>
      </c>
      <c r="Q883" s="9">
        <v>329.31</v>
      </c>
      <c r="R883" s="9">
        <v>329.31</v>
      </c>
      <c r="S883" s="9">
        <v>329.31</v>
      </c>
    </row>
    <row r="884" spans="1:19" hidden="1" x14ac:dyDescent="0.2">
      <c r="A884" s="2" t="s">
        <v>765</v>
      </c>
      <c r="B884" s="2" t="s">
        <v>766</v>
      </c>
      <c r="C884" s="2" t="s">
        <v>1119</v>
      </c>
      <c r="D884" t="s">
        <v>1120</v>
      </c>
      <c r="E884" s="2" t="s">
        <v>1123</v>
      </c>
      <c r="F884" t="s">
        <v>1124</v>
      </c>
      <c r="G884" s="9">
        <v>687.01</v>
      </c>
      <c r="H884" s="9">
        <v>687.01</v>
      </c>
      <c r="I884" s="9">
        <v>687.01</v>
      </c>
      <c r="J884" s="9">
        <v>687.01</v>
      </c>
      <c r="K884" s="9">
        <v>687.01</v>
      </c>
      <c r="L884" s="9">
        <v>9032.25</v>
      </c>
      <c r="M884" s="9">
        <v>687.01</v>
      </c>
      <c r="N884" s="9">
        <v>687.01</v>
      </c>
      <c r="O884" s="9">
        <v>687.01</v>
      </c>
      <c r="P884" s="9">
        <v>687.01</v>
      </c>
      <c r="Q884" s="9">
        <v>687.01</v>
      </c>
      <c r="R884" s="9">
        <v>687.01</v>
      </c>
      <c r="S884" s="9">
        <v>687.01</v>
      </c>
    </row>
    <row r="885" spans="1:19" hidden="1" x14ac:dyDescent="0.2">
      <c r="A885" s="2" t="s">
        <v>765</v>
      </c>
      <c r="B885" s="2" t="s">
        <v>766</v>
      </c>
      <c r="C885" s="2" t="s">
        <v>1119</v>
      </c>
      <c r="D885" t="s">
        <v>1120</v>
      </c>
      <c r="E885" s="2" t="s">
        <v>1125</v>
      </c>
      <c r="F885" t="s">
        <v>1126</v>
      </c>
      <c r="G885" s="9">
        <v>213.1</v>
      </c>
      <c r="H885" s="9">
        <v>213.1</v>
      </c>
      <c r="I885" s="9">
        <v>213.1</v>
      </c>
      <c r="J885" s="9">
        <v>213.1</v>
      </c>
      <c r="K885" s="9">
        <v>213.1</v>
      </c>
      <c r="L885" s="9">
        <v>3560</v>
      </c>
      <c r="M885" s="9">
        <v>213.1</v>
      </c>
      <c r="N885" s="9">
        <v>213.1</v>
      </c>
      <c r="O885" s="9">
        <v>213.1</v>
      </c>
      <c r="P885" s="9">
        <v>213.1</v>
      </c>
      <c r="Q885" s="9">
        <v>213.1</v>
      </c>
      <c r="R885" s="9">
        <v>213.1</v>
      </c>
      <c r="S885" s="9">
        <v>213.1</v>
      </c>
    </row>
    <row r="886" spans="1:19" hidden="1" x14ac:dyDescent="0.2">
      <c r="A886" s="2" t="s">
        <v>765</v>
      </c>
      <c r="B886" s="2" t="s">
        <v>766</v>
      </c>
      <c r="C886" s="2" t="s">
        <v>1119</v>
      </c>
      <c r="D886" t="s">
        <v>1120</v>
      </c>
      <c r="E886" s="2" t="s">
        <v>1129</v>
      </c>
      <c r="F886" t="s">
        <v>1130</v>
      </c>
      <c r="G886" s="9">
        <v>-99.12</v>
      </c>
      <c r="H886" s="9">
        <v>-99.12</v>
      </c>
      <c r="I886" s="9">
        <v>-99.12</v>
      </c>
      <c r="J886" s="9">
        <v>-99.12</v>
      </c>
      <c r="K886" s="9">
        <v>-99.12</v>
      </c>
      <c r="L886" s="9">
        <v>-99.12</v>
      </c>
      <c r="M886" s="9">
        <v>-99.12</v>
      </c>
      <c r="N886" s="9">
        <v>-99.12</v>
      </c>
      <c r="O886" s="9">
        <v>-99.12</v>
      </c>
      <c r="P886" s="9">
        <v>-99.12</v>
      </c>
      <c r="Q886" s="9">
        <v>-99.12</v>
      </c>
      <c r="R886" s="9">
        <v>-99.12</v>
      </c>
      <c r="S886" s="9">
        <v>-99.73</v>
      </c>
    </row>
    <row r="887" spans="1:19" hidden="1" x14ac:dyDescent="0.2">
      <c r="A887" s="2" t="s">
        <v>765</v>
      </c>
      <c r="B887" s="2" t="s">
        <v>766</v>
      </c>
      <c r="C887" s="2" t="s">
        <v>1119</v>
      </c>
      <c r="D887" t="s">
        <v>1120</v>
      </c>
      <c r="E887" s="2" t="s">
        <v>1131</v>
      </c>
      <c r="F887" t="s">
        <v>1132</v>
      </c>
      <c r="G887" s="9">
        <v>-8215.7900000000009</v>
      </c>
      <c r="H887" s="9">
        <v>-8007.23</v>
      </c>
      <c r="I887" s="9">
        <v>-8812.75</v>
      </c>
      <c r="J887" s="9">
        <v>-8567.43</v>
      </c>
      <c r="K887" s="9">
        <v>-7566.77</v>
      </c>
      <c r="L887" s="9">
        <v>-8163.05</v>
      </c>
      <c r="M887" s="9">
        <v>-8678.58</v>
      </c>
      <c r="N887" s="9">
        <v>-8770.8799999999992</v>
      </c>
      <c r="O887" s="9">
        <v>-8367.91</v>
      </c>
      <c r="P887" s="9">
        <v>-9344.4500000000007</v>
      </c>
      <c r="Q887" s="9">
        <v>-8990.6</v>
      </c>
      <c r="R887" s="9">
        <v>-8458.9599999999991</v>
      </c>
      <c r="S887" s="9">
        <v>-8554.15</v>
      </c>
    </row>
    <row r="888" spans="1:19" hidden="1" x14ac:dyDescent="0.2">
      <c r="A888" s="2" t="s">
        <v>765</v>
      </c>
      <c r="B888" s="2" t="s">
        <v>766</v>
      </c>
      <c r="C888" s="2" t="s">
        <v>1119</v>
      </c>
      <c r="D888" t="s">
        <v>1120</v>
      </c>
      <c r="E888" s="2" t="s">
        <v>1133</v>
      </c>
      <c r="F888" t="s">
        <v>1134</v>
      </c>
      <c r="G888" s="9">
        <v>-36196.75</v>
      </c>
      <c r="H888" s="9">
        <v>-42414.42</v>
      </c>
      <c r="I888" s="9">
        <v>-38987.449999999997</v>
      </c>
      <c r="J888" s="9">
        <v>-42045.99</v>
      </c>
      <c r="K888" s="9">
        <v>-51389.66</v>
      </c>
      <c r="L888" s="9">
        <v>-72552.02</v>
      </c>
      <c r="M888" s="9">
        <v>-91016.3</v>
      </c>
      <c r="N888" s="9">
        <v>-101419.36</v>
      </c>
      <c r="O888" s="9">
        <v>-99713.43</v>
      </c>
      <c r="P888" s="9">
        <v>-91254.29</v>
      </c>
      <c r="Q888" s="9">
        <v>-84412.56</v>
      </c>
      <c r="R888" s="9">
        <v>-62488.93</v>
      </c>
      <c r="S888" s="9">
        <v>-44188.55</v>
      </c>
    </row>
    <row r="889" spans="1:19" hidden="1" x14ac:dyDescent="0.2">
      <c r="A889" s="2" t="s">
        <v>765</v>
      </c>
      <c r="B889" s="2" t="s">
        <v>766</v>
      </c>
      <c r="C889" s="2" t="s">
        <v>1119</v>
      </c>
      <c r="D889" t="s">
        <v>1120</v>
      </c>
      <c r="E889" s="2" t="s">
        <v>1135</v>
      </c>
      <c r="F889" t="s">
        <v>1136</v>
      </c>
      <c r="G889" s="9">
        <v>2.06</v>
      </c>
      <c r="H889" s="9">
        <v>2.06</v>
      </c>
      <c r="I889" s="9">
        <v>2.06</v>
      </c>
      <c r="J889" s="9">
        <v>3.66</v>
      </c>
      <c r="K889" s="9">
        <v>-8.34</v>
      </c>
      <c r="L889" s="9">
        <v>2.06</v>
      </c>
      <c r="M889" s="9">
        <v>-8.3800000000000008</v>
      </c>
      <c r="N889" s="9">
        <v>2.06</v>
      </c>
      <c r="O889" s="9">
        <v>6.73</v>
      </c>
      <c r="P889" s="9">
        <v>2.06</v>
      </c>
      <c r="Q889" s="9">
        <v>-5.41</v>
      </c>
      <c r="R889" s="9">
        <v>9.6</v>
      </c>
      <c r="S889" s="9">
        <v>2.06</v>
      </c>
    </row>
    <row r="890" spans="1:19" hidden="1" x14ac:dyDescent="0.2">
      <c r="A890" s="2" t="s">
        <v>765</v>
      </c>
      <c r="B890" s="2" t="s">
        <v>766</v>
      </c>
      <c r="C890" s="2" t="s">
        <v>1119</v>
      </c>
      <c r="D890" t="s">
        <v>1120</v>
      </c>
      <c r="E890" s="2" t="s">
        <v>1137</v>
      </c>
      <c r="F890" t="s">
        <v>1138</v>
      </c>
      <c r="G890" s="9">
        <v>0</v>
      </c>
      <c r="H890" s="9">
        <v>0</v>
      </c>
      <c r="I890" s="9">
        <v>0</v>
      </c>
      <c r="J890" s="9">
        <v>0</v>
      </c>
      <c r="K890" s="9">
        <v>0</v>
      </c>
      <c r="L890" s="9">
        <v>0</v>
      </c>
      <c r="M890" s="9">
        <v>0</v>
      </c>
      <c r="N890" s="9">
        <v>0</v>
      </c>
      <c r="O890" s="9">
        <v>0</v>
      </c>
      <c r="P890" s="9">
        <v>0</v>
      </c>
      <c r="Q890" s="9">
        <v>0</v>
      </c>
      <c r="R890" s="9">
        <v>0</v>
      </c>
      <c r="S890" s="9">
        <v>-1.83</v>
      </c>
    </row>
    <row r="891" spans="1:19" hidden="1" x14ac:dyDescent="0.2">
      <c r="A891" s="2" t="s">
        <v>765</v>
      </c>
      <c r="B891" s="2" t="s">
        <v>766</v>
      </c>
      <c r="C891" s="2" t="s">
        <v>1119</v>
      </c>
      <c r="D891" t="s">
        <v>1120</v>
      </c>
      <c r="E891" s="2" t="s">
        <v>1392</v>
      </c>
      <c r="F891" t="s">
        <v>1393</v>
      </c>
      <c r="G891" s="9">
        <v>-2477.8200000000002</v>
      </c>
      <c r="H891" s="9">
        <v>-1918.58</v>
      </c>
      <c r="I891" s="9">
        <v>-1685.5</v>
      </c>
      <c r="J891" s="9">
        <v>-1846.77</v>
      </c>
      <c r="K891" s="9">
        <v>-2636.68</v>
      </c>
      <c r="L891" s="9">
        <v>-5650.04</v>
      </c>
      <c r="M891" s="9">
        <v>-9753.56</v>
      </c>
      <c r="N891" s="9">
        <v>-13823.87</v>
      </c>
      <c r="O891" s="9">
        <v>-12258.47</v>
      </c>
      <c r="P891" s="9">
        <v>-8799.17</v>
      </c>
      <c r="Q891" s="9">
        <v>-6914.1</v>
      </c>
      <c r="R891" s="9">
        <v>-3437.12</v>
      </c>
      <c r="S891" s="9">
        <v>-2076.5700000000002</v>
      </c>
    </row>
    <row r="892" spans="1:19" hidden="1" x14ac:dyDescent="0.2">
      <c r="A892" s="2" t="s">
        <v>765</v>
      </c>
      <c r="B892" s="2" t="s">
        <v>766</v>
      </c>
      <c r="C892" s="2" t="s">
        <v>1119</v>
      </c>
      <c r="D892" t="s">
        <v>1120</v>
      </c>
      <c r="E892" s="2" t="s">
        <v>1394</v>
      </c>
      <c r="F892" t="s">
        <v>1395</v>
      </c>
      <c r="G892" s="9">
        <v>-10539.43</v>
      </c>
      <c r="H892" s="9">
        <v>-8306.3700000000008</v>
      </c>
      <c r="I892" s="9">
        <v>-7386.84</v>
      </c>
      <c r="J892" s="9">
        <v>-8011.69</v>
      </c>
      <c r="K892" s="9">
        <v>-11115.09</v>
      </c>
      <c r="L892" s="9">
        <v>-22990.22</v>
      </c>
      <c r="M892" s="9">
        <v>-39044.480000000003</v>
      </c>
      <c r="N892" s="9">
        <v>-55038.34</v>
      </c>
      <c r="O892" s="9">
        <v>-48878.400000000001</v>
      </c>
      <c r="P892" s="9">
        <v>-35313.4</v>
      </c>
      <c r="Q892" s="9">
        <v>-27919.759999999998</v>
      </c>
      <c r="R892" s="9">
        <v>-14289.96</v>
      </c>
      <c r="S892" s="9">
        <v>-8937.9699999999993</v>
      </c>
    </row>
    <row r="893" spans="1:19" hidden="1" x14ac:dyDescent="0.2">
      <c r="A893" s="2" t="s">
        <v>765</v>
      </c>
      <c r="B893" s="2" t="s">
        <v>766</v>
      </c>
      <c r="C893" s="2" t="s">
        <v>1141</v>
      </c>
      <c r="D893" t="s">
        <v>1142</v>
      </c>
      <c r="E893" s="2" t="s">
        <v>1145</v>
      </c>
      <c r="F893" t="s">
        <v>1146</v>
      </c>
      <c r="G893" s="9">
        <v>-231117.09</v>
      </c>
      <c r="H893" s="9">
        <v>-264301.56</v>
      </c>
      <c r="I893" s="9">
        <v>-326960.78999999998</v>
      </c>
      <c r="J893" s="9">
        <v>-471392.12</v>
      </c>
      <c r="K893" s="9">
        <v>-612504.43999999994</v>
      </c>
      <c r="L893" s="9">
        <v>-543358.78</v>
      </c>
      <c r="M893" s="9">
        <v>-334240.59000000003</v>
      </c>
      <c r="N893" s="9">
        <v>-234269.07</v>
      </c>
      <c r="O893" s="9">
        <v>-217949.6</v>
      </c>
      <c r="P893" s="9">
        <v>-226059.88</v>
      </c>
      <c r="Q893" s="9">
        <v>-233599.58</v>
      </c>
      <c r="R893" s="9">
        <v>-260717.33</v>
      </c>
      <c r="S893" s="9">
        <v>-290233.18</v>
      </c>
    </row>
    <row r="894" spans="1:19" hidden="1" x14ac:dyDescent="0.2">
      <c r="A894" s="2" t="s">
        <v>765</v>
      </c>
      <c r="B894" s="2" t="s">
        <v>766</v>
      </c>
      <c r="C894" s="2" t="s">
        <v>1141</v>
      </c>
      <c r="D894" t="s">
        <v>1142</v>
      </c>
      <c r="E894" s="2" t="s">
        <v>1396</v>
      </c>
      <c r="F894" t="s">
        <v>1397</v>
      </c>
      <c r="G894" s="9">
        <v>-890344</v>
      </c>
      <c r="H894" s="9">
        <v>-961052</v>
      </c>
      <c r="I894" s="9">
        <v>-923029</v>
      </c>
      <c r="J894" s="9">
        <v>-1222758</v>
      </c>
      <c r="K894" s="9">
        <v>-916618</v>
      </c>
      <c r="L894" s="9">
        <v>-1488665</v>
      </c>
      <c r="M894" s="9">
        <v>-1308715</v>
      </c>
      <c r="N894" s="9">
        <v>-790335</v>
      </c>
      <c r="O894" s="9">
        <v>-492815</v>
      </c>
      <c r="P894" s="9">
        <v>-530008</v>
      </c>
      <c r="Q894" s="9">
        <v>-488573</v>
      </c>
      <c r="R894" s="9">
        <v>-460298</v>
      </c>
      <c r="S894" s="9">
        <v>-472885</v>
      </c>
    </row>
    <row r="895" spans="1:19" hidden="1" x14ac:dyDescent="0.2">
      <c r="A895" s="2" t="s">
        <v>765</v>
      </c>
      <c r="B895" s="2" t="s">
        <v>766</v>
      </c>
      <c r="C895" s="2" t="s">
        <v>1141</v>
      </c>
      <c r="D895" t="s">
        <v>1142</v>
      </c>
      <c r="E895" s="2" t="s">
        <v>1149</v>
      </c>
      <c r="F895" t="s">
        <v>1150</v>
      </c>
      <c r="G895" s="9">
        <v>-771582.58</v>
      </c>
      <c r="H895" s="9">
        <v>-771582.58</v>
      </c>
      <c r="I895" s="9">
        <v>-771582.58</v>
      </c>
      <c r="J895" s="9">
        <v>-543758.67000000004</v>
      </c>
      <c r="K895" s="9">
        <v>-543758.67000000004</v>
      </c>
      <c r="L895" s="9">
        <v>-543758.67000000004</v>
      </c>
      <c r="M895" s="9">
        <v>-294693.74</v>
      </c>
      <c r="N895" s="9">
        <v>-294693.74</v>
      </c>
      <c r="O895" s="9">
        <v>-294693.74</v>
      </c>
      <c r="P895" s="9">
        <v>-59789.51</v>
      </c>
      <c r="Q895" s="9">
        <v>-59789.51</v>
      </c>
      <c r="R895" s="9">
        <v>-59789.51</v>
      </c>
      <c r="S895" s="9">
        <v>-59789.51</v>
      </c>
    </row>
    <row r="896" spans="1:19" hidden="1" x14ac:dyDescent="0.2">
      <c r="A896" s="2" t="s">
        <v>765</v>
      </c>
      <c r="B896" s="2" t="s">
        <v>766</v>
      </c>
      <c r="C896" s="2" t="s">
        <v>1151</v>
      </c>
      <c r="D896" t="s">
        <v>1152</v>
      </c>
      <c r="E896" s="2" t="s">
        <v>926</v>
      </c>
      <c r="F896" t="s">
        <v>927</v>
      </c>
      <c r="G896" s="9">
        <v>-51588</v>
      </c>
      <c r="H896" s="9">
        <v>-51717.85</v>
      </c>
      <c r="I896" s="9">
        <v>-51848</v>
      </c>
      <c r="J896" s="9">
        <v>-51978.5</v>
      </c>
      <c r="K896" s="9">
        <v>0</v>
      </c>
      <c r="L896" s="9">
        <v>0</v>
      </c>
      <c r="M896" s="9">
        <v>0</v>
      </c>
      <c r="N896" s="9">
        <v>0</v>
      </c>
      <c r="O896" s="9">
        <v>0</v>
      </c>
      <c r="P896" s="9">
        <v>0</v>
      </c>
      <c r="Q896" s="9">
        <v>0</v>
      </c>
      <c r="R896" s="9">
        <v>0</v>
      </c>
      <c r="S896" s="9">
        <v>0</v>
      </c>
    </row>
    <row r="897" spans="1:19" hidden="1" x14ac:dyDescent="0.2">
      <c r="A897" s="2" t="s">
        <v>765</v>
      </c>
      <c r="B897" s="2" t="s">
        <v>766</v>
      </c>
      <c r="C897" s="2" t="s">
        <v>1151</v>
      </c>
      <c r="D897" t="s">
        <v>1152</v>
      </c>
      <c r="E897" s="2" t="s">
        <v>892</v>
      </c>
      <c r="F897" t="s">
        <v>893</v>
      </c>
      <c r="G897" s="9">
        <v>-115484.54</v>
      </c>
      <c r="H897" s="9">
        <v>-109755.64</v>
      </c>
      <c r="I897" s="9">
        <v>-103981.92</v>
      </c>
      <c r="J897" s="9">
        <v>-98199.46</v>
      </c>
      <c r="K897" s="9">
        <v>-93315.87</v>
      </c>
      <c r="L897" s="9">
        <v>-87500.68</v>
      </c>
      <c r="M897" s="9">
        <v>-81676.679999999993</v>
      </c>
      <c r="N897" s="9">
        <v>-75843.850000000006</v>
      </c>
      <c r="O897" s="9">
        <v>-70002.179999999993</v>
      </c>
      <c r="P897" s="9">
        <v>-64151.66</v>
      </c>
      <c r="Q897" s="9">
        <v>-58292.27</v>
      </c>
      <c r="R897" s="9">
        <v>-100284.39</v>
      </c>
      <c r="S897" s="9">
        <v>-101939.62</v>
      </c>
    </row>
    <row r="898" spans="1:19" hidden="1" x14ac:dyDescent="0.2">
      <c r="A898" s="2" t="s">
        <v>765</v>
      </c>
      <c r="B898" s="2" t="s">
        <v>766</v>
      </c>
      <c r="C898" s="2" t="s">
        <v>1151</v>
      </c>
      <c r="D898" t="s">
        <v>1152</v>
      </c>
      <c r="E898" s="2" t="s">
        <v>1024</v>
      </c>
      <c r="F898" t="s">
        <v>1025</v>
      </c>
      <c r="G898" s="9">
        <v>-177158.81</v>
      </c>
      <c r="H898" s="9">
        <v>-175414.06</v>
      </c>
      <c r="I898" s="9">
        <v>-173665.04</v>
      </c>
      <c r="J898" s="9">
        <v>-172856.94999999998</v>
      </c>
      <c r="K898" s="9">
        <v>-161076.24000000002</v>
      </c>
      <c r="L898" s="9">
        <v>-160424.74</v>
      </c>
      <c r="M898" s="9">
        <v>-170553.11000000002</v>
      </c>
      <c r="N898" s="9">
        <v>-169943.2</v>
      </c>
      <c r="O898" s="9">
        <v>-169331.53</v>
      </c>
      <c r="P898" s="9">
        <v>-168890.36</v>
      </c>
      <c r="Q898" s="9">
        <v>-168447.66</v>
      </c>
      <c r="R898" s="9">
        <v>-167050.40999999997</v>
      </c>
      <c r="S898" s="9">
        <v>-176535.94</v>
      </c>
    </row>
    <row r="899" spans="1:19" hidden="1" x14ac:dyDescent="0.2">
      <c r="A899" s="2" t="s">
        <v>765</v>
      </c>
      <c r="B899" s="2" t="s">
        <v>766</v>
      </c>
      <c r="C899" s="2" t="s">
        <v>1151</v>
      </c>
      <c r="D899" t="s">
        <v>1152</v>
      </c>
      <c r="E899" s="2" t="s">
        <v>1026</v>
      </c>
      <c r="F899" t="s">
        <v>1027</v>
      </c>
      <c r="G899" s="9">
        <v>-41207.230000000003</v>
      </c>
      <c r="H899" s="9">
        <v>-41502.54</v>
      </c>
      <c r="I899" s="9">
        <v>-41798.639999999999</v>
      </c>
      <c r="J899" s="9">
        <v>-42095.45</v>
      </c>
      <c r="K899" s="9">
        <v>-43446.25</v>
      </c>
      <c r="L899" s="9">
        <v>-43736.68</v>
      </c>
      <c r="M899" s="9">
        <v>-44027.92</v>
      </c>
      <c r="N899" s="9">
        <v>-44319.92</v>
      </c>
      <c r="O899" s="9">
        <v>-44615.15</v>
      </c>
      <c r="P899" s="9">
        <v>-44911.11</v>
      </c>
      <c r="Q899" s="9">
        <v>-45207.94</v>
      </c>
      <c r="R899" s="9">
        <v>-45505.48</v>
      </c>
      <c r="S899" s="9">
        <v>-45803.81</v>
      </c>
    </row>
    <row r="900" spans="1:19" hidden="1" x14ac:dyDescent="0.2">
      <c r="A900" s="2" t="s">
        <v>765</v>
      </c>
      <c r="B900" s="2" t="s">
        <v>766</v>
      </c>
      <c r="C900" s="2" t="s">
        <v>1151</v>
      </c>
      <c r="D900" t="s">
        <v>1152</v>
      </c>
      <c r="E900" s="2" t="s">
        <v>1028</v>
      </c>
      <c r="F900" t="s">
        <v>1029</v>
      </c>
      <c r="G900" s="9">
        <v>0</v>
      </c>
      <c r="H900" s="9">
        <v>0</v>
      </c>
      <c r="I900" s="9">
        <v>0</v>
      </c>
      <c r="J900" s="9">
        <v>0</v>
      </c>
      <c r="K900" s="9">
        <v>-52508.15</v>
      </c>
      <c r="L900" s="9">
        <v>-52240.45</v>
      </c>
      <c r="M900" s="9">
        <v>-52371.9</v>
      </c>
      <c r="N900" s="9">
        <v>-52503.7</v>
      </c>
      <c r="O900" s="9">
        <v>-52635.8</v>
      </c>
      <c r="P900" s="9">
        <v>-52768.35</v>
      </c>
      <c r="Q900" s="9">
        <v>-52901.1</v>
      </c>
      <c r="R900" s="9">
        <v>-26317.17</v>
      </c>
      <c r="S900" s="9">
        <v>-26383.4</v>
      </c>
    </row>
    <row r="901" spans="1:19" hidden="1" x14ac:dyDescent="0.2">
      <c r="A901" s="2" t="s">
        <v>765</v>
      </c>
      <c r="B901" s="2" t="s">
        <v>766</v>
      </c>
      <c r="C901" s="2" t="s">
        <v>1153</v>
      </c>
      <c r="D901" t="s">
        <v>1154</v>
      </c>
      <c r="E901" s="2" t="s">
        <v>1155</v>
      </c>
      <c r="F901" t="s">
        <v>1156</v>
      </c>
      <c r="G901" s="9">
        <v>-8762.16</v>
      </c>
      <c r="H901" s="9">
        <v>-8762.16</v>
      </c>
      <c r="I901" s="9">
        <v>-8762.16</v>
      </c>
      <c r="J901" s="9">
        <v>-8762.16</v>
      </c>
      <c r="K901" s="9">
        <v>-8762.16</v>
      </c>
      <c r="L901" s="9">
        <v>-8762.16</v>
      </c>
      <c r="M901" s="9">
        <v>-8762.16</v>
      </c>
      <c r="N901" s="9">
        <v>-8762.16</v>
      </c>
      <c r="O901" s="9">
        <v>-8762.16</v>
      </c>
      <c r="P901" s="9">
        <v>-8762.16</v>
      </c>
      <c r="Q901" s="9">
        <v>-8762.16</v>
      </c>
      <c r="R901" s="9">
        <v>-8762.16</v>
      </c>
      <c r="S901" s="9">
        <v>-8762.16</v>
      </c>
    </row>
    <row r="902" spans="1:19" hidden="1" x14ac:dyDescent="0.2">
      <c r="A902" s="2" t="s">
        <v>765</v>
      </c>
      <c r="B902" s="2" t="s">
        <v>766</v>
      </c>
      <c r="C902" s="2" t="s">
        <v>1157</v>
      </c>
      <c r="D902" t="s">
        <v>1158</v>
      </c>
      <c r="E902" s="2" t="s">
        <v>1396</v>
      </c>
      <c r="F902" t="s">
        <v>1397</v>
      </c>
      <c r="G902" s="9">
        <v>-45335</v>
      </c>
      <c r="H902" s="9">
        <v>-35458</v>
      </c>
      <c r="I902" s="9">
        <v>-28440</v>
      </c>
      <c r="J902" s="9">
        <v>-74685</v>
      </c>
      <c r="K902" s="9">
        <v>0</v>
      </c>
      <c r="L902" s="9">
        <v>-121002</v>
      </c>
      <c r="M902" s="9">
        <v>-169543</v>
      </c>
      <c r="N902" s="9">
        <v>-88587</v>
      </c>
      <c r="O902" s="9">
        <v>0</v>
      </c>
      <c r="P902" s="9">
        <v>0</v>
      </c>
      <c r="Q902" s="9">
        <v>0</v>
      </c>
      <c r="R902" s="9">
        <v>-2364</v>
      </c>
      <c r="S902" s="9">
        <v>-4779</v>
      </c>
    </row>
    <row r="903" spans="1:19" hidden="1" x14ac:dyDescent="0.2">
      <c r="A903" s="2" t="s">
        <v>765</v>
      </c>
      <c r="B903" s="2" t="s">
        <v>766</v>
      </c>
      <c r="C903" s="2" t="s">
        <v>1157</v>
      </c>
      <c r="D903" t="s">
        <v>1158</v>
      </c>
      <c r="E903" s="2" t="s">
        <v>1149</v>
      </c>
      <c r="F903" t="s">
        <v>1150</v>
      </c>
      <c r="G903" s="9">
        <v>-1652077.25</v>
      </c>
      <c r="H903" s="9">
        <v>-1568793.38</v>
      </c>
      <c r="I903" s="9">
        <v>-1485509.51</v>
      </c>
      <c r="J903" s="9">
        <v>-1630048.42</v>
      </c>
      <c r="K903" s="9">
        <v>-1546764.55</v>
      </c>
      <c r="L903" s="9">
        <v>-1463480.68</v>
      </c>
      <c r="M903" s="9">
        <v>-1629261.58</v>
      </c>
      <c r="N903" s="9">
        <v>-1545977.71</v>
      </c>
      <c r="O903" s="9">
        <v>-1462693.84</v>
      </c>
      <c r="P903" s="9">
        <v>-1614315.04</v>
      </c>
      <c r="Q903" s="9">
        <v>-1609332.58</v>
      </c>
      <c r="R903" s="9">
        <v>-1604350.12</v>
      </c>
      <c r="S903" s="9">
        <v>-1599367.12</v>
      </c>
    </row>
    <row r="904" spans="1:19" hidden="1" x14ac:dyDescent="0.2">
      <c r="A904" s="2" t="s">
        <v>765</v>
      </c>
      <c r="B904" s="2" t="s">
        <v>766</v>
      </c>
      <c r="C904" s="2" t="s">
        <v>1163</v>
      </c>
      <c r="D904" t="s">
        <v>1164</v>
      </c>
      <c r="E904" s="2" t="s">
        <v>1410</v>
      </c>
      <c r="F904" t="s">
        <v>1411</v>
      </c>
      <c r="G904" s="9">
        <v>-36459.199999999997</v>
      </c>
      <c r="H904" s="9">
        <v>0</v>
      </c>
      <c r="I904" s="9">
        <v>0</v>
      </c>
      <c r="J904" s="9">
        <v>0</v>
      </c>
      <c r="K904" s="9">
        <v>0</v>
      </c>
      <c r="L904" s="9">
        <v>0</v>
      </c>
      <c r="M904" s="9">
        <v>0</v>
      </c>
      <c r="N904" s="9">
        <v>0</v>
      </c>
      <c r="O904" s="9">
        <v>0</v>
      </c>
      <c r="P904" s="9">
        <v>0</v>
      </c>
      <c r="Q904" s="9">
        <v>0</v>
      </c>
      <c r="R904" s="9">
        <v>-26996.38</v>
      </c>
      <c r="S904" s="9">
        <v>-46534.76</v>
      </c>
    </row>
    <row r="905" spans="1:19" hidden="1" x14ac:dyDescent="0.2">
      <c r="A905" s="2" t="s">
        <v>765</v>
      </c>
      <c r="B905" s="2" t="s">
        <v>766</v>
      </c>
      <c r="C905" s="2" t="s">
        <v>1167</v>
      </c>
      <c r="D905" t="s">
        <v>1168</v>
      </c>
      <c r="E905" s="2" t="s">
        <v>1038</v>
      </c>
      <c r="F905" t="s">
        <v>1039</v>
      </c>
      <c r="G905" s="9">
        <v>-15487383.699999999</v>
      </c>
      <c r="H905" s="9">
        <v>-15487383.699999999</v>
      </c>
      <c r="I905" s="9">
        <v>-15487383.699999999</v>
      </c>
      <c r="J905" s="9">
        <v>-15387558.699999999</v>
      </c>
      <c r="K905" s="9">
        <v>-15387558.699999999</v>
      </c>
      <c r="L905" s="9">
        <v>-15387558.699999999</v>
      </c>
      <c r="M905" s="9">
        <v>-15591240.699999999</v>
      </c>
      <c r="N905" s="9">
        <v>-15591240.699999999</v>
      </c>
      <c r="O905" s="9">
        <v>-15591240.699999999</v>
      </c>
      <c r="P905" s="9">
        <v>-15798475.699999999</v>
      </c>
      <c r="Q905" s="9">
        <v>-15798475.699999999</v>
      </c>
      <c r="R905" s="9">
        <v>-15798475.699999999</v>
      </c>
      <c r="S905" s="9">
        <v>-16203062.699999999</v>
      </c>
    </row>
    <row r="906" spans="1:19" hidden="1" x14ac:dyDescent="0.2">
      <c r="A906" s="2" t="s">
        <v>765</v>
      </c>
      <c r="B906" s="2" t="s">
        <v>766</v>
      </c>
      <c r="C906" s="2" t="s">
        <v>1167</v>
      </c>
      <c r="D906" t="s">
        <v>1168</v>
      </c>
      <c r="E906" s="2" t="s">
        <v>1040</v>
      </c>
      <c r="F906" t="s">
        <v>1041</v>
      </c>
      <c r="G906" s="9">
        <v>-696308.86</v>
      </c>
      <c r="H906" s="9">
        <v>-696308.86</v>
      </c>
      <c r="I906" s="9">
        <v>-696308.86</v>
      </c>
      <c r="J906" s="9">
        <v>-698559.86</v>
      </c>
      <c r="K906" s="9">
        <v>-698559.86</v>
      </c>
      <c r="L906" s="9">
        <v>-698559.86</v>
      </c>
      <c r="M906" s="9">
        <v>-716338.86</v>
      </c>
      <c r="N906" s="9">
        <v>-716338.86</v>
      </c>
      <c r="O906" s="9">
        <v>-716338.86</v>
      </c>
      <c r="P906" s="9">
        <v>-734426.86</v>
      </c>
      <c r="Q906" s="9">
        <v>-734426.86</v>
      </c>
      <c r="R906" s="9">
        <v>-734426.86</v>
      </c>
      <c r="S906" s="9">
        <v>-769741.86</v>
      </c>
    </row>
    <row r="907" spans="1:19" hidden="1" x14ac:dyDescent="0.2">
      <c r="A907" s="2" t="s">
        <v>765</v>
      </c>
      <c r="B907" s="2" t="s">
        <v>766</v>
      </c>
      <c r="C907" s="2" t="s">
        <v>1169</v>
      </c>
      <c r="D907" t="s">
        <v>1170</v>
      </c>
      <c r="E907" s="2" t="s">
        <v>1038</v>
      </c>
      <c r="F907" t="s">
        <v>1039</v>
      </c>
      <c r="G907" s="9">
        <v>-806281.06</v>
      </c>
      <c r="H907" s="9">
        <v>-806281.06</v>
      </c>
      <c r="I907" s="9">
        <v>-806281.06</v>
      </c>
      <c r="J907" s="9">
        <v>-780304.06</v>
      </c>
      <c r="K907" s="9">
        <v>-780304.06</v>
      </c>
      <c r="L907" s="9">
        <v>-780304.06</v>
      </c>
      <c r="M907" s="9">
        <v>-723136.06</v>
      </c>
      <c r="N907" s="9">
        <v>-723136.06</v>
      </c>
      <c r="O907" s="9">
        <v>-723136.06</v>
      </c>
      <c r="P907" s="9">
        <v>-928099.06</v>
      </c>
      <c r="Q907" s="9">
        <v>-928099.06</v>
      </c>
      <c r="R907" s="9">
        <v>-928099.06</v>
      </c>
      <c r="S907" s="9">
        <v>-814089.06</v>
      </c>
    </row>
    <row r="908" spans="1:19" hidden="1" x14ac:dyDescent="0.2">
      <c r="A908" s="2" t="s">
        <v>765</v>
      </c>
      <c r="B908" s="2" t="s">
        <v>766</v>
      </c>
      <c r="C908" s="2" t="s">
        <v>1169</v>
      </c>
      <c r="D908" t="s">
        <v>1170</v>
      </c>
      <c r="E908" s="2" t="s">
        <v>1040</v>
      </c>
      <c r="F908" t="s">
        <v>1041</v>
      </c>
      <c r="G908" s="9">
        <v>-421595.39</v>
      </c>
      <c r="H908" s="9">
        <v>-421595.39</v>
      </c>
      <c r="I908" s="9">
        <v>-421595.39</v>
      </c>
      <c r="J908" s="9">
        <v>-391845.39</v>
      </c>
      <c r="K908" s="9">
        <v>-391845.39</v>
      </c>
      <c r="L908" s="9">
        <v>-391845.39</v>
      </c>
      <c r="M908" s="9">
        <v>-395819.39</v>
      </c>
      <c r="N908" s="9">
        <v>-395819.39</v>
      </c>
      <c r="O908" s="9">
        <v>-395819.39</v>
      </c>
      <c r="P908" s="9">
        <v>-409317.39</v>
      </c>
      <c r="Q908" s="9">
        <v>-409317.39</v>
      </c>
      <c r="R908" s="9">
        <v>-409317.39</v>
      </c>
      <c r="S908" s="9">
        <v>-402727.39</v>
      </c>
    </row>
    <row r="909" spans="1:19" hidden="1" x14ac:dyDescent="0.2">
      <c r="A909" s="12" t="s">
        <v>1434</v>
      </c>
      <c r="G909" s="3">
        <v>-37721340.010000326</v>
      </c>
      <c r="H909" s="3">
        <v>-40641717.019999079</v>
      </c>
      <c r="I909" s="3">
        <v>-41894446.779999636</v>
      </c>
      <c r="J909" s="3">
        <v>-42532426.299999662</v>
      </c>
      <c r="K909" s="3">
        <v>23635300.740000479</v>
      </c>
      <c r="L909" s="3">
        <v>16606973.80999987</v>
      </c>
      <c r="M909" s="3">
        <v>8013213.6899998365</v>
      </c>
      <c r="N909" s="3">
        <v>-5130828.650000236</v>
      </c>
      <c r="O909" s="3">
        <v>-17260326.770000815</v>
      </c>
      <c r="P909" s="3">
        <v>-25742525.550001107</v>
      </c>
      <c r="Q909" s="3">
        <v>-30105038.889999717</v>
      </c>
      <c r="R909" s="3">
        <v>-32144216.169999432</v>
      </c>
      <c r="S909" s="3">
        <v>-35718045.280000873</v>
      </c>
    </row>
    <row r="910" spans="1:19" ht="12" hidden="1" thickBot="1" x14ac:dyDescent="0.25">
      <c r="G910" s="13">
        <f t="shared" ref="G910:S910" si="1">SUM(G7:G909)</f>
        <v>1.0000012814998627E-2</v>
      </c>
      <c r="H910" s="13">
        <f t="shared" si="1"/>
        <v>1.0000012814998627E-2</v>
      </c>
      <c r="I910" s="13">
        <f t="shared" si="1"/>
        <v>1.0000012814998627E-2</v>
      </c>
      <c r="J910" s="13">
        <f t="shared" si="1"/>
        <v>1.0000012814998627E-2</v>
      </c>
      <c r="K910" s="13">
        <f t="shared" si="1"/>
        <v>1.0000012814998627E-2</v>
      </c>
      <c r="L910" s="13">
        <f t="shared" si="1"/>
        <v>1.0000009089708328E-2</v>
      </c>
      <c r="M910" s="13">
        <f t="shared" si="1"/>
        <v>1.0000009089708328E-2</v>
      </c>
      <c r="N910" s="13">
        <f t="shared" si="1"/>
        <v>1.0000009089708328E-2</v>
      </c>
      <c r="O910" s="13">
        <f t="shared" si="1"/>
        <v>1.0000012814998627E-2</v>
      </c>
      <c r="P910" s="13">
        <f t="shared" si="1"/>
        <v>1.0000012814998627E-2</v>
      </c>
      <c r="Q910" s="13">
        <f t="shared" si="1"/>
        <v>1.0000012814998627E-2</v>
      </c>
      <c r="R910" s="13">
        <f t="shared" si="1"/>
        <v>1.0000012814998627E-2</v>
      </c>
      <c r="S910" s="13">
        <f t="shared" si="1"/>
        <v>1.0000012814998627E-2</v>
      </c>
    </row>
  </sheetData>
  <autoFilter ref="A6:S910" xr:uid="{A9A7EE12-635B-423B-918B-BC6514ECAD46}">
    <filterColumn colId="0">
      <filters>
        <filter val="009"/>
      </filters>
    </filterColumn>
    <filterColumn colId="3">
      <filters>
        <filter val="Construction work in progress"/>
      </filters>
    </filterColumn>
  </autoFilter>
  <pageMargins left="0.7" right="0.7" top="0.75" bottom="0.75" header="0.3" footer="0.3"/>
  <pageSetup scale="31" fitToHeight="6" orientation="landscape" r:id="rId1"/>
  <ignoredErrors>
    <ignoredError sqref="A7:S910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ED3BC-F223-4131-9EDB-C6D7CA200A59}">
  <dimension ref="A1:B7"/>
  <sheetViews>
    <sheetView workbookViewId="0">
      <selection activeCell="B5" sqref="B5"/>
    </sheetView>
  </sheetViews>
  <sheetFormatPr defaultRowHeight="12.75" x14ac:dyDescent="0.2"/>
  <cols>
    <col min="1" max="1" width="9.1640625" style="15" bestFit="1" customWidth="1"/>
    <col min="2" max="16384" width="9.33203125" style="15"/>
  </cols>
  <sheetData>
    <row r="1" spans="1:2" x14ac:dyDescent="0.2">
      <c r="A1" s="14" t="s">
        <v>1435</v>
      </c>
    </row>
    <row r="2" spans="1:2" x14ac:dyDescent="0.2">
      <c r="A2" s="16" t="s">
        <v>1436</v>
      </c>
      <c r="B2" s="15" t="s">
        <v>1437</v>
      </c>
    </row>
    <row r="3" spans="1:2" x14ac:dyDescent="0.2">
      <c r="A3" s="16" t="s">
        <v>1436</v>
      </c>
      <c r="B3" s="15" t="s">
        <v>1438</v>
      </c>
    </row>
    <row r="4" spans="1:2" x14ac:dyDescent="0.2">
      <c r="A4" s="16" t="s">
        <v>1436</v>
      </c>
      <c r="B4" s="15" t="s">
        <v>1441</v>
      </c>
    </row>
    <row r="5" spans="1:2" x14ac:dyDescent="0.2">
      <c r="A5" s="16" t="s">
        <v>1436</v>
      </c>
      <c r="B5" s="15" t="s">
        <v>1439</v>
      </c>
    </row>
    <row r="6" spans="1:2" x14ac:dyDescent="0.2">
      <c r="A6" s="16" t="s">
        <v>1436</v>
      </c>
      <c r="B6" s="15" t="s">
        <v>1440</v>
      </c>
    </row>
    <row r="7" spans="1:2" x14ac:dyDescent="0.2">
      <c r="A7" s="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DIV 009 IS Activity</vt:lpstr>
      <vt:lpstr>DIV 091 IS Activity</vt:lpstr>
      <vt:lpstr>PIVOT</vt:lpstr>
      <vt:lpstr>KMD TB IS</vt:lpstr>
      <vt:lpstr>KMD TB BS</vt:lpstr>
      <vt:lpstr>NOTES</vt:lpstr>
      <vt:lpstr>'DIV 009 IS Activity'!Print_Area</vt:lpstr>
      <vt:lpstr>'DIV 091 IS Activity'!Print_Area</vt:lpstr>
      <vt:lpstr>'KMD TB BS'!Print_Area</vt:lpstr>
      <vt:lpstr>'KMD TB IS'!Print_Area</vt:lpstr>
      <vt:lpstr>'DIV 009 IS Activity'!Print_Titles</vt:lpstr>
      <vt:lpstr>'DIV 091 IS Activity'!Print_Titles</vt:lpstr>
      <vt:lpstr>'KMD TB BS'!Print_Titles</vt:lpstr>
      <vt:lpstr>'KMD TB IS'!Print_Titles</vt:lpstr>
    </vt:vector>
  </TitlesOfParts>
  <Company>Atmos Energy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Buckner, Chrissy</dc:creator>
  <cp:lastModifiedBy>Troup, Thomas</cp:lastModifiedBy>
  <cp:lastPrinted>2024-07-29T19:42:37Z</cp:lastPrinted>
  <dcterms:created xsi:type="dcterms:W3CDTF">2024-07-29T16:17:25Z</dcterms:created>
  <dcterms:modified xsi:type="dcterms:W3CDTF">2024-10-17T14:26:19Z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