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Discovery\Kentucky\1 - Kentucky Rate Cases\2024-00276 (2024 Kentucky Rate Case)\MFR Attachments\"/>
    </mc:Choice>
  </mc:AlternateContent>
  <xr:revisionPtr revIDLastSave="0" documentId="13_ncr:1_{F1F0CEA8-EEC3-4E39-9BD5-3D78AC30FECE}" xr6:coauthVersionLast="47" xr6:coauthVersionMax="47" xr10:uidLastSave="{00000000-0000-0000-0000-000000000000}"/>
  <bookViews>
    <workbookView xWindow="-120" yWindow="-120" windowWidth="29040" windowHeight="15720" xr2:uid="{63B4C1B5-B516-4AB3-A401-B70349341D9E}"/>
  </bookViews>
  <sheets>
    <sheet name="Revenue Requirements" sheetId="1" r:id="rId1"/>
  </sheet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#N/A</definedName>
    <definedName name="\k">#REF!</definedName>
    <definedName name="\l">#REF!</definedName>
    <definedName name="\m">#REF!</definedName>
    <definedName name="\n">#REF!</definedName>
    <definedName name="\p">'Revenue Requirements'!$B$40:$B$41</definedName>
    <definedName name="\q">#REF!</definedName>
    <definedName name="\s">#REF!</definedName>
    <definedName name="\u">#N/A</definedName>
    <definedName name="\v">#REF!</definedName>
    <definedName name="\w">#N/A</definedName>
    <definedName name="\z">#REF!</definedName>
    <definedName name="____W.O.R.K.B.O.O.K..C.O.N.T.E.N.T.S____">#REF!</definedName>
    <definedName name="_adj2">#REF!</definedName>
    <definedName name="_amt2">#REF!</definedName>
    <definedName name="_Div012">#REF!</definedName>
    <definedName name="_Div02">#REF!</definedName>
    <definedName name="_Div091">#REF!</definedName>
    <definedName name="_Fill" hidden="1">#REF!</definedName>
    <definedName name="_Key1" hidden="1">#REF!</definedName>
    <definedName name="_Order1" hidden="1">255</definedName>
    <definedName name="_PD1">#REF!</definedName>
    <definedName name="_PD2">#REF!</definedName>
    <definedName name="_PDM1">#REF!</definedName>
    <definedName name="_PDM2">#REF!</definedName>
    <definedName name="_Regression_Int" localSheetId="0" hidden="1">1</definedName>
    <definedName name="_Regression_X" hidden="1">#REF!</definedName>
    <definedName name="_Sort" hidden="1">#REF!</definedName>
    <definedName name="aBTUFactor">#REF!</definedName>
    <definedName name="aCapital_Distr_Distr">#REF!</definedName>
    <definedName name="aCapital_Distr_Gath">#REF!</definedName>
    <definedName name="aCapital_Distr_gen">#REF!</definedName>
    <definedName name="aCapital_Distr_PL">#REF!</definedName>
    <definedName name="aCapital_Distr_ungd">#REF!</definedName>
    <definedName name="aCapital_PL_Distr">#REF!</definedName>
    <definedName name="aCapital_PL_Gath">#REF!</definedName>
    <definedName name="aCapital_PL_Gen">#REF!</definedName>
    <definedName name="aCapital_PL_PL">#REF!</definedName>
    <definedName name="aCapital_PL_Ungd">#REF!</definedName>
    <definedName name="ACCOUNTEDPERIODTYPE2">#REF!</definedName>
    <definedName name="actual">#REF!</definedName>
    <definedName name="aDeprRate_Distr">#REF!</definedName>
    <definedName name="aDeprRate_Gath">#REF!</definedName>
    <definedName name="aDeprRate_Gen">#REF!</definedName>
    <definedName name="aDeprRate_PL">#REF!</definedName>
    <definedName name="aDeprRate_Ungd">#REF!</definedName>
    <definedName name="AEL_1080">#REF!</definedName>
    <definedName name="AEL_1110">#REF!</definedName>
    <definedName name="aFITRate">#REF!</definedName>
    <definedName name="aGasPrice">#REF!</definedName>
    <definedName name="alloc_table">#REF!</definedName>
    <definedName name="aLUG">#REF!</definedName>
    <definedName name="amounts">#REF!</definedName>
    <definedName name="amt">#REF!</definedName>
    <definedName name="aRecoverRate_Distr">#REF!</definedName>
    <definedName name="aRecoverRate_Gath">#REF!</definedName>
    <definedName name="aRecoverRate_Gen">#REF!</definedName>
    <definedName name="aRecoverRate_PL">#REF!</definedName>
    <definedName name="aRecoverRate_Ungd">#REF!</definedName>
    <definedName name="aRetireRate_Distr">#REF!</definedName>
    <definedName name="aRetireRate_Gath">#REF!</definedName>
    <definedName name="aRetireRate_Gen">#REF!</definedName>
    <definedName name="aRetireRate_PL">#REF!</definedName>
    <definedName name="aRetireRate_Ungd">#REF!</definedName>
    <definedName name="aRevenueTaxRate">#REF!</definedName>
    <definedName name="ASSET">#REF!</definedName>
    <definedName name="ATMOS_1080">#REF!</definedName>
    <definedName name="ATMOS_1110">#REF!</definedName>
    <definedName name="aYear1">#REF!</definedName>
    <definedName name="aYear2">#REF!</definedName>
    <definedName name="aYear3">#REF!</definedName>
    <definedName name="aYear4">#REF!</definedName>
    <definedName name="aYear5">#REF!</definedName>
    <definedName name="Base_Case">#REF!,#REF!,#REF!,#REF!,#REF!,#REF!,#REF!,#REF!,#REF!,#REF!,#REF!</definedName>
    <definedName name="BEGINNING">#REF!</definedName>
    <definedName name="Benefits">#REF!</definedName>
    <definedName name="Block_1">#REF!</definedName>
    <definedName name="Block_2">#REF!</definedName>
    <definedName name="Block_3">#REF!</definedName>
    <definedName name="Block_4">#REF!</definedName>
    <definedName name="BOB">#REF!</definedName>
    <definedName name="bu">#REF!</definedName>
    <definedName name="CapAct">#REF!</definedName>
    <definedName name="CapBud">#REF!</definedName>
    <definedName name="Case_No._2006_00464">#REF!</definedName>
    <definedName name="CaseName">#REF!</definedName>
    <definedName name="Category_Report">#REF!</definedName>
    <definedName name="CC_Spread">#REF!</definedName>
    <definedName name="CEActAmar">#REF!</definedName>
    <definedName name="CEActCO">#REF!</definedName>
    <definedName name="CEActDalh">#REF!</definedName>
    <definedName name="CEActGA">#REF!</definedName>
    <definedName name="CEActIA">#REF!</definedName>
    <definedName name="CEActIL">#REF!</definedName>
    <definedName name="CEActIRR">#REF!</definedName>
    <definedName name="CEActKS">#REF!</definedName>
    <definedName name="CEActKY">#REF!</definedName>
    <definedName name="CEActLGS">#REF!</definedName>
    <definedName name="CEActLub">#REF!</definedName>
    <definedName name="CEActMOCk">#REF!</definedName>
    <definedName name="CEActMOMd">#REF!</definedName>
    <definedName name="CEActTLA">#REF!</definedName>
    <definedName name="CEActTN">#REF!</definedName>
    <definedName name="CEActTri">#REF!</definedName>
    <definedName name="CEActVA">#REF!</definedName>
    <definedName name="CEActWtxD">#REF!</definedName>
    <definedName name="CEActWtxO">#REF!</definedName>
    <definedName name="CEAmar">#REF!</definedName>
    <definedName name="CEAPT">#REF!</definedName>
    <definedName name="CEBudAmar">#REF!</definedName>
    <definedName name="CEBudCO">#REF!</definedName>
    <definedName name="CEBudDalh">#REF!</definedName>
    <definedName name="CEBudGA">#REF!</definedName>
    <definedName name="CEBudIA">#REF!</definedName>
    <definedName name="CEBudIL">#REF!</definedName>
    <definedName name="CEBudIRR">#REF!</definedName>
    <definedName name="CEBudKS">#REF!</definedName>
    <definedName name="CEBudKY">#REF!</definedName>
    <definedName name="CEBudLGS">#REF!</definedName>
    <definedName name="CEBudLub">#REF!</definedName>
    <definedName name="CEBudMOCk">#REF!</definedName>
    <definedName name="CEBudMOMd">#REF!</definedName>
    <definedName name="CEBudTLA">#REF!</definedName>
    <definedName name="CEBudTN">#REF!</definedName>
    <definedName name="CEBudTri">#REF!</definedName>
    <definedName name="CEBudVA">#REF!</definedName>
    <definedName name="CEBudWtxD">#REF!</definedName>
    <definedName name="CEBudWtxO">#REF!</definedName>
    <definedName name="CECO">#REF!</definedName>
    <definedName name="CEColorado">#REF!</definedName>
    <definedName name="CEDalh">#REF!</definedName>
    <definedName name="CEGA">#REF!</definedName>
    <definedName name="CEIA">#REF!</definedName>
    <definedName name="CEIL">#REF!</definedName>
    <definedName name="CEIRR">#REF!</definedName>
    <definedName name="CEKansas">#REF!</definedName>
    <definedName name="CEKS">#REF!</definedName>
    <definedName name="CEKY">#REF!</definedName>
    <definedName name="CELGS">#REF!</definedName>
    <definedName name="CELub">#REF!</definedName>
    <definedName name="CEMissouriCK">#REF!</definedName>
    <definedName name="CEMOCk">#REF!</definedName>
    <definedName name="CEMOMd">#REF!</definedName>
    <definedName name="CEMSP">#REF!</definedName>
    <definedName name="CEMTX">#REF!</definedName>
    <definedName name="CENR">#REF!</definedName>
    <definedName name="CESSU">#REF!</definedName>
    <definedName name="CETLA">#REF!</definedName>
    <definedName name="CETN">#REF!</definedName>
    <definedName name="CETri">#REF!</definedName>
    <definedName name="CEVA">#REF!</definedName>
    <definedName name="CEWtxD">#REF!</definedName>
    <definedName name="CEWtxO">#REF!</definedName>
    <definedName name="charge">#REF!</definedName>
    <definedName name="chargeamt">#REF!</definedName>
    <definedName name="COPYFROM">#REF!</definedName>
    <definedName name="copyfrom2">#REF!</definedName>
    <definedName name="COPYFROM3">#REF!</definedName>
    <definedName name="COPYFROM4">#REF!</definedName>
    <definedName name="COPYTO">#REF!</definedName>
    <definedName name="copyto2">#REF!</definedName>
    <definedName name="COPYTO3">#REF!</definedName>
    <definedName name="COPYTO4">#REF!</definedName>
    <definedName name="cost_element">#REF!</definedName>
    <definedName name="count">#REF!</definedName>
    <definedName name="_xlnm.Criteria">#REF!</definedName>
    <definedName name="Criteria_MI">#REF!</definedName>
    <definedName name="CRITERIA2">#REF!</definedName>
    <definedName name="csAdHoc2_Dim01">"="</definedName>
    <definedName name="csAdHoc2_Dim02">"="</definedName>
    <definedName name="csAdHoc2_Dim03">#REF!</definedName>
    <definedName name="csAdHoc2_Dim04">#REF!</definedName>
    <definedName name="csAdHoc2_Dim05">#REF!</definedName>
    <definedName name="csAdHoc2_Dim06">#REF!</definedName>
    <definedName name="csAdHoc2_Dim07">#REF!</definedName>
    <definedName name="csAdHoc2_Dim08">#REF!</definedName>
    <definedName name="csAdHoc2_Dim09">#REF!</definedName>
    <definedName name="csAdHoc2_Dim10">#REF!</definedName>
    <definedName name="csAdHoc2Anchor">#REF!</definedName>
    <definedName name="csAllowDetailBudgeting">1</definedName>
    <definedName name="csAllowLocalConsolidation">1</definedName>
    <definedName name="csAppName">"BudgetWeb"</definedName>
    <definedName name="csDE_CorporateItems_Dim01">"="</definedName>
    <definedName name="csDE_CorporateItems_Dim02">"="</definedName>
    <definedName name="csDE_CorporateItems_Dim03">"="</definedName>
    <definedName name="csDE_CorporateItems_Dim04">"="</definedName>
    <definedName name="csDE_CorporateItems_Dim05">#REF!</definedName>
    <definedName name="csDE_CorporateItems_Dim06">"="</definedName>
    <definedName name="csDE_CorporateItems_Dim07">"="</definedName>
    <definedName name="csDE_CorporateItems_Dim08">"="</definedName>
    <definedName name="csDE_CorporateItems_Dim09">"="</definedName>
    <definedName name="csDE_CorporateItems_Dim10">"="</definedName>
    <definedName name="csDE_CorporateItemsAnchor">#REF!</definedName>
    <definedName name="csDE_IncStmtAcctsAll_Dim01">"="</definedName>
    <definedName name="csDE_IncStmtAcctsAll_Dim02">"="</definedName>
    <definedName name="csDE_IncStmtAcctsAll_Dim03">"="</definedName>
    <definedName name="csDE_IncStmtAcctsAll_Dim05">"="</definedName>
    <definedName name="csDE_IncStmtAcctsAll_Dim06">"="</definedName>
    <definedName name="csDE_IncStmtAcctsAll_Dim07">"="</definedName>
    <definedName name="csDE_IncStmtAcctsAll_Dim08">"="</definedName>
    <definedName name="csDE_IncStmtAcctsAll_Dim09">"="</definedName>
    <definedName name="csDE_IncStmtAcctsAll_Dim10">"="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ustomer">#REF!</definedName>
    <definedName name="cy_act">#REF!</definedName>
    <definedName name="cy_bud">#REF!</definedName>
    <definedName name="cy_v_bud">#REF!</definedName>
    <definedName name="cy_v_py">#REF!</definedName>
    <definedName name="DActMC">#REF!</definedName>
    <definedName name="data">#REF!</definedName>
    <definedName name="data2">#REF!</definedName>
    <definedName name="_xlnm.Database">#REF!</definedName>
    <definedName name="Database_MI">#REF!</definedName>
    <definedName name="DATE">#REF!</definedName>
    <definedName name="DAYS_OUT">#REF!</definedName>
    <definedName name="dbase">#REF!</definedName>
    <definedName name="DBudMC">#REF!</definedName>
    <definedName name="Demand">#REF!</definedName>
    <definedName name="DEPRECIATION">#REF!</definedName>
    <definedName name="Detail_Report">#REF!</definedName>
    <definedName name="Div012Cap">#REF!</definedName>
    <definedName name="Div02Cap">#REF!</definedName>
    <definedName name="Div091Cap">#REF!</definedName>
    <definedName name="Div09cap">#REF!</definedName>
    <definedName name="ENERGAS_1080">#REF!</definedName>
    <definedName name="ENERGAS_1110">#REF!</definedName>
    <definedName name="EPSData">#REF!</definedName>
    <definedName name="expense_allocator">#REF!</definedName>
    <definedName name="_xlnm.Extract">#REF!</definedName>
    <definedName name="Extract_MI">#REF!</definedName>
    <definedName name="FIND">#REF!</definedName>
    <definedName name="FIT_RATE">#REF!</definedName>
    <definedName name="FIVE">#REF!</definedName>
    <definedName name="FOUR">#REF!</definedName>
    <definedName name="gPct_Bulk_Capacity">#REF!</definedName>
    <definedName name="gPct_Bulk_Count">#REF!</definedName>
    <definedName name="gPct_Bulk_Volume">#REF!</definedName>
    <definedName name="gPct_Com_Count">#REF!</definedName>
    <definedName name="gPct_Com_Volume">#REF!</definedName>
    <definedName name="gPct_Ind_Count">#REF!</definedName>
    <definedName name="gPct_Ind_Volume">#REF!</definedName>
    <definedName name="gPct_Network_Capacity">#REF!</definedName>
    <definedName name="gPct_Network_Count">#REF!</definedName>
    <definedName name="gPct_Network_Volume">#REF!</definedName>
    <definedName name="gPct_Res_Count">#REF!</definedName>
    <definedName name="gPct_Res_Volume">#REF!</definedName>
    <definedName name="GREELEY_1080">#REF!</definedName>
    <definedName name="GREELEY_1110">#REF!</definedName>
    <definedName name="II">#REF!</definedName>
    <definedName name="IIC">#REF!</definedName>
    <definedName name="III">#REF!</definedName>
    <definedName name="IIIA_BORD">#REF!</definedName>
    <definedName name="IIIPAGE_1">#REF!</definedName>
    <definedName name="IIIPAGE_2">#REF!</definedName>
    <definedName name="IIIPAGE_2A">#REF!</definedName>
    <definedName name="IIIPAGE_3">#REF!</definedName>
    <definedName name="IIIPAGE_3A">#REF!</definedName>
    <definedName name="IIIPAGE_4">#REF!</definedName>
    <definedName name="IIIPAGE_4A">#REF!</definedName>
    <definedName name="IIIPAGE_5">#REF!</definedName>
    <definedName name="IIIPAGE_5A">#REF!</definedName>
    <definedName name="IIIPAGE_6">#REF!</definedName>
    <definedName name="IIIPAGE_6A">#REF!</definedName>
    <definedName name="IIPAGE_1">#REF!</definedName>
    <definedName name="IIPAGE_1A">#REF!</definedName>
    <definedName name="IIPAGE_2">#REF!</definedName>
    <definedName name="IIPAGE_2A">#REF!</definedName>
    <definedName name="IIPAGEENG">#REF!</definedName>
    <definedName name="IIPAGEGGC">#REF!</definedName>
    <definedName name="IIPAGETLA">#REF!</definedName>
    <definedName name="IIPAGEWKG">#REF!</definedName>
    <definedName name="ImportedData">#REF!</definedName>
    <definedName name="INPUT">#REF!</definedName>
    <definedName name="INPUT2">#REF!</definedName>
    <definedName name="INVESTMENTS">#REF!</definedName>
    <definedName name="IPAGE_1">#REF!</definedName>
    <definedName name="IPAGE_1A">#REF!</definedName>
    <definedName name="IPAGE_1B">#REF!</definedName>
    <definedName name="IPAGE_2">#REF!</definedName>
    <definedName name="IPAGE_3">#REF!</definedName>
    <definedName name="IPAGE_4">#REF!</definedName>
    <definedName name="IPAGE_5">#REF!</definedName>
    <definedName name="IPAGE_5A">#REF!</definedName>
    <definedName name="IPAGE_6">#REF!</definedName>
    <definedName name="IPAGE_7">#REF!</definedName>
    <definedName name="IPAGE_8">#REF!</definedName>
    <definedName name="IV">#REF!</definedName>
    <definedName name="IVPAGE_1">#REF!</definedName>
    <definedName name="kytax">#REF!</definedName>
    <definedName name="LIAB">#N/A</definedName>
    <definedName name="ltdrate">#REF!</definedName>
    <definedName name="lu">#REF!</definedName>
    <definedName name="lu_bu">#REF!</definedName>
    <definedName name="lut">#REF!</definedName>
    <definedName name="MACROS">#REF!</definedName>
    <definedName name="mo">#REF!</definedName>
    <definedName name="month">#REF!</definedName>
    <definedName name="MTX">#REF!</definedName>
    <definedName name="nBulk_Trans">#REF!</definedName>
    <definedName name="nCommercial">#REF!</definedName>
    <definedName name="nConnect">#REF!</definedName>
    <definedName name="nIndustrial">#REF!</definedName>
    <definedName name="nIndustrial_PL">#REF!</definedName>
    <definedName name="nNetwork_Trans">#REF!</definedName>
    <definedName name="nReadMeter">#REF!</definedName>
    <definedName name="nResidential">#REF!</definedName>
    <definedName name="nReturnCheck">#REF!</definedName>
    <definedName name="nServiceCall">#REF!</definedName>
    <definedName name="nTampering">#REF!</definedName>
    <definedName name="NvsElapsedTime">0.00166666667064419</definedName>
    <definedName name="NvsEndTime">37210.4481587963</definedName>
    <definedName name="oh_amt">#REF!</definedName>
    <definedName name="ONE">#REF!</definedName>
    <definedName name="OpCo_Factor">#REF!</definedName>
    <definedName name="OUTPUT">#REF!</definedName>
    <definedName name="OUTPUT2">#REF!</definedName>
    <definedName name="OVERNIGHT_BOR">#REF!</definedName>
    <definedName name="PAGE_1">#REF!</definedName>
    <definedName name="PAGE_2">#REF!</definedName>
    <definedName name="PAGE_3">#REF!</definedName>
    <definedName name="PAGE_4">#REF!</definedName>
    <definedName name="PAGE_5">#REF!</definedName>
    <definedName name="PAGE_6">#REF!</definedName>
    <definedName name="PAGE_7">#N/A</definedName>
    <definedName name="PD">#REF!</definedName>
    <definedName name="PDB">#REF!</definedName>
    <definedName name="PDR">#REF!</definedName>
    <definedName name="PDW">#REF!</definedName>
    <definedName name="pjt">#REF!</definedName>
    <definedName name="Planit_Data_Entry">#REF!</definedName>
    <definedName name="PLANT">#REF!</definedName>
    <definedName name="_xlnm.Print_Area" localSheetId="0">'Revenue Requirements'!$A$1:$J$37</definedName>
    <definedName name="Print_Area_MI">'Revenue Requirements'!$A$1:$J$36</definedName>
    <definedName name="Print_area1">#REF!</definedName>
    <definedName name="Print_Titles_MI">#REF!</definedName>
    <definedName name="pro">#REF!</definedName>
    <definedName name="PROPERTY">#REF!</definedName>
    <definedName name="py_act">#REF!</definedName>
    <definedName name="ROR">#REF!</definedName>
    <definedName name="rpt_all">#REF!,#REF!,#REF!,#REF!,#REF!,#REF!,#REF!,#REF!,#REF!,#REF!,#REF!</definedName>
    <definedName name="rpt_CorePipeline">#REF!,#REF!,#REF!,#REF!</definedName>
    <definedName name="rpt_DistributionSystems">#REF!,#REF!,#REF!,#REF!</definedName>
    <definedName name="rpt_Network">#REF!,#REF!,#REF!</definedName>
    <definedName name="rpt_Property_Additions">#REF!,#REF!,#REF!</definedName>
    <definedName name="rpt_Rev">#REF!,#REF!,#REF!</definedName>
    <definedName name="rpt_TXUDistribution">#REF!,#REF!,#REF!,#REF!,#REF!,#REF!,#REF!,#REF!,#REF!,#REF!</definedName>
    <definedName name="rpt_TXUGAS">#REF!,#REF!,#REF!,#REF!</definedName>
    <definedName name="rpt_TXUPipeline">#REF!,#REF!,#REF!,#REF!,#REF!,#REF!,#REF!,#REF!,#REF!,#REF!</definedName>
    <definedName name="sal_table">#REF!</definedName>
    <definedName name="SCHEDA">'Revenue Requirements'!$A$1:$J$36</definedName>
    <definedName name="Spread_Method">#REF!</definedName>
    <definedName name="SSUBillings">#REF!</definedName>
    <definedName name="stdrate">#REF!</definedName>
    <definedName name="table_ky">#REF!</definedName>
    <definedName name="table_mt">#REF!</definedName>
    <definedName name="TABLEI">#REF!</definedName>
    <definedName name="TABLEIIA">#REF!</definedName>
    <definedName name="TABLEIIB">#REF!</definedName>
    <definedName name="TABLEIII">#REF!</definedName>
    <definedName name="TABLEIV">#REF!</definedName>
    <definedName name="TABLEV">#REF!</definedName>
    <definedName name="TABLEVI">#REF!</definedName>
    <definedName name="Tariff_Bulk_Trans">#REF!</definedName>
    <definedName name="Tariff_C">#REF!</definedName>
    <definedName name="Tariff_Call">#REF!</definedName>
    <definedName name="Tariff_Check">#REF!</definedName>
    <definedName name="Tariff_Connect">#REF!</definedName>
    <definedName name="Tariff_Ind">#REF!</definedName>
    <definedName name="Tariff_Ind_PL">#REF!</definedName>
    <definedName name="Tariff_Network_Trans">#REF!</definedName>
    <definedName name="Tariff_R">#REF!</definedName>
    <definedName name="Tariff_Read">#REF!</definedName>
    <definedName name="Tariff_Tamper">#REF!</definedName>
    <definedName name="TAXENG">#REF!</definedName>
    <definedName name="TAXGGC">#REF!</definedName>
    <definedName name="TAXRATE">#REF!</definedName>
    <definedName name="TAXTLA">#REF!</definedName>
    <definedName name="TAXWKG">#REF!</definedName>
    <definedName name="THREE">#REF!</definedName>
    <definedName name="TLIG_1080">#REF!</definedName>
    <definedName name="TOP_CORNER">#REF!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TRANS_LA_1080">#REF!</definedName>
    <definedName name="TRANS_LA_1110">#REF!</definedName>
    <definedName name="transfer">#REF!</definedName>
    <definedName name="TWO">#REF!</definedName>
    <definedName name="UCG_1080">#REF!</definedName>
    <definedName name="UCG_1110">#REF!</definedName>
    <definedName name="Update_Base_Case">#REF!</definedName>
    <definedName name="V">#REF!</definedName>
    <definedName name="WKG_1080">#REF!</definedName>
    <definedName name="WKG_1110">#REF!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S">#N/A</definedName>
    <definedName name="x" hidden="1">{"Benefits Summary",#N/A,FALSE,"Benefits Info without WC Amount";"Medical and Dental Costs",#N/A,FALSE,"Benefits Info without WC Amount";"Workers' Compensation",#N/A,FALSE,"Benefits Info without WC Amount"}</definedName>
    <definedName name="Z_23F18827_7997_11D6_8750_00508BD3B3BA_.wvu.Cols" hidden="1">#REF!,#REF!</definedName>
    <definedName name="Z_23F18827_7997_11D6_8750_00508BD3B3BA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22" i="1"/>
  <c r="I20" i="1"/>
  <c r="H20" i="1"/>
  <c r="G20" i="1"/>
  <c r="E20" i="1"/>
  <c r="E24" i="1"/>
  <c r="E26" i="1" s="1"/>
  <c r="E30" i="1" s="1"/>
  <c r="I13" i="1"/>
  <c r="J13" i="1" s="1"/>
  <c r="G24" i="1" l="1"/>
  <c r="G26" i="1" s="1"/>
  <c r="G30" i="1" s="1"/>
  <c r="G36" i="1" s="1"/>
  <c r="J24" i="1"/>
  <c r="J26" i="1" s="1"/>
  <c r="J30" i="1" s="1"/>
  <c r="J36" i="1" s="1"/>
  <c r="J20" i="1"/>
  <c r="H28" i="1"/>
  <c r="H22" i="1"/>
  <c r="H24" i="1" s="1"/>
  <c r="H26" i="1" s="1"/>
  <c r="H30" i="1" s="1"/>
  <c r="H36" i="1" s="1"/>
  <c r="I28" i="1"/>
  <c r="I22" i="1"/>
  <c r="I24" i="1" s="1"/>
  <c r="I26" i="1" s="1"/>
  <c r="I30" i="1" s="1"/>
  <c r="I36" i="1" s="1"/>
</calcChain>
</file>

<file path=xl/sharedStrings.xml><?xml version="1.0" encoding="utf-8"?>
<sst xmlns="http://schemas.openxmlformats.org/spreadsheetml/2006/main" count="50" uniqueCount="42">
  <si>
    <t>Atmos Energy Corporation, Kentucky/Mid-States Division</t>
  </si>
  <si>
    <t>Kentucky Jurisdiction Case No. 2021-00214</t>
  </si>
  <si>
    <t>Revenue Requirements Necessary to Support the Forecasted Rate of Return</t>
  </si>
  <si>
    <t>Forecasted Test Period: Twelve Months Ended December 31, 2022</t>
  </si>
  <si>
    <t>Data:__X____Base Period___X____Forecasted Period</t>
  </si>
  <si>
    <t>FR 16(7)(h)4</t>
  </si>
  <si>
    <t>Type of Filing:___X____Original________Updated ________Revised</t>
  </si>
  <si>
    <t>Workpaper Reference No(s).____________________</t>
  </si>
  <si>
    <t>Base</t>
  </si>
  <si>
    <t>Forecasted</t>
  </si>
  <si>
    <t>Supporting</t>
  </si>
  <si>
    <t>Jurisdictional</t>
  </si>
  <si>
    <t>Line</t>
  </si>
  <si>
    <t>Schedule</t>
  </si>
  <si>
    <t>Revenue</t>
  </si>
  <si>
    <t>No.</t>
  </si>
  <si>
    <t>Description</t>
  </si>
  <si>
    <t>Reference</t>
  </si>
  <si>
    <t>Requirement</t>
  </si>
  <si>
    <t>(a)</t>
  </si>
  <si>
    <t>(b)</t>
  </si>
  <si>
    <t>(c)</t>
  </si>
  <si>
    <t>(d)</t>
  </si>
  <si>
    <t>(e)</t>
  </si>
  <si>
    <t>(f)</t>
  </si>
  <si>
    <t>(g)</t>
  </si>
  <si>
    <t>Rate Base</t>
  </si>
  <si>
    <t>B-1</t>
  </si>
  <si>
    <t>Adjusted Operating Income</t>
  </si>
  <si>
    <t>C-1</t>
  </si>
  <si>
    <t>Earned Rate of Return (line 2 divided by line 1)</t>
  </si>
  <si>
    <t>J-1.1</t>
  </si>
  <si>
    <t>Required Rate of Return</t>
  </si>
  <si>
    <t>J-1</t>
  </si>
  <si>
    <t>Required Operating Income (line 1 times line 4)</t>
  </si>
  <si>
    <t>Operating Income Deficiency (line 5 minus line 2)</t>
  </si>
  <si>
    <t>Gross Revenue Conversion Factor</t>
  </si>
  <si>
    <t>H</t>
  </si>
  <si>
    <t>Revenue Deficiency (line 6 times line 7)</t>
  </si>
  <si>
    <t>Revenue Increase Requested Incl. EDITL &amp; Depreciation Liability Amortization</t>
  </si>
  <si>
    <t>Adjusted Operating Revenues</t>
  </si>
  <si>
    <t>Revenue Requirements (line 9 plus line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</si>
</sst>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0.0000_)"/>
    <numFmt numFmtId="166" formatCode="_(&quot;$&quot;* #,##0_);_(&quot;$&quot;* \(#,##0\);_(&quot;$&quot;* &quot;-&quot;??_);_(@_)"/>
    <numFmt numFmtId="167" formatCode="#,##0.00000_);\(#,##0.00000\)"/>
    <numFmt numFmtId="168" formatCode="_(* #,##0.00000_);_(* \(#,##0.00000\);_(* &quot;-&quot;??_);_(@_)"/>
    <numFmt numFmtId="169" formatCode="0.000000_)"/>
  </numFmts>
  <fonts count="5">
    <font>
      <sz val="10"/>
      <name val="Arial"/>
    </font>
    <font>
      <sz val="12"/>
      <name val="Helvetica-Narrow"/>
      <family val="2"/>
    </font>
    <font>
      <b/>
      <sz val="12"/>
      <name val="Helvetica-Narrow"/>
    </font>
    <font>
      <sz val="12"/>
      <name val="Times New Roman"/>
      <family val="1"/>
    </font>
    <font>
      <b/>
      <sz val="12"/>
      <name val="Helvetica-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37" fontId="1" fillId="0" borderId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6">
    <xf numFmtId="0" fontId="0" fillId="0" borderId="0" xfId="0"/>
    <xf numFmtId="37" fontId="1" fillId="0" borderId="0" xfId="1" applyAlignment="1" applyProtection="1">
      <alignment horizontal="center"/>
    </xf>
    <xf numFmtId="37" fontId="1" fillId="0" borderId="0" xfId="1"/>
    <xf numFmtId="37" fontId="1" fillId="0" borderId="0" xfId="1" applyAlignment="1" applyProtection="1">
      <alignment horizontal="centerContinuous"/>
    </xf>
    <xf numFmtId="37" fontId="1" fillId="0" borderId="0" xfId="1" applyAlignment="1">
      <alignment horizontal="centerContinuous"/>
    </xf>
    <xf numFmtId="164" fontId="1" fillId="0" borderId="0" xfId="1" applyNumberFormat="1" applyProtection="1"/>
    <xf numFmtId="37" fontId="1" fillId="0" borderId="0" xfId="1" applyAlignment="1" applyProtection="1">
      <alignment horizontal="left"/>
    </xf>
    <xf numFmtId="37" fontId="2" fillId="0" borderId="0" xfId="1" applyFont="1" applyAlignment="1">
      <alignment horizontal="right"/>
    </xf>
    <xf numFmtId="37" fontId="1" fillId="0" borderId="0" xfId="1" quotePrefix="1"/>
    <xf numFmtId="37" fontId="1" fillId="0" borderId="0" xfId="1" applyAlignment="1" applyProtection="1">
      <alignment horizontal="right"/>
    </xf>
    <xf numFmtId="37" fontId="1" fillId="0" borderId="1" xfId="1" applyBorder="1" applyAlignment="1" applyProtection="1">
      <alignment horizontal="left"/>
    </xf>
    <xf numFmtId="37" fontId="1" fillId="0" borderId="1" xfId="1" applyBorder="1"/>
    <xf numFmtId="165" fontId="1" fillId="0" borderId="1" xfId="1" applyNumberFormat="1" applyBorder="1" applyProtection="1"/>
    <xf numFmtId="37" fontId="1" fillId="0" borderId="2" xfId="1" applyBorder="1"/>
    <xf numFmtId="37" fontId="1" fillId="0" borderId="1" xfId="1" applyBorder="1" applyAlignment="1" applyProtection="1">
      <alignment horizontal="right"/>
    </xf>
    <xf numFmtId="165" fontId="1" fillId="0" borderId="0" xfId="1" applyNumberFormat="1" applyProtection="1"/>
    <xf numFmtId="37" fontId="1" fillId="0" borderId="1" xfId="1" applyBorder="1" applyAlignment="1" applyProtection="1">
      <alignment horizontal="center"/>
    </xf>
    <xf numFmtId="0" fontId="1" fillId="0" borderId="2" xfId="1" applyNumberFormat="1" applyBorder="1" applyAlignment="1">
      <alignment horizontal="center"/>
    </xf>
    <xf numFmtId="37" fontId="1" fillId="0" borderId="0" xfId="1" quotePrefix="1" applyAlignment="1">
      <alignment horizontal="center"/>
    </xf>
    <xf numFmtId="37" fontId="1" fillId="0" borderId="0" xfId="1" applyAlignment="1">
      <alignment horizontal="center"/>
    </xf>
    <xf numFmtId="37" fontId="1" fillId="0" borderId="0" xfId="1" applyProtection="1"/>
    <xf numFmtId="166" fontId="1" fillId="0" borderId="0" xfId="2" applyNumberFormat="1" applyFont="1" applyFill="1"/>
    <xf numFmtId="166" fontId="1" fillId="0" borderId="0" xfId="2" applyNumberFormat="1" applyFont="1" applyFill="1" applyProtection="1"/>
    <xf numFmtId="167" fontId="1" fillId="0" borderId="0" xfId="1" applyNumberFormat="1"/>
    <xf numFmtId="10" fontId="1" fillId="0" borderId="0" xfId="1" applyNumberFormat="1" applyProtection="1"/>
    <xf numFmtId="10" fontId="1" fillId="0" borderId="0" xfId="3" applyNumberFormat="1" applyFont="1" applyFill="1"/>
    <xf numFmtId="10" fontId="1" fillId="0" borderId="0" xfId="3" applyNumberFormat="1" applyFont="1" applyFill="1" applyBorder="1"/>
    <xf numFmtId="168" fontId="1" fillId="0" borderId="0" xfId="4" applyNumberFormat="1" applyFont="1" applyFill="1" applyProtection="1"/>
    <xf numFmtId="169" fontId="1" fillId="0" borderId="0" xfId="1" applyNumberFormat="1" applyProtection="1"/>
    <xf numFmtId="37" fontId="4" fillId="0" borderId="0" xfId="1" applyFont="1" applyAlignment="1" applyProtection="1">
      <alignment horizontal="left"/>
    </xf>
    <xf numFmtId="166" fontId="4" fillId="0" borderId="0" xfId="2" applyNumberFormat="1" applyFont="1" applyFill="1" applyProtection="1"/>
    <xf numFmtId="166" fontId="1" fillId="0" borderId="0" xfId="2" applyNumberFormat="1" applyFont="1" applyFill="1" applyBorder="1"/>
    <xf numFmtId="37" fontId="1" fillId="0" borderId="0" xfId="1" quotePrefix="1" applyAlignment="1">
      <alignment horizontal="left"/>
    </xf>
    <xf numFmtId="10" fontId="1" fillId="0" borderId="0" xfId="3" applyNumberFormat="1" applyFont="1" applyBorder="1" applyAlignment="1">
      <alignment horizontal="left"/>
    </xf>
    <xf numFmtId="37" fontId="1" fillId="0" borderId="0" xfId="1" applyAlignment="1" applyProtection="1">
      <alignment horizontal="center"/>
    </xf>
    <xf numFmtId="0" fontId="0" fillId="0" borderId="0" xfId="0" applyAlignment="1">
      <alignment horizontal="center"/>
    </xf>
  </cellXfs>
  <cellStyles count="5">
    <cellStyle name="Comma 3" xfId="4" xr:uid="{6869BE7D-D520-4EE4-BB77-4950494E8B09}"/>
    <cellStyle name="Currency 2" xfId="2" xr:uid="{38ED0D6C-6A56-46F9-9971-47BBE86260CF}"/>
    <cellStyle name="Normal" xfId="0" builtinId="0"/>
    <cellStyle name="Normal 2" xfId="1" xr:uid="{8AF87256-7E90-41E9-A703-4651A34387D2}"/>
    <cellStyle name="Percent 2" xfId="3" xr:uid="{9F4CB0B6-0338-4A07-B34B-236B60549C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129C7-E7D0-4616-998B-F1CDEC398EEF}">
  <sheetPr syncVertical="1" syncRef="A1" transitionEvaluation="1" transitionEntry="1">
    <pageSetUpPr fitToPage="1"/>
  </sheetPr>
  <dimension ref="A1:M39"/>
  <sheetViews>
    <sheetView tabSelected="1" zoomScale="80" zoomScaleNormal="80" zoomScaleSheetLayoutView="85" workbookViewId="0">
      <selection activeCell="E41" sqref="E41"/>
    </sheetView>
  </sheetViews>
  <sheetFormatPr defaultColWidth="16" defaultRowHeight="15"/>
  <cols>
    <col min="1" max="1" width="6" style="2" customWidth="1"/>
    <col min="2" max="2" width="58" style="2" customWidth="1"/>
    <col min="3" max="3" width="16.28515625" style="2" customWidth="1"/>
    <col min="4" max="4" width="3.85546875" style="2" customWidth="1"/>
    <col min="5" max="5" width="18.28515625" style="2" customWidth="1"/>
    <col min="6" max="6" width="3.85546875" style="2" customWidth="1"/>
    <col min="7" max="7" width="20.7109375" style="2" bestFit="1" customWidth="1"/>
    <col min="8" max="10" width="20" style="2" bestFit="1" customWidth="1"/>
    <col min="11" max="11" width="7.7109375" style="2" customWidth="1"/>
    <col min="12" max="12" width="22.7109375" style="2" customWidth="1"/>
    <col min="13" max="13" width="18.85546875" style="2" customWidth="1"/>
    <col min="14" max="15" width="22.7109375" style="2" customWidth="1"/>
    <col min="16" max="16" width="20.140625" style="2" customWidth="1"/>
    <col min="17" max="17" width="24" style="2" customWidth="1"/>
    <col min="18" max="18" width="15" style="2" customWidth="1"/>
    <col min="19" max="19" width="16" style="2"/>
    <col min="20" max="20" width="30.42578125" style="2" customWidth="1"/>
    <col min="21" max="21" width="18.85546875" style="2" customWidth="1"/>
    <col min="22" max="22" width="24" style="2" customWidth="1"/>
    <col min="23" max="23" width="17.5703125" style="2" customWidth="1"/>
    <col min="24" max="24" width="38.140625" style="2" customWidth="1"/>
    <col min="25" max="25" width="16" style="2"/>
    <col min="26" max="26" width="18.85546875" style="2" customWidth="1"/>
    <col min="27" max="27" width="17.5703125" style="2" customWidth="1"/>
    <col min="28" max="28" width="15" style="2" customWidth="1"/>
    <col min="29" max="29" width="16" style="2"/>
    <col min="30" max="30" width="6" style="2" customWidth="1"/>
    <col min="31" max="31" width="62.5703125" style="2" customWidth="1"/>
    <col min="32" max="32" width="16" style="2"/>
    <col min="33" max="36" width="13.7109375" style="2" customWidth="1"/>
    <col min="37" max="38" width="16" style="2"/>
    <col min="39" max="39" width="6" style="2" customWidth="1"/>
    <col min="40" max="40" width="65.140625" style="2" customWidth="1"/>
    <col min="41" max="41" width="16" style="2"/>
    <col min="42" max="42" width="15" style="2" customWidth="1"/>
    <col min="43" max="43" width="16" style="2"/>
    <col min="44" max="45" width="6" style="2" customWidth="1"/>
    <col min="46" max="46" width="52.28515625" style="2" customWidth="1"/>
    <col min="47" max="47" width="2.140625" style="2" customWidth="1"/>
    <col min="48" max="51" width="15" style="2" customWidth="1"/>
    <col min="52" max="53" width="16" style="2"/>
    <col min="54" max="54" width="6" style="2" customWidth="1"/>
    <col min="55" max="55" width="39.42578125" style="2" customWidth="1"/>
    <col min="56" max="64" width="16" style="2"/>
    <col min="65" max="65" width="18.85546875" style="2" customWidth="1"/>
    <col min="66" max="67" width="16" style="2"/>
    <col min="68" max="68" width="16.28515625" style="2" customWidth="1"/>
    <col min="69" max="69" width="13.7109375" style="2" customWidth="1"/>
    <col min="70" max="16384" width="16" style="2"/>
  </cols>
  <sheetData>
    <row r="1" spans="1:1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3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</row>
    <row r="3" spans="1:13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</row>
    <row r="4" spans="1:13">
      <c r="A4" s="34" t="s">
        <v>3</v>
      </c>
      <c r="B4" s="34"/>
      <c r="C4" s="34"/>
      <c r="D4" s="34"/>
      <c r="E4" s="34"/>
      <c r="F4" s="34"/>
      <c r="G4" s="34"/>
      <c r="H4" s="34"/>
      <c r="I4" s="34"/>
      <c r="J4" s="34"/>
    </row>
    <row r="5" spans="1:13">
      <c r="A5" s="3"/>
      <c r="B5" s="4"/>
      <c r="C5" s="4"/>
      <c r="D5" s="4"/>
      <c r="E5" s="4"/>
      <c r="F5" s="4"/>
      <c r="G5" s="4"/>
    </row>
    <row r="6" spans="1:13">
      <c r="D6" s="5"/>
      <c r="E6" s="5"/>
      <c r="F6" s="5"/>
    </row>
    <row r="7" spans="1:13" ht="15.75">
      <c r="A7" s="6" t="s">
        <v>4</v>
      </c>
      <c r="J7" s="7" t="s">
        <v>5</v>
      </c>
      <c r="M7" s="8"/>
    </row>
    <row r="8" spans="1:13">
      <c r="A8" s="6" t="s">
        <v>6</v>
      </c>
      <c r="J8" s="9"/>
    </row>
    <row r="9" spans="1:13">
      <c r="A9" s="10" t="s">
        <v>7</v>
      </c>
      <c r="B9" s="11"/>
      <c r="C9" s="11"/>
      <c r="D9" s="12"/>
      <c r="E9" s="12"/>
      <c r="F9" s="12"/>
      <c r="G9" s="13"/>
      <c r="H9" s="13"/>
      <c r="I9" s="13"/>
      <c r="J9" s="14"/>
    </row>
    <row r="10" spans="1:13">
      <c r="D10" s="15"/>
      <c r="E10" s="1" t="s">
        <v>8</v>
      </c>
      <c r="F10" s="15"/>
      <c r="G10" s="1" t="s">
        <v>9</v>
      </c>
    </row>
    <row r="11" spans="1:13">
      <c r="C11" s="1" t="s">
        <v>10</v>
      </c>
      <c r="D11" s="15"/>
      <c r="E11" s="1" t="s">
        <v>11</v>
      </c>
      <c r="F11" s="15"/>
      <c r="G11" s="1" t="s">
        <v>11</v>
      </c>
    </row>
    <row r="12" spans="1:13">
      <c r="A12" s="1" t="s">
        <v>12</v>
      </c>
      <c r="C12" s="1" t="s">
        <v>13</v>
      </c>
      <c r="D12" s="15"/>
      <c r="E12" s="1" t="s">
        <v>14</v>
      </c>
      <c r="F12" s="15"/>
      <c r="G12" s="1" t="s">
        <v>14</v>
      </c>
    </row>
    <row r="13" spans="1:13">
      <c r="A13" s="16" t="s">
        <v>15</v>
      </c>
      <c r="B13" s="16" t="s">
        <v>16</v>
      </c>
      <c r="C13" s="16" t="s">
        <v>17</v>
      </c>
      <c r="D13" s="12"/>
      <c r="E13" s="16" t="s">
        <v>18</v>
      </c>
      <c r="F13" s="12"/>
      <c r="G13" s="16" t="s">
        <v>18</v>
      </c>
      <c r="H13" s="17">
        <v>2026</v>
      </c>
      <c r="I13" s="17">
        <f>H13+1</f>
        <v>2027</v>
      </c>
      <c r="J13" s="17">
        <f>I13+1</f>
        <v>2028</v>
      </c>
    </row>
    <row r="14" spans="1:13">
      <c r="B14" s="18" t="s">
        <v>19</v>
      </c>
      <c r="C14" s="18" t="s">
        <v>20</v>
      </c>
      <c r="D14" s="15"/>
      <c r="E14" s="18" t="s">
        <v>21</v>
      </c>
      <c r="F14" s="15"/>
      <c r="G14" s="18" t="s">
        <v>22</v>
      </c>
      <c r="H14" s="18" t="s">
        <v>23</v>
      </c>
      <c r="I14" s="18" t="s">
        <v>24</v>
      </c>
      <c r="J14" s="18" t="s">
        <v>25</v>
      </c>
      <c r="L14" s="19"/>
    </row>
    <row r="15" spans="1:13">
      <c r="D15" s="15"/>
      <c r="E15" s="15"/>
      <c r="F15" s="15"/>
      <c r="G15" s="20"/>
      <c r="H15" s="20"/>
    </row>
    <row r="16" spans="1:13">
      <c r="A16" s="1">
        <v>1</v>
      </c>
      <c r="B16" s="6" t="s">
        <v>26</v>
      </c>
      <c r="C16" s="1" t="s">
        <v>27</v>
      </c>
      <c r="E16" s="21">
        <v>625170435.70105505</v>
      </c>
      <c r="G16" s="22">
        <v>628233490.77623868</v>
      </c>
      <c r="H16" s="2">
        <v>688457118.79972816</v>
      </c>
      <c r="I16" s="2">
        <v>739643972.15163624</v>
      </c>
      <c r="J16" s="2">
        <v>790495435.77295005</v>
      </c>
      <c r="L16" s="23"/>
    </row>
    <row r="17" spans="1:10">
      <c r="G17" s="20"/>
      <c r="I17" s="20"/>
      <c r="J17" s="20"/>
    </row>
    <row r="18" spans="1:10">
      <c r="A18" s="1">
        <v>2</v>
      </c>
      <c r="B18" s="6" t="s">
        <v>28</v>
      </c>
      <c r="C18" s="1" t="s">
        <v>29</v>
      </c>
      <c r="E18" s="22">
        <v>29122461.533541918</v>
      </c>
      <c r="G18" s="22">
        <v>25897612.849044204</v>
      </c>
      <c r="H18" s="20">
        <v>22109773.913036283</v>
      </c>
      <c r="I18" s="20">
        <v>17690878.882577963</v>
      </c>
      <c r="J18" s="20">
        <v>12988329.418964071</v>
      </c>
    </row>
    <row r="19" spans="1:10">
      <c r="G19" s="20"/>
      <c r="I19" s="20"/>
      <c r="J19" s="20"/>
    </row>
    <row r="20" spans="1:10">
      <c r="A20" s="1">
        <v>3</v>
      </c>
      <c r="B20" s="6" t="s">
        <v>30</v>
      </c>
      <c r="C20" s="19" t="s">
        <v>31</v>
      </c>
      <c r="E20" s="24">
        <f>ROUND(E18/E16,4)</f>
        <v>4.6600000000000003E-2</v>
      </c>
      <c r="F20" s="24"/>
      <c r="G20" s="24">
        <f>ROUND(G18/G16,4)</f>
        <v>4.1200000000000001E-2</v>
      </c>
      <c r="H20" s="24">
        <f>ROUND(H18/H16,4)</f>
        <v>3.2099999999999997E-2</v>
      </c>
      <c r="I20" s="24">
        <f>ROUND(I18/I16,4)</f>
        <v>2.3900000000000001E-2</v>
      </c>
      <c r="J20" s="24">
        <f>ROUND(J18/J16,4)</f>
        <v>1.6400000000000001E-2</v>
      </c>
    </row>
    <row r="21" spans="1:10">
      <c r="G21" s="20"/>
      <c r="I21" s="20"/>
      <c r="J21" s="24"/>
    </row>
    <row r="22" spans="1:10">
      <c r="A22" s="1">
        <v>4</v>
      </c>
      <c r="B22" s="6" t="s">
        <v>32</v>
      </c>
      <c r="C22" s="1" t="s">
        <v>33</v>
      </c>
      <c r="E22" s="25">
        <v>8.2400000000000001E-2</v>
      </c>
      <c r="G22" s="24">
        <v>8.299999999999999E-2</v>
      </c>
      <c r="H22" s="26">
        <f>G22</f>
        <v>8.299999999999999E-2</v>
      </c>
      <c r="I22" s="24">
        <f>G22</f>
        <v>8.299999999999999E-2</v>
      </c>
      <c r="J22" s="24">
        <f>G22</f>
        <v>8.299999999999999E-2</v>
      </c>
    </row>
    <row r="23" spans="1:10">
      <c r="G23" s="20"/>
      <c r="I23" s="20"/>
      <c r="J23" s="24"/>
    </row>
    <row r="24" spans="1:10">
      <c r="A24" s="1">
        <v>5</v>
      </c>
      <c r="B24" s="6" t="s">
        <v>34</v>
      </c>
      <c r="C24" s="19" t="s">
        <v>29</v>
      </c>
      <c r="E24" s="22">
        <f>ROUND(E16*E22,0)</f>
        <v>51514044</v>
      </c>
      <c r="G24" s="22">
        <f>ROUND(G16*G22,0)</f>
        <v>52143380</v>
      </c>
      <c r="H24" s="22">
        <f>ROUND(H16*H22,0)</f>
        <v>57141941</v>
      </c>
      <c r="I24" s="22">
        <f>ROUND(I16*I22,0)</f>
        <v>61390450</v>
      </c>
      <c r="J24" s="22">
        <f>ROUND(J16*J22,0)</f>
        <v>65611121</v>
      </c>
    </row>
    <row r="25" spans="1:10">
      <c r="G25" s="20"/>
      <c r="I25" s="20"/>
      <c r="J25" s="20"/>
    </row>
    <row r="26" spans="1:10">
      <c r="A26" s="1">
        <v>6</v>
      </c>
      <c r="B26" s="6" t="s">
        <v>35</v>
      </c>
      <c r="C26" s="19" t="s">
        <v>29</v>
      </c>
      <c r="E26" s="22">
        <f>(E24-E18)</f>
        <v>22391582.466458082</v>
      </c>
      <c r="G26" s="22">
        <f>(G24-G18)</f>
        <v>26245767.150955796</v>
      </c>
      <c r="H26" s="22">
        <f>(H24-H18)</f>
        <v>35032167.086963713</v>
      </c>
      <c r="I26" s="22">
        <f>(I24-I18)</f>
        <v>43699571.117422037</v>
      </c>
      <c r="J26" s="22">
        <f>(J24-J18)</f>
        <v>52622791.581035927</v>
      </c>
    </row>
    <row r="27" spans="1:10">
      <c r="G27" s="20"/>
      <c r="I27" s="20"/>
      <c r="J27" s="20"/>
    </row>
    <row r="28" spans="1:10">
      <c r="A28" s="1">
        <v>7</v>
      </c>
      <c r="B28" s="6" t="s">
        <v>36</v>
      </c>
      <c r="C28" s="1" t="s">
        <v>37</v>
      </c>
      <c r="E28" s="27">
        <v>1.34802</v>
      </c>
      <c r="G28" s="27">
        <v>1.34802</v>
      </c>
      <c r="H28" s="28">
        <f>$G$28</f>
        <v>1.34802</v>
      </c>
      <c r="I28" s="28">
        <f>$G$28</f>
        <v>1.34802</v>
      </c>
      <c r="J28" s="28">
        <f>$G$28</f>
        <v>1.34802</v>
      </c>
    </row>
    <row r="29" spans="1:10">
      <c r="G29" s="20"/>
      <c r="I29" s="20"/>
      <c r="J29" s="28"/>
    </row>
    <row r="30" spans="1:10" ht="15.75">
      <c r="A30" s="1">
        <v>8</v>
      </c>
      <c r="B30" s="29" t="s">
        <v>38</v>
      </c>
      <c r="E30" s="30">
        <f>ROUND(E26*E28,0)</f>
        <v>30184301</v>
      </c>
      <c r="G30" s="30">
        <f>ROUND(G26*G28,0)</f>
        <v>35379819</v>
      </c>
      <c r="H30" s="30">
        <f>ROUND(H26*H28,0)</f>
        <v>47224062</v>
      </c>
      <c r="I30" s="30">
        <f>ROUND(I26*I28,0)</f>
        <v>58907896</v>
      </c>
      <c r="J30" s="30">
        <f>ROUND(J26*J28,0)</f>
        <v>70936576</v>
      </c>
    </row>
    <row r="31" spans="1:10">
      <c r="G31" s="20"/>
      <c r="I31" s="20"/>
      <c r="J31" s="20"/>
    </row>
    <row r="32" spans="1:10">
      <c r="A32" s="1">
        <v>9</v>
      </c>
      <c r="B32" s="6" t="s">
        <v>39</v>
      </c>
      <c r="C32" s="1" t="s">
        <v>29</v>
      </c>
      <c r="G32" s="22">
        <v>33001163.719418034</v>
      </c>
      <c r="H32" s="22">
        <v>47034064.142751366</v>
      </c>
      <c r="I32" s="22">
        <v>58717898.142751366</v>
      </c>
      <c r="J32" s="22">
        <v>70746578.142751366</v>
      </c>
    </row>
    <row r="33" spans="1:10">
      <c r="G33" s="20"/>
      <c r="I33" s="20"/>
      <c r="J33" s="20"/>
    </row>
    <row r="34" spans="1:10">
      <c r="A34" s="1">
        <v>10</v>
      </c>
      <c r="B34" s="6" t="s">
        <v>40</v>
      </c>
      <c r="C34" s="1" t="s">
        <v>29</v>
      </c>
      <c r="G34" s="22">
        <v>187822013.2190111</v>
      </c>
      <c r="H34" s="31">
        <v>189085171.06379282</v>
      </c>
      <c r="I34" s="31">
        <v>191695675.01603729</v>
      </c>
      <c r="J34" s="31">
        <v>191245114.53783143</v>
      </c>
    </row>
    <row r="35" spans="1:10">
      <c r="G35" s="20"/>
      <c r="I35" s="20"/>
      <c r="J35" s="20"/>
    </row>
    <row r="36" spans="1:10">
      <c r="A36" s="1">
        <v>11</v>
      </c>
      <c r="B36" s="6" t="s">
        <v>41</v>
      </c>
      <c r="C36" s="1" t="s">
        <v>29</v>
      </c>
      <c r="G36" s="22">
        <f>G32+G34</f>
        <v>220823176.93842912</v>
      </c>
      <c r="H36" s="22">
        <f>H32+H34</f>
        <v>236119235.20654419</v>
      </c>
      <c r="I36" s="22">
        <f>I32+I34</f>
        <v>250413573.15878865</v>
      </c>
      <c r="J36" s="22">
        <f>J32+J34</f>
        <v>261991692.68058279</v>
      </c>
    </row>
    <row r="37" spans="1:10">
      <c r="J37" s="20"/>
    </row>
    <row r="39" spans="1:10">
      <c r="B39" s="32"/>
      <c r="C39" s="33"/>
    </row>
  </sheetData>
  <mergeCells count="4">
    <mergeCell ref="A1:J1"/>
    <mergeCell ref="A2:J2"/>
    <mergeCell ref="A3:J3"/>
    <mergeCell ref="A4:J4"/>
  </mergeCells>
  <printOptions horizontalCentered="1"/>
  <pageMargins left="0.75" right="0.75" top="0.75" bottom="0.75" header="0.5" footer="0.5"/>
  <pageSetup scale="65" orientation="landscape" verticalDpi="300" r:id="rId1"/>
  <headerFooter alignWithMargins="0">
    <oddHeader>&amp;RCASE NO. 2024-00276
FR 16(7)(h)4
ATTACHMENT 1</oddHeader>
    <oddFooter>&amp;RSchedule &amp;A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Revenue Requirements</vt:lpstr>
      <vt:lpstr>\p</vt:lpstr>
      <vt:lpstr>'Revenue Requirements'!Print_Area</vt:lpstr>
      <vt:lpstr>Print_Area_MI</vt:lpstr>
      <vt:lpstr>SCHEDA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Wilen, Eric</dc:creator>
  <cp:lastModifiedBy>Wilen, Eric</cp:lastModifiedBy>
  <cp:lastPrinted>2024-09-25T02:36:26Z</cp:lastPrinted>
  <dcterms:created xsi:type="dcterms:W3CDTF">2024-09-25T01:30:42Z</dcterms:created>
  <dcterms:modified xsi:type="dcterms:W3CDTF">2024-09-26T13:01:33Z</dcterms:modified>
</cp:coreProperties>
</file>