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Staff Post-Hearing Attachments\"/>
    </mc:Choice>
  </mc:AlternateContent>
  <xr:revisionPtr revIDLastSave="0" documentId="13_ncr:1_{DCD3C509-412A-40ED-8E09-75ED5B61A575}" xr6:coauthVersionLast="47" xr6:coauthVersionMax="47" xr10:uidLastSave="{00000000-0000-0000-0000-000000000000}"/>
  <bookViews>
    <workbookView xWindow="-120" yWindow="-120" windowWidth="29040" windowHeight="15720" xr2:uid="{632D1084-7F17-4745-ADE3-3EFD34F786E9}"/>
  </bookViews>
  <sheets>
    <sheet name="Staff PH 1-03" sheetId="1" r:id="rId1"/>
  </sheets>
  <definedNames>
    <definedName name="_xlnm.Print_Area" localSheetId="0">'Staff PH 1-03'!$A$1:$F$13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5" i="1"/>
  <c r="E5" i="1" s="1"/>
  <c r="D2" i="1"/>
  <c r="E2" i="1" s="1"/>
  <c r="C2" i="1"/>
  <c r="D5" i="1"/>
  <c r="E8" i="1" l="1"/>
  <c r="E10" i="1" s="1"/>
</calcChain>
</file>

<file path=xl/sharedStrings.xml><?xml version="1.0" encoding="utf-8"?>
<sst xmlns="http://schemas.openxmlformats.org/spreadsheetml/2006/main" count="13" uniqueCount="13">
  <si>
    <t>Footage</t>
  </si>
  <si>
    <t>Mileage</t>
  </si>
  <si>
    <t xml:space="preserve">$/Ft </t>
  </si>
  <si>
    <t>Svc / Mile</t>
  </si>
  <si>
    <t>$/Svc</t>
  </si>
  <si>
    <t>Total Svc (Est)</t>
  </si>
  <si>
    <t xml:space="preserve">&lt;--- Total Estimated Cost </t>
  </si>
  <si>
    <t>&lt;--- Total Cost / Year  (7 Year)</t>
  </si>
  <si>
    <t>&lt;--- Total Cost / Year  (10 Year)</t>
  </si>
  <si>
    <t xml:space="preserve">Total Estimated Cost </t>
  </si>
  <si>
    <t>Remaining Aldyl-A</t>
  </si>
  <si>
    <t>Total Estimated Cost - Services</t>
  </si>
  <si>
    <t>Aldyl-A Services (Est.)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</si>
</sst>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0" borderId="1" xfId="0" applyNumberFormat="1" applyFont="1" applyBorder="1"/>
    <xf numFmtId="164" fontId="1" fillId="3" borderId="1" xfId="0" applyNumberFormat="1" applyFont="1" applyFill="1" applyBorder="1"/>
    <xf numFmtId="164" fontId="0" fillId="4" borderId="0" xfId="0" applyNumberFormat="1" applyFill="1"/>
    <xf numFmtId="165" fontId="0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E193-9CDC-424C-B73B-8A769699E3B5}">
  <sheetPr>
    <pageSetUpPr fitToPage="1"/>
  </sheetPr>
  <dimension ref="A1:J12"/>
  <sheetViews>
    <sheetView tabSelected="1"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27.7109375" bestFit="1" customWidth="1"/>
    <col min="2" max="2" width="9.5703125" bestFit="1" customWidth="1"/>
    <col min="3" max="3" width="14.85546875" bestFit="1" customWidth="1"/>
    <col min="4" max="4" width="13.85546875" bestFit="1" customWidth="1"/>
    <col min="5" max="5" width="30.28515625" bestFit="1" customWidth="1"/>
    <col min="6" max="6" width="34.42578125" bestFit="1" customWidth="1"/>
    <col min="7" max="7" width="13.7109375" bestFit="1" customWidth="1"/>
    <col min="8" max="8" width="21.140625" bestFit="1" customWidth="1"/>
    <col min="10" max="10" width="10.5703125" bestFit="1" customWidth="1"/>
    <col min="11" max="11" width="13.85546875" bestFit="1" customWidth="1"/>
    <col min="12" max="12" width="30.28515625" bestFit="1" customWidth="1"/>
  </cols>
  <sheetData>
    <row r="1" spans="1:10" x14ac:dyDescent="0.25">
      <c r="B1" s="2" t="s">
        <v>1</v>
      </c>
      <c r="C1" s="2" t="s">
        <v>0</v>
      </c>
      <c r="D1" s="2" t="s">
        <v>2</v>
      </c>
      <c r="E1" s="2" t="s">
        <v>9</v>
      </c>
      <c r="F1" s="2"/>
      <c r="G1" s="2"/>
    </row>
    <row r="2" spans="1:10" x14ac:dyDescent="0.25">
      <c r="A2" s="2" t="s">
        <v>10</v>
      </c>
      <c r="B2" s="1">
        <v>198.37</v>
      </c>
      <c r="C2" s="10">
        <f>B2*5280</f>
        <v>1047393.6</v>
      </c>
      <c r="D2" s="9">
        <f>125*1.35</f>
        <v>168.75</v>
      </c>
      <c r="E2" s="5">
        <f>C2*D2</f>
        <v>176747670</v>
      </c>
    </row>
    <row r="4" spans="1:10" x14ac:dyDescent="0.25">
      <c r="A4" s="2"/>
      <c r="B4" s="2" t="s">
        <v>3</v>
      </c>
      <c r="C4" s="2" t="s">
        <v>4</v>
      </c>
      <c r="D4" s="2" t="s">
        <v>5</v>
      </c>
      <c r="E4" s="2" t="s">
        <v>11</v>
      </c>
      <c r="J4" s="1"/>
    </row>
    <row r="5" spans="1:10" x14ac:dyDescent="0.25">
      <c r="A5" s="2" t="s">
        <v>12</v>
      </c>
      <c r="B5" s="1">
        <v>50</v>
      </c>
      <c r="C5" s="9">
        <f>5000*1.35</f>
        <v>6750</v>
      </c>
      <c r="D5" s="10">
        <f>B5*B2</f>
        <v>9918.5</v>
      </c>
      <c r="E5" s="5">
        <f>C5*D5</f>
        <v>66949875</v>
      </c>
      <c r="G5" s="3"/>
    </row>
    <row r="7" spans="1:10" ht="15.75" thickBot="1" x14ac:dyDescent="0.3"/>
    <row r="8" spans="1:10" ht="15.75" thickBot="1" x14ac:dyDescent="0.3">
      <c r="A8" s="4"/>
      <c r="E8" s="7">
        <f>E2+E5</f>
        <v>243697545</v>
      </c>
      <c r="F8" s="4" t="s">
        <v>6</v>
      </c>
    </row>
    <row r="9" spans="1:10" ht="15.75" thickBot="1" x14ac:dyDescent="0.3"/>
    <row r="10" spans="1:10" ht="15.75" thickBot="1" x14ac:dyDescent="0.3">
      <c r="E10" s="6">
        <f>E8/7</f>
        <v>34813935</v>
      </c>
      <c r="F10" s="4" t="s">
        <v>7</v>
      </c>
    </row>
    <row r="11" spans="1:10" ht="15.75" thickBot="1" x14ac:dyDescent="0.3"/>
    <row r="12" spans="1:10" ht="15.75" thickBot="1" x14ac:dyDescent="0.3">
      <c r="E12" s="8">
        <f>E8/10</f>
        <v>24369754.5</v>
      </c>
      <c r="F12" s="4" t="s">
        <v>8</v>
      </c>
      <c r="G12" s="1"/>
    </row>
  </sheetData>
  <pageMargins left="0.7" right="0.7" top="0.75" bottom="0.75" header="0.3" footer="0.3"/>
  <pageSetup scale="94" orientation="landscape" r:id="rId1"/>
  <headerFooter>
    <oddHeader>&amp;R&amp;"Arial,Regular"&amp;8CASE NO. 2024-00276 
ATTACHMENT 1 
TO STAFF POST-HEARING DR 1-03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PH 1-03</vt:lpstr>
      <vt:lpstr>'Staff PH 1-03'!Print_Area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 A Downing</dc:creator>
  <cp:lastModifiedBy>Wilen, Eric</cp:lastModifiedBy>
  <cp:lastPrinted>2025-05-26T19:17:24Z</cp:lastPrinted>
  <dcterms:created xsi:type="dcterms:W3CDTF">2025-05-23T18:02:35Z</dcterms:created>
  <dcterms:modified xsi:type="dcterms:W3CDTF">2025-05-26T19:17:29Z</dcterms:modified>
</cp:coreProperties>
</file>