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4 Cases\2024-00243  Bright Mountian - PPA - CPCN\07_Testimony\01_Rebuttal\As Filed\"/>
    </mc:Choice>
  </mc:AlternateContent>
  <xr:revisionPtr revIDLastSave="0" documentId="13_ncr:1_{089726B3-B3CB-494E-B424-1CB4E8B86C1F}" xr6:coauthVersionLast="47" xr6:coauthVersionMax="47" xr10:uidLastSave="{00000000-0000-0000-0000-000000000000}"/>
  <bookViews>
    <workbookView xWindow="-28920" yWindow="-120" windowWidth="29040" windowHeight="15720" xr2:uid="{4350A4EF-4EB7-4A65-BC1C-DB39387539EE}"/>
  </bookViews>
  <sheets>
    <sheet name="Forecast" sheetId="1" r:id="rId1"/>
    <sheet name="Historica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</calcChain>
</file>

<file path=xl/sharedStrings.xml><?xml version="1.0" encoding="utf-8"?>
<sst xmlns="http://schemas.openxmlformats.org/spreadsheetml/2006/main" count="8" uniqueCount="8">
  <si>
    <t>S&amp;P PA REC Forecast</t>
  </si>
  <si>
    <t>S&amp;P VA REC Forecast</t>
  </si>
  <si>
    <t>Average S&amp;P</t>
  </si>
  <si>
    <t>KY Internal Forecast</t>
  </si>
  <si>
    <t>KY Assets GATS</t>
  </si>
  <si>
    <t>PA Tier I REC Index</t>
  </si>
  <si>
    <t>VA Non Solar REC Index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</si>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</sst>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2" borderId="0" xfId="0" applyFill="1"/>
    <xf numFmtId="0" fontId="0" fillId="0" borderId="0" xfId="0" applyAlignment="1">
      <alignment horizontal="right"/>
    </xf>
    <xf numFmtId="2" fontId="0" fillId="0" borderId="0" xfId="0" applyNumberFormat="1"/>
    <xf numFmtId="44" fontId="0" fillId="3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REC Forecasted 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Prices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Forecast!$C$2</c:f>
              <c:strCache>
                <c:ptCount val="1"/>
                <c:pt idx="0">
                  <c:v>S&amp;P PA REC Forecast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Forecast!$B$3:$B$17</c:f>
              <c:numCache>
                <c:formatCode>General</c:formatCode>
                <c:ptCount val="15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</c:numCache>
              <c:extLst xmlns:c15="http://schemas.microsoft.com/office/drawing/2012/chart"/>
            </c:numRef>
          </c:cat>
          <c:val>
            <c:numRef>
              <c:f>Forecast!$C$3:$C$17</c:f>
              <c:numCache>
                <c:formatCode>_("$"* #,##0.00_);_("$"* \(#,##0.00\);_("$"* "-"??_);_(@_)</c:formatCode>
                <c:ptCount val="15"/>
                <c:pt idx="0">
                  <c:v>35.880000000000003</c:v>
                </c:pt>
                <c:pt idx="1">
                  <c:v>17.45673</c:v>
                </c:pt>
                <c:pt idx="2">
                  <c:v>21.189969999999999</c:v>
                </c:pt>
                <c:pt idx="3">
                  <c:v>25.573930000000001</c:v>
                </c:pt>
                <c:pt idx="4">
                  <c:v>31.81493</c:v>
                </c:pt>
                <c:pt idx="5">
                  <c:v>38.804400000000001</c:v>
                </c:pt>
                <c:pt idx="6">
                  <c:v>45.031880000000001</c:v>
                </c:pt>
                <c:pt idx="7">
                  <c:v>55.234560000000002</c:v>
                </c:pt>
                <c:pt idx="8">
                  <c:v>23.860029999999998</c:v>
                </c:pt>
                <c:pt idx="9">
                  <c:v>25.44979</c:v>
                </c:pt>
                <c:pt idx="10">
                  <c:v>31.224039999999999</c:v>
                </c:pt>
                <c:pt idx="11">
                  <c:v>33.816459999999999</c:v>
                </c:pt>
                <c:pt idx="12">
                  <c:v>37.09037</c:v>
                </c:pt>
                <c:pt idx="13">
                  <c:v>38.98133</c:v>
                </c:pt>
                <c:pt idx="14">
                  <c:v>40.843110000000003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8FD-4583-9FBE-7AA1EEDC1405}"/>
            </c:ext>
          </c:extLst>
        </c:ser>
        <c:ser>
          <c:idx val="1"/>
          <c:order val="1"/>
          <c:tx>
            <c:strRef>
              <c:f>Forecast!$D$2</c:f>
              <c:strCache>
                <c:ptCount val="1"/>
                <c:pt idx="0">
                  <c:v>S&amp;P VA REC Forecast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Forecast!$B$3:$B$17</c:f>
              <c:numCache>
                <c:formatCode>General</c:formatCode>
                <c:ptCount val="15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</c:numCache>
              <c:extLst xmlns:c15="http://schemas.microsoft.com/office/drawing/2012/chart"/>
            </c:numRef>
          </c:cat>
          <c:val>
            <c:numRef>
              <c:f>Forecast!$D$3:$D$17</c:f>
              <c:numCache>
                <c:formatCode>_("$"* #,##0.00_);_("$"* \(#,##0.00\);_("$"* "-"??_);_(@_)</c:formatCode>
                <c:ptCount val="15"/>
                <c:pt idx="0">
                  <c:v>40.1</c:v>
                </c:pt>
                <c:pt idx="1">
                  <c:v>17.45673</c:v>
                </c:pt>
                <c:pt idx="2">
                  <c:v>21.189969999999999</c:v>
                </c:pt>
                <c:pt idx="3">
                  <c:v>25.573930000000001</c:v>
                </c:pt>
                <c:pt idx="4">
                  <c:v>31.81493</c:v>
                </c:pt>
                <c:pt idx="5">
                  <c:v>38.804400000000001</c:v>
                </c:pt>
                <c:pt idx="6">
                  <c:v>22.578900000000001</c:v>
                </c:pt>
                <c:pt idx="7">
                  <c:v>25.839320000000001</c:v>
                </c:pt>
                <c:pt idx="8">
                  <c:v>27.948049999999999</c:v>
                </c:pt>
                <c:pt idx="9">
                  <c:v>28.16892</c:v>
                </c:pt>
                <c:pt idx="10">
                  <c:v>11.722200000000001</c:v>
                </c:pt>
                <c:pt idx="11">
                  <c:v>12.52744</c:v>
                </c:pt>
                <c:pt idx="12">
                  <c:v>13.32114</c:v>
                </c:pt>
                <c:pt idx="13">
                  <c:v>14.02942</c:v>
                </c:pt>
                <c:pt idx="14">
                  <c:v>14.009209999999999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48FD-4583-9FBE-7AA1EEDC1405}"/>
            </c:ext>
          </c:extLst>
        </c:ser>
        <c:ser>
          <c:idx val="3"/>
          <c:order val="3"/>
          <c:tx>
            <c:strRef>
              <c:f>Forecast!$F$2</c:f>
              <c:strCache>
                <c:ptCount val="1"/>
                <c:pt idx="0">
                  <c:v>KY Internal Forecast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Forecast!$B$3:$B$17</c:f>
              <c:numCache>
                <c:formatCode>General</c:formatCode>
                <c:ptCount val="15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</c:numCache>
            </c:numRef>
          </c:cat>
          <c:val>
            <c:numRef>
              <c:f>Forecast!$F$3:$F$17</c:f>
              <c:numCache>
                <c:formatCode>_("$"* #,##0.00_);_("$"* \(#,##0.00\);_("$"* "-"??_);_(@_)</c:formatCode>
                <c:ptCount val="15"/>
                <c:pt idx="2">
                  <c:v>34.423780360386708</c:v>
                </c:pt>
                <c:pt idx="3">
                  <c:v>32.762868504043162</c:v>
                </c:pt>
                <c:pt idx="4">
                  <c:v>33.045813745645823</c:v>
                </c:pt>
                <c:pt idx="5">
                  <c:v>33.320152052256375</c:v>
                </c:pt>
                <c:pt idx="6">
                  <c:v>33.496501019860588</c:v>
                </c:pt>
                <c:pt idx="7">
                  <c:v>33.672849987464801</c:v>
                </c:pt>
                <c:pt idx="8">
                  <c:v>33.895546684122671</c:v>
                </c:pt>
                <c:pt idx="9">
                  <c:v>34.180419681519282</c:v>
                </c:pt>
                <c:pt idx="10">
                  <c:v>34.365810597733905</c:v>
                </c:pt>
                <c:pt idx="11">
                  <c:v>34.600942554539515</c:v>
                </c:pt>
                <c:pt idx="12">
                  <c:v>34.836074511345132</c:v>
                </c:pt>
                <c:pt idx="13">
                  <c:v>35.071206468150748</c:v>
                </c:pt>
                <c:pt idx="14">
                  <c:v>35.293903164808611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6-45EB-BCFF-294803895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182752"/>
        <c:axId val="89516691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Forecast!$E$2</c15:sqref>
                        </c15:formulaRef>
                      </c:ext>
                    </c:extLst>
                    <c:strCache>
                      <c:ptCount val="1"/>
                      <c:pt idx="0">
                        <c:v>Average S&amp;P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Forecast!$B$3:$B$17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2027</c:v>
                      </c:pt>
                      <c:pt idx="1">
                        <c:v>2028</c:v>
                      </c:pt>
                      <c:pt idx="2">
                        <c:v>2029</c:v>
                      </c:pt>
                      <c:pt idx="3">
                        <c:v>2030</c:v>
                      </c:pt>
                      <c:pt idx="4">
                        <c:v>2031</c:v>
                      </c:pt>
                      <c:pt idx="5">
                        <c:v>2032</c:v>
                      </c:pt>
                      <c:pt idx="6">
                        <c:v>2033</c:v>
                      </c:pt>
                      <c:pt idx="7">
                        <c:v>2034</c:v>
                      </c:pt>
                      <c:pt idx="8">
                        <c:v>2035</c:v>
                      </c:pt>
                      <c:pt idx="9">
                        <c:v>2036</c:v>
                      </c:pt>
                      <c:pt idx="10">
                        <c:v>2037</c:v>
                      </c:pt>
                      <c:pt idx="11">
                        <c:v>2038</c:v>
                      </c:pt>
                      <c:pt idx="12">
                        <c:v>2039</c:v>
                      </c:pt>
                      <c:pt idx="13">
                        <c:v>2040</c:v>
                      </c:pt>
                      <c:pt idx="14">
                        <c:v>2041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Forecast!$E$3:$E$17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5"/>
                      <c:pt idx="0">
                        <c:v>37.99</c:v>
                      </c:pt>
                      <c:pt idx="1">
                        <c:v>17.45673</c:v>
                      </c:pt>
                      <c:pt idx="2">
                        <c:v>21.189969999999999</c:v>
                      </c:pt>
                      <c:pt idx="3">
                        <c:v>25.573930000000001</c:v>
                      </c:pt>
                      <c:pt idx="4">
                        <c:v>31.81493</c:v>
                      </c:pt>
                      <c:pt idx="5">
                        <c:v>38.804400000000001</c:v>
                      </c:pt>
                      <c:pt idx="6">
                        <c:v>33.805390000000003</c:v>
                      </c:pt>
                      <c:pt idx="7">
                        <c:v>40.536940000000001</c:v>
                      </c:pt>
                      <c:pt idx="8">
                        <c:v>25.904039999999998</c:v>
                      </c:pt>
                      <c:pt idx="9">
                        <c:v>26.809355</c:v>
                      </c:pt>
                      <c:pt idx="10">
                        <c:v>21.473120000000002</c:v>
                      </c:pt>
                      <c:pt idx="11">
                        <c:v>23.171949999999999</c:v>
                      </c:pt>
                      <c:pt idx="12">
                        <c:v>25.205755</c:v>
                      </c:pt>
                      <c:pt idx="13">
                        <c:v>26.505375000000001</c:v>
                      </c:pt>
                      <c:pt idx="14">
                        <c:v>27.426160000000003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8FD-4583-9FBE-7AA1EEDC1405}"/>
                  </c:ext>
                </c:extLst>
              </c15:ser>
            </c15:filteredLineSeries>
          </c:ext>
        </c:extLst>
      </c:lineChart>
      <c:catAx>
        <c:axId val="89518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95166912"/>
        <c:crosses val="autoZero"/>
        <c:auto val="1"/>
        <c:lblAlgn val="ctr"/>
        <c:lblOffset val="100"/>
        <c:noMultiLvlLbl val="0"/>
      </c:catAx>
      <c:valAx>
        <c:axId val="89516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18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REC Historic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Prices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Historical!$C$2</c:f>
              <c:strCache>
                <c:ptCount val="1"/>
                <c:pt idx="0">
                  <c:v>KY Assets GATS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Historical!$B$3:$B$9</c15:sqref>
                  </c15:fullRef>
                </c:ext>
              </c:extLst>
              <c:f>Historical!$B$4:$B$9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Historical!$C$3:$C$9</c15:sqref>
                  </c15:fullRef>
                </c:ext>
              </c:extLst>
              <c:f>Historical!$C$4:$C$9</c:f>
              <c:numCache>
                <c:formatCode>General</c:formatCode>
                <c:ptCount val="6"/>
                <c:pt idx="0">
                  <c:v>22.1</c:v>
                </c:pt>
                <c:pt idx="1">
                  <c:v>12.44</c:v>
                </c:pt>
                <c:pt idx="2">
                  <c:v>19.170000000000002</c:v>
                </c:pt>
                <c:pt idx="3">
                  <c:v>16.78</c:v>
                </c:pt>
                <c:pt idx="4">
                  <c:v>25.33</c:v>
                </c:pt>
                <c:pt idx="5">
                  <c:v>30.34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E6-49DC-B5A1-6C3948089374}"/>
            </c:ext>
          </c:extLst>
        </c:ser>
        <c:ser>
          <c:idx val="1"/>
          <c:order val="1"/>
          <c:tx>
            <c:strRef>
              <c:f>Historical!$D$2</c:f>
              <c:strCache>
                <c:ptCount val="1"/>
                <c:pt idx="0">
                  <c:v>PA Tier I REC Index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Historical!$B$3:$B$9</c15:sqref>
                  </c15:fullRef>
                </c:ext>
              </c:extLst>
              <c:f>Historical!$B$4:$B$9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Historical!$D$3:$D$9</c15:sqref>
                  </c15:fullRef>
                </c:ext>
              </c:extLst>
              <c:f>Historical!$D$4:$D$9</c:f>
              <c:numCache>
                <c:formatCode>0.00</c:formatCode>
                <c:ptCount val="6"/>
                <c:pt idx="0">
                  <c:v>8.7802925531914902</c:v>
                </c:pt>
                <c:pt idx="1">
                  <c:v>10.37554078014184</c:v>
                </c:pt>
                <c:pt idx="2">
                  <c:v>19.922770978974373</c:v>
                </c:pt>
                <c:pt idx="3">
                  <c:v>26.69409282689875</c:v>
                </c:pt>
                <c:pt idx="4">
                  <c:v>29.460984299299518</c:v>
                </c:pt>
                <c:pt idx="5">
                  <c:v>31.188728813474551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E6-49DC-B5A1-6C3948089374}"/>
            </c:ext>
          </c:extLst>
        </c:ser>
        <c:ser>
          <c:idx val="2"/>
          <c:order val="2"/>
          <c:tx>
            <c:strRef>
              <c:f>Historical!$E$2</c:f>
              <c:strCache>
                <c:ptCount val="1"/>
                <c:pt idx="0">
                  <c:v>VA Non Solar REC Index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Historical!$B$3:$B$9</c15:sqref>
                  </c15:fullRef>
                </c:ext>
              </c:extLst>
              <c:f>Historical!$B$4:$B$9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Historical!$E$3:$E$9</c15:sqref>
                  </c15:fullRef>
                </c:ext>
              </c:extLst>
              <c:f>Historical!$E$4:$E$9</c:f>
              <c:numCache>
                <c:formatCode>0.00</c:formatCode>
                <c:ptCount val="6"/>
                <c:pt idx="1">
                  <c:v>8.9852127659574474</c:v>
                </c:pt>
                <c:pt idx="2">
                  <c:v>17.70014367816092</c:v>
                </c:pt>
                <c:pt idx="3">
                  <c:v>17.94145114942528</c:v>
                </c:pt>
                <c:pt idx="4">
                  <c:v>25.361371681415921</c:v>
                </c:pt>
                <c:pt idx="5">
                  <c:v>32.688564256987952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E6-49DC-B5A1-6C3948089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04815"/>
        <c:axId val="223108191"/>
      </c:lineChart>
      <c:catAx>
        <c:axId val="7720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3108191"/>
        <c:crosses val="autoZero"/>
        <c:auto val="1"/>
        <c:lblAlgn val="ctr"/>
        <c:lblOffset val="100"/>
        <c:noMultiLvlLbl val="0"/>
      </c:catAx>
      <c:valAx>
        <c:axId val="223108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20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415925</xdr:colOff>
      <xdr:row>6</xdr:row>
      <xdr:rowOff>144462</xdr:rowOff>
    </xdr:from>
    <xdr:to>
      <xdr:col>16</xdr:col>
      <xdr:colOff>111125</xdr:colOff>
      <xdr:row>21</xdr:row>
      <xdr:rowOff>179387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7E1FC-7646-0AF1-7A62-E27E9E1A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549519</xdr:colOff>
      <xdr:row>6</xdr:row>
      <xdr:rowOff>175847</xdr:rowOff>
    </xdr:from>
    <xdr:to>
      <xdr:col>10</xdr:col>
      <xdr:colOff>498231</xdr:colOff>
      <xdr:row>18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6DDC3B6-46C1-B11F-6E98-845DC7448CA2}"/>
            </a:ext>
          </a:extLst>
        </xdr:cNvPr>
        <xdr:cNvSpPr/>
      </xdr:nvSpPr>
      <xdr:spPr>
        <a:xfrm>
          <a:off x="7576038" y="1274885"/>
          <a:ext cx="556847" cy="2117480"/>
        </a:xfrm>
        <a:prstGeom prst="rect">
          <a:avLst/>
        </a:prstGeom>
        <a:ln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146049</xdr:colOff>
      <xdr:row>10</xdr:row>
      <xdr:rowOff>84135</xdr:rowOff>
    </xdr:from>
    <xdr:to>
      <xdr:col>11</xdr:col>
      <xdr:colOff>19050</xdr:colOff>
      <xdr:row>28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4FF54B-3FEF-F905-F2CC-4D91779155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1FD58-E3D3-48C5-997F-09BA11CD9D32}">
  <dimension ref="B2:Q23"/>
  <sheetViews>
    <sheetView tabSelected="1" zoomScale="130" zoomScaleNormal="130" workbookViewId="0">
      <selection activeCell="J5" sqref="J5"/>
    </sheetView>
  </sheetViews>
  <sheetFormatPr defaultRowHeight="14.5" x14ac:dyDescent="0.35"/>
  <cols>
    <col min="3" max="3" width="18.453125" bestFit="1" customWidth="1"/>
    <col min="4" max="4" width="18.54296875" bestFit="1" customWidth="1"/>
    <col min="5" max="5" width="11.26953125" bestFit="1" customWidth="1"/>
  </cols>
  <sheetData>
    <row r="2" spans="2:17" x14ac:dyDescent="0.35">
      <c r="C2" t="s">
        <v>0</v>
      </c>
      <c r="D2" t="s">
        <v>1</v>
      </c>
      <c r="E2" t="s">
        <v>2</v>
      </c>
      <c r="F2" t="s">
        <v>3</v>
      </c>
    </row>
    <row r="3" spans="2:17" x14ac:dyDescent="0.35">
      <c r="B3">
        <v>2027</v>
      </c>
      <c r="C3" s="1">
        <v>35.880000000000003</v>
      </c>
      <c r="D3" s="1">
        <v>40.1</v>
      </c>
      <c r="E3" s="2">
        <f t="shared" ref="E3:E17" si="0">AVERAGE(C3:D3)</f>
        <v>37.99</v>
      </c>
      <c r="F3" s="6"/>
    </row>
    <row r="4" spans="2:17" x14ac:dyDescent="0.35">
      <c r="B4">
        <v>2028</v>
      </c>
      <c r="C4" s="1">
        <v>17.45673</v>
      </c>
      <c r="D4" s="1">
        <v>17.45673</v>
      </c>
      <c r="E4" s="2">
        <f t="shared" si="0"/>
        <v>17.45673</v>
      </c>
      <c r="F4" s="6"/>
    </row>
    <row r="5" spans="2:17" x14ac:dyDescent="0.35">
      <c r="B5">
        <v>2029</v>
      </c>
      <c r="C5" s="1">
        <v>21.189969999999999</v>
      </c>
      <c r="D5" s="1">
        <v>21.189969999999999</v>
      </c>
      <c r="E5" s="2">
        <f t="shared" si="0"/>
        <v>21.189969999999999</v>
      </c>
      <c r="F5" s="1">
        <v>34.423780360386708</v>
      </c>
    </row>
    <row r="6" spans="2:17" x14ac:dyDescent="0.35">
      <c r="B6">
        <v>2030</v>
      </c>
      <c r="C6" s="1">
        <v>25.573930000000001</v>
      </c>
      <c r="D6" s="1">
        <v>25.573930000000001</v>
      </c>
      <c r="E6" s="2">
        <f t="shared" si="0"/>
        <v>25.573930000000001</v>
      </c>
      <c r="F6" s="1">
        <v>32.762868504043162</v>
      </c>
    </row>
    <row r="7" spans="2:17" x14ac:dyDescent="0.35">
      <c r="B7">
        <v>2031</v>
      </c>
      <c r="C7" s="1">
        <v>31.81493</v>
      </c>
      <c r="D7" s="1">
        <v>31.81493</v>
      </c>
      <c r="E7" s="2">
        <f t="shared" si="0"/>
        <v>31.81493</v>
      </c>
      <c r="F7" s="1">
        <v>33.045813745645823</v>
      </c>
      <c r="I7" s="3"/>
      <c r="J7" s="3"/>
      <c r="K7" s="3"/>
      <c r="L7" s="3"/>
      <c r="M7" s="3"/>
      <c r="N7" s="3"/>
      <c r="O7" s="3"/>
      <c r="P7" s="3"/>
      <c r="Q7" s="3"/>
    </row>
    <row r="8" spans="2:17" x14ac:dyDescent="0.35">
      <c r="B8">
        <v>2032</v>
      </c>
      <c r="C8" s="1">
        <v>38.804400000000001</v>
      </c>
      <c r="D8" s="1">
        <v>38.804400000000001</v>
      </c>
      <c r="E8" s="2">
        <f t="shared" si="0"/>
        <v>38.804400000000001</v>
      </c>
      <c r="F8" s="1">
        <v>33.320152052256375</v>
      </c>
      <c r="I8" s="3"/>
      <c r="J8" s="3"/>
      <c r="K8" s="3"/>
      <c r="L8" s="3"/>
      <c r="M8" s="3"/>
      <c r="N8" s="3"/>
      <c r="O8" s="3"/>
      <c r="P8" s="3"/>
      <c r="Q8" s="3"/>
    </row>
    <row r="9" spans="2:17" x14ac:dyDescent="0.35">
      <c r="B9">
        <v>2033</v>
      </c>
      <c r="C9" s="1">
        <v>45.031880000000001</v>
      </c>
      <c r="D9" s="1">
        <v>22.578900000000001</v>
      </c>
      <c r="E9" s="2">
        <f t="shared" si="0"/>
        <v>33.805390000000003</v>
      </c>
      <c r="F9" s="1">
        <v>33.496501019860588</v>
      </c>
      <c r="I9" s="3"/>
      <c r="J9" s="3"/>
      <c r="K9" s="3"/>
      <c r="L9" s="3"/>
      <c r="M9" s="3"/>
      <c r="N9" s="3"/>
      <c r="O9" s="3"/>
      <c r="P9" s="3"/>
      <c r="Q9" s="3"/>
    </row>
    <row r="10" spans="2:17" x14ac:dyDescent="0.35">
      <c r="B10">
        <v>2034</v>
      </c>
      <c r="C10" s="1">
        <v>55.234560000000002</v>
      </c>
      <c r="D10" s="1">
        <v>25.839320000000001</v>
      </c>
      <c r="E10" s="2">
        <f t="shared" si="0"/>
        <v>40.536940000000001</v>
      </c>
      <c r="F10" s="1">
        <v>33.672849987464801</v>
      </c>
      <c r="I10" s="3"/>
      <c r="J10" s="3"/>
      <c r="K10" s="3"/>
      <c r="L10" s="3"/>
      <c r="M10" s="3"/>
      <c r="N10" s="3"/>
      <c r="O10" s="3"/>
      <c r="P10" s="3"/>
      <c r="Q10" s="3"/>
    </row>
    <row r="11" spans="2:17" x14ac:dyDescent="0.35">
      <c r="B11">
        <v>2035</v>
      </c>
      <c r="C11" s="1">
        <v>23.860029999999998</v>
      </c>
      <c r="D11" s="1">
        <v>27.948049999999999</v>
      </c>
      <c r="E11" s="2">
        <f t="shared" si="0"/>
        <v>25.904039999999998</v>
      </c>
      <c r="F11" s="1">
        <v>33.895546684122671</v>
      </c>
      <c r="I11" s="3"/>
      <c r="J11" s="3"/>
      <c r="K11" s="3"/>
      <c r="L11" s="3"/>
      <c r="M11" s="3"/>
      <c r="N11" s="3"/>
      <c r="O11" s="3"/>
      <c r="P11" s="3"/>
      <c r="Q11" s="3"/>
    </row>
    <row r="12" spans="2:17" x14ac:dyDescent="0.35">
      <c r="B12">
        <v>2036</v>
      </c>
      <c r="C12" s="1">
        <v>25.44979</v>
      </c>
      <c r="D12" s="1">
        <v>28.16892</v>
      </c>
      <c r="E12" s="2">
        <f t="shared" si="0"/>
        <v>26.809355</v>
      </c>
      <c r="F12" s="1">
        <v>34.180419681519282</v>
      </c>
      <c r="I12" s="3"/>
      <c r="J12" s="3"/>
      <c r="K12" s="3"/>
      <c r="L12" s="3"/>
      <c r="M12" s="3"/>
      <c r="N12" s="3"/>
      <c r="O12" s="3"/>
      <c r="P12" s="3"/>
      <c r="Q12" s="3"/>
    </row>
    <row r="13" spans="2:17" x14ac:dyDescent="0.35">
      <c r="B13">
        <v>2037</v>
      </c>
      <c r="C13" s="1">
        <v>31.224039999999999</v>
      </c>
      <c r="D13" s="1">
        <v>11.722200000000001</v>
      </c>
      <c r="E13" s="2">
        <f t="shared" si="0"/>
        <v>21.473120000000002</v>
      </c>
      <c r="F13" s="1">
        <v>34.365810597733905</v>
      </c>
      <c r="I13" s="3"/>
      <c r="J13" s="3"/>
      <c r="K13" s="3"/>
      <c r="L13" s="3"/>
      <c r="M13" s="3"/>
      <c r="N13" s="3"/>
      <c r="O13" s="3"/>
      <c r="P13" s="3"/>
      <c r="Q13" s="3"/>
    </row>
    <row r="14" spans="2:17" x14ac:dyDescent="0.35">
      <c r="B14">
        <v>2038</v>
      </c>
      <c r="C14" s="1">
        <v>33.816459999999999</v>
      </c>
      <c r="D14" s="1">
        <v>12.52744</v>
      </c>
      <c r="E14" s="2">
        <f t="shared" si="0"/>
        <v>23.171949999999999</v>
      </c>
      <c r="F14" s="1">
        <v>34.600942554539515</v>
      </c>
      <c r="I14" s="3"/>
      <c r="J14" s="3"/>
      <c r="K14" s="3"/>
      <c r="L14" s="3"/>
      <c r="M14" s="3"/>
      <c r="N14" s="3"/>
      <c r="O14" s="3"/>
      <c r="P14" s="3"/>
      <c r="Q14" s="3"/>
    </row>
    <row r="15" spans="2:17" x14ac:dyDescent="0.35">
      <c r="B15">
        <v>2039</v>
      </c>
      <c r="C15" s="1">
        <v>37.09037</v>
      </c>
      <c r="D15" s="1">
        <v>13.32114</v>
      </c>
      <c r="E15" s="2">
        <f t="shared" si="0"/>
        <v>25.205755</v>
      </c>
      <c r="F15" s="1">
        <v>34.836074511345132</v>
      </c>
      <c r="I15" s="3"/>
      <c r="J15" s="3"/>
      <c r="K15" s="3"/>
      <c r="L15" s="3"/>
      <c r="M15" s="3"/>
      <c r="N15" s="3"/>
      <c r="O15" s="3"/>
      <c r="P15" s="3"/>
      <c r="Q15" s="3"/>
    </row>
    <row r="16" spans="2:17" x14ac:dyDescent="0.35">
      <c r="B16">
        <v>2040</v>
      </c>
      <c r="C16" s="1">
        <v>38.98133</v>
      </c>
      <c r="D16" s="1">
        <v>14.02942</v>
      </c>
      <c r="E16" s="2">
        <f t="shared" si="0"/>
        <v>26.505375000000001</v>
      </c>
      <c r="F16" s="1">
        <v>35.071206468150748</v>
      </c>
      <c r="I16" s="3"/>
      <c r="J16" s="3"/>
      <c r="K16" s="3"/>
      <c r="L16" s="3"/>
      <c r="M16" s="3"/>
      <c r="N16" s="3"/>
      <c r="O16" s="3"/>
      <c r="P16" s="3"/>
      <c r="Q16" s="3"/>
    </row>
    <row r="17" spans="2:17" x14ac:dyDescent="0.35">
      <c r="B17">
        <v>2041</v>
      </c>
      <c r="C17" s="1">
        <v>40.843110000000003</v>
      </c>
      <c r="D17" s="1">
        <v>14.009209999999999</v>
      </c>
      <c r="E17" s="2">
        <f t="shared" si="0"/>
        <v>27.426160000000003</v>
      </c>
      <c r="F17" s="1">
        <v>35.293903164808611</v>
      </c>
      <c r="I17" s="3"/>
      <c r="J17" s="3"/>
      <c r="K17" s="3"/>
      <c r="L17" s="3"/>
      <c r="M17" s="3"/>
      <c r="N17" s="3"/>
      <c r="O17" s="3"/>
      <c r="P17" s="3"/>
      <c r="Q17" s="3"/>
    </row>
    <row r="18" spans="2:17" x14ac:dyDescent="0.35">
      <c r="I18" s="3"/>
      <c r="J18" s="3"/>
      <c r="K18" s="3"/>
      <c r="L18" s="3"/>
      <c r="M18" s="3"/>
      <c r="N18" s="3"/>
      <c r="O18" s="3"/>
      <c r="P18" s="3"/>
      <c r="Q18" s="3"/>
    </row>
    <row r="19" spans="2:17" x14ac:dyDescent="0.35">
      <c r="I19" s="3"/>
      <c r="J19" s="3"/>
      <c r="K19" s="3"/>
      <c r="L19" s="3"/>
      <c r="M19" s="3"/>
      <c r="N19" s="3"/>
      <c r="O19" s="3"/>
      <c r="P19" s="3"/>
      <c r="Q19" s="3"/>
    </row>
    <row r="20" spans="2:17" x14ac:dyDescent="0.35">
      <c r="I20" s="3"/>
      <c r="J20" s="3"/>
      <c r="K20" s="3"/>
      <c r="L20" s="3"/>
      <c r="M20" s="3"/>
      <c r="N20" s="3"/>
      <c r="O20" s="3"/>
      <c r="P20" s="3"/>
      <c r="Q20" s="3"/>
    </row>
    <row r="21" spans="2:17" x14ac:dyDescent="0.35">
      <c r="I21" s="3"/>
      <c r="J21" s="3"/>
      <c r="K21" s="3"/>
      <c r="L21" s="3"/>
      <c r="M21" s="3"/>
      <c r="N21" s="3"/>
      <c r="O21" s="3"/>
      <c r="P21" s="3"/>
      <c r="Q21" s="3"/>
    </row>
    <row r="22" spans="2:17" x14ac:dyDescent="0.35">
      <c r="I22" s="3"/>
      <c r="J22" s="3"/>
      <c r="K22" s="3"/>
      <c r="L22" s="3"/>
      <c r="M22" s="3"/>
      <c r="N22" s="3"/>
      <c r="O22" s="3"/>
      <c r="P22" s="3"/>
      <c r="Q22" s="3"/>
    </row>
    <row r="23" spans="2:17" x14ac:dyDescent="0.35">
      <c r="I23" s="3"/>
      <c r="J23" s="3"/>
      <c r="K23" s="3"/>
      <c r="L23" s="3"/>
      <c r="M23" s="3"/>
      <c r="N23" s="3"/>
      <c r="O23" s="3"/>
      <c r="P23" s="3"/>
      <c r="Q23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2AF59-8C78-49F5-8074-24F2456616B8}">
  <dimension ref="B2:E9"/>
  <sheetViews>
    <sheetView workbookViewId="0">
      <selection activeCell="M23" sqref="M23"/>
    </sheetView>
  </sheetViews>
  <sheetFormatPr defaultRowHeight="14.5" x14ac:dyDescent="0.35"/>
  <cols>
    <col min="3" max="3" width="13.7265625" bestFit="1" customWidth="1"/>
  </cols>
  <sheetData>
    <row r="2" spans="2:5" x14ac:dyDescent="0.35">
      <c r="C2" t="s">
        <v>4</v>
      </c>
      <c r="D2" t="s">
        <v>5</v>
      </c>
      <c r="E2" t="s">
        <v>6</v>
      </c>
    </row>
    <row r="3" spans="2:5" x14ac:dyDescent="0.35">
      <c r="B3">
        <v>2018</v>
      </c>
      <c r="C3">
        <v>14.96</v>
      </c>
    </row>
    <row r="4" spans="2:5" x14ac:dyDescent="0.35">
      <c r="B4">
        <v>2019</v>
      </c>
      <c r="C4">
        <v>22.1</v>
      </c>
      <c r="D4" s="5">
        <v>8.7802925531914902</v>
      </c>
      <c r="E4" s="5"/>
    </row>
    <row r="5" spans="2:5" x14ac:dyDescent="0.35">
      <c r="B5">
        <v>2020</v>
      </c>
      <c r="C5">
        <v>12.44</v>
      </c>
      <c r="D5" s="5">
        <v>10.37554078014184</v>
      </c>
      <c r="E5" s="5">
        <v>8.9852127659574474</v>
      </c>
    </row>
    <row r="6" spans="2:5" x14ac:dyDescent="0.35">
      <c r="B6">
        <v>2021</v>
      </c>
      <c r="C6">
        <v>19.170000000000002</v>
      </c>
      <c r="D6" s="5">
        <v>19.922770978974373</v>
      </c>
      <c r="E6" s="5">
        <v>17.70014367816092</v>
      </c>
    </row>
    <row r="7" spans="2:5" x14ac:dyDescent="0.35">
      <c r="B7">
        <v>2022</v>
      </c>
      <c r="C7">
        <v>16.78</v>
      </c>
      <c r="D7" s="5">
        <v>26.69409282689875</v>
      </c>
      <c r="E7" s="5">
        <v>17.94145114942528</v>
      </c>
    </row>
    <row r="8" spans="2:5" x14ac:dyDescent="0.35">
      <c r="B8">
        <v>2023</v>
      </c>
      <c r="C8">
        <v>25.33</v>
      </c>
      <c r="D8" s="5">
        <v>29.460984299299518</v>
      </c>
      <c r="E8" s="5">
        <v>25.361371681415921</v>
      </c>
    </row>
    <row r="9" spans="2:5" x14ac:dyDescent="0.35">
      <c r="B9" s="4" t="s">
        <v>7</v>
      </c>
      <c r="C9">
        <v>30.34</v>
      </c>
      <c r="D9" s="5">
        <v>31.188728813474551</v>
      </c>
      <c r="E9" s="5">
        <v>32.688564256987952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zMTE3MzU8L1VzZXJOYW1lPjxEYXRlVGltZT4xMS8xOC8yMDI0IDk6MTQ6NTUgUE08L0RhdGVUaW1lPjxMYWJlbFN0cmluZz5BRVAgSW50ZXJuYWw8L0xhYmVsU3RyaW5nPjwvaXRlbT48L2xhYmVsSGlzdG9yeT4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3E646C66-2B23-4A36-A966-B59523FEB0DE}">
  <ds:schemaRefs>
    <ds:schemaRef ds:uri="http://schemas.microsoft.com/office/2006/metadata/properties"/>
    <ds:schemaRef ds:uri="http://schemas.microsoft.com/office/infopath/2007/PartnerControls"/>
    <ds:schemaRef ds:uri="f88ffb1c-9230-4705-a789-27bae69f5829"/>
    <ds:schemaRef ds:uri="b6888f76-1100-40b0-929b-1efe9044426d"/>
  </ds:schemaRefs>
</ds:datastoreItem>
</file>

<file path=customXml/itemProps2.xml><?xml version="1.0" encoding="utf-8"?>
<ds:datastoreItem xmlns:ds="http://schemas.openxmlformats.org/officeDocument/2006/customXml" ds:itemID="{FC65B252-69DB-4FC2-8D05-01086DB0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ECA3D0-4E3E-4DB7-80EE-05E9F5D00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9BB1935-DA63-4041-8FA2-7D67F91C85AF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BC0ABC1F-5B30-443C-AB4C-1E4E1EC9310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Historical</vt:lpstr>
    </vt:vector>
  </TitlesOfParts>
  <Manager/>
  <Company>American Electric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M Coon</dc:creator>
  <cp:keywords/>
  <dc:description/>
  <cp:lastModifiedBy>Michelle Caldwell</cp:lastModifiedBy>
  <cp:revision/>
  <dcterms:created xsi:type="dcterms:W3CDTF">2024-11-18T17:28:09Z</dcterms:created>
  <dcterms:modified xsi:type="dcterms:W3CDTF">2024-12-11T19:30:41Z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3463dee1-58f6-4d81-a86b-99b5bca74e49</vt:lpwstr>
  </property>
  <property fmtid="{D5CDD505-2E9C-101B-9397-08002B2CF9AE}" pid="3" name="bjClsUserRVM">
    <vt:lpwstr>[]</vt:lpwstr>
  </property>
  <property fmtid="{D5CDD505-2E9C-101B-9397-08002B2CF9AE}" pid="4" name="bjSaver">
    <vt:lpwstr>6EXY9LX7ilsWkf3BL9EUn8v8dtUUsOWL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{49BB1935-DA63-4041-8FA2-7D67F91C85AF}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