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New Gen/Bright Mountain/Discovery/AG-KIUC/Supplemental response AG_KIUC 1-15/"/>
    </mc:Choice>
  </mc:AlternateContent>
  <xr:revisionPtr revIDLastSave="4" documentId="13_ncr:1_{18DFDC2F-B611-462D-8858-16144DF5B566}" xr6:coauthVersionLast="47" xr6:coauthVersionMax="47" xr10:uidLastSave="{42179E01-AAEC-4A49-BB83-4C4CF1CC37AD}"/>
  <bookViews>
    <workbookView xWindow="28680" yWindow="-120" windowWidth="29040" windowHeight="15720" xr2:uid="{00000000-000D-0000-FFFF-FFFF00000000}"/>
  </bookViews>
  <sheets>
    <sheet name="SolarWeightedAveragePrice_KY" sheetId="1" r:id="rId1"/>
  </sheet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E83" i="1"/>
</calcChain>
</file>

<file path=xl/sharedStrings.xml><?xml version="1.0" encoding="utf-8"?>
<sst xmlns="http://schemas.openxmlformats.org/spreadsheetml/2006/main" count="180" uniqueCount="29">
  <si>
    <t>Month</t>
  </si>
  <si>
    <t>Year</t>
  </si>
  <si>
    <t>State</t>
  </si>
  <si>
    <t>Active KW DC</t>
  </si>
  <si>
    <t>Issued In Month</t>
  </si>
  <si>
    <t>Traded In Month</t>
  </si>
  <si>
    <t>Retired In Month</t>
  </si>
  <si>
    <t>Weighted Average Price per Certificate</t>
  </si>
  <si>
    <t>Nov</t>
  </si>
  <si>
    <t xml:space="preserve">KY </t>
  </si>
  <si>
    <t>Oct</t>
  </si>
  <si>
    <t>Jul</t>
  </si>
  <si>
    <t>Jun</t>
  </si>
  <si>
    <t>May</t>
  </si>
  <si>
    <t>Apr</t>
  </si>
  <si>
    <t>Mar</t>
  </si>
  <si>
    <t>Feb</t>
  </si>
  <si>
    <t>Jan</t>
  </si>
  <si>
    <t>Dec</t>
  </si>
  <si>
    <t>Sep</t>
  </si>
  <si>
    <t>Aug</t>
  </si>
  <si>
    <t>Total</t>
  </si>
  <si>
    <t>Row Labels</t>
  </si>
  <si>
    <t>Grand Total</t>
  </si>
  <si>
    <t>Average of Weighted Average Price per Certificate</t>
  </si>
  <si>
    <t>Sum of Traded In Month</t>
  </si>
  <si>
    <t>Sum of Retired In Month</t>
  </si>
  <si>
    <t>Min of Weighted Average Price per Certificate</t>
  </si>
  <si>
    <t>Max of Weighted Average Price per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</si>
</sst>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37" fontId="0" fillId="0" borderId="0" xfId="0" applyNumberFormat="1"/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5" formatCode="#,##0_);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311735" refreshedDate="45615.541471412034" createdVersion="8" refreshedVersion="8" minRefreshableVersion="3" recordCount="81" xr:uid="{00000000-000A-0000-FFFF-FFFF07000000}">
  <cacheSource type="worksheet">
    <worksheetSource ref="A1:H82" sheet="SolarWeightedAveragePrice_KY"/>
  </cacheSource>
  <cacheFields count="8">
    <cacheField name="Month" numFmtId="0">
      <sharedItems/>
    </cacheField>
    <cacheField name="Year" numFmtId="0">
      <sharedItems containsSemiMixedTypes="0" containsString="0" containsNumber="1" containsInteger="1" minValue="2018" maxValue="2024" count="7">
        <n v="2024"/>
        <n v="2023"/>
        <n v="2022"/>
        <n v="2021"/>
        <n v="2020"/>
        <n v="2019"/>
        <n v="2018"/>
      </sharedItems>
    </cacheField>
    <cacheField name="State" numFmtId="0">
      <sharedItems/>
    </cacheField>
    <cacheField name="Active KW DC" numFmtId="3">
      <sharedItems containsSemiMixedTypes="0" containsString="0" containsNumber="1" containsInteger="1" minValue="26994" maxValue="41276"/>
    </cacheField>
    <cacheField name="Issued In Month" numFmtId="0">
      <sharedItems containsSemiMixedTypes="0" containsString="0" containsNumber="1" containsInteger="1" minValue="641" maxValue="9088"/>
    </cacheField>
    <cacheField name="Traded In Month" numFmtId="0">
      <sharedItems containsSemiMixedTypes="0" containsString="0" containsNumber="1" containsInteger="1" minValue="67" maxValue="47110"/>
    </cacheField>
    <cacheField name="Retired In Month" numFmtId="0">
      <sharedItems containsSemiMixedTypes="0" containsString="0" containsNumber="1" containsInteger="1" minValue="0" maxValue="40974"/>
    </cacheField>
    <cacheField name="Weighted Average Price per Certificate" numFmtId="8">
      <sharedItems containsSemiMixedTypes="0" containsString="0" containsNumber="1" minValue="6.05" maxValue="87.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s v="Nov"/>
    <x v="0"/>
    <s v="KY "/>
    <n v="41276"/>
    <n v="2444"/>
    <n v="1928"/>
    <n v="13"/>
    <n v="32.43"/>
  </r>
  <r>
    <s v="Oct"/>
    <x v="0"/>
    <s v="KY "/>
    <n v="41276"/>
    <n v="3916"/>
    <n v="15122"/>
    <n v="4152"/>
    <n v="28.24"/>
  </r>
  <r>
    <s v="Jul"/>
    <x v="0"/>
    <s v="KY "/>
    <n v="41244"/>
    <n v="6835"/>
    <n v="13689"/>
    <n v="79"/>
    <n v="31.91"/>
  </r>
  <r>
    <s v="Jun"/>
    <x v="0"/>
    <s v="KY "/>
    <n v="41244"/>
    <n v="3329"/>
    <n v="9944"/>
    <n v="22"/>
    <n v="31.92"/>
  </r>
  <r>
    <s v="May"/>
    <x v="0"/>
    <s v="KY "/>
    <n v="41244"/>
    <n v="3335"/>
    <n v="4404"/>
    <n v="13"/>
    <n v="34.78"/>
  </r>
  <r>
    <s v="Apr"/>
    <x v="0"/>
    <s v="KY "/>
    <n v="41227"/>
    <n v="4007"/>
    <n v="6692"/>
    <n v="2519"/>
    <n v="31.37"/>
  </r>
  <r>
    <s v="Mar"/>
    <x v="0"/>
    <s v="KY "/>
    <n v="41227"/>
    <n v="3721"/>
    <n v="31864"/>
    <n v="27690"/>
    <n v="24.52"/>
  </r>
  <r>
    <s v="Feb"/>
    <x v="0"/>
    <s v="KY "/>
    <n v="41218"/>
    <n v="942"/>
    <n v="5790"/>
    <n v="4"/>
    <n v="31.21"/>
  </r>
  <r>
    <s v="Jan"/>
    <x v="0"/>
    <s v="KY "/>
    <n v="41218"/>
    <n v="1921"/>
    <n v="4380"/>
    <n v="6"/>
    <n v="26.7"/>
  </r>
  <r>
    <s v="Dec"/>
    <x v="1"/>
    <s v="KY "/>
    <n v="38941"/>
    <n v="3307"/>
    <n v="14332"/>
    <n v="103"/>
    <n v="25.72"/>
  </r>
  <r>
    <s v="Nov"/>
    <x v="1"/>
    <s v="KY "/>
    <n v="38941"/>
    <n v="3373"/>
    <n v="9537"/>
    <n v="10"/>
    <n v="32.15"/>
  </r>
  <r>
    <s v="Oct"/>
    <x v="1"/>
    <s v="KY "/>
    <n v="38941"/>
    <n v="5409"/>
    <n v="9528"/>
    <n v="13"/>
    <n v="27.42"/>
  </r>
  <r>
    <s v="Sep"/>
    <x v="1"/>
    <s v="KY "/>
    <n v="38941"/>
    <n v="3625"/>
    <n v="6340"/>
    <n v="395"/>
    <n v="28.86"/>
  </r>
  <r>
    <s v="Aug"/>
    <x v="1"/>
    <s v="KY "/>
    <n v="38941"/>
    <n v="4917"/>
    <n v="19179"/>
    <n v="19102"/>
    <n v="29.41"/>
  </r>
  <r>
    <s v="Jul"/>
    <x v="1"/>
    <s v="KY "/>
    <n v="38941"/>
    <n v="4697"/>
    <n v="18183"/>
    <n v="1752"/>
    <n v="23.14"/>
  </r>
  <r>
    <s v="Jun"/>
    <x v="1"/>
    <s v="KY "/>
    <n v="38941"/>
    <n v="4999"/>
    <n v="11790"/>
    <n v="2442"/>
    <n v="28.83"/>
  </r>
  <r>
    <s v="May"/>
    <x v="1"/>
    <s v="KY "/>
    <n v="38941"/>
    <n v="4210"/>
    <n v="11004"/>
    <n v="15"/>
    <n v="29.74"/>
  </r>
  <r>
    <s v="Apr"/>
    <x v="1"/>
    <s v="KY "/>
    <n v="38941"/>
    <n v="3765"/>
    <n v="6133"/>
    <n v="2503"/>
    <n v="22.43"/>
  </r>
  <r>
    <s v="Mar"/>
    <x v="1"/>
    <s v="KY "/>
    <n v="38941"/>
    <n v="3029"/>
    <n v="17184"/>
    <n v="13993"/>
    <n v="18.440000000000001"/>
  </r>
  <r>
    <s v="Feb"/>
    <x v="1"/>
    <s v="KY "/>
    <n v="38941"/>
    <n v="1919"/>
    <n v="14933"/>
    <n v="194"/>
    <n v="24.39"/>
  </r>
  <r>
    <s v="Jan"/>
    <x v="1"/>
    <s v="KY "/>
    <n v="38941"/>
    <n v="2683"/>
    <n v="8581"/>
    <n v="6"/>
    <n v="13.48"/>
  </r>
  <r>
    <s v="Dec"/>
    <x v="2"/>
    <s v="KY "/>
    <n v="39014"/>
    <n v="2154"/>
    <n v="8481"/>
    <n v="164"/>
    <n v="18.440000000000001"/>
  </r>
  <r>
    <s v="Nov"/>
    <x v="2"/>
    <s v="KY "/>
    <n v="39001"/>
    <n v="5465"/>
    <n v="9702"/>
    <n v="98"/>
    <n v="14.12"/>
  </r>
  <r>
    <s v="Oct"/>
    <x v="2"/>
    <s v="KY "/>
    <n v="39001"/>
    <n v="3426"/>
    <n v="6232"/>
    <n v="13"/>
    <n v="18.96"/>
  </r>
  <r>
    <s v="Sep"/>
    <x v="2"/>
    <s v="KY "/>
    <n v="38984"/>
    <n v="7282"/>
    <n v="14908"/>
    <n v="40"/>
    <n v="14.86"/>
  </r>
  <r>
    <s v="Aug"/>
    <x v="2"/>
    <s v="KY "/>
    <n v="38976"/>
    <n v="3273"/>
    <n v="12628"/>
    <n v="10871"/>
    <n v="16.04"/>
  </r>
  <r>
    <s v="Jul"/>
    <x v="2"/>
    <s v="KY "/>
    <n v="38976"/>
    <n v="3959"/>
    <n v="13885"/>
    <n v="0"/>
    <n v="19.829999999999998"/>
  </r>
  <r>
    <s v="Jun"/>
    <x v="2"/>
    <s v="KY "/>
    <n v="38976"/>
    <n v="5674"/>
    <n v="5446"/>
    <n v="5010"/>
    <n v="13.3"/>
  </r>
  <r>
    <s v="May"/>
    <x v="2"/>
    <s v="KY "/>
    <n v="38976"/>
    <n v="3158"/>
    <n v="6135"/>
    <n v="0"/>
    <n v="14.63"/>
  </r>
  <r>
    <s v="Apr"/>
    <x v="2"/>
    <s v="KY "/>
    <n v="38976"/>
    <n v="4001"/>
    <n v="10572"/>
    <n v="34044"/>
    <n v="17.649999999999999"/>
  </r>
  <r>
    <s v="Mar"/>
    <x v="2"/>
    <s v="KY "/>
    <n v="38976"/>
    <n v="3603"/>
    <n v="10269"/>
    <n v="1814"/>
    <n v="24.32"/>
  </r>
  <r>
    <s v="Feb"/>
    <x v="2"/>
    <s v="KY "/>
    <n v="38953"/>
    <n v="1491"/>
    <n v="24717"/>
    <n v="0"/>
    <n v="13.72"/>
  </r>
  <r>
    <s v="Jan"/>
    <x v="2"/>
    <s v="KY "/>
    <n v="38851"/>
    <n v="2177"/>
    <n v="12178"/>
    <n v="0"/>
    <n v="15.54"/>
  </r>
  <r>
    <s v="Dec"/>
    <x v="3"/>
    <s v="KY "/>
    <n v="39106"/>
    <n v="3082"/>
    <n v="12362"/>
    <n v="1"/>
    <n v="14.91"/>
  </r>
  <r>
    <s v="Nov"/>
    <x v="3"/>
    <s v="KY "/>
    <n v="39106"/>
    <n v="5607"/>
    <n v="6776"/>
    <n v="72"/>
    <n v="15.06"/>
  </r>
  <r>
    <s v="Oct"/>
    <x v="3"/>
    <s v="KY "/>
    <n v="39106"/>
    <n v="3317"/>
    <n v="117"/>
    <n v="0"/>
    <n v="78.150000000000006"/>
  </r>
  <r>
    <s v="Sep"/>
    <x v="3"/>
    <s v="KY "/>
    <n v="39106"/>
    <n v="3497"/>
    <n v="14634"/>
    <n v="1"/>
    <n v="15.18"/>
  </r>
  <r>
    <s v="Aug"/>
    <x v="3"/>
    <s v="KY "/>
    <n v="39106"/>
    <n v="9088"/>
    <n v="13078"/>
    <n v="9916"/>
    <n v="16.34"/>
  </r>
  <r>
    <s v="Jul"/>
    <x v="3"/>
    <s v="KY "/>
    <n v="38091"/>
    <n v="3228"/>
    <n v="13592"/>
    <n v="0"/>
    <n v="9.51"/>
  </r>
  <r>
    <s v="Jun"/>
    <x v="3"/>
    <s v="KY "/>
    <n v="38125"/>
    <n v="3771"/>
    <n v="4776"/>
    <n v="21"/>
    <n v="13.59"/>
  </r>
  <r>
    <s v="May"/>
    <x v="3"/>
    <s v="KY "/>
    <n v="38104"/>
    <n v="3402"/>
    <n v="4874"/>
    <n v="15"/>
    <n v="15.79"/>
  </r>
  <r>
    <s v="Apr"/>
    <x v="3"/>
    <s v="KY "/>
    <n v="38104"/>
    <n v="4998"/>
    <n v="47110"/>
    <n v="40974"/>
    <n v="13.17"/>
  </r>
  <r>
    <s v="Mar"/>
    <x v="3"/>
    <s v="KY "/>
    <n v="38104"/>
    <n v="2215"/>
    <n v="21802"/>
    <n v="10287"/>
    <n v="15.08"/>
  </r>
  <r>
    <s v="Feb"/>
    <x v="3"/>
    <s v="KY "/>
    <n v="38079"/>
    <n v="1435"/>
    <n v="23979"/>
    <n v="0"/>
    <n v="10.98"/>
  </r>
  <r>
    <s v="Jan"/>
    <x v="3"/>
    <s v="KY "/>
    <n v="38079"/>
    <n v="1428"/>
    <n v="8922"/>
    <n v="0"/>
    <n v="12.3"/>
  </r>
  <r>
    <s v="Dec"/>
    <x v="4"/>
    <s v="KY "/>
    <n v="38146"/>
    <n v="3160"/>
    <n v="2516"/>
    <n v="0"/>
    <n v="20.350000000000001"/>
  </r>
  <r>
    <s v="Nov"/>
    <x v="4"/>
    <s v="KY "/>
    <n v="38146"/>
    <n v="4358"/>
    <n v="2803"/>
    <n v="0"/>
    <n v="11.77"/>
  </r>
  <r>
    <s v="Oct"/>
    <x v="4"/>
    <s v="KY "/>
    <n v="38146"/>
    <n v="4447"/>
    <n v="12039"/>
    <n v="0"/>
    <n v="10.48"/>
  </r>
  <r>
    <s v="Sep"/>
    <x v="4"/>
    <s v="KY "/>
    <n v="38142"/>
    <n v="4855"/>
    <n v="4523"/>
    <n v="2906"/>
    <n v="9.9"/>
  </r>
  <r>
    <s v="Aug"/>
    <x v="4"/>
    <s v="KY "/>
    <n v="37938"/>
    <n v="4456"/>
    <n v="12345"/>
    <n v="11277"/>
    <n v="10.37"/>
  </r>
  <r>
    <s v="Jul"/>
    <x v="4"/>
    <s v="KY "/>
    <n v="36910"/>
    <n v="5075"/>
    <n v="12785"/>
    <n v="2199"/>
    <n v="9.57"/>
  </r>
  <r>
    <s v="Jun"/>
    <x v="4"/>
    <s v="KY "/>
    <n v="36910"/>
    <n v="4433"/>
    <n v="12905"/>
    <n v="750"/>
    <n v="10.89"/>
  </r>
  <r>
    <s v="May"/>
    <x v="4"/>
    <s v="KY "/>
    <n v="36806"/>
    <n v="4194"/>
    <n v="6975"/>
    <n v="5"/>
    <n v="12.63"/>
  </r>
  <r>
    <s v="Apr"/>
    <x v="4"/>
    <s v="KY "/>
    <n v="36806"/>
    <n v="3309"/>
    <n v="8011"/>
    <n v="18330"/>
    <n v="11.85"/>
  </r>
  <r>
    <s v="Mar"/>
    <x v="4"/>
    <s v="KY "/>
    <n v="36763"/>
    <n v="2183"/>
    <n v="11108"/>
    <n v="6122"/>
    <n v="16.77"/>
  </r>
  <r>
    <s v="Feb"/>
    <x v="4"/>
    <s v="KY "/>
    <n v="36763"/>
    <n v="2177"/>
    <n v="39307"/>
    <n v="62"/>
    <n v="7.21"/>
  </r>
  <r>
    <s v="Jan"/>
    <x v="4"/>
    <s v="KY "/>
    <n v="36763"/>
    <n v="1881"/>
    <n v="4068"/>
    <n v="0"/>
    <n v="17.45"/>
  </r>
  <r>
    <s v="Dec"/>
    <x v="5"/>
    <s v="KY "/>
    <n v="36934"/>
    <n v="5913"/>
    <n v="5296"/>
    <n v="0"/>
    <n v="9.25"/>
  </r>
  <r>
    <s v="Nov"/>
    <x v="5"/>
    <s v="KY "/>
    <n v="36954"/>
    <n v="2388"/>
    <n v="4135"/>
    <n v="0"/>
    <n v="8.5299999999999994"/>
  </r>
  <r>
    <s v="Oct"/>
    <x v="5"/>
    <s v="KY "/>
    <n v="36948"/>
    <n v="3149"/>
    <n v="10989"/>
    <n v="0"/>
    <n v="7.46"/>
  </r>
  <r>
    <s v="Sep"/>
    <x v="5"/>
    <s v="KY "/>
    <n v="36948"/>
    <n v="5131"/>
    <n v="13635"/>
    <n v="7"/>
    <n v="10.61"/>
  </r>
  <r>
    <s v="Aug"/>
    <x v="5"/>
    <s v="KY "/>
    <n v="36886"/>
    <n v="5389"/>
    <n v="12817"/>
    <n v="1613"/>
    <n v="8.7100000000000009"/>
  </r>
  <r>
    <s v="Jul"/>
    <x v="5"/>
    <s v="KY "/>
    <n v="36886"/>
    <n v="4674"/>
    <n v="67"/>
    <n v="0"/>
    <n v="87.07"/>
  </r>
  <r>
    <s v="Jun"/>
    <x v="5"/>
    <s v="KY "/>
    <n v="36886"/>
    <n v="4536"/>
    <n v="2728"/>
    <n v="0"/>
    <n v="26.35"/>
  </r>
  <r>
    <s v="May"/>
    <x v="5"/>
    <s v="KY "/>
    <n v="36851"/>
    <n v="5917"/>
    <n v="3493"/>
    <n v="94"/>
    <n v="27.28"/>
  </r>
  <r>
    <s v="Apr"/>
    <x v="5"/>
    <s v="KY "/>
    <n v="36851"/>
    <n v="2360"/>
    <n v="9977"/>
    <n v="2643"/>
    <n v="24.22"/>
  </r>
  <r>
    <s v="Mar"/>
    <x v="5"/>
    <s v="KY "/>
    <n v="36851"/>
    <n v="2312"/>
    <n v="4660"/>
    <n v="3743"/>
    <n v="25.73"/>
  </r>
  <r>
    <s v="Feb"/>
    <x v="5"/>
    <s v="KY "/>
    <n v="36790"/>
    <n v="2951"/>
    <n v="1105"/>
    <n v="714"/>
    <n v="21.75"/>
  </r>
  <r>
    <s v="Jan"/>
    <x v="5"/>
    <s v="KY "/>
    <n v="36786"/>
    <n v="641"/>
    <n v="6273"/>
    <n v="0"/>
    <n v="8.2100000000000009"/>
  </r>
  <r>
    <s v="Dec"/>
    <x v="6"/>
    <s v="KY "/>
    <n v="36772"/>
    <n v="2954"/>
    <n v="5698"/>
    <n v="0"/>
    <n v="7.95"/>
  </r>
  <r>
    <s v="Nov"/>
    <x v="6"/>
    <s v="KY "/>
    <n v="36734"/>
    <n v="2887"/>
    <n v="2187"/>
    <n v="8"/>
    <n v="10.14"/>
  </r>
  <r>
    <s v="Oct"/>
    <x v="6"/>
    <s v="KY "/>
    <n v="36734"/>
    <n v="3365"/>
    <n v="5866"/>
    <n v="0"/>
    <n v="8.2799999999999994"/>
  </r>
  <r>
    <s v="Sep"/>
    <x v="6"/>
    <s v="KY "/>
    <n v="36602"/>
    <n v="3475"/>
    <n v="5386"/>
    <n v="0"/>
    <n v="6.05"/>
  </r>
  <r>
    <s v="Aug"/>
    <x v="6"/>
    <s v="KY "/>
    <n v="27037"/>
    <n v="3852"/>
    <n v="8431"/>
    <n v="15"/>
    <n v="8.86"/>
  </r>
  <r>
    <s v="Jul"/>
    <x v="6"/>
    <s v="KY "/>
    <n v="27030"/>
    <n v="3838"/>
    <n v="4422"/>
    <n v="0"/>
    <n v="12.68"/>
  </r>
  <r>
    <s v="Jun"/>
    <x v="6"/>
    <s v="KY "/>
    <n v="26994"/>
    <n v="3946"/>
    <n v="8757"/>
    <n v="0"/>
    <n v="6.95"/>
  </r>
  <r>
    <s v="May"/>
    <x v="6"/>
    <s v="KY "/>
    <n v="26997"/>
    <n v="3359"/>
    <n v="2739"/>
    <n v="0"/>
    <n v="8.86"/>
  </r>
  <r>
    <s v="Apr"/>
    <x v="6"/>
    <s v="KY "/>
    <n v="27493"/>
    <n v="2870"/>
    <n v="1702"/>
    <n v="2113"/>
    <n v="10.28"/>
  </r>
  <r>
    <s v="Mar"/>
    <x v="6"/>
    <s v="KY "/>
    <n v="27493"/>
    <n v="1632"/>
    <n v="349"/>
    <n v="3546"/>
    <n v="47.61"/>
  </r>
  <r>
    <s v="Feb"/>
    <x v="6"/>
    <s v="KY "/>
    <n v="27537"/>
    <n v="1550"/>
    <n v="4520"/>
    <n v="208"/>
    <n v="7.79"/>
  </r>
  <r>
    <s v="Jan"/>
    <x v="6"/>
    <s v="KY "/>
    <n v="27572"/>
    <n v="1677"/>
    <n v="145"/>
    <n v="0"/>
    <n v="44.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3:N11" firstHeaderRow="0" firstDataRow="1" firstDataCol="1"/>
  <pivotFields count="8">
    <pivotField showAll="0"/>
    <pivotField axis="axisRow" showAll="0">
      <items count="8">
        <item x="6"/>
        <item x="5"/>
        <item x="4"/>
        <item x="3"/>
        <item x="2"/>
        <item x="1"/>
        <item x="0"/>
        <item t="default"/>
      </items>
    </pivotField>
    <pivotField showAll="0"/>
    <pivotField numFmtId="3" showAll="0"/>
    <pivotField showAll="0"/>
    <pivotField showAll="0"/>
    <pivotField showAll="0"/>
    <pivotField dataField="1" numFmtId="8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Weighted Average Price per Certificate" fld="7" subtotal="average" baseField="1" baseItem="0"/>
    <dataField name="Min of Weighted Average Price per Certificate" fld="7" subtotal="min" baseField="1" baseItem="0"/>
    <dataField name="Max of Weighted Average Price per Certificate" fld="7" subtotal="max" baseField="1" baseItem="0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14:M22" firstHeaderRow="0" firstDataRow="1" firstDataCol="1"/>
  <pivotFields count="8">
    <pivotField showAll="0"/>
    <pivotField axis="axisRow" showAll="0">
      <items count="8">
        <item x="6"/>
        <item x="5"/>
        <item x="4"/>
        <item x="3"/>
        <item x="2"/>
        <item x="1"/>
        <item x="0"/>
        <item t="default"/>
      </items>
    </pivotField>
    <pivotField showAll="0"/>
    <pivotField numFmtId="3" showAll="0"/>
    <pivotField showAll="0"/>
    <pivotField dataField="1" showAll="0"/>
    <pivotField dataField="1" showAll="0"/>
    <pivotField numFmtId="8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raded In Month" fld="5" baseField="0" baseItem="0"/>
    <dataField name="Sum of Retired In Month" fld="6" baseField="0" baseItem="0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zoomScale="120" zoomScaleNormal="120" workbookViewId="0">
      <selection activeCell="I15" sqref="I15"/>
    </sheetView>
  </sheetViews>
  <sheetFormatPr defaultRowHeight="14.5" x14ac:dyDescent="0.35"/>
  <cols>
    <col min="4" max="4" width="13" customWidth="1"/>
    <col min="5" max="5" width="13.26953125" customWidth="1"/>
    <col min="6" max="6" width="15" bestFit="1" customWidth="1"/>
    <col min="8" max="8" width="34.6328125" bestFit="1" customWidth="1"/>
    <col min="11" max="11" width="12.54296875" bestFit="1" customWidth="1"/>
    <col min="12" max="12" width="44.7265625" bestFit="1" customWidth="1"/>
    <col min="13" max="13" width="40.90625" bestFit="1" customWidth="1"/>
    <col min="14" max="14" width="41.269531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4" x14ac:dyDescent="0.35">
      <c r="A2" t="s">
        <v>8</v>
      </c>
      <c r="B2">
        <v>2024</v>
      </c>
      <c r="C2" t="s">
        <v>9</v>
      </c>
      <c r="D2" s="1">
        <v>41276</v>
      </c>
      <c r="E2" s="1">
        <v>2444</v>
      </c>
      <c r="F2" s="1">
        <v>1928</v>
      </c>
      <c r="G2">
        <v>13</v>
      </c>
      <c r="H2" s="2">
        <v>32.43</v>
      </c>
    </row>
    <row r="3" spans="1:14" x14ac:dyDescent="0.35">
      <c r="A3" t="s">
        <v>10</v>
      </c>
      <c r="B3">
        <v>2024</v>
      </c>
      <c r="C3" t="s">
        <v>9</v>
      </c>
      <c r="D3" s="1">
        <v>41276</v>
      </c>
      <c r="E3" s="1">
        <v>3916</v>
      </c>
      <c r="F3" s="1">
        <v>15122</v>
      </c>
      <c r="G3" s="1">
        <v>4152</v>
      </c>
      <c r="H3" s="2">
        <v>28.24</v>
      </c>
      <c r="K3" s="3" t="s">
        <v>22</v>
      </c>
      <c r="L3" t="s">
        <v>24</v>
      </c>
      <c r="M3" t="s">
        <v>27</v>
      </c>
      <c r="N3" t="s">
        <v>28</v>
      </c>
    </row>
    <row r="4" spans="1:14" x14ac:dyDescent="0.35">
      <c r="A4" t="s">
        <v>11</v>
      </c>
      <c r="B4">
        <v>2024</v>
      </c>
      <c r="C4" t="s">
        <v>9</v>
      </c>
      <c r="D4" s="1">
        <v>41244</v>
      </c>
      <c r="E4" s="1">
        <v>6835</v>
      </c>
      <c r="F4" s="1">
        <v>13689</v>
      </c>
      <c r="G4">
        <v>79</v>
      </c>
      <c r="H4" s="2">
        <v>31.91</v>
      </c>
      <c r="K4" s="4">
        <v>2018</v>
      </c>
      <c r="L4" s="5">
        <v>14.954999999999998</v>
      </c>
      <c r="M4" s="5">
        <v>6.05</v>
      </c>
      <c r="N4" s="5">
        <v>47.61</v>
      </c>
    </row>
    <row r="5" spans="1:14" x14ac:dyDescent="0.35">
      <c r="A5" t="s">
        <v>12</v>
      </c>
      <c r="B5">
        <v>2024</v>
      </c>
      <c r="C5" t="s">
        <v>9</v>
      </c>
      <c r="D5" s="1">
        <v>41244</v>
      </c>
      <c r="E5" s="1">
        <v>3329</v>
      </c>
      <c r="F5" s="1">
        <v>9944</v>
      </c>
      <c r="G5">
        <v>22</v>
      </c>
      <c r="H5" s="2">
        <v>31.92</v>
      </c>
      <c r="K5" s="4">
        <v>2019</v>
      </c>
      <c r="L5" s="5">
        <v>22.097499999999997</v>
      </c>
      <c r="M5" s="5">
        <v>7.46</v>
      </c>
      <c r="N5" s="5">
        <v>87.07</v>
      </c>
    </row>
    <row r="6" spans="1:14" x14ac:dyDescent="0.35">
      <c r="A6" t="s">
        <v>13</v>
      </c>
      <c r="B6">
        <v>2024</v>
      </c>
      <c r="C6" t="s">
        <v>9</v>
      </c>
      <c r="D6" s="1">
        <v>41244</v>
      </c>
      <c r="E6" s="1">
        <v>3335</v>
      </c>
      <c r="F6" s="1">
        <v>4404</v>
      </c>
      <c r="G6">
        <v>13</v>
      </c>
      <c r="H6" s="2">
        <v>34.78</v>
      </c>
      <c r="K6" s="4">
        <v>2020</v>
      </c>
      <c r="L6" s="5">
        <v>12.436666666666666</v>
      </c>
      <c r="M6" s="5">
        <v>7.21</v>
      </c>
      <c r="N6" s="5">
        <v>20.350000000000001</v>
      </c>
    </row>
    <row r="7" spans="1:14" x14ac:dyDescent="0.35">
      <c r="A7" t="s">
        <v>14</v>
      </c>
      <c r="B7">
        <v>2024</v>
      </c>
      <c r="C7" t="s">
        <v>9</v>
      </c>
      <c r="D7" s="1">
        <v>41227</v>
      </c>
      <c r="E7" s="1">
        <v>4007</v>
      </c>
      <c r="F7" s="1">
        <v>6692</v>
      </c>
      <c r="G7" s="1">
        <v>2519</v>
      </c>
      <c r="H7" s="2">
        <v>31.37</v>
      </c>
      <c r="K7" s="4">
        <v>2021</v>
      </c>
      <c r="L7" s="5">
        <v>19.171666666666667</v>
      </c>
      <c r="M7" s="5">
        <v>9.51</v>
      </c>
      <c r="N7" s="5">
        <v>78.150000000000006</v>
      </c>
    </row>
    <row r="8" spans="1:14" x14ac:dyDescent="0.35">
      <c r="A8" t="s">
        <v>15</v>
      </c>
      <c r="B8">
        <v>2024</v>
      </c>
      <c r="C8" t="s">
        <v>9</v>
      </c>
      <c r="D8" s="1">
        <v>41227</v>
      </c>
      <c r="E8" s="1">
        <v>3721</v>
      </c>
      <c r="F8" s="1">
        <v>31864</v>
      </c>
      <c r="G8" s="1">
        <v>27690</v>
      </c>
      <c r="H8" s="2">
        <v>24.52</v>
      </c>
      <c r="K8" s="4">
        <v>2022</v>
      </c>
      <c r="L8" s="5">
        <v>16.784166666666664</v>
      </c>
      <c r="M8" s="5">
        <v>13.3</v>
      </c>
      <c r="N8" s="5">
        <v>24.32</v>
      </c>
    </row>
    <row r="9" spans="1:14" x14ac:dyDescent="0.35">
      <c r="A9" t="s">
        <v>16</v>
      </c>
      <c r="B9">
        <v>2024</v>
      </c>
      <c r="C9" t="s">
        <v>9</v>
      </c>
      <c r="D9" s="1">
        <v>41218</v>
      </c>
      <c r="E9">
        <v>942</v>
      </c>
      <c r="F9" s="1">
        <v>5790</v>
      </c>
      <c r="G9">
        <v>4</v>
      </c>
      <c r="H9" s="2">
        <v>31.21</v>
      </c>
      <c r="K9" s="4">
        <v>2023</v>
      </c>
      <c r="L9" s="5">
        <v>25.334166666666665</v>
      </c>
      <c r="M9" s="5">
        <v>13.48</v>
      </c>
      <c r="N9" s="5">
        <v>32.15</v>
      </c>
    </row>
    <row r="10" spans="1:14" x14ac:dyDescent="0.35">
      <c r="A10" t="s">
        <v>17</v>
      </c>
      <c r="B10">
        <v>2024</v>
      </c>
      <c r="C10" t="s">
        <v>9</v>
      </c>
      <c r="D10" s="1">
        <v>41218</v>
      </c>
      <c r="E10" s="1">
        <v>1921</v>
      </c>
      <c r="F10" s="1">
        <v>4380</v>
      </c>
      <c r="G10">
        <v>6</v>
      </c>
      <c r="H10" s="2">
        <v>26.7</v>
      </c>
      <c r="K10" s="4">
        <v>2024</v>
      </c>
      <c r="L10" s="5">
        <v>30.342222222222226</v>
      </c>
      <c r="M10" s="5">
        <v>24.52</v>
      </c>
      <c r="N10" s="5">
        <v>34.78</v>
      </c>
    </row>
    <row r="11" spans="1:14" x14ac:dyDescent="0.35">
      <c r="A11" t="s">
        <v>18</v>
      </c>
      <c r="B11">
        <v>2023</v>
      </c>
      <c r="C11" t="s">
        <v>9</v>
      </c>
      <c r="D11" s="1">
        <v>38941</v>
      </c>
      <c r="E11" s="1">
        <v>3307</v>
      </c>
      <c r="F11" s="1">
        <v>14332</v>
      </c>
      <c r="G11">
        <v>103</v>
      </c>
      <c r="H11" s="2">
        <v>25.72</v>
      </c>
      <c r="K11" s="4" t="s">
        <v>23</v>
      </c>
      <c r="L11" s="5">
        <v>19.783086419753097</v>
      </c>
      <c r="M11" s="5">
        <v>6.05</v>
      </c>
      <c r="N11" s="5">
        <v>87.07</v>
      </c>
    </row>
    <row r="12" spans="1:14" x14ac:dyDescent="0.35">
      <c r="A12" t="s">
        <v>8</v>
      </c>
      <c r="B12">
        <v>2023</v>
      </c>
      <c r="C12" t="s">
        <v>9</v>
      </c>
      <c r="D12" s="1">
        <v>38941</v>
      </c>
      <c r="E12" s="1">
        <v>3373</v>
      </c>
      <c r="F12" s="1">
        <v>9537</v>
      </c>
      <c r="G12">
        <v>10</v>
      </c>
      <c r="H12" s="2">
        <v>32.15</v>
      </c>
    </row>
    <row r="13" spans="1:14" x14ac:dyDescent="0.35">
      <c r="A13" t="s">
        <v>10</v>
      </c>
      <c r="B13">
        <v>2023</v>
      </c>
      <c r="C13" t="s">
        <v>9</v>
      </c>
      <c r="D13" s="1">
        <v>38941</v>
      </c>
      <c r="E13" s="1">
        <v>5409</v>
      </c>
      <c r="F13" s="1">
        <v>9528</v>
      </c>
      <c r="G13">
        <v>13</v>
      </c>
      <c r="H13" s="2">
        <v>27.42</v>
      </c>
    </row>
    <row r="14" spans="1:14" x14ac:dyDescent="0.35">
      <c r="A14" t="s">
        <v>19</v>
      </c>
      <c r="B14">
        <v>2023</v>
      </c>
      <c r="C14" t="s">
        <v>9</v>
      </c>
      <c r="D14" s="1">
        <v>38941</v>
      </c>
      <c r="E14" s="1">
        <v>3625</v>
      </c>
      <c r="F14" s="1">
        <v>6340</v>
      </c>
      <c r="G14">
        <v>395</v>
      </c>
      <c r="H14" s="2">
        <v>28.86</v>
      </c>
      <c r="K14" s="3" t="s">
        <v>22</v>
      </c>
      <c r="L14" t="s">
        <v>25</v>
      </c>
      <c r="M14" t="s">
        <v>26</v>
      </c>
    </row>
    <row r="15" spans="1:14" x14ac:dyDescent="0.35">
      <c r="A15" t="s">
        <v>20</v>
      </c>
      <c r="B15">
        <v>2023</v>
      </c>
      <c r="C15" t="s">
        <v>9</v>
      </c>
      <c r="D15" s="1">
        <v>38941</v>
      </c>
      <c r="E15" s="1">
        <v>4917</v>
      </c>
      <c r="F15" s="1">
        <v>19179</v>
      </c>
      <c r="G15" s="1">
        <v>19102</v>
      </c>
      <c r="H15" s="2">
        <v>29.41</v>
      </c>
      <c r="K15" s="4">
        <v>2018</v>
      </c>
      <c r="L15" s="6">
        <v>50202</v>
      </c>
      <c r="M15" s="6">
        <v>5890</v>
      </c>
    </row>
    <row r="16" spans="1:14" x14ac:dyDescent="0.35">
      <c r="A16" t="s">
        <v>11</v>
      </c>
      <c r="B16">
        <v>2023</v>
      </c>
      <c r="C16" t="s">
        <v>9</v>
      </c>
      <c r="D16" s="1">
        <v>38941</v>
      </c>
      <c r="E16" s="1">
        <v>4697</v>
      </c>
      <c r="F16" s="1">
        <v>18183</v>
      </c>
      <c r="G16" s="1">
        <v>1752</v>
      </c>
      <c r="H16" s="2">
        <v>23.14</v>
      </c>
      <c r="K16" s="4">
        <v>2019</v>
      </c>
      <c r="L16" s="6">
        <v>75175</v>
      </c>
      <c r="M16" s="6">
        <v>8814</v>
      </c>
    </row>
    <row r="17" spans="1:13" x14ac:dyDescent="0.35">
      <c r="A17" t="s">
        <v>12</v>
      </c>
      <c r="B17">
        <v>2023</v>
      </c>
      <c r="C17" t="s">
        <v>9</v>
      </c>
      <c r="D17" s="1">
        <v>38941</v>
      </c>
      <c r="E17" s="1">
        <v>4999</v>
      </c>
      <c r="F17" s="1">
        <v>11790</v>
      </c>
      <c r="G17" s="1">
        <v>2442</v>
      </c>
      <c r="H17" s="2">
        <v>28.83</v>
      </c>
      <c r="K17" s="4">
        <v>2020</v>
      </c>
      <c r="L17" s="6">
        <v>129385</v>
      </c>
      <c r="M17" s="6">
        <v>41651</v>
      </c>
    </row>
    <row r="18" spans="1:13" x14ac:dyDescent="0.35">
      <c r="A18" t="s">
        <v>13</v>
      </c>
      <c r="B18">
        <v>2023</v>
      </c>
      <c r="C18" t="s">
        <v>9</v>
      </c>
      <c r="D18" s="1">
        <v>38941</v>
      </c>
      <c r="E18" s="1">
        <v>4210</v>
      </c>
      <c r="F18" s="1">
        <v>11004</v>
      </c>
      <c r="G18">
        <v>15</v>
      </c>
      <c r="H18" s="2">
        <v>29.74</v>
      </c>
      <c r="K18" s="4">
        <v>2021</v>
      </c>
      <c r="L18" s="6">
        <v>172022</v>
      </c>
      <c r="M18" s="6">
        <v>61287</v>
      </c>
    </row>
    <row r="19" spans="1:13" x14ac:dyDescent="0.35">
      <c r="A19" t="s">
        <v>14</v>
      </c>
      <c r="B19">
        <v>2023</v>
      </c>
      <c r="C19" t="s">
        <v>9</v>
      </c>
      <c r="D19" s="1">
        <v>38941</v>
      </c>
      <c r="E19" s="1">
        <v>3765</v>
      </c>
      <c r="F19" s="1">
        <v>6133</v>
      </c>
      <c r="G19" s="1">
        <v>2503</v>
      </c>
      <c r="H19" s="2">
        <v>22.43</v>
      </c>
      <c r="K19" s="4">
        <v>2022</v>
      </c>
      <c r="L19" s="6">
        <v>135153</v>
      </c>
      <c r="M19" s="6">
        <v>52054</v>
      </c>
    </row>
    <row r="20" spans="1:13" x14ac:dyDescent="0.35">
      <c r="A20" t="s">
        <v>15</v>
      </c>
      <c r="B20">
        <v>2023</v>
      </c>
      <c r="C20" t="s">
        <v>9</v>
      </c>
      <c r="D20" s="1">
        <v>38941</v>
      </c>
      <c r="E20" s="1">
        <v>3029</v>
      </c>
      <c r="F20" s="1">
        <v>17184</v>
      </c>
      <c r="G20" s="1">
        <v>13993</v>
      </c>
      <c r="H20" s="2">
        <v>18.440000000000001</v>
      </c>
      <c r="K20" s="4">
        <v>2023</v>
      </c>
      <c r="L20" s="6">
        <v>146724</v>
      </c>
      <c r="M20" s="6">
        <v>40528</v>
      </c>
    </row>
    <row r="21" spans="1:13" x14ac:dyDescent="0.35">
      <c r="A21" t="s">
        <v>16</v>
      </c>
      <c r="B21">
        <v>2023</v>
      </c>
      <c r="C21" t="s">
        <v>9</v>
      </c>
      <c r="D21" s="1">
        <v>38941</v>
      </c>
      <c r="E21" s="1">
        <v>1919</v>
      </c>
      <c r="F21" s="1">
        <v>14933</v>
      </c>
      <c r="G21">
        <v>194</v>
      </c>
      <c r="H21" s="2">
        <v>24.39</v>
      </c>
      <c r="K21" s="4">
        <v>2024</v>
      </c>
      <c r="L21" s="6">
        <v>93813</v>
      </c>
      <c r="M21" s="6">
        <v>34498</v>
      </c>
    </row>
    <row r="22" spans="1:13" x14ac:dyDescent="0.35">
      <c r="A22" t="s">
        <v>17</v>
      </c>
      <c r="B22">
        <v>2023</v>
      </c>
      <c r="C22" t="s">
        <v>9</v>
      </c>
      <c r="D22" s="1">
        <v>38941</v>
      </c>
      <c r="E22" s="1">
        <v>2683</v>
      </c>
      <c r="F22" s="1">
        <v>8581</v>
      </c>
      <c r="G22">
        <v>6</v>
      </c>
      <c r="H22" s="2">
        <v>13.48</v>
      </c>
      <c r="K22" s="4" t="s">
        <v>23</v>
      </c>
      <c r="L22" s="6">
        <v>802474</v>
      </c>
      <c r="M22" s="6">
        <v>244722</v>
      </c>
    </row>
    <row r="23" spans="1:13" x14ac:dyDescent="0.35">
      <c r="A23" t="s">
        <v>18</v>
      </c>
      <c r="B23">
        <v>2022</v>
      </c>
      <c r="C23" t="s">
        <v>9</v>
      </c>
      <c r="D23" s="1">
        <v>39014</v>
      </c>
      <c r="E23" s="1">
        <v>2154</v>
      </c>
      <c r="F23" s="1">
        <v>8481</v>
      </c>
      <c r="G23">
        <v>164</v>
      </c>
      <c r="H23" s="2">
        <v>18.440000000000001</v>
      </c>
    </row>
    <row r="24" spans="1:13" x14ac:dyDescent="0.35">
      <c r="A24" t="s">
        <v>8</v>
      </c>
      <c r="B24">
        <v>2022</v>
      </c>
      <c r="C24" t="s">
        <v>9</v>
      </c>
      <c r="D24" s="1">
        <v>39001</v>
      </c>
      <c r="E24" s="1">
        <v>5465</v>
      </c>
      <c r="F24" s="1">
        <v>9702</v>
      </c>
      <c r="G24">
        <v>98</v>
      </c>
      <c r="H24" s="2">
        <v>14.12</v>
      </c>
    </row>
    <row r="25" spans="1:13" x14ac:dyDescent="0.35">
      <c r="A25" t="s">
        <v>10</v>
      </c>
      <c r="B25">
        <v>2022</v>
      </c>
      <c r="C25" t="s">
        <v>9</v>
      </c>
      <c r="D25" s="1">
        <v>39001</v>
      </c>
      <c r="E25" s="1">
        <v>3426</v>
      </c>
      <c r="F25" s="1">
        <v>6232</v>
      </c>
      <c r="G25">
        <v>13</v>
      </c>
      <c r="H25" s="2">
        <v>18.96</v>
      </c>
    </row>
    <row r="26" spans="1:13" x14ac:dyDescent="0.35">
      <c r="A26" t="s">
        <v>19</v>
      </c>
      <c r="B26">
        <v>2022</v>
      </c>
      <c r="C26" t="s">
        <v>9</v>
      </c>
      <c r="D26" s="1">
        <v>38984</v>
      </c>
      <c r="E26" s="1">
        <v>7282</v>
      </c>
      <c r="F26" s="1">
        <v>14908</v>
      </c>
      <c r="G26">
        <v>40</v>
      </c>
      <c r="H26" s="2">
        <v>14.86</v>
      </c>
      <c r="M26" s="7"/>
    </row>
    <row r="27" spans="1:13" x14ac:dyDescent="0.35">
      <c r="A27" t="s">
        <v>20</v>
      </c>
      <c r="B27">
        <v>2022</v>
      </c>
      <c r="C27" t="s">
        <v>9</v>
      </c>
      <c r="D27" s="1">
        <v>38976</v>
      </c>
      <c r="E27" s="1">
        <v>3273</v>
      </c>
      <c r="F27" s="1">
        <v>12628</v>
      </c>
      <c r="G27" s="1">
        <v>10871</v>
      </c>
      <c r="H27" s="2">
        <v>16.04</v>
      </c>
    </row>
    <row r="28" spans="1:13" x14ac:dyDescent="0.35">
      <c r="A28" t="s">
        <v>11</v>
      </c>
      <c r="B28">
        <v>2022</v>
      </c>
      <c r="C28" t="s">
        <v>9</v>
      </c>
      <c r="D28" s="1">
        <v>38976</v>
      </c>
      <c r="E28" s="1">
        <v>3959</v>
      </c>
      <c r="F28" s="1">
        <v>13885</v>
      </c>
      <c r="G28">
        <v>0</v>
      </c>
      <c r="H28" s="2">
        <v>19.829999999999998</v>
      </c>
    </row>
    <row r="29" spans="1:13" x14ac:dyDescent="0.35">
      <c r="A29" t="s">
        <v>12</v>
      </c>
      <c r="B29">
        <v>2022</v>
      </c>
      <c r="C29" t="s">
        <v>9</v>
      </c>
      <c r="D29" s="1">
        <v>38976</v>
      </c>
      <c r="E29" s="1">
        <v>5674</v>
      </c>
      <c r="F29" s="1">
        <v>5446</v>
      </c>
      <c r="G29" s="1">
        <v>5010</v>
      </c>
      <c r="H29" s="2">
        <v>13.3</v>
      </c>
    </row>
    <row r="30" spans="1:13" x14ac:dyDescent="0.35">
      <c r="A30" t="s">
        <v>13</v>
      </c>
      <c r="B30">
        <v>2022</v>
      </c>
      <c r="C30" t="s">
        <v>9</v>
      </c>
      <c r="D30" s="1">
        <v>38976</v>
      </c>
      <c r="E30" s="1">
        <v>3158</v>
      </c>
      <c r="F30" s="1">
        <v>6135</v>
      </c>
      <c r="G30">
        <v>0</v>
      </c>
      <c r="H30" s="2">
        <v>14.63</v>
      </c>
    </row>
    <row r="31" spans="1:13" x14ac:dyDescent="0.35">
      <c r="A31" t="s">
        <v>14</v>
      </c>
      <c r="B31">
        <v>2022</v>
      </c>
      <c r="C31" t="s">
        <v>9</v>
      </c>
      <c r="D31" s="1">
        <v>38976</v>
      </c>
      <c r="E31" s="1">
        <v>4001</v>
      </c>
      <c r="F31" s="1">
        <v>10572</v>
      </c>
      <c r="G31" s="1">
        <v>34044</v>
      </c>
      <c r="H31" s="2">
        <v>17.649999999999999</v>
      </c>
    </row>
    <row r="32" spans="1:13" x14ac:dyDescent="0.35">
      <c r="A32" t="s">
        <v>15</v>
      </c>
      <c r="B32">
        <v>2022</v>
      </c>
      <c r="C32" t="s">
        <v>9</v>
      </c>
      <c r="D32" s="1">
        <v>38976</v>
      </c>
      <c r="E32" s="1">
        <v>3603</v>
      </c>
      <c r="F32" s="1">
        <v>10269</v>
      </c>
      <c r="G32" s="1">
        <v>1814</v>
      </c>
      <c r="H32" s="2">
        <v>24.32</v>
      </c>
    </row>
    <row r="33" spans="1:8" x14ac:dyDescent="0.35">
      <c r="A33" t="s">
        <v>16</v>
      </c>
      <c r="B33">
        <v>2022</v>
      </c>
      <c r="C33" t="s">
        <v>9</v>
      </c>
      <c r="D33" s="1">
        <v>38953</v>
      </c>
      <c r="E33" s="1">
        <v>1491</v>
      </c>
      <c r="F33" s="1">
        <v>24717</v>
      </c>
      <c r="G33">
        <v>0</v>
      </c>
      <c r="H33" s="2">
        <v>13.72</v>
      </c>
    </row>
    <row r="34" spans="1:8" x14ac:dyDescent="0.35">
      <c r="A34" t="s">
        <v>17</v>
      </c>
      <c r="B34">
        <v>2022</v>
      </c>
      <c r="C34" t="s">
        <v>9</v>
      </c>
      <c r="D34" s="1">
        <v>38851</v>
      </c>
      <c r="E34" s="1">
        <v>2177</v>
      </c>
      <c r="F34" s="1">
        <v>12178</v>
      </c>
      <c r="G34">
        <v>0</v>
      </c>
      <c r="H34" s="2">
        <v>15.54</v>
      </c>
    </row>
    <row r="35" spans="1:8" x14ac:dyDescent="0.35">
      <c r="A35" t="s">
        <v>18</v>
      </c>
      <c r="B35">
        <v>2021</v>
      </c>
      <c r="C35" t="s">
        <v>9</v>
      </c>
      <c r="D35" s="1">
        <v>39106</v>
      </c>
      <c r="E35" s="1">
        <v>3082</v>
      </c>
      <c r="F35" s="1">
        <v>12362</v>
      </c>
      <c r="G35">
        <v>1</v>
      </c>
      <c r="H35" s="2">
        <v>14.91</v>
      </c>
    </row>
    <row r="36" spans="1:8" x14ac:dyDescent="0.35">
      <c r="A36" t="s">
        <v>8</v>
      </c>
      <c r="B36">
        <v>2021</v>
      </c>
      <c r="C36" t="s">
        <v>9</v>
      </c>
      <c r="D36" s="1">
        <v>39106</v>
      </c>
      <c r="E36" s="1">
        <v>5607</v>
      </c>
      <c r="F36" s="1">
        <v>6776</v>
      </c>
      <c r="G36">
        <v>72</v>
      </c>
      <c r="H36" s="2">
        <v>15.06</v>
      </c>
    </row>
    <row r="37" spans="1:8" x14ac:dyDescent="0.35">
      <c r="A37" t="s">
        <v>10</v>
      </c>
      <c r="B37">
        <v>2021</v>
      </c>
      <c r="C37" t="s">
        <v>9</v>
      </c>
      <c r="D37" s="1">
        <v>39106</v>
      </c>
      <c r="E37" s="1">
        <v>3317</v>
      </c>
      <c r="F37">
        <v>117</v>
      </c>
      <c r="G37">
        <v>0</v>
      </c>
      <c r="H37" s="2">
        <v>78.150000000000006</v>
      </c>
    </row>
    <row r="38" spans="1:8" x14ac:dyDescent="0.35">
      <c r="A38" t="s">
        <v>19</v>
      </c>
      <c r="B38">
        <v>2021</v>
      </c>
      <c r="C38" t="s">
        <v>9</v>
      </c>
      <c r="D38" s="1">
        <v>39106</v>
      </c>
      <c r="E38" s="1">
        <v>3497</v>
      </c>
      <c r="F38" s="1">
        <v>14634</v>
      </c>
      <c r="G38">
        <v>1</v>
      </c>
      <c r="H38" s="2">
        <v>15.18</v>
      </c>
    </row>
    <row r="39" spans="1:8" x14ac:dyDescent="0.35">
      <c r="A39" t="s">
        <v>20</v>
      </c>
      <c r="B39">
        <v>2021</v>
      </c>
      <c r="C39" t="s">
        <v>9</v>
      </c>
      <c r="D39" s="1">
        <v>39106</v>
      </c>
      <c r="E39" s="1">
        <v>9088</v>
      </c>
      <c r="F39" s="1">
        <v>13078</v>
      </c>
      <c r="G39" s="1">
        <v>9916</v>
      </c>
      <c r="H39" s="2">
        <v>16.34</v>
      </c>
    </row>
    <row r="40" spans="1:8" x14ac:dyDescent="0.35">
      <c r="A40" t="s">
        <v>11</v>
      </c>
      <c r="B40">
        <v>2021</v>
      </c>
      <c r="C40" t="s">
        <v>9</v>
      </c>
      <c r="D40" s="1">
        <v>38091</v>
      </c>
      <c r="E40" s="1">
        <v>3228</v>
      </c>
      <c r="F40" s="1">
        <v>13592</v>
      </c>
      <c r="G40">
        <v>0</v>
      </c>
      <c r="H40" s="2">
        <v>9.51</v>
      </c>
    </row>
    <row r="41" spans="1:8" x14ac:dyDescent="0.35">
      <c r="A41" t="s">
        <v>12</v>
      </c>
      <c r="B41">
        <v>2021</v>
      </c>
      <c r="C41" t="s">
        <v>9</v>
      </c>
      <c r="D41" s="1">
        <v>38125</v>
      </c>
      <c r="E41" s="1">
        <v>3771</v>
      </c>
      <c r="F41" s="1">
        <v>4776</v>
      </c>
      <c r="G41">
        <v>21</v>
      </c>
      <c r="H41" s="2">
        <v>13.59</v>
      </c>
    </row>
    <row r="42" spans="1:8" x14ac:dyDescent="0.35">
      <c r="A42" t="s">
        <v>13</v>
      </c>
      <c r="B42">
        <v>2021</v>
      </c>
      <c r="C42" t="s">
        <v>9</v>
      </c>
      <c r="D42" s="1">
        <v>38104</v>
      </c>
      <c r="E42" s="1">
        <v>3402</v>
      </c>
      <c r="F42" s="1">
        <v>4874</v>
      </c>
      <c r="G42">
        <v>15</v>
      </c>
      <c r="H42" s="2">
        <v>15.79</v>
      </c>
    </row>
    <row r="43" spans="1:8" x14ac:dyDescent="0.35">
      <c r="A43" t="s">
        <v>14</v>
      </c>
      <c r="B43">
        <v>2021</v>
      </c>
      <c r="C43" t="s">
        <v>9</v>
      </c>
      <c r="D43" s="1">
        <v>38104</v>
      </c>
      <c r="E43" s="1">
        <v>4998</v>
      </c>
      <c r="F43" s="1">
        <v>47110</v>
      </c>
      <c r="G43" s="1">
        <v>40974</v>
      </c>
      <c r="H43" s="2">
        <v>13.17</v>
      </c>
    </row>
    <row r="44" spans="1:8" x14ac:dyDescent="0.35">
      <c r="A44" t="s">
        <v>15</v>
      </c>
      <c r="B44">
        <v>2021</v>
      </c>
      <c r="C44" t="s">
        <v>9</v>
      </c>
      <c r="D44" s="1">
        <v>38104</v>
      </c>
      <c r="E44" s="1">
        <v>2215</v>
      </c>
      <c r="F44" s="1">
        <v>21802</v>
      </c>
      <c r="G44" s="1">
        <v>10287</v>
      </c>
      <c r="H44" s="2">
        <v>15.08</v>
      </c>
    </row>
    <row r="45" spans="1:8" x14ac:dyDescent="0.35">
      <c r="A45" t="s">
        <v>16</v>
      </c>
      <c r="B45">
        <v>2021</v>
      </c>
      <c r="C45" t="s">
        <v>9</v>
      </c>
      <c r="D45" s="1">
        <v>38079</v>
      </c>
      <c r="E45" s="1">
        <v>1435</v>
      </c>
      <c r="F45" s="1">
        <v>23979</v>
      </c>
      <c r="G45">
        <v>0</v>
      </c>
      <c r="H45" s="2">
        <v>10.98</v>
      </c>
    </row>
    <row r="46" spans="1:8" x14ac:dyDescent="0.35">
      <c r="A46" t="s">
        <v>17</v>
      </c>
      <c r="B46">
        <v>2021</v>
      </c>
      <c r="C46" t="s">
        <v>9</v>
      </c>
      <c r="D46" s="1">
        <v>38079</v>
      </c>
      <c r="E46" s="1">
        <v>1428</v>
      </c>
      <c r="F46" s="1">
        <v>8922</v>
      </c>
      <c r="G46">
        <v>0</v>
      </c>
      <c r="H46" s="2">
        <v>12.3</v>
      </c>
    </row>
    <row r="47" spans="1:8" x14ac:dyDescent="0.35">
      <c r="A47" t="s">
        <v>18</v>
      </c>
      <c r="B47">
        <v>2020</v>
      </c>
      <c r="C47" t="s">
        <v>9</v>
      </c>
      <c r="D47" s="1">
        <v>38146</v>
      </c>
      <c r="E47" s="1">
        <v>3160</v>
      </c>
      <c r="F47" s="1">
        <v>2516</v>
      </c>
      <c r="G47">
        <v>0</v>
      </c>
      <c r="H47" s="2">
        <v>20.350000000000001</v>
      </c>
    </row>
    <row r="48" spans="1:8" x14ac:dyDescent="0.35">
      <c r="A48" t="s">
        <v>8</v>
      </c>
      <c r="B48">
        <v>2020</v>
      </c>
      <c r="C48" t="s">
        <v>9</v>
      </c>
      <c r="D48" s="1">
        <v>38146</v>
      </c>
      <c r="E48" s="1">
        <v>4358</v>
      </c>
      <c r="F48" s="1">
        <v>2803</v>
      </c>
      <c r="G48">
        <v>0</v>
      </c>
      <c r="H48" s="2">
        <v>11.77</v>
      </c>
    </row>
    <row r="49" spans="1:8" x14ac:dyDescent="0.35">
      <c r="A49" t="s">
        <v>10</v>
      </c>
      <c r="B49">
        <v>2020</v>
      </c>
      <c r="C49" t="s">
        <v>9</v>
      </c>
      <c r="D49" s="1">
        <v>38146</v>
      </c>
      <c r="E49" s="1">
        <v>4447</v>
      </c>
      <c r="F49" s="1">
        <v>12039</v>
      </c>
      <c r="G49">
        <v>0</v>
      </c>
      <c r="H49" s="2">
        <v>10.48</v>
      </c>
    </row>
    <row r="50" spans="1:8" x14ac:dyDescent="0.35">
      <c r="A50" t="s">
        <v>19</v>
      </c>
      <c r="B50">
        <v>2020</v>
      </c>
      <c r="C50" t="s">
        <v>9</v>
      </c>
      <c r="D50" s="1">
        <v>38142</v>
      </c>
      <c r="E50" s="1">
        <v>4855</v>
      </c>
      <c r="F50" s="1">
        <v>4523</v>
      </c>
      <c r="G50" s="1">
        <v>2906</v>
      </c>
      <c r="H50" s="2">
        <v>9.9</v>
      </c>
    </row>
    <row r="51" spans="1:8" x14ac:dyDescent="0.35">
      <c r="A51" t="s">
        <v>20</v>
      </c>
      <c r="B51">
        <v>2020</v>
      </c>
      <c r="C51" t="s">
        <v>9</v>
      </c>
      <c r="D51" s="1">
        <v>37938</v>
      </c>
      <c r="E51" s="1">
        <v>4456</v>
      </c>
      <c r="F51" s="1">
        <v>12345</v>
      </c>
      <c r="G51" s="1">
        <v>11277</v>
      </c>
      <c r="H51" s="2">
        <v>10.37</v>
      </c>
    </row>
    <row r="52" spans="1:8" x14ac:dyDescent="0.35">
      <c r="A52" t="s">
        <v>11</v>
      </c>
      <c r="B52">
        <v>2020</v>
      </c>
      <c r="C52" t="s">
        <v>9</v>
      </c>
      <c r="D52" s="1">
        <v>36910</v>
      </c>
      <c r="E52" s="1">
        <v>5075</v>
      </c>
      <c r="F52" s="1">
        <v>12785</v>
      </c>
      <c r="G52" s="1">
        <v>2199</v>
      </c>
      <c r="H52" s="2">
        <v>9.57</v>
      </c>
    </row>
    <row r="53" spans="1:8" x14ac:dyDescent="0.35">
      <c r="A53" t="s">
        <v>12</v>
      </c>
      <c r="B53">
        <v>2020</v>
      </c>
      <c r="C53" t="s">
        <v>9</v>
      </c>
      <c r="D53" s="1">
        <v>36910</v>
      </c>
      <c r="E53" s="1">
        <v>4433</v>
      </c>
      <c r="F53" s="1">
        <v>12905</v>
      </c>
      <c r="G53">
        <v>750</v>
      </c>
      <c r="H53" s="2">
        <v>10.89</v>
      </c>
    </row>
    <row r="54" spans="1:8" x14ac:dyDescent="0.35">
      <c r="A54" t="s">
        <v>13</v>
      </c>
      <c r="B54">
        <v>2020</v>
      </c>
      <c r="C54" t="s">
        <v>9</v>
      </c>
      <c r="D54" s="1">
        <v>36806</v>
      </c>
      <c r="E54" s="1">
        <v>4194</v>
      </c>
      <c r="F54" s="1">
        <v>6975</v>
      </c>
      <c r="G54">
        <v>5</v>
      </c>
      <c r="H54" s="2">
        <v>12.63</v>
      </c>
    </row>
    <row r="55" spans="1:8" x14ac:dyDescent="0.35">
      <c r="A55" t="s">
        <v>14</v>
      </c>
      <c r="B55">
        <v>2020</v>
      </c>
      <c r="C55" t="s">
        <v>9</v>
      </c>
      <c r="D55" s="1">
        <v>36806</v>
      </c>
      <c r="E55" s="1">
        <v>3309</v>
      </c>
      <c r="F55" s="1">
        <v>8011</v>
      </c>
      <c r="G55" s="1">
        <v>18330</v>
      </c>
      <c r="H55" s="2">
        <v>11.85</v>
      </c>
    </row>
    <row r="56" spans="1:8" x14ac:dyDescent="0.35">
      <c r="A56" t="s">
        <v>15</v>
      </c>
      <c r="B56">
        <v>2020</v>
      </c>
      <c r="C56" t="s">
        <v>9</v>
      </c>
      <c r="D56" s="1">
        <v>36763</v>
      </c>
      <c r="E56" s="1">
        <v>2183</v>
      </c>
      <c r="F56" s="1">
        <v>11108</v>
      </c>
      <c r="G56" s="1">
        <v>6122</v>
      </c>
      <c r="H56" s="2">
        <v>16.77</v>
      </c>
    </row>
    <row r="57" spans="1:8" x14ac:dyDescent="0.35">
      <c r="A57" t="s">
        <v>16</v>
      </c>
      <c r="B57">
        <v>2020</v>
      </c>
      <c r="C57" t="s">
        <v>9</v>
      </c>
      <c r="D57" s="1">
        <v>36763</v>
      </c>
      <c r="E57" s="1">
        <v>2177</v>
      </c>
      <c r="F57" s="1">
        <v>39307</v>
      </c>
      <c r="G57">
        <v>62</v>
      </c>
      <c r="H57" s="2">
        <v>7.21</v>
      </c>
    </row>
    <row r="58" spans="1:8" x14ac:dyDescent="0.35">
      <c r="A58" t="s">
        <v>17</v>
      </c>
      <c r="B58">
        <v>2020</v>
      </c>
      <c r="C58" t="s">
        <v>9</v>
      </c>
      <c r="D58" s="1">
        <v>36763</v>
      </c>
      <c r="E58" s="1">
        <v>1881</v>
      </c>
      <c r="F58" s="1">
        <v>4068</v>
      </c>
      <c r="G58">
        <v>0</v>
      </c>
      <c r="H58" s="2">
        <v>17.45</v>
      </c>
    </row>
    <row r="59" spans="1:8" x14ac:dyDescent="0.35">
      <c r="A59" t="s">
        <v>18</v>
      </c>
      <c r="B59">
        <v>2019</v>
      </c>
      <c r="C59" t="s">
        <v>9</v>
      </c>
      <c r="D59" s="1">
        <v>36934</v>
      </c>
      <c r="E59" s="1">
        <v>5913</v>
      </c>
      <c r="F59" s="1">
        <v>5296</v>
      </c>
      <c r="G59">
        <v>0</v>
      </c>
      <c r="H59" s="2">
        <v>9.25</v>
      </c>
    </row>
    <row r="60" spans="1:8" x14ac:dyDescent="0.35">
      <c r="A60" t="s">
        <v>8</v>
      </c>
      <c r="B60">
        <v>2019</v>
      </c>
      <c r="C60" t="s">
        <v>9</v>
      </c>
      <c r="D60" s="1">
        <v>36954</v>
      </c>
      <c r="E60" s="1">
        <v>2388</v>
      </c>
      <c r="F60" s="1">
        <v>4135</v>
      </c>
      <c r="G60">
        <v>0</v>
      </c>
      <c r="H60" s="2">
        <v>8.5299999999999994</v>
      </c>
    </row>
    <row r="61" spans="1:8" x14ac:dyDescent="0.35">
      <c r="A61" t="s">
        <v>10</v>
      </c>
      <c r="B61">
        <v>2019</v>
      </c>
      <c r="C61" t="s">
        <v>9</v>
      </c>
      <c r="D61" s="1">
        <v>36948</v>
      </c>
      <c r="E61" s="1">
        <v>3149</v>
      </c>
      <c r="F61" s="1">
        <v>10989</v>
      </c>
      <c r="G61">
        <v>0</v>
      </c>
      <c r="H61" s="2">
        <v>7.46</v>
      </c>
    </row>
    <row r="62" spans="1:8" x14ac:dyDescent="0.35">
      <c r="A62" t="s">
        <v>19</v>
      </c>
      <c r="B62">
        <v>2019</v>
      </c>
      <c r="C62" t="s">
        <v>9</v>
      </c>
      <c r="D62" s="1">
        <v>36948</v>
      </c>
      <c r="E62" s="1">
        <v>5131</v>
      </c>
      <c r="F62" s="1">
        <v>13635</v>
      </c>
      <c r="G62">
        <v>7</v>
      </c>
      <c r="H62" s="2">
        <v>10.61</v>
      </c>
    </row>
    <row r="63" spans="1:8" x14ac:dyDescent="0.35">
      <c r="A63" t="s">
        <v>20</v>
      </c>
      <c r="B63">
        <v>2019</v>
      </c>
      <c r="C63" t="s">
        <v>9</v>
      </c>
      <c r="D63" s="1">
        <v>36886</v>
      </c>
      <c r="E63" s="1">
        <v>5389</v>
      </c>
      <c r="F63" s="1">
        <v>12817</v>
      </c>
      <c r="G63" s="1">
        <v>1613</v>
      </c>
      <c r="H63" s="2">
        <v>8.7100000000000009</v>
      </c>
    </row>
    <row r="64" spans="1:8" x14ac:dyDescent="0.35">
      <c r="A64" t="s">
        <v>11</v>
      </c>
      <c r="B64">
        <v>2019</v>
      </c>
      <c r="C64" t="s">
        <v>9</v>
      </c>
      <c r="D64" s="1">
        <v>36886</v>
      </c>
      <c r="E64" s="1">
        <v>4674</v>
      </c>
      <c r="F64">
        <v>67</v>
      </c>
      <c r="G64">
        <v>0</v>
      </c>
      <c r="H64" s="2">
        <v>87.07</v>
      </c>
    </row>
    <row r="65" spans="1:8" x14ac:dyDescent="0.35">
      <c r="A65" t="s">
        <v>12</v>
      </c>
      <c r="B65">
        <v>2019</v>
      </c>
      <c r="C65" t="s">
        <v>9</v>
      </c>
      <c r="D65" s="1">
        <v>36886</v>
      </c>
      <c r="E65" s="1">
        <v>4536</v>
      </c>
      <c r="F65" s="1">
        <v>2728</v>
      </c>
      <c r="G65">
        <v>0</v>
      </c>
      <c r="H65" s="2">
        <v>26.35</v>
      </c>
    </row>
    <row r="66" spans="1:8" x14ac:dyDescent="0.35">
      <c r="A66" t="s">
        <v>13</v>
      </c>
      <c r="B66">
        <v>2019</v>
      </c>
      <c r="C66" t="s">
        <v>9</v>
      </c>
      <c r="D66" s="1">
        <v>36851</v>
      </c>
      <c r="E66" s="1">
        <v>5917</v>
      </c>
      <c r="F66" s="1">
        <v>3493</v>
      </c>
      <c r="G66">
        <v>94</v>
      </c>
      <c r="H66" s="2">
        <v>27.28</v>
      </c>
    </row>
    <row r="67" spans="1:8" x14ac:dyDescent="0.35">
      <c r="A67" t="s">
        <v>14</v>
      </c>
      <c r="B67">
        <v>2019</v>
      </c>
      <c r="C67" t="s">
        <v>9</v>
      </c>
      <c r="D67" s="1">
        <v>36851</v>
      </c>
      <c r="E67" s="1">
        <v>2360</v>
      </c>
      <c r="F67" s="1">
        <v>9977</v>
      </c>
      <c r="G67" s="1">
        <v>2643</v>
      </c>
      <c r="H67" s="2">
        <v>24.22</v>
      </c>
    </row>
    <row r="68" spans="1:8" x14ac:dyDescent="0.35">
      <c r="A68" t="s">
        <v>15</v>
      </c>
      <c r="B68">
        <v>2019</v>
      </c>
      <c r="C68" t="s">
        <v>9</v>
      </c>
      <c r="D68" s="1">
        <v>36851</v>
      </c>
      <c r="E68" s="1">
        <v>2312</v>
      </c>
      <c r="F68" s="1">
        <v>4660</v>
      </c>
      <c r="G68" s="1">
        <v>3743</v>
      </c>
      <c r="H68" s="2">
        <v>25.73</v>
      </c>
    </row>
    <row r="69" spans="1:8" x14ac:dyDescent="0.35">
      <c r="A69" t="s">
        <v>16</v>
      </c>
      <c r="B69">
        <v>2019</v>
      </c>
      <c r="C69" t="s">
        <v>9</v>
      </c>
      <c r="D69" s="1">
        <v>36790</v>
      </c>
      <c r="E69" s="1">
        <v>2951</v>
      </c>
      <c r="F69" s="1">
        <v>1105</v>
      </c>
      <c r="G69">
        <v>714</v>
      </c>
      <c r="H69" s="2">
        <v>21.75</v>
      </c>
    </row>
    <row r="70" spans="1:8" x14ac:dyDescent="0.35">
      <c r="A70" t="s">
        <v>17</v>
      </c>
      <c r="B70">
        <v>2019</v>
      </c>
      <c r="C70" t="s">
        <v>9</v>
      </c>
      <c r="D70" s="1">
        <v>36786</v>
      </c>
      <c r="E70">
        <v>641</v>
      </c>
      <c r="F70" s="1">
        <v>6273</v>
      </c>
      <c r="G70">
        <v>0</v>
      </c>
      <c r="H70" s="2">
        <v>8.2100000000000009</v>
      </c>
    </row>
    <row r="71" spans="1:8" x14ac:dyDescent="0.35">
      <c r="A71" t="s">
        <v>18</v>
      </c>
      <c r="B71">
        <v>2018</v>
      </c>
      <c r="C71" t="s">
        <v>9</v>
      </c>
      <c r="D71" s="1">
        <v>36772</v>
      </c>
      <c r="E71" s="1">
        <v>2954</v>
      </c>
      <c r="F71" s="1">
        <v>5698</v>
      </c>
      <c r="G71">
        <v>0</v>
      </c>
      <c r="H71" s="2">
        <v>7.95</v>
      </c>
    </row>
    <row r="72" spans="1:8" x14ac:dyDescent="0.35">
      <c r="A72" t="s">
        <v>8</v>
      </c>
      <c r="B72">
        <v>2018</v>
      </c>
      <c r="C72" t="s">
        <v>9</v>
      </c>
      <c r="D72" s="1">
        <v>36734</v>
      </c>
      <c r="E72" s="1">
        <v>2887</v>
      </c>
      <c r="F72" s="1">
        <v>2187</v>
      </c>
      <c r="G72">
        <v>8</v>
      </c>
      <c r="H72" s="2">
        <v>10.14</v>
      </c>
    </row>
    <row r="73" spans="1:8" x14ac:dyDescent="0.35">
      <c r="A73" t="s">
        <v>10</v>
      </c>
      <c r="B73">
        <v>2018</v>
      </c>
      <c r="C73" t="s">
        <v>9</v>
      </c>
      <c r="D73" s="1">
        <v>36734</v>
      </c>
      <c r="E73" s="1">
        <v>3365</v>
      </c>
      <c r="F73" s="1">
        <v>5866</v>
      </c>
      <c r="G73">
        <v>0</v>
      </c>
      <c r="H73" s="2">
        <v>8.2799999999999994</v>
      </c>
    </row>
    <row r="74" spans="1:8" x14ac:dyDescent="0.35">
      <c r="A74" t="s">
        <v>19</v>
      </c>
      <c r="B74">
        <v>2018</v>
      </c>
      <c r="C74" t="s">
        <v>9</v>
      </c>
      <c r="D74" s="1">
        <v>36602</v>
      </c>
      <c r="E74" s="1">
        <v>3475</v>
      </c>
      <c r="F74" s="1">
        <v>5386</v>
      </c>
      <c r="G74">
        <v>0</v>
      </c>
      <c r="H74" s="2">
        <v>6.05</v>
      </c>
    </row>
    <row r="75" spans="1:8" x14ac:dyDescent="0.35">
      <c r="A75" t="s">
        <v>20</v>
      </c>
      <c r="B75">
        <v>2018</v>
      </c>
      <c r="C75" t="s">
        <v>9</v>
      </c>
      <c r="D75" s="1">
        <v>27037</v>
      </c>
      <c r="E75" s="1">
        <v>3852</v>
      </c>
      <c r="F75" s="1">
        <v>8431</v>
      </c>
      <c r="G75">
        <v>15</v>
      </c>
      <c r="H75" s="2">
        <v>8.86</v>
      </c>
    </row>
    <row r="76" spans="1:8" x14ac:dyDescent="0.35">
      <c r="A76" t="s">
        <v>11</v>
      </c>
      <c r="B76">
        <v>2018</v>
      </c>
      <c r="C76" t="s">
        <v>9</v>
      </c>
      <c r="D76" s="1">
        <v>27030</v>
      </c>
      <c r="E76" s="1">
        <v>3838</v>
      </c>
      <c r="F76" s="1">
        <v>4422</v>
      </c>
      <c r="G76">
        <v>0</v>
      </c>
      <c r="H76" s="2">
        <v>12.68</v>
      </c>
    </row>
    <row r="77" spans="1:8" x14ac:dyDescent="0.35">
      <c r="A77" t="s">
        <v>12</v>
      </c>
      <c r="B77">
        <v>2018</v>
      </c>
      <c r="C77" t="s">
        <v>9</v>
      </c>
      <c r="D77" s="1">
        <v>26994</v>
      </c>
      <c r="E77" s="1">
        <v>3946</v>
      </c>
      <c r="F77" s="1">
        <v>8757</v>
      </c>
      <c r="G77">
        <v>0</v>
      </c>
      <c r="H77" s="2">
        <v>6.95</v>
      </c>
    </row>
    <row r="78" spans="1:8" x14ac:dyDescent="0.35">
      <c r="A78" t="s">
        <v>13</v>
      </c>
      <c r="B78">
        <v>2018</v>
      </c>
      <c r="C78" t="s">
        <v>9</v>
      </c>
      <c r="D78" s="1">
        <v>26997</v>
      </c>
      <c r="E78" s="1">
        <v>3359</v>
      </c>
      <c r="F78" s="1">
        <v>2739</v>
      </c>
      <c r="G78">
        <v>0</v>
      </c>
      <c r="H78" s="2">
        <v>8.86</v>
      </c>
    </row>
    <row r="79" spans="1:8" x14ac:dyDescent="0.35">
      <c r="A79" t="s">
        <v>14</v>
      </c>
      <c r="B79">
        <v>2018</v>
      </c>
      <c r="C79" t="s">
        <v>9</v>
      </c>
      <c r="D79" s="1">
        <v>27493</v>
      </c>
      <c r="E79" s="1">
        <v>2870</v>
      </c>
      <c r="F79" s="1">
        <v>1702</v>
      </c>
      <c r="G79">
        <v>2113</v>
      </c>
      <c r="H79" s="2">
        <v>10.28</v>
      </c>
    </row>
    <row r="80" spans="1:8" x14ac:dyDescent="0.35">
      <c r="A80" t="s">
        <v>15</v>
      </c>
      <c r="B80">
        <v>2018</v>
      </c>
      <c r="C80" t="s">
        <v>9</v>
      </c>
      <c r="D80" s="1">
        <v>27493</v>
      </c>
      <c r="E80" s="1">
        <v>1632</v>
      </c>
      <c r="F80" s="1">
        <v>349</v>
      </c>
      <c r="G80">
        <v>3546</v>
      </c>
      <c r="H80" s="2">
        <v>47.61</v>
      </c>
    </row>
    <row r="81" spans="1:8" x14ac:dyDescent="0.35">
      <c r="A81" t="s">
        <v>16</v>
      </c>
      <c r="B81">
        <v>2018</v>
      </c>
      <c r="C81" t="s">
        <v>9</v>
      </c>
      <c r="D81" s="1">
        <v>27537</v>
      </c>
      <c r="E81" s="1">
        <v>1550</v>
      </c>
      <c r="F81" s="1">
        <v>4520</v>
      </c>
      <c r="G81">
        <v>208</v>
      </c>
      <c r="H81" s="2">
        <v>7.79</v>
      </c>
    </row>
    <row r="82" spans="1:8" x14ac:dyDescent="0.35">
      <c r="A82" t="s">
        <v>17</v>
      </c>
      <c r="B82">
        <v>2018</v>
      </c>
      <c r="C82" t="s">
        <v>9</v>
      </c>
      <c r="D82" s="1">
        <v>27572</v>
      </c>
      <c r="E82" s="1">
        <v>1677</v>
      </c>
      <c r="F82" s="1">
        <v>145</v>
      </c>
      <c r="G82">
        <v>0</v>
      </c>
      <c r="H82" s="2">
        <v>44.01</v>
      </c>
    </row>
    <row r="83" spans="1:8" x14ac:dyDescent="0.35">
      <c r="D83" s="1" t="s">
        <v>21</v>
      </c>
      <c r="E83" s="1">
        <f>SUM(E2:E82)</f>
        <v>292408</v>
      </c>
      <c r="F83" s="1">
        <f>SUM(F2:F82)</f>
        <v>802474</v>
      </c>
      <c r="G83" s="1">
        <f>SUM(G2:G82)</f>
        <v>244722</v>
      </c>
      <c r="H83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zMTE3MzU8L1VzZXJOYW1lPjxEYXRlVGltZT4xMS8xOS8yMDI0IDQ6NTg6NDggUE08L0RhdGVUaW1lPjxMYWJlbFN0cmluZz5VbmNhdGVnb3JpemVkPC9MYWJlbFN0cmluZz48L2l0ZW0+PC9sYWJlbEhpc3Rvcnk+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Props1.xml><?xml version="1.0" encoding="utf-8"?>
<ds:datastoreItem xmlns:ds="http://schemas.openxmlformats.org/officeDocument/2006/customXml" ds:itemID="{BE4F997B-C5BA-4719-98E1-2E2B30BECF58}">
  <ds:schemaRefs>
    <ds:schemaRef ds:uri="b6888f76-1100-40b0-929b-1efe9044426d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f88ffb1c-9230-4705-a789-27bae69f5829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3703CE-11C8-4AC7-91CE-73FDC2262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779D06-5716-4F85-8A96-7506AC614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0678694-B1EE-4A55-9C26-019F05A0E586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690D7F17-09D2-4503-B09C-291510532B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SolarWeightedAveragePrice_KY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 Coon</dc:creator>
  <cp:lastModifiedBy>Nicole M Coon</cp:lastModifiedBy>
  <dcterms:created xsi:type="dcterms:W3CDTF">2024-11-19T16:59:02Z</dcterms:created>
  <dcterms:modified xsi:type="dcterms:W3CDTF">2024-11-22T17:43:17Z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e1e4ec5f-0577-49c7-9b6c-764a57d5c9b8</vt:lpwstr>
  </property>
  <property fmtid="{D5CDD505-2E9C-101B-9397-08002B2CF9AE}" pid="3" name="bjSaver">
    <vt:lpwstr>6EXY9LX7ilsWkf3BL9EUn8v8dtUUsOWL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6" name="bjDocumentSecurityLabel">
    <vt:lpwstr>Uncategorized</vt:lpwstr>
  </property>
  <property fmtid="{D5CDD505-2E9C-101B-9397-08002B2CF9AE}" pid="7" name="MSIP_Label_574d496c-7ac4-4b13-81fd-698eca66b217_SiteId">
    <vt:lpwstr>15f3c881-6b03-4ff6-8559-77bf5177818f</vt:lpwstr>
  </property>
  <property fmtid="{D5CDD505-2E9C-101B-9397-08002B2CF9AE}" pid="8" name="MSIP_Label_574d496c-7ac4-4b13-81fd-698eca66b217_Name">
    <vt:lpwstr>Uncategorized</vt:lpwstr>
  </property>
  <property fmtid="{D5CDD505-2E9C-101B-9397-08002B2CF9AE}" pid="9" name="MSIP_Label_574d496c-7ac4-4b13-81fd-698eca66b217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{A0678694-B1EE-4A55-9C26-019F05A0E586}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