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X:\Honaker Law Office\Clients\04300 - Licking Valley\0002 - 2024 Rate Case\Drafts\Response to DR2\"/>
    </mc:Choice>
  </mc:AlternateContent>
  <xr:revisionPtr revIDLastSave="0" documentId="8_{18F8ADF5-C76E-45F1-A0E8-5BBAA80863AE}" xr6:coauthVersionLast="47" xr6:coauthVersionMax="47" xr10:uidLastSave="{00000000-0000-0000-0000-000000000000}"/>
  <bookViews>
    <workbookView xWindow="3360" yWindow="3360" windowWidth="16046" windowHeight="99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O17" i="1"/>
  <c r="N17" i="1"/>
  <c r="K17" i="1"/>
  <c r="J17" i="1"/>
  <c r="I17" i="1"/>
  <c r="H17" i="1"/>
  <c r="G17" i="1"/>
  <c r="F17" i="1"/>
  <c r="E17" i="1"/>
  <c r="M17" i="1"/>
  <c r="L17" i="1"/>
  <c r="P13" i="1"/>
  <c r="P12" i="1"/>
  <c r="P11" i="1"/>
  <c r="P10" i="1"/>
  <c r="P9" i="1"/>
  <c r="P8" i="1"/>
  <c r="P7" i="1" l="1"/>
  <c r="P17" i="1"/>
  <c r="Q16" i="1" l="1"/>
  <c r="Q15" i="1"/>
  <c r="Q14" i="1"/>
  <c r="Q13" i="1"/>
  <c r="Q12" i="1"/>
  <c r="Q11" i="1"/>
  <c r="Q10" i="1"/>
  <c r="Q9" i="1"/>
  <c r="Q8" i="1"/>
  <c r="Q7" i="1"/>
  <c r="Q17" i="1" l="1"/>
</calcChain>
</file>

<file path=xl/sharedStrings.xml><?xml version="1.0" encoding="utf-8"?>
<sst xmlns="http://schemas.openxmlformats.org/spreadsheetml/2006/main" count="23" uniqueCount="22">
  <si>
    <t>TOTAL</t>
  </si>
  <si>
    <t>440.10</t>
  </si>
  <si>
    <t>442.10</t>
  </si>
  <si>
    <t>442.20  LP&lt;1000</t>
  </si>
  <si>
    <t>AES LP&lt;1000</t>
  </si>
  <si>
    <t>442.21</t>
  </si>
  <si>
    <t>444.00</t>
  </si>
  <si>
    <t>445.00</t>
  </si>
  <si>
    <t xml:space="preserve">             LP=&gt;1000</t>
  </si>
  <si>
    <t xml:space="preserve">             LP 1</t>
  </si>
  <si>
    <t xml:space="preserve">             LP 2</t>
  </si>
  <si>
    <t>Schedule A</t>
  </si>
  <si>
    <t>Average</t>
  </si>
  <si>
    <t>Case No. 2024-00211</t>
  </si>
  <si>
    <t>Licking Valley  Rural Electric Cooperative Corporation</t>
  </si>
  <si>
    <t>Schedule SL</t>
  </si>
  <si>
    <t>Schedule B</t>
  </si>
  <si>
    <t>Schedule LP/&gt;1000</t>
  </si>
  <si>
    <t>Schedule LPR/&lt;1000</t>
  </si>
  <si>
    <t>Schedule LPR/&gt;1000</t>
  </si>
  <si>
    <t>Schedule LP/&lt;1000</t>
  </si>
  <si>
    <t>Average Number of Customers on the Utility's system by rate schedule for the year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</si>
</sst>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0"/>
      <name val="MS Sans Serif"/>
    </font>
    <font>
      <sz val="10"/>
      <name val="Arial"/>
      <family val="2"/>
    </font>
    <font>
      <b/>
      <sz val="9"/>
      <name val="Helv"/>
    </font>
    <font>
      <sz val="10"/>
      <name val="MS Sans Serif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9"/>
      <name val="Microsoft Sans Serif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4" fillId="0" borderId="0"/>
    <xf numFmtId="0" fontId="4" fillId="0" borderId="0"/>
    <xf numFmtId="9" fontId="2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</cellStyleXfs>
  <cellXfs count="27">
    <xf numFmtId="0" fontId="0" fillId="0" borderId="0" xfId="0"/>
    <xf numFmtId="3" fontId="0" fillId="0" borderId="0" xfId="0" applyNumberFormat="1"/>
    <xf numFmtId="0" fontId="3" fillId="0" borderId="0" xfId="1" quotePrefix="1" applyFont="1" applyAlignment="1">
      <alignment horizontal="center"/>
    </xf>
    <xf numFmtId="0" fontId="3" fillId="0" borderId="2" xfId="1" quotePrefix="1" applyFont="1" applyBorder="1"/>
    <xf numFmtId="0" fontId="3" fillId="0" borderId="2" xfId="1" quotePrefix="1" applyFont="1" applyBorder="1" applyAlignment="1">
      <alignment horizontal="center"/>
    </xf>
    <xf numFmtId="0" fontId="3" fillId="0" borderId="0" xfId="1" quotePrefix="1" applyFont="1"/>
    <xf numFmtId="17" fontId="5" fillId="0" borderId="0" xfId="0" applyNumberFormat="1" applyFont="1"/>
    <xf numFmtId="17" fontId="7" fillId="0" borderId="0" xfId="0" applyNumberFormat="1" applyFont="1"/>
    <xf numFmtId="0" fontId="7" fillId="0" borderId="0" xfId="0" applyFont="1"/>
    <xf numFmtId="0" fontId="7" fillId="2" borderId="7" xfId="0" applyFont="1" applyFill="1" applyBorder="1" applyAlignment="1">
      <alignment horizontal="center"/>
    </xf>
    <xf numFmtId="17" fontId="6" fillId="2" borderId="7" xfId="0" applyNumberFormat="1" applyFont="1" applyFill="1" applyBorder="1"/>
    <xf numFmtId="17" fontId="6" fillId="2" borderId="6" xfId="0" applyNumberFormat="1" applyFont="1" applyFill="1" applyBorder="1"/>
    <xf numFmtId="0" fontId="8" fillId="2" borderId="4" xfId="1" quotePrefix="1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3" fontId="9" fillId="0" borderId="5" xfId="1" applyNumberFormat="1" applyFont="1" applyBorder="1"/>
    <xf numFmtId="37" fontId="9" fillId="0" borderId="5" xfId="1" applyNumberFormat="1" applyFont="1" applyBorder="1" applyProtection="1">
      <protection locked="0"/>
    </xf>
    <xf numFmtId="37" fontId="9" fillId="0" borderId="0" xfId="1" applyNumberFormat="1" applyFont="1" applyProtection="1">
      <protection locked="0"/>
    </xf>
    <xf numFmtId="3" fontId="9" fillId="0" borderId="2" xfId="1" applyNumberFormat="1" applyFont="1" applyBorder="1"/>
    <xf numFmtId="0" fontId="9" fillId="0" borderId="8" xfId="1" applyFont="1" applyBorder="1" applyAlignment="1">
      <alignment horizontal="center"/>
    </xf>
    <xf numFmtId="3" fontId="9" fillId="0" borderId="4" xfId="1" applyNumberFormat="1" applyFont="1" applyBorder="1" applyAlignment="1">
      <alignment horizontal="right"/>
    </xf>
    <xf numFmtId="3" fontId="9" fillId="2" borderId="1" xfId="0" quotePrefix="1" applyNumberFormat="1" applyFont="1" applyFill="1" applyBorder="1"/>
    <xf numFmtId="3" fontId="9" fillId="2" borderId="2" xfId="0" quotePrefix="1" applyNumberFormat="1" applyFont="1" applyFill="1" applyBorder="1"/>
    <xf numFmtId="3" fontId="9" fillId="2" borderId="3" xfId="0" quotePrefix="1" applyNumberFormat="1" applyFont="1" applyFill="1" applyBorder="1"/>
    <xf numFmtId="3" fontId="9" fillId="2" borderId="3" xfId="0" applyNumberFormat="1" applyFont="1" applyFill="1" applyBorder="1"/>
    <xf numFmtId="3" fontId="9" fillId="0" borderId="0" xfId="1" applyNumberFormat="1" applyFont="1"/>
    <xf numFmtId="3" fontId="9" fillId="0" borderId="7" xfId="1" applyNumberFormat="1" applyFont="1" applyBorder="1" applyAlignment="1">
      <alignment horizontal="right"/>
    </xf>
    <xf numFmtId="0" fontId="10" fillId="0" borderId="0" xfId="0" applyFont="1" applyAlignment="1">
      <alignment horizontal="center"/>
    </xf>
  </cellXfs>
  <cellStyles count="9">
    <cellStyle name="Comma 2" xfId="8" xr:uid="{00000000-0005-0000-0000-000000000000}"/>
    <cellStyle name="Normal" xfId="0" builtinId="0"/>
    <cellStyle name="Normal 2" xfId="3" xr:uid="{00000000-0005-0000-0000-000002000000}"/>
    <cellStyle name="Normal 3" xfId="4" xr:uid="{00000000-0005-0000-0000-000003000000}"/>
    <cellStyle name="Normal 4" xfId="6" xr:uid="{00000000-0005-0000-0000-000004000000}"/>
    <cellStyle name="Normal 5" xfId="7" xr:uid="{00000000-0005-0000-0000-000005000000}"/>
    <cellStyle name="Normal 6" xfId="2" xr:uid="{00000000-0005-0000-0000-000006000000}"/>
    <cellStyle name="Normal 7" xfId="1" xr:uid="{00000000-0005-0000-0000-000007000000}"/>
    <cellStyle name="Percent 2" xfId="5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7"/>
  <sheetViews>
    <sheetView tabSelected="1" topLeftCell="C1" workbookViewId="0">
      <selection activeCell="N22" sqref="N22"/>
    </sheetView>
  </sheetViews>
  <sheetFormatPr defaultRowHeight="14.6" x14ac:dyDescent="0.4"/>
  <cols>
    <col min="1" max="1" width="17" hidden="1" customWidth="1"/>
    <col min="2" max="2" width="4.4609375" customWidth="1"/>
    <col min="3" max="3" width="19.84375" customWidth="1"/>
  </cols>
  <sheetData>
    <row r="1" spans="1:17" ht="18.45" x14ac:dyDescent="0.5">
      <c r="C1" s="7" t="s">
        <v>14</v>
      </c>
      <c r="D1" s="6"/>
      <c r="E1" s="1"/>
      <c r="F1" s="1"/>
      <c r="G1" s="1"/>
      <c r="H1" s="1"/>
      <c r="I1" s="1"/>
      <c r="P1" s="26"/>
      <c r="Q1" s="26"/>
    </row>
    <row r="2" spans="1:17" ht="15.65" customHeight="1" x14ac:dyDescent="0.5">
      <c r="C2" s="7" t="s">
        <v>13</v>
      </c>
      <c r="D2" s="6"/>
      <c r="E2" s="1"/>
      <c r="F2" s="1"/>
      <c r="G2" s="1"/>
      <c r="H2" s="1"/>
      <c r="I2" s="1"/>
    </row>
    <row r="3" spans="1:17" ht="15.9" x14ac:dyDescent="0.45">
      <c r="C3" s="8" t="s">
        <v>21</v>
      </c>
    </row>
    <row r="4" spans="1:17" ht="15.9" x14ac:dyDescent="0.45">
      <c r="C4" s="8"/>
    </row>
    <row r="6" spans="1:17" ht="15.9" x14ac:dyDescent="0.45">
      <c r="C6" s="9">
        <v>2020</v>
      </c>
      <c r="D6" s="10">
        <v>43831</v>
      </c>
      <c r="E6" s="11">
        <v>43862</v>
      </c>
      <c r="F6" s="11">
        <v>43921</v>
      </c>
      <c r="G6" s="11">
        <v>43951</v>
      </c>
      <c r="H6" s="11">
        <v>43982</v>
      </c>
      <c r="I6" s="11">
        <v>44012</v>
      </c>
      <c r="J6" s="11">
        <v>44042</v>
      </c>
      <c r="K6" s="11">
        <v>44074</v>
      </c>
      <c r="L6" s="11">
        <v>44104</v>
      </c>
      <c r="M6" s="11">
        <v>44135</v>
      </c>
      <c r="N6" s="11">
        <v>44165</v>
      </c>
      <c r="O6" s="11">
        <v>44196</v>
      </c>
      <c r="P6" s="12" t="s">
        <v>0</v>
      </c>
      <c r="Q6" s="13" t="s">
        <v>12</v>
      </c>
    </row>
    <row r="7" spans="1:17" x14ac:dyDescent="0.4">
      <c r="A7" s="3" t="s">
        <v>1</v>
      </c>
      <c r="B7" s="5"/>
      <c r="C7" s="14" t="s">
        <v>11</v>
      </c>
      <c r="D7" s="14">
        <v>16053</v>
      </c>
      <c r="E7" s="24">
        <v>16041</v>
      </c>
      <c r="F7" s="24">
        <v>16060</v>
      </c>
      <c r="G7" s="24">
        <v>16099</v>
      </c>
      <c r="H7" s="24">
        <v>16142</v>
      </c>
      <c r="I7" s="24">
        <v>16178</v>
      </c>
      <c r="J7" s="24">
        <v>16226</v>
      </c>
      <c r="K7" s="24">
        <v>16257</v>
      </c>
      <c r="L7" s="24">
        <v>16281</v>
      </c>
      <c r="M7" s="24">
        <v>16343</v>
      </c>
      <c r="N7" s="24">
        <v>16365</v>
      </c>
      <c r="O7" s="24">
        <v>16367</v>
      </c>
      <c r="P7" s="17">
        <f t="shared" ref="P7:P13" si="0">SUM(D7:O7)</f>
        <v>194412</v>
      </c>
      <c r="Q7" s="20">
        <f>P7/12</f>
        <v>16201</v>
      </c>
    </row>
    <row r="8" spans="1:17" x14ac:dyDescent="0.4">
      <c r="A8" s="3" t="s">
        <v>2</v>
      </c>
      <c r="B8" s="5"/>
      <c r="C8" s="14" t="s">
        <v>15</v>
      </c>
      <c r="D8" s="14">
        <v>110</v>
      </c>
      <c r="E8" s="24">
        <v>110</v>
      </c>
      <c r="F8" s="24">
        <v>111</v>
      </c>
      <c r="G8" s="24">
        <v>111</v>
      </c>
      <c r="H8" s="24">
        <v>110</v>
      </c>
      <c r="I8" s="24">
        <v>110</v>
      </c>
      <c r="J8" s="24">
        <v>109</v>
      </c>
      <c r="K8" s="24">
        <v>110</v>
      </c>
      <c r="L8" s="24">
        <v>108</v>
      </c>
      <c r="M8" s="24">
        <v>107</v>
      </c>
      <c r="N8" s="24">
        <v>106</v>
      </c>
      <c r="O8" s="24">
        <v>106</v>
      </c>
      <c r="P8" s="17">
        <f t="shared" si="0"/>
        <v>1308</v>
      </c>
      <c r="Q8" s="21">
        <f t="shared" ref="Q8:Q16" si="1">P8/12</f>
        <v>109</v>
      </c>
    </row>
    <row r="9" spans="1:17" x14ac:dyDescent="0.4">
      <c r="A9" s="3" t="s">
        <v>3</v>
      </c>
      <c r="B9" s="5"/>
      <c r="C9" s="14" t="s">
        <v>16</v>
      </c>
      <c r="D9" s="14">
        <v>859</v>
      </c>
      <c r="E9" s="24">
        <v>863</v>
      </c>
      <c r="F9" s="24">
        <v>863</v>
      </c>
      <c r="G9" s="24">
        <v>866</v>
      </c>
      <c r="H9" s="24">
        <v>867</v>
      </c>
      <c r="I9" s="24">
        <v>864</v>
      </c>
      <c r="J9" s="24">
        <v>861</v>
      </c>
      <c r="K9" s="24">
        <v>861</v>
      </c>
      <c r="L9" s="24">
        <v>863</v>
      </c>
      <c r="M9" s="24">
        <v>864</v>
      </c>
      <c r="N9" s="24">
        <v>864</v>
      </c>
      <c r="O9" s="24">
        <v>862</v>
      </c>
      <c r="P9" s="17">
        <f t="shared" si="0"/>
        <v>10357</v>
      </c>
      <c r="Q9" s="21">
        <f t="shared" si="1"/>
        <v>863.08333333333337</v>
      </c>
    </row>
    <row r="10" spans="1:17" x14ac:dyDescent="0.4">
      <c r="A10" s="4" t="s">
        <v>4</v>
      </c>
      <c r="B10" s="2"/>
      <c r="C10" s="14" t="s">
        <v>20</v>
      </c>
      <c r="D10" s="14">
        <v>216</v>
      </c>
      <c r="E10" s="24">
        <v>215</v>
      </c>
      <c r="F10" s="24">
        <v>215</v>
      </c>
      <c r="G10" s="24">
        <v>215</v>
      </c>
      <c r="H10" s="24">
        <v>215</v>
      </c>
      <c r="I10" s="24">
        <v>216</v>
      </c>
      <c r="J10" s="24">
        <v>216</v>
      </c>
      <c r="K10" s="24">
        <v>216</v>
      </c>
      <c r="L10" s="24">
        <v>216</v>
      </c>
      <c r="M10" s="24">
        <v>217</v>
      </c>
      <c r="N10" s="24">
        <v>218</v>
      </c>
      <c r="O10" s="24">
        <v>218</v>
      </c>
      <c r="P10" s="17">
        <f t="shared" si="0"/>
        <v>2593</v>
      </c>
      <c r="Q10" s="21">
        <f t="shared" si="1"/>
        <v>216.08333333333334</v>
      </c>
    </row>
    <row r="11" spans="1:17" x14ac:dyDescent="0.4">
      <c r="A11" s="3" t="s">
        <v>8</v>
      </c>
      <c r="B11" s="5"/>
      <c r="C11" s="14" t="s">
        <v>18</v>
      </c>
      <c r="D11" s="17">
        <v>1</v>
      </c>
      <c r="E11" s="14">
        <v>1</v>
      </c>
      <c r="F11" s="14">
        <v>1</v>
      </c>
      <c r="G11" s="14">
        <v>1</v>
      </c>
      <c r="H11" s="14">
        <v>1</v>
      </c>
      <c r="I11" s="14">
        <v>1</v>
      </c>
      <c r="J11" s="14">
        <v>1</v>
      </c>
      <c r="K11" s="14">
        <v>1</v>
      </c>
      <c r="L11" s="14">
        <v>1</v>
      </c>
      <c r="M11" s="14">
        <v>1</v>
      </c>
      <c r="N11" s="14">
        <v>1</v>
      </c>
      <c r="O11" s="14">
        <v>1</v>
      </c>
      <c r="P11" s="17">
        <f t="shared" si="0"/>
        <v>12</v>
      </c>
      <c r="Q11" s="21">
        <f t="shared" si="1"/>
        <v>1</v>
      </c>
    </row>
    <row r="12" spans="1:17" x14ac:dyDescent="0.4">
      <c r="A12" s="3" t="s">
        <v>9</v>
      </c>
      <c r="B12" s="5"/>
      <c r="C12" s="14" t="s">
        <v>17</v>
      </c>
      <c r="D12" s="15">
        <v>4</v>
      </c>
      <c r="E12" s="16">
        <v>4</v>
      </c>
      <c r="F12" s="16">
        <v>4</v>
      </c>
      <c r="G12" s="16">
        <v>4</v>
      </c>
      <c r="H12" s="16">
        <v>4</v>
      </c>
      <c r="I12" s="16">
        <v>4</v>
      </c>
      <c r="J12" s="16">
        <v>4</v>
      </c>
      <c r="K12" s="16">
        <v>4</v>
      </c>
      <c r="L12" s="16">
        <v>4</v>
      </c>
      <c r="M12" s="16">
        <v>4</v>
      </c>
      <c r="N12" s="16">
        <v>4</v>
      </c>
      <c r="O12" s="16">
        <v>4</v>
      </c>
      <c r="P12" s="17">
        <f t="shared" si="0"/>
        <v>48</v>
      </c>
      <c r="Q12" s="21">
        <f t="shared" si="1"/>
        <v>4</v>
      </c>
    </row>
    <row r="13" spans="1:17" x14ac:dyDescent="0.4">
      <c r="A13" s="3" t="s">
        <v>10</v>
      </c>
      <c r="B13" s="5"/>
      <c r="C13" s="14" t="s">
        <v>19</v>
      </c>
      <c r="D13" s="15">
        <v>3</v>
      </c>
      <c r="E13" s="16">
        <v>3</v>
      </c>
      <c r="F13" s="16">
        <v>3</v>
      </c>
      <c r="G13" s="16">
        <v>3</v>
      </c>
      <c r="H13" s="16">
        <v>3</v>
      </c>
      <c r="I13" s="16">
        <v>3</v>
      </c>
      <c r="J13" s="16">
        <v>3</v>
      </c>
      <c r="K13" s="16">
        <v>3</v>
      </c>
      <c r="L13" s="16">
        <v>3</v>
      </c>
      <c r="M13" s="16">
        <v>3</v>
      </c>
      <c r="N13" s="16">
        <v>3</v>
      </c>
      <c r="O13" s="16">
        <v>3</v>
      </c>
      <c r="P13" s="17">
        <f t="shared" si="0"/>
        <v>36</v>
      </c>
      <c r="Q13" s="21">
        <f t="shared" si="1"/>
        <v>3</v>
      </c>
    </row>
    <row r="14" spans="1:17" x14ac:dyDescent="0.4">
      <c r="A14" s="3" t="s">
        <v>5</v>
      </c>
      <c r="B14" s="5"/>
      <c r="C14" s="14"/>
      <c r="D14" s="1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17"/>
      <c r="Q14" s="21">
        <f t="shared" si="1"/>
        <v>0</v>
      </c>
    </row>
    <row r="15" spans="1:17" x14ac:dyDescent="0.4">
      <c r="A15" s="3" t="s">
        <v>6</v>
      </c>
      <c r="B15" s="5"/>
      <c r="C15" s="14"/>
      <c r="D15" s="1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17"/>
      <c r="Q15" s="21">
        <f t="shared" si="1"/>
        <v>0</v>
      </c>
    </row>
    <row r="16" spans="1:17" x14ac:dyDescent="0.4">
      <c r="A16" s="3" t="s">
        <v>7</v>
      </c>
      <c r="B16" s="5"/>
      <c r="C16" s="14"/>
      <c r="D16" s="1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17"/>
      <c r="Q16" s="22">
        <f t="shared" si="1"/>
        <v>0</v>
      </c>
    </row>
    <row r="17" spans="3:17" x14ac:dyDescent="0.4">
      <c r="C17" s="18" t="s">
        <v>0</v>
      </c>
      <c r="D17" s="25">
        <f t="shared" ref="D17:O17" si="2">SUM(D7:D16)</f>
        <v>17246</v>
      </c>
      <c r="E17" s="25">
        <f t="shared" si="2"/>
        <v>17237</v>
      </c>
      <c r="F17" s="25">
        <f t="shared" si="2"/>
        <v>17257</v>
      </c>
      <c r="G17" s="25">
        <f t="shared" si="2"/>
        <v>17299</v>
      </c>
      <c r="H17" s="25">
        <f t="shared" si="2"/>
        <v>17342</v>
      </c>
      <c r="I17" s="25">
        <f t="shared" si="2"/>
        <v>17376</v>
      </c>
      <c r="J17" s="25">
        <f t="shared" si="2"/>
        <v>17420</v>
      </c>
      <c r="K17" s="25">
        <f t="shared" si="2"/>
        <v>17452</v>
      </c>
      <c r="L17" s="25">
        <f t="shared" si="2"/>
        <v>17476</v>
      </c>
      <c r="M17" s="25">
        <f t="shared" si="2"/>
        <v>17539</v>
      </c>
      <c r="N17" s="25">
        <f t="shared" si="2"/>
        <v>17561</v>
      </c>
      <c r="O17" s="25">
        <f t="shared" si="2"/>
        <v>17561</v>
      </c>
      <c r="P17" s="19">
        <f>SUM(D17:O17)</f>
        <v>208766</v>
      </c>
      <c r="Q17" s="23">
        <f>SUM(Q7:Q16)</f>
        <v>17397.166666666664</v>
      </c>
    </row>
  </sheetData>
  <mergeCells count="1">
    <mergeCell ref="P1:Q1"/>
  </mergeCells>
  <pageMargins left="0.7" right="0.7" top="0.75" bottom="0.75" header="0.3" footer="0.3"/>
  <pageSetup paperSize="5" scale="73" orientation="landscape" r:id="rId1"/>
  <headerFooter>
    <oddHeader>&amp;RExhibit 15
Page 1 of 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Marylou Henderlight</dc:creator>
  <cp:lastModifiedBy>Heather Temple</cp:lastModifiedBy>
  <cp:lastPrinted>2024-08-12T21:22:18Z</cp:lastPrinted>
  <dcterms:created xsi:type="dcterms:W3CDTF">2021-12-07T19:52:01Z</dcterms:created>
  <dcterms:modified xsi:type="dcterms:W3CDTF">2024-09-08T13:43:02Z</dcterms:modified>
</cp:coreProperties>
</file>