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W:\Discovery\Kentucky\2024-00205 (2024 KY PBR Filing)\Staff Attachments\"/>
    </mc:Choice>
  </mc:AlternateContent>
  <xr:revisionPtr revIDLastSave="0" documentId="13_ncr:1_{C694E784-B48A-473E-B648-A92CF921299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y Index" sheetId="1" r:id="rId1"/>
  </sheets>
  <definedNames>
    <definedName name="_xlnm.Print_Area" localSheetId="0">'By Index'!$A$1:$T$53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8" i="1" l="1"/>
  <c r="G37" i="1"/>
  <c r="G36" i="1"/>
  <c r="G35" i="1"/>
  <c r="G29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5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6" i="1"/>
  <c r="D5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16" i="1"/>
  <c r="C17" i="1"/>
  <c r="C18" i="1"/>
  <c r="C19" i="1"/>
  <c r="C20" i="1"/>
  <c r="C21" i="1"/>
  <c r="C15" i="1"/>
  <c r="C11" i="1"/>
  <c r="C12" i="1"/>
  <c r="C13" i="1"/>
  <c r="C14" i="1"/>
  <c r="C10" i="1"/>
  <c r="C6" i="1"/>
  <c r="C7" i="1"/>
  <c r="C8" i="1"/>
  <c r="C9" i="1"/>
  <c r="C5" i="1"/>
  <c r="B52" i="1"/>
  <c r="B51" i="1"/>
  <c r="B50" i="1"/>
  <c r="B49" i="1"/>
  <c r="B48" i="1"/>
  <c r="B47" i="1"/>
  <c r="B46" i="1"/>
  <c r="B45" i="1"/>
  <c r="B44" i="1"/>
  <c r="B35" i="1"/>
  <c r="B36" i="1"/>
  <c r="B37" i="1"/>
  <c r="B38" i="1"/>
  <c r="B39" i="1"/>
  <c r="B40" i="1"/>
  <c r="B41" i="1"/>
  <c r="B42" i="1"/>
  <c r="B43" i="1"/>
  <c r="B34" i="1"/>
  <c r="B28" i="1"/>
  <c r="B29" i="1"/>
  <c r="B30" i="1"/>
  <c r="B31" i="1"/>
  <c r="B32" i="1"/>
  <c r="B33" i="1"/>
  <c r="B27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5" i="1"/>
</calcChain>
</file>

<file path=xl/sharedStrings.xml><?xml version="1.0" encoding="utf-8"?>
<sst xmlns="http://schemas.openxmlformats.org/spreadsheetml/2006/main" count="16" uniqueCount="11">
  <si>
    <t>IF ANR LA</t>
  </si>
  <si>
    <t>IF Henry Hub</t>
  </si>
  <si>
    <t>IF TGP LA 500</t>
  </si>
  <si>
    <t>IF TGT Z1</t>
  </si>
  <si>
    <t>IF Trunkline Gas Co. Zone 1A</t>
  </si>
  <si>
    <t>IF Trunkline LA</t>
  </si>
  <si>
    <t>Nymex LDS</t>
  </si>
  <si>
    <t xml:space="preserve">Highlighted cells indicate the months we purchased baseload for that pipeline. </t>
  </si>
  <si>
    <t>IF Henry Hub (ANR delivered supply)</t>
  </si>
  <si>
    <t>NOTE:</t>
  </si>
  <si>
    <t>he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</si>
</sst>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m\ yyyy"/>
    <numFmt numFmtId="165" formatCode="\$#0.0000;[Red]&quot;($&quot;#0.0000\);[Red]\$0.0000"/>
  </numFmts>
  <fonts count="10" x14ac:knownFonts="1">
    <font>
      <sz val="10"/>
      <color rgb="FF000000"/>
      <name val="Arial"/>
    </font>
    <font>
      <sz val="9"/>
      <color rgb="FF333333"/>
      <name val="Arial"/>
      <family val="2"/>
    </font>
    <font>
      <b/>
      <sz val="8"/>
      <color rgb="FFFFFFFF"/>
      <name val="Tahoma"/>
      <family val="2"/>
    </font>
    <font>
      <sz val="8"/>
      <color rgb="FF333333"/>
      <name val="Tahoma"/>
      <family val="2"/>
    </font>
    <font>
      <b/>
      <sz val="8"/>
      <color rgb="FF333333"/>
      <name val="Tahoma"/>
      <family val="2"/>
    </font>
    <font>
      <sz val="10"/>
      <color rgb="FF000000"/>
      <name val="Arial"/>
      <family val="2"/>
    </font>
    <font>
      <b/>
      <sz val="9"/>
      <color rgb="FF333333"/>
      <name val="Arial"/>
      <family val="2"/>
    </font>
    <font>
      <sz val="8"/>
      <name val="Arial"/>
      <family val="2"/>
    </font>
    <font>
      <sz val="8"/>
      <name val="Tahoma"/>
      <family val="2"/>
    </font>
    <font>
      <b/>
      <sz val="10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B64A0"/>
        <bgColor rgb="FFFFFFFF"/>
      </patternFill>
    </fill>
    <fill>
      <patternFill patternType="solid">
        <fgColor rgb="FFF8FBFC"/>
        <bgColor rgb="FFFFFFFF"/>
      </patternFill>
    </fill>
    <fill>
      <patternFill patternType="solid">
        <fgColor rgb="FFFCFDFD"/>
        <bgColor rgb="FFFFFFFF"/>
      </patternFill>
    </fill>
    <fill>
      <patternFill patternType="solid">
        <fgColor theme="5" tint="0.59999389629810485"/>
        <bgColor rgb="FFFFFFFF"/>
      </patternFill>
    </fill>
  </fills>
  <borders count="6">
    <border>
      <left/>
      <right/>
      <top/>
      <bottom/>
      <diagonal/>
    </border>
    <border>
      <left style="thin">
        <color rgb="FF3877A6"/>
      </left>
      <right style="thin">
        <color rgb="FF3877A6"/>
      </right>
      <top style="thin">
        <color rgb="FF3877A6"/>
      </top>
      <bottom style="thin">
        <color rgb="FFA5A5B1"/>
      </bottom>
      <diagonal/>
    </border>
    <border>
      <left style="thin">
        <color rgb="FF3877A6"/>
      </left>
      <right style="thin">
        <color rgb="FF09558F"/>
      </right>
      <top style="thin">
        <color rgb="FF3877A6"/>
      </top>
      <bottom style="thin">
        <color rgb="FF3877A6"/>
      </bottom>
      <diagonal/>
    </border>
    <border>
      <left style="thin">
        <color rgb="FFEBEBEB"/>
      </left>
      <right style="thin">
        <color rgb="FFEBEBEB"/>
      </right>
      <top style="thin">
        <color rgb="FFEBEBEB"/>
      </top>
      <bottom style="thin">
        <color rgb="FFEBEBEB"/>
      </bottom>
      <diagonal/>
    </border>
    <border>
      <left style="thin">
        <color rgb="FF3877A6"/>
      </left>
      <right style="thin">
        <color rgb="FF09558F"/>
      </right>
      <top style="thin">
        <color rgb="FFCAC9D9"/>
      </top>
      <bottom style="thin">
        <color rgb="FF3877A6"/>
      </bottom>
      <diagonal/>
    </border>
    <border>
      <left style="thin">
        <color rgb="FFEBEBEB"/>
      </left>
      <right style="thin">
        <color rgb="FFEBEBEB"/>
      </right>
      <top style="thin">
        <color rgb="FFCAC9D9"/>
      </top>
      <bottom style="thin">
        <color rgb="FFEBEBEB"/>
      </bottom>
      <diagonal/>
    </border>
  </borders>
  <cellStyleXfs count="2">
    <xf numFmtId="0" fontId="0" fillId="0" borderId="0"/>
    <xf numFmtId="0" fontId="5" fillId="0" borderId="0"/>
  </cellStyleXfs>
  <cellXfs count="15">
    <xf numFmtId="0" fontId="0" fillId="0" borderId="0" xfId="0"/>
    <xf numFmtId="0" fontId="1" fillId="2" borderId="0" xfId="0" applyFont="1" applyFill="1" applyAlignment="1">
      <alignment horizontal="left"/>
    </xf>
    <xf numFmtId="49" fontId="2" fillId="3" borderId="1" xfId="0" applyNumberFormat="1" applyFont="1" applyFill="1" applyBorder="1" applyAlignment="1">
      <alignment horizontal="center" vertical="center" wrapText="1"/>
    </xf>
    <xf numFmtId="164" fontId="2" fillId="3" borderId="2" xfId="0" applyNumberFormat="1" applyFont="1" applyFill="1" applyBorder="1" applyAlignment="1">
      <alignment horizontal="left" vertical="center"/>
    </xf>
    <xf numFmtId="165" fontId="3" fillId="4" borderId="3" xfId="0" applyNumberFormat="1" applyFont="1" applyFill="1" applyBorder="1" applyAlignment="1">
      <alignment horizontal="center" vertical="center"/>
    </xf>
    <xf numFmtId="165" fontId="3" fillId="5" borderId="3" xfId="0" applyNumberFormat="1" applyFont="1" applyFill="1" applyBorder="1" applyAlignment="1">
      <alignment horizontal="center" vertical="center"/>
    </xf>
    <xf numFmtId="165" fontId="3" fillId="2" borderId="3" xfId="0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165" fontId="3" fillId="6" borderId="3" xfId="0" applyNumberFormat="1" applyFont="1" applyFill="1" applyBorder="1" applyAlignment="1">
      <alignment horizontal="center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/>
    </xf>
    <xf numFmtId="165" fontId="3" fillId="0" borderId="3" xfId="0" applyNumberFormat="1" applyFont="1" applyBorder="1" applyAlignment="1">
      <alignment horizontal="center" vertical="center"/>
    </xf>
    <xf numFmtId="165" fontId="8" fillId="4" borderId="3" xfId="0" applyNumberFormat="1" applyFont="1" applyFill="1" applyBorder="1" applyAlignment="1">
      <alignment horizontal="center" vertical="center"/>
    </xf>
    <xf numFmtId="0" fontId="9" fillId="0" borderId="0" xfId="0" applyFont="1"/>
  </cellXfs>
  <cellStyles count="2">
    <cellStyle name="Normal" xfId="0" builtinId="0"/>
    <cellStyle name="Normal 2" xfId="1" xr:uid="{D0595AEE-8FF2-4375-832F-6C9F8503FFA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55"/>
  <sheetViews>
    <sheetView showGridLines="0" tabSelected="1" zoomScaleNormal="100" workbookViewId="0">
      <selection activeCell="K4" sqref="K4"/>
    </sheetView>
  </sheetViews>
  <sheetFormatPr defaultRowHeight="12.75" x14ac:dyDescent="0.2"/>
  <cols>
    <col min="2" max="2" width="11" bestFit="1" customWidth="1"/>
    <col min="3" max="3" width="11" customWidth="1"/>
    <col min="4" max="4" width="11.140625" customWidth="1"/>
    <col min="6" max="6" width="14.7109375" customWidth="1"/>
    <col min="7" max="7" width="12.85546875" customWidth="1"/>
    <col min="8" max="8" width="2" customWidth="1"/>
    <col min="9" max="10" width="4.5703125" customWidth="1"/>
    <col min="11" max="11" width="10.5703125" customWidth="1"/>
    <col min="12" max="12" width="15.140625" customWidth="1"/>
    <col min="13" max="13" width="11.42578125" bestFit="1" customWidth="1"/>
    <col min="14" max="14" width="15.140625" customWidth="1"/>
    <col min="15" max="15" width="8.5703125" bestFit="1" customWidth="1"/>
    <col min="16" max="16" width="15.140625" customWidth="1"/>
    <col min="17" max="17" width="13.140625" bestFit="1" customWidth="1"/>
    <col min="18" max="18" width="0.5703125" customWidth="1"/>
  </cols>
  <sheetData>
    <row r="1" spans="1:27" s="1" customFormat="1" ht="4.3499999999999996" customHeight="1" x14ac:dyDescent="0.2"/>
    <row r="2" spans="1:27" s="1" customFormat="1" ht="17.25" customHeight="1" x14ac:dyDescent="0.2">
      <c r="B2" s="10" t="s">
        <v>7</v>
      </c>
      <c r="C2" s="10"/>
      <c r="D2" s="10"/>
      <c r="E2" s="10"/>
      <c r="F2" s="10"/>
      <c r="I2" s="1">
        <v>2</v>
      </c>
      <c r="AA2" s="11"/>
    </row>
    <row r="3" spans="1:27" s="1" customFormat="1" ht="27" customHeight="1" x14ac:dyDescent="0.2">
      <c r="B3" s="10"/>
      <c r="C3" s="10"/>
      <c r="D3" s="10"/>
      <c r="E3" s="10"/>
      <c r="F3" s="10"/>
      <c r="AA3" s="11"/>
    </row>
    <row r="4" spans="1:27" s="1" customFormat="1" ht="50.65" customHeight="1" x14ac:dyDescent="0.2">
      <c r="B4" s="2" t="s">
        <v>0</v>
      </c>
      <c r="C4" s="2" t="s">
        <v>8</v>
      </c>
      <c r="D4" s="2" t="s">
        <v>2</v>
      </c>
      <c r="E4" s="2" t="s">
        <v>3</v>
      </c>
      <c r="F4" s="2" t="s">
        <v>4</v>
      </c>
      <c r="G4" s="2" t="s">
        <v>5</v>
      </c>
      <c r="L4" s="2" t="s">
        <v>0</v>
      </c>
      <c r="M4" s="2" t="s">
        <v>1</v>
      </c>
      <c r="N4" s="2" t="s">
        <v>2</v>
      </c>
      <c r="O4" s="2" t="s">
        <v>3</v>
      </c>
      <c r="P4" s="2" t="s">
        <v>4</v>
      </c>
      <c r="Q4" s="2" t="s">
        <v>5</v>
      </c>
      <c r="T4" s="2" t="s">
        <v>6</v>
      </c>
    </row>
    <row r="5" spans="1:27" s="1" customFormat="1" ht="19.149999999999999" customHeight="1" x14ac:dyDescent="0.2">
      <c r="A5" s="3">
        <v>43983</v>
      </c>
      <c r="B5" s="4">
        <f t="shared" ref="B5:B52" si="0">(+L5+T5)/I$2</f>
        <v>1.681</v>
      </c>
      <c r="C5" s="9">
        <f t="shared" ref="C5:C52" si="1">(M5+T5)/I$2</f>
        <v>1.7210000000000001</v>
      </c>
      <c r="D5" s="9">
        <f t="shared" ref="D5:D52" si="2">(N5+T5)/I$2</f>
        <v>1.6859999999999999</v>
      </c>
      <c r="E5" s="9">
        <f t="shared" ref="E5:E52" si="3">(+O5+T5)/I$2</f>
        <v>1.6459999999999999</v>
      </c>
      <c r="F5" s="4">
        <f t="shared" ref="F5:F52" si="4">(+P5+T5)/I$2</f>
        <v>1.641</v>
      </c>
      <c r="G5" s="9">
        <f t="shared" ref="G5:G26" si="5">(+Q5+T5)/I$2</f>
        <v>1.696</v>
      </c>
      <c r="K5" s="3">
        <v>43983</v>
      </c>
      <c r="L5" s="4">
        <v>1.64</v>
      </c>
      <c r="M5" s="9">
        <v>1.72</v>
      </c>
      <c r="N5" s="4">
        <v>1.65</v>
      </c>
      <c r="O5" s="9">
        <v>1.57</v>
      </c>
      <c r="P5" s="4">
        <v>1.56</v>
      </c>
      <c r="Q5" s="9">
        <v>1.67</v>
      </c>
      <c r="T5" s="4">
        <v>1.722</v>
      </c>
    </row>
    <row r="6" spans="1:27" s="1" customFormat="1" ht="19.149999999999999" customHeight="1" x14ac:dyDescent="0.2">
      <c r="A6" s="3">
        <v>44013</v>
      </c>
      <c r="B6" s="4">
        <f t="shared" si="0"/>
        <v>1.4725000000000001</v>
      </c>
      <c r="C6" s="9">
        <f t="shared" si="1"/>
        <v>1.4975000000000001</v>
      </c>
      <c r="D6" s="9">
        <f t="shared" si="2"/>
        <v>1.4575</v>
      </c>
      <c r="E6" s="9">
        <f t="shared" si="3"/>
        <v>1.4325000000000001</v>
      </c>
      <c r="F6" s="4">
        <f t="shared" si="4"/>
        <v>1.4325000000000001</v>
      </c>
      <c r="G6" s="9">
        <f t="shared" si="5"/>
        <v>1.4824999999999999</v>
      </c>
      <c r="K6" s="3">
        <v>44013</v>
      </c>
      <c r="L6" s="5">
        <v>1.45</v>
      </c>
      <c r="M6" s="9">
        <v>1.5</v>
      </c>
      <c r="N6" s="5">
        <v>1.42</v>
      </c>
      <c r="O6" s="9">
        <v>1.37</v>
      </c>
      <c r="P6" s="6">
        <v>1.37</v>
      </c>
      <c r="Q6" s="9">
        <v>1.47</v>
      </c>
      <c r="T6" s="4">
        <v>1.4950000000000001</v>
      </c>
    </row>
    <row r="7" spans="1:27" s="1" customFormat="1" ht="19.149999999999999" customHeight="1" x14ac:dyDescent="0.2">
      <c r="A7" s="3">
        <v>44044</v>
      </c>
      <c r="B7" s="4">
        <f t="shared" si="0"/>
        <v>1.827</v>
      </c>
      <c r="C7" s="9">
        <f t="shared" si="1"/>
        <v>1.8520000000000001</v>
      </c>
      <c r="D7" s="9">
        <f t="shared" si="2"/>
        <v>1.827</v>
      </c>
      <c r="E7" s="9">
        <f t="shared" si="3"/>
        <v>1.792</v>
      </c>
      <c r="F7" s="4">
        <f t="shared" si="4"/>
        <v>1.7970000000000002</v>
      </c>
      <c r="G7" s="9">
        <f t="shared" si="5"/>
        <v>1.847</v>
      </c>
      <c r="K7" s="3">
        <v>44044</v>
      </c>
      <c r="L7" s="4">
        <v>1.8</v>
      </c>
      <c r="M7" s="9">
        <v>1.85</v>
      </c>
      <c r="N7" s="4">
        <v>1.8</v>
      </c>
      <c r="O7" s="9">
        <v>1.73</v>
      </c>
      <c r="P7" s="4">
        <v>1.74</v>
      </c>
      <c r="Q7" s="9">
        <v>1.84</v>
      </c>
      <c r="T7" s="4">
        <v>1.8540000000000001</v>
      </c>
    </row>
    <row r="8" spans="1:27" s="1" customFormat="1" ht="19.149999999999999" customHeight="1" x14ac:dyDescent="0.2">
      <c r="A8" s="3">
        <v>44075</v>
      </c>
      <c r="B8" s="4">
        <f t="shared" si="0"/>
        <v>2.5194999999999999</v>
      </c>
      <c r="C8" s="9">
        <f t="shared" si="1"/>
        <v>2.5795000000000003</v>
      </c>
      <c r="D8" s="9">
        <f t="shared" si="2"/>
        <v>2.5395000000000003</v>
      </c>
      <c r="E8" s="9">
        <f t="shared" si="3"/>
        <v>2.4645000000000001</v>
      </c>
      <c r="F8" s="4">
        <f t="shared" si="4"/>
        <v>2.4495</v>
      </c>
      <c r="G8" s="9">
        <f t="shared" si="5"/>
        <v>2.4995000000000003</v>
      </c>
      <c r="K8" s="3">
        <v>44075</v>
      </c>
      <c r="L8" s="5">
        <v>2.46</v>
      </c>
      <c r="M8" s="9">
        <v>2.58</v>
      </c>
      <c r="N8" s="5">
        <v>2.5</v>
      </c>
      <c r="O8" s="9">
        <v>2.35</v>
      </c>
      <c r="P8" s="6">
        <v>2.3199999999999998</v>
      </c>
      <c r="Q8" s="9">
        <v>2.42</v>
      </c>
      <c r="T8" s="4">
        <v>2.5790000000000002</v>
      </c>
    </row>
    <row r="9" spans="1:27" s="1" customFormat="1" ht="19.149999999999999" customHeight="1" x14ac:dyDescent="0.2">
      <c r="A9" s="3">
        <v>44105</v>
      </c>
      <c r="B9" s="4">
        <f t="shared" si="0"/>
        <v>2.0055000000000001</v>
      </c>
      <c r="C9" s="9">
        <f t="shared" si="1"/>
        <v>2.1005000000000003</v>
      </c>
      <c r="D9" s="9">
        <f t="shared" si="2"/>
        <v>2.0455000000000001</v>
      </c>
      <c r="E9" s="9">
        <f t="shared" si="3"/>
        <v>1.9355</v>
      </c>
      <c r="F9" s="4">
        <f t="shared" si="4"/>
        <v>1.9355</v>
      </c>
      <c r="G9" s="9">
        <f t="shared" si="5"/>
        <v>1.9855</v>
      </c>
      <c r="K9" s="3">
        <v>44105</v>
      </c>
      <c r="L9" s="4">
        <v>1.91</v>
      </c>
      <c r="M9" s="9">
        <v>2.1</v>
      </c>
      <c r="N9" s="4">
        <v>1.99</v>
      </c>
      <c r="O9" s="9">
        <v>1.77</v>
      </c>
      <c r="P9" s="4">
        <v>1.77</v>
      </c>
      <c r="Q9" s="9">
        <v>1.87</v>
      </c>
      <c r="T9" s="4">
        <v>2.101</v>
      </c>
    </row>
    <row r="10" spans="1:27" s="1" customFormat="1" ht="19.149999999999999" customHeight="1" x14ac:dyDescent="0.2">
      <c r="A10" s="3">
        <v>44136</v>
      </c>
      <c r="B10" s="4">
        <f t="shared" si="0"/>
        <v>2.9530000000000003</v>
      </c>
      <c r="C10" s="12">
        <f t="shared" si="1"/>
        <v>2.9980000000000002</v>
      </c>
      <c r="D10" s="9">
        <f t="shared" si="2"/>
        <v>2.923</v>
      </c>
      <c r="E10" s="9">
        <f t="shared" si="3"/>
        <v>2.8680000000000003</v>
      </c>
      <c r="F10" s="4">
        <f t="shared" si="4"/>
        <v>2.8780000000000001</v>
      </c>
      <c r="G10" s="9">
        <f t="shared" si="5"/>
        <v>2.9279999999999999</v>
      </c>
      <c r="K10" s="3">
        <v>44136</v>
      </c>
      <c r="L10" s="5">
        <v>2.91</v>
      </c>
      <c r="M10" s="5">
        <v>3</v>
      </c>
      <c r="N10" s="5">
        <v>2.85</v>
      </c>
      <c r="O10" s="9">
        <v>2.74</v>
      </c>
      <c r="P10" s="6">
        <v>2.76</v>
      </c>
      <c r="Q10" s="9">
        <v>2.86</v>
      </c>
      <c r="T10" s="4">
        <v>2.996</v>
      </c>
    </row>
    <row r="11" spans="1:27" s="1" customFormat="1" ht="19.149999999999999" customHeight="1" x14ac:dyDescent="0.2">
      <c r="A11" s="3">
        <v>44166</v>
      </c>
      <c r="B11" s="4">
        <f t="shared" si="0"/>
        <v>2.8579999999999997</v>
      </c>
      <c r="C11" s="12">
        <f t="shared" si="1"/>
        <v>2.8979999999999997</v>
      </c>
      <c r="D11" s="9">
        <f t="shared" si="2"/>
        <v>2.8330000000000002</v>
      </c>
      <c r="E11" s="9">
        <f t="shared" si="3"/>
        <v>2.758</v>
      </c>
      <c r="F11" s="4">
        <f t="shared" si="4"/>
        <v>2.7729999999999997</v>
      </c>
      <c r="G11" s="9">
        <f t="shared" si="5"/>
        <v>2.823</v>
      </c>
      <c r="K11" s="3">
        <v>44166</v>
      </c>
      <c r="L11" s="4">
        <v>2.82</v>
      </c>
      <c r="M11" s="4">
        <v>2.9</v>
      </c>
      <c r="N11" s="4">
        <v>2.77</v>
      </c>
      <c r="O11" s="9">
        <v>2.62</v>
      </c>
      <c r="P11" s="4">
        <v>2.65</v>
      </c>
      <c r="Q11" s="9">
        <v>2.75</v>
      </c>
      <c r="T11" s="4">
        <v>2.8959999999999999</v>
      </c>
    </row>
    <row r="12" spans="1:27" s="1" customFormat="1" ht="19.149999999999999" customHeight="1" x14ac:dyDescent="0.2">
      <c r="A12" s="3">
        <v>44197</v>
      </c>
      <c r="B12" s="4">
        <f t="shared" si="0"/>
        <v>2.4485000000000001</v>
      </c>
      <c r="C12" s="12">
        <f t="shared" si="1"/>
        <v>2.4735</v>
      </c>
      <c r="D12" s="9">
        <f t="shared" si="2"/>
        <v>2.4285000000000001</v>
      </c>
      <c r="E12" s="9">
        <f t="shared" si="3"/>
        <v>2.3885000000000001</v>
      </c>
      <c r="F12" s="4">
        <f t="shared" si="4"/>
        <v>2.3834999999999997</v>
      </c>
      <c r="G12" s="9">
        <f t="shared" si="5"/>
        <v>2.4085000000000001</v>
      </c>
      <c r="K12" s="3">
        <v>44197</v>
      </c>
      <c r="L12" s="5">
        <v>2.4300000000000002</v>
      </c>
      <c r="M12" s="5">
        <v>2.48</v>
      </c>
      <c r="N12" s="5">
        <v>2.39</v>
      </c>
      <c r="O12" s="9">
        <v>2.31</v>
      </c>
      <c r="P12" s="6">
        <v>2.2999999999999998</v>
      </c>
      <c r="Q12" s="9">
        <v>2.35</v>
      </c>
      <c r="T12" s="4">
        <v>2.4670000000000001</v>
      </c>
    </row>
    <row r="13" spans="1:27" s="1" customFormat="1" ht="19.149999999999999" customHeight="1" x14ac:dyDescent="0.2">
      <c r="A13" s="3">
        <v>44228</v>
      </c>
      <c r="B13" s="4">
        <f t="shared" si="0"/>
        <v>2.73</v>
      </c>
      <c r="C13" s="12">
        <f t="shared" si="1"/>
        <v>2.7649999999999997</v>
      </c>
      <c r="D13" s="9">
        <f t="shared" si="2"/>
        <v>2.7249999999999996</v>
      </c>
      <c r="E13" s="9">
        <f t="shared" si="3"/>
        <v>2.7</v>
      </c>
      <c r="F13" s="4">
        <f t="shared" si="4"/>
        <v>2.7</v>
      </c>
      <c r="G13" s="9">
        <f t="shared" si="5"/>
        <v>2.74</v>
      </c>
      <c r="K13" s="3">
        <v>44228</v>
      </c>
      <c r="L13" s="4">
        <v>2.7</v>
      </c>
      <c r="M13" s="4">
        <v>2.77</v>
      </c>
      <c r="N13" s="4">
        <v>2.69</v>
      </c>
      <c r="O13" s="9">
        <v>2.64</v>
      </c>
      <c r="P13" s="4">
        <v>2.64</v>
      </c>
      <c r="Q13" s="9">
        <v>2.72</v>
      </c>
      <c r="T13" s="4">
        <v>2.76</v>
      </c>
    </row>
    <row r="14" spans="1:27" s="1" customFormat="1" ht="19.149999999999999" customHeight="1" x14ac:dyDescent="0.2">
      <c r="A14" s="3">
        <v>44256</v>
      </c>
      <c r="B14" s="4">
        <f t="shared" si="0"/>
        <v>2.827</v>
      </c>
      <c r="C14" s="12">
        <f t="shared" si="1"/>
        <v>2.8620000000000001</v>
      </c>
      <c r="D14" s="9">
        <f t="shared" si="2"/>
        <v>2.8220000000000001</v>
      </c>
      <c r="E14" s="9">
        <f t="shared" si="3"/>
        <v>2.7869999999999999</v>
      </c>
      <c r="F14" s="4">
        <f t="shared" si="4"/>
        <v>2.7970000000000002</v>
      </c>
      <c r="G14" s="9">
        <f t="shared" si="5"/>
        <v>2.8420000000000001</v>
      </c>
      <c r="K14" s="3">
        <v>44256</v>
      </c>
      <c r="L14" s="5">
        <v>2.8</v>
      </c>
      <c r="M14" s="5">
        <v>2.87</v>
      </c>
      <c r="N14" s="5">
        <v>2.79</v>
      </c>
      <c r="O14" s="9">
        <v>2.72</v>
      </c>
      <c r="P14" s="6">
        <v>2.74</v>
      </c>
      <c r="Q14" s="9">
        <v>2.83</v>
      </c>
      <c r="T14" s="4">
        <v>2.8540000000000001</v>
      </c>
    </row>
    <row r="15" spans="1:27" s="1" customFormat="1" ht="19.149999999999999" customHeight="1" x14ac:dyDescent="0.2">
      <c r="A15" s="3">
        <v>44287</v>
      </c>
      <c r="B15" s="4">
        <f t="shared" si="0"/>
        <v>2.548</v>
      </c>
      <c r="C15" s="9">
        <f t="shared" si="1"/>
        <v>2.5880000000000001</v>
      </c>
      <c r="D15" s="9">
        <f t="shared" si="2"/>
        <v>2.5529999999999999</v>
      </c>
      <c r="E15" s="9">
        <f t="shared" si="3"/>
        <v>2.4779999999999998</v>
      </c>
      <c r="F15" s="4">
        <f t="shared" si="4"/>
        <v>2.4630000000000001</v>
      </c>
      <c r="G15" s="9">
        <f t="shared" si="5"/>
        <v>2.5329999999999999</v>
      </c>
      <c r="K15" s="3">
        <v>44287</v>
      </c>
      <c r="L15" s="4">
        <v>2.5099999999999998</v>
      </c>
      <c r="M15" s="9">
        <v>2.59</v>
      </c>
      <c r="N15" s="4">
        <v>2.52</v>
      </c>
      <c r="O15" s="9">
        <v>2.37</v>
      </c>
      <c r="P15" s="4">
        <v>2.34</v>
      </c>
      <c r="Q15" s="9">
        <v>2.48</v>
      </c>
      <c r="T15" s="4">
        <v>2.5859999999999999</v>
      </c>
    </row>
    <row r="16" spans="1:27" s="1" customFormat="1" ht="19.149999999999999" customHeight="1" x14ac:dyDescent="0.2">
      <c r="A16" s="3">
        <v>44317</v>
      </c>
      <c r="B16" s="4">
        <f t="shared" si="0"/>
        <v>2.9024999999999999</v>
      </c>
      <c r="C16" s="9">
        <f t="shared" si="1"/>
        <v>2.9275000000000002</v>
      </c>
      <c r="D16" s="9">
        <f t="shared" si="2"/>
        <v>2.8875000000000002</v>
      </c>
      <c r="E16" s="9">
        <f t="shared" si="3"/>
        <v>2.8325</v>
      </c>
      <c r="F16" s="4">
        <f t="shared" si="4"/>
        <v>2.8224999999999998</v>
      </c>
      <c r="G16" s="9">
        <f t="shared" si="5"/>
        <v>2.8724999999999996</v>
      </c>
      <c r="K16" s="3">
        <v>44317</v>
      </c>
      <c r="L16" s="5">
        <v>2.88</v>
      </c>
      <c r="M16" s="9">
        <v>2.93</v>
      </c>
      <c r="N16" s="5">
        <v>2.85</v>
      </c>
      <c r="O16" s="9">
        <v>2.74</v>
      </c>
      <c r="P16" s="6">
        <v>2.72</v>
      </c>
      <c r="Q16" s="9">
        <v>2.82</v>
      </c>
      <c r="T16" s="4">
        <v>2.9249999999999998</v>
      </c>
    </row>
    <row r="17" spans="1:20" s="1" customFormat="1" ht="19.149999999999999" customHeight="1" x14ac:dyDescent="0.2">
      <c r="A17" s="3">
        <v>44348</v>
      </c>
      <c r="B17" s="4">
        <f t="shared" si="0"/>
        <v>2.9569999999999999</v>
      </c>
      <c r="C17" s="9">
        <f t="shared" si="1"/>
        <v>2.9820000000000002</v>
      </c>
      <c r="D17" s="9">
        <f t="shared" si="2"/>
        <v>2.9470000000000001</v>
      </c>
      <c r="E17" s="9">
        <f t="shared" si="3"/>
        <v>2.887</v>
      </c>
      <c r="F17" s="4">
        <f t="shared" si="4"/>
        <v>2.8819999999999997</v>
      </c>
      <c r="G17" s="9">
        <f t="shared" si="5"/>
        <v>2.9319999999999999</v>
      </c>
      <c r="K17" s="3">
        <v>44348</v>
      </c>
      <c r="L17" s="4">
        <v>2.93</v>
      </c>
      <c r="M17" s="9">
        <v>2.98</v>
      </c>
      <c r="N17" s="4">
        <v>2.91</v>
      </c>
      <c r="O17" s="9">
        <v>2.79</v>
      </c>
      <c r="P17" s="4">
        <v>2.78</v>
      </c>
      <c r="Q17" s="9">
        <v>2.88</v>
      </c>
      <c r="T17" s="4">
        <v>2.984</v>
      </c>
    </row>
    <row r="18" spans="1:20" s="1" customFormat="1" ht="19.149999999999999" customHeight="1" x14ac:dyDescent="0.2">
      <c r="A18" s="3">
        <v>44378</v>
      </c>
      <c r="B18" s="4">
        <f t="shared" si="0"/>
        <v>3.5785</v>
      </c>
      <c r="C18" s="9">
        <f t="shared" si="1"/>
        <v>3.6185</v>
      </c>
      <c r="D18" s="9">
        <f t="shared" si="2"/>
        <v>3.5685000000000002</v>
      </c>
      <c r="E18" s="9">
        <f t="shared" si="3"/>
        <v>3.5084999999999997</v>
      </c>
      <c r="F18" s="4">
        <f t="shared" si="4"/>
        <v>3.5034999999999998</v>
      </c>
      <c r="G18" s="9">
        <f t="shared" si="5"/>
        <v>3.5535000000000001</v>
      </c>
      <c r="K18" s="3">
        <v>44378</v>
      </c>
      <c r="L18" s="5">
        <v>3.54</v>
      </c>
      <c r="M18" s="9">
        <v>3.62</v>
      </c>
      <c r="N18" s="5">
        <v>3.52</v>
      </c>
      <c r="O18" s="9">
        <v>3.4</v>
      </c>
      <c r="P18" s="6">
        <v>3.39</v>
      </c>
      <c r="Q18" s="9">
        <v>3.49</v>
      </c>
      <c r="T18" s="4">
        <v>3.617</v>
      </c>
    </row>
    <row r="19" spans="1:20" s="1" customFormat="1" ht="19.149999999999999" customHeight="1" x14ac:dyDescent="0.2">
      <c r="A19" s="3">
        <v>44409</v>
      </c>
      <c r="B19" s="4">
        <f t="shared" si="0"/>
        <v>4.0069999999999997</v>
      </c>
      <c r="C19" s="9">
        <f t="shared" si="1"/>
        <v>4.0469999999999997</v>
      </c>
      <c r="D19" s="9">
        <f t="shared" si="2"/>
        <v>3.9870000000000001</v>
      </c>
      <c r="E19" s="9">
        <f t="shared" si="3"/>
        <v>3.8869999999999996</v>
      </c>
      <c r="F19" s="4">
        <f t="shared" si="4"/>
        <v>3.8969999999999998</v>
      </c>
      <c r="G19" s="9">
        <f t="shared" si="5"/>
        <v>3.9470000000000001</v>
      </c>
      <c r="K19" s="3">
        <v>44409</v>
      </c>
      <c r="L19" s="4">
        <v>3.97</v>
      </c>
      <c r="M19" s="9">
        <v>4.05</v>
      </c>
      <c r="N19" s="4">
        <v>3.93</v>
      </c>
      <c r="O19" s="9">
        <v>3.73</v>
      </c>
      <c r="P19" s="4">
        <v>3.75</v>
      </c>
      <c r="Q19" s="9">
        <v>3.85</v>
      </c>
      <c r="T19" s="4">
        <v>4.0439999999999996</v>
      </c>
    </row>
    <row r="20" spans="1:20" s="1" customFormat="1" ht="19.149999999999999" customHeight="1" x14ac:dyDescent="0.2">
      <c r="A20" s="3">
        <v>44440</v>
      </c>
      <c r="B20" s="4">
        <f t="shared" si="0"/>
        <v>4.34</v>
      </c>
      <c r="C20" s="9">
        <f t="shared" si="1"/>
        <v>4.375</v>
      </c>
      <c r="D20" s="9">
        <f t="shared" si="2"/>
        <v>4.335</v>
      </c>
      <c r="E20" s="9">
        <f t="shared" si="3"/>
        <v>4.24</v>
      </c>
      <c r="F20" s="4">
        <f t="shared" si="4"/>
        <v>4.2450000000000001</v>
      </c>
      <c r="G20" s="9">
        <f t="shared" si="5"/>
        <v>4.2949999999999999</v>
      </c>
      <c r="K20" s="3">
        <v>44440</v>
      </c>
      <c r="L20" s="5">
        <v>4.3099999999999996</v>
      </c>
      <c r="M20" s="9">
        <v>4.38</v>
      </c>
      <c r="N20" s="5">
        <v>4.3</v>
      </c>
      <c r="O20" s="9">
        <v>4.1100000000000003</v>
      </c>
      <c r="P20" s="6">
        <v>4.12</v>
      </c>
      <c r="Q20" s="9">
        <v>4.22</v>
      </c>
      <c r="T20" s="4">
        <v>4.37</v>
      </c>
    </row>
    <row r="21" spans="1:20" s="1" customFormat="1" ht="19.149999999999999" customHeight="1" x14ac:dyDescent="0.2">
      <c r="A21" s="3">
        <v>44470</v>
      </c>
      <c r="B21" s="4">
        <f t="shared" si="0"/>
        <v>5.8354999999999997</v>
      </c>
      <c r="C21" s="9">
        <f t="shared" si="1"/>
        <v>5.8454999999999995</v>
      </c>
      <c r="D21" s="9">
        <f t="shared" si="2"/>
        <v>5.8055000000000003</v>
      </c>
      <c r="E21" s="9">
        <f t="shared" si="3"/>
        <v>5.6805000000000003</v>
      </c>
      <c r="F21" s="4">
        <f t="shared" si="4"/>
        <v>5.6805000000000003</v>
      </c>
      <c r="G21" s="9">
        <f t="shared" si="5"/>
        <v>5.7305000000000001</v>
      </c>
      <c r="K21" s="3">
        <v>44470</v>
      </c>
      <c r="L21" s="4">
        <v>5.83</v>
      </c>
      <c r="M21" s="9">
        <v>5.85</v>
      </c>
      <c r="N21" s="4">
        <v>5.77</v>
      </c>
      <c r="O21" s="9">
        <v>5.52</v>
      </c>
      <c r="P21" s="4">
        <v>5.52</v>
      </c>
      <c r="Q21" s="9">
        <v>5.62</v>
      </c>
      <c r="T21" s="4">
        <v>5.8410000000000002</v>
      </c>
    </row>
    <row r="22" spans="1:20" s="1" customFormat="1" ht="19.149999999999999" customHeight="1" x14ac:dyDescent="0.2">
      <c r="A22" s="3">
        <v>44501</v>
      </c>
      <c r="B22" s="4">
        <f t="shared" si="0"/>
        <v>6.1859999999999999</v>
      </c>
      <c r="C22" s="12">
        <f t="shared" si="1"/>
        <v>6.2110000000000003</v>
      </c>
      <c r="D22" s="9">
        <f t="shared" si="2"/>
        <v>6.181</v>
      </c>
      <c r="E22" s="9">
        <f t="shared" si="3"/>
        <v>6.101</v>
      </c>
      <c r="F22" s="4">
        <f t="shared" si="4"/>
        <v>6.0960000000000001</v>
      </c>
      <c r="G22" s="9">
        <f t="shared" si="5"/>
        <v>6.1459999999999999</v>
      </c>
      <c r="K22" s="3">
        <v>44501</v>
      </c>
      <c r="L22" s="5">
        <v>6.17</v>
      </c>
      <c r="M22" s="5">
        <v>6.22</v>
      </c>
      <c r="N22" s="5">
        <v>6.16</v>
      </c>
      <c r="O22" s="9">
        <v>6</v>
      </c>
      <c r="P22" s="6">
        <v>5.99</v>
      </c>
      <c r="Q22" s="9">
        <v>6.09</v>
      </c>
      <c r="T22" s="4">
        <v>6.202</v>
      </c>
    </row>
    <row r="23" spans="1:20" s="1" customFormat="1" ht="19.149999999999999" customHeight="1" x14ac:dyDescent="0.2">
      <c r="A23" s="3">
        <v>44531</v>
      </c>
      <c r="B23" s="4">
        <f t="shared" si="0"/>
        <v>5.4435000000000002</v>
      </c>
      <c r="C23" s="12">
        <f t="shared" si="1"/>
        <v>5.4535</v>
      </c>
      <c r="D23" s="9">
        <f t="shared" si="2"/>
        <v>5.4085000000000001</v>
      </c>
      <c r="E23" s="9">
        <f t="shared" si="3"/>
        <v>5.3584999999999994</v>
      </c>
      <c r="F23" s="4">
        <f t="shared" si="4"/>
        <v>5.3635000000000002</v>
      </c>
      <c r="G23" s="9">
        <f t="shared" si="5"/>
        <v>5.4135</v>
      </c>
      <c r="K23" s="3">
        <v>44531</v>
      </c>
      <c r="L23" s="4">
        <v>5.44</v>
      </c>
      <c r="M23" s="4">
        <v>5.46</v>
      </c>
      <c r="N23" s="4">
        <v>5.37</v>
      </c>
      <c r="O23" s="9">
        <v>5.27</v>
      </c>
      <c r="P23" s="4">
        <v>5.28</v>
      </c>
      <c r="Q23" s="9">
        <v>5.38</v>
      </c>
      <c r="T23" s="4">
        <v>5.4470000000000001</v>
      </c>
    </row>
    <row r="24" spans="1:20" s="1" customFormat="1" ht="19.149999999999999" customHeight="1" x14ac:dyDescent="0.2">
      <c r="A24" s="3">
        <v>44562</v>
      </c>
      <c r="B24" s="4">
        <f t="shared" si="0"/>
        <v>4.0419999999999998</v>
      </c>
      <c r="C24" s="12">
        <f t="shared" si="1"/>
        <v>4.0169999999999995</v>
      </c>
      <c r="D24" s="9">
        <f t="shared" si="2"/>
        <v>3.9969999999999999</v>
      </c>
      <c r="E24" s="9">
        <f t="shared" si="3"/>
        <v>3.972</v>
      </c>
      <c r="F24" s="4">
        <f t="shared" si="4"/>
        <v>3.9820000000000002</v>
      </c>
      <c r="G24" s="9">
        <f t="shared" si="5"/>
        <v>4.032</v>
      </c>
      <c r="K24" s="3">
        <v>44562</v>
      </c>
      <c r="L24" s="5">
        <v>4.0599999999999996</v>
      </c>
      <c r="M24" s="5">
        <v>4.01</v>
      </c>
      <c r="N24" s="5">
        <v>3.97</v>
      </c>
      <c r="O24" s="9">
        <v>3.92</v>
      </c>
      <c r="P24" s="6">
        <v>3.94</v>
      </c>
      <c r="Q24" s="9">
        <v>4.04</v>
      </c>
      <c r="T24" s="4">
        <v>4.024</v>
      </c>
    </row>
    <row r="25" spans="1:20" s="1" customFormat="1" ht="19.149999999999999" customHeight="1" x14ac:dyDescent="0.2">
      <c r="A25" s="3">
        <v>44593</v>
      </c>
      <c r="B25" s="4">
        <f t="shared" si="0"/>
        <v>6.2774999999999999</v>
      </c>
      <c r="C25" s="12">
        <f t="shared" si="1"/>
        <v>6.2874999999999996</v>
      </c>
      <c r="D25" s="9">
        <f t="shared" si="2"/>
        <v>6.2575000000000003</v>
      </c>
      <c r="E25" s="9">
        <f t="shared" si="3"/>
        <v>6.2174999999999994</v>
      </c>
      <c r="F25" s="4">
        <f t="shared" si="4"/>
        <v>6.2275</v>
      </c>
      <c r="G25" s="9">
        <f t="shared" si="5"/>
        <v>6.2774999999999999</v>
      </c>
      <c r="K25" s="3">
        <v>44593</v>
      </c>
      <c r="L25" s="4">
        <v>6.29</v>
      </c>
      <c r="M25" s="4">
        <v>6.31</v>
      </c>
      <c r="N25" s="4">
        <v>6.25</v>
      </c>
      <c r="O25" s="9">
        <v>6.17</v>
      </c>
      <c r="P25" s="4">
        <v>6.19</v>
      </c>
      <c r="Q25" s="9">
        <v>6.29</v>
      </c>
      <c r="T25" s="4">
        <v>6.2649999999999997</v>
      </c>
    </row>
    <row r="26" spans="1:20" s="1" customFormat="1" ht="19.149999999999999" customHeight="1" x14ac:dyDescent="0.2">
      <c r="A26" s="3">
        <v>44621</v>
      </c>
      <c r="B26" s="4">
        <f t="shared" si="0"/>
        <v>4.5589999999999993</v>
      </c>
      <c r="C26" s="12">
        <f t="shared" si="1"/>
        <v>4.5640000000000001</v>
      </c>
      <c r="D26" s="9">
        <f t="shared" si="2"/>
        <v>4.524</v>
      </c>
      <c r="E26" s="9">
        <f t="shared" si="3"/>
        <v>4.399</v>
      </c>
      <c r="F26" s="4">
        <f t="shared" si="4"/>
        <v>4.4339999999999993</v>
      </c>
      <c r="G26" s="9">
        <f t="shared" si="5"/>
        <v>4.484</v>
      </c>
      <c r="K26" s="3">
        <v>44621</v>
      </c>
      <c r="L26" s="5">
        <v>4.55</v>
      </c>
      <c r="M26" s="5">
        <v>4.5599999999999996</v>
      </c>
      <c r="N26" s="5">
        <v>4.4800000000000004</v>
      </c>
      <c r="O26" s="9">
        <v>4.2300000000000004</v>
      </c>
      <c r="P26" s="6">
        <v>4.3</v>
      </c>
      <c r="Q26" s="9">
        <v>4.4000000000000004</v>
      </c>
      <c r="T26" s="4">
        <v>4.5679999999999996</v>
      </c>
    </row>
    <row r="27" spans="1:20" s="1" customFormat="1" ht="19.149999999999999" customHeight="1" x14ac:dyDescent="0.2">
      <c r="A27" s="3">
        <v>44652</v>
      </c>
      <c r="B27" s="9">
        <f t="shared" si="0"/>
        <v>5.3130000000000006</v>
      </c>
      <c r="C27" s="9">
        <f t="shared" si="1"/>
        <v>5.3280000000000003</v>
      </c>
      <c r="D27" s="9">
        <f t="shared" si="2"/>
        <v>5.2830000000000004</v>
      </c>
      <c r="E27" s="9">
        <f t="shared" si="3"/>
        <v>5.1230000000000002</v>
      </c>
      <c r="F27" s="9">
        <f t="shared" si="4"/>
        <v>5.1180000000000003</v>
      </c>
      <c r="G27" s="4">
        <v>0</v>
      </c>
      <c r="K27" s="3">
        <v>44652</v>
      </c>
      <c r="L27" s="9">
        <v>5.29</v>
      </c>
      <c r="M27" s="9">
        <v>5.32</v>
      </c>
      <c r="N27" s="4">
        <v>5.23</v>
      </c>
      <c r="O27" s="9">
        <v>4.91</v>
      </c>
      <c r="P27" s="9">
        <v>4.9000000000000004</v>
      </c>
      <c r="Q27" s="4">
        <v>0</v>
      </c>
      <c r="T27" s="4">
        <v>5.3360000000000003</v>
      </c>
    </row>
    <row r="28" spans="1:20" s="1" customFormat="1" ht="19.149999999999999" customHeight="1" x14ac:dyDescent="0.2">
      <c r="A28" s="3">
        <v>44682</v>
      </c>
      <c r="B28" s="9">
        <f t="shared" si="0"/>
        <v>6.2785000000000002</v>
      </c>
      <c r="C28" s="9">
        <f t="shared" si="1"/>
        <v>6.2934999999999999</v>
      </c>
      <c r="D28" s="9">
        <f t="shared" si="2"/>
        <v>7.2285000000000004</v>
      </c>
      <c r="E28" s="9">
        <f t="shared" si="3"/>
        <v>7.0835000000000008</v>
      </c>
      <c r="F28" s="9">
        <f t="shared" si="4"/>
        <v>7.0785</v>
      </c>
      <c r="G28" s="4">
        <v>0</v>
      </c>
      <c r="K28" s="3">
        <v>44682</v>
      </c>
      <c r="L28" s="9">
        <v>5.29</v>
      </c>
      <c r="M28" s="9">
        <v>5.32</v>
      </c>
      <c r="N28" s="5">
        <v>7.19</v>
      </c>
      <c r="O28" s="9">
        <v>6.9</v>
      </c>
      <c r="P28" s="9">
        <v>6.89</v>
      </c>
      <c r="Q28" s="4">
        <v>0</v>
      </c>
      <c r="T28" s="4">
        <v>7.2670000000000003</v>
      </c>
    </row>
    <row r="29" spans="1:20" s="1" customFormat="1" ht="19.149999999999999" customHeight="1" x14ac:dyDescent="0.2">
      <c r="A29" s="3">
        <v>44713</v>
      </c>
      <c r="B29" s="9">
        <f t="shared" si="0"/>
        <v>7.0990000000000002</v>
      </c>
      <c r="C29" s="9">
        <f t="shared" si="1"/>
        <v>7.1139999999999999</v>
      </c>
      <c r="D29" s="9">
        <f t="shared" si="2"/>
        <v>8.8940000000000001</v>
      </c>
      <c r="E29" s="9">
        <f t="shared" si="3"/>
        <v>8.7139999999999986</v>
      </c>
      <c r="F29" s="4">
        <f t="shared" si="4"/>
        <v>8.6739999999999995</v>
      </c>
      <c r="G29" s="9">
        <f>(+Q29+T29)/I$2</f>
        <v>8.8840000000000003</v>
      </c>
      <c r="K29" s="3">
        <v>44713</v>
      </c>
      <c r="L29" s="9">
        <v>5.29</v>
      </c>
      <c r="M29" s="9">
        <v>5.32</v>
      </c>
      <c r="N29" s="4">
        <v>8.8800000000000008</v>
      </c>
      <c r="O29" s="9">
        <v>8.52</v>
      </c>
      <c r="P29" s="4">
        <v>8.44</v>
      </c>
      <c r="Q29" s="9">
        <v>8.86</v>
      </c>
      <c r="T29" s="4">
        <v>8.9079999999999995</v>
      </c>
    </row>
    <row r="30" spans="1:20" s="1" customFormat="1" ht="19.149999999999999" customHeight="1" x14ac:dyDescent="0.2">
      <c r="A30" s="3">
        <v>44743</v>
      </c>
      <c r="B30" s="9">
        <f t="shared" si="0"/>
        <v>5.9205000000000005</v>
      </c>
      <c r="C30" s="9">
        <f t="shared" si="1"/>
        <v>5.9355000000000002</v>
      </c>
      <c r="D30" s="9">
        <f t="shared" si="2"/>
        <v>6.6455000000000002</v>
      </c>
      <c r="E30" s="9">
        <f t="shared" si="3"/>
        <v>6.3654999999999999</v>
      </c>
      <c r="F30" s="9">
        <f t="shared" si="4"/>
        <v>6.3305000000000007</v>
      </c>
      <c r="G30" s="4">
        <v>0</v>
      </c>
      <c r="K30" s="3">
        <v>44743</v>
      </c>
      <c r="L30" s="9">
        <v>5.29</v>
      </c>
      <c r="M30" s="9">
        <v>5.32</v>
      </c>
      <c r="N30" s="5">
        <v>6.74</v>
      </c>
      <c r="O30" s="9">
        <v>6.18</v>
      </c>
      <c r="P30" s="9">
        <v>6.11</v>
      </c>
      <c r="Q30" s="4">
        <v>0</v>
      </c>
      <c r="T30" s="4">
        <v>6.5510000000000002</v>
      </c>
    </row>
    <row r="31" spans="1:20" s="1" customFormat="1" ht="19.149999999999999" customHeight="1" x14ac:dyDescent="0.2">
      <c r="A31" s="3">
        <v>44774</v>
      </c>
      <c r="B31" s="9">
        <f t="shared" si="0"/>
        <v>6.9885000000000002</v>
      </c>
      <c r="C31" s="9">
        <f t="shared" si="1"/>
        <v>7.0034999999999998</v>
      </c>
      <c r="D31" s="9">
        <f t="shared" si="2"/>
        <v>8.7584999999999997</v>
      </c>
      <c r="E31" s="9">
        <f t="shared" si="3"/>
        <v>8.4435000000000002</v>
      </c>
      <c r="F31" s="9">
        <f t="shared" si="4"/>
        <v>8.4134999999999991</v>
      </c>
      <c r="G31" s="4">
        <v>0</v>
      </c>
      <c r="K31" s="3">
        <v>44774</v>
      </c>
      <c r="L31" s="9">
        <v>5.29</v>
      </c>
      <c r="M31" s="9">
        <v>5.32</v>
      </c>
      <c r="N31" s="4">
        <v>8.83</v>
      </c>
      <c r="O31" s="9">
        <v>8.1999999999999993</v>
      </c>
      <c r="P31" s="9">
        <v>8.14</v>
      </c>
      <c r="Q31" s="4">
        <v>0</v>
      </c>
      <c r="T31" s="4">
        <v>8.6869999999999994</v>
      </c>
    </row>
    <row r="32" spans="1:20" s="1" customFormat="1" ht="19.149999999999999" customHeight="1" x14ac:dyDescent="0.2">
      <c r="A32" s="3">
        <v>44805</v>
      </c>
      <c r="B32" s="9">
        <f t="shared" si="0"/>
        <v>7.3215000000000003</v>
      </c>
      <c r="C32" s="9">
        <f t="shared" si="1"/>
        <v>7.3365</v>
      </c>
      <c r="D32" s="9">
        <f t="shared" si="2"/>
        <v>9.3614999999999995</v>
      </c>
      <c r="E32" s="9">
        <f t="shared" si="3"/>
        <v>8.9115000000000002</v>
      </c>
      <c r="F32" s="9">
        <f t="shared" si="4"/>
        <v>8.9115000000000002</v>
      </c>
      <c r="G32" s="4">
        <v>0</v>
      </c>
      <c r="K32" s="3">
        <v>44805</v>
      </c>
      <c r="L32" s="9">
        <v>5.29</v>
      </c>
      <c r="M32" s="9">
        <v>5.32</v>
      </c>
      <c r="N32" s="5">
        <v>9.3699999999999992</v>
      </c>
      <c r="O32" s="9">
        <v>8.4700000000000006</v>
      </c>
      <c r="P32" s="9">
        <v>8.4700000000000006</v>
      </c>
      <c r="Q32" s="4">
        <v>0</v>
      </c>
      <c r="T32" s="4">
        <v>9.3529999999999998</v>
      </c>
    </row>
    <row r="33" spans="1:20" s="1" customFormat="1" ht="19.149999999999999" customHeight="1" x14ac:dyDescent="0.2">
      <c r="A33" s="3">
        <v>44835</v>
      </c>
      <c r="B33" s="9">
        <f t="shared" si="0"/>
        <v>6.0790000000000006</v>
      </c>
      <c r="C33" s="9">
        <f t="shared" si="1"/>
        <v>6.0940000000000003</v>
      </c>
      <c r="D33" s="9">
        <f t="shared" si="2"/>
        <v>6.774</v>
      </c>
      <c r="E33" s="9">
        <f t="shared" si="3"/>
        <v>6.0440000000000005</v>
      </c>
      <c r="F33" s="9">
        <f t="shared" si="4"/>
        <v>6.0440000000000005</v>
      </c>
      <c r="G33" s="4">
        <v>0</v>
      </c>
      <c r="K33" s="3">
        <v>44835</v>
      </c>
      <c r="L33" s="9">
        <v>5.29</v>
      </c>
      <c r="M33" s="9">
        <v>5.32</v>
      </c>
      <c r="N33" s="4">
        <v>6.68</v>
      </c>
      <c r="O33" s="9">
        <v>5.22</v>
      </c>
      <c r="P33" s="9">
        <v>5.22</v>
      </c>
      <c r="Q33" s="4">
        <v>0</v>
      </c>
      <c r="T33" s="4">
        <v>6.8680000000000003</v>
      </c>
    </row>
    <row r="34" spans="1:20" s="1" customFormat="1" ht="19.149999999999999" customHeight="1" x14ac:dyDescent="0.2">
      <c r="A34" s="3">
        <v>44866</v>
      </c>
      <c r="B34" s="12">
        <f t="shared" si="0"/>
        <v>5.1880000000000006</v>
      </c>
      <c r="C34" s="12">
        <f t="shared" si="1"/>
        <v>5.1929999999999996</v>
      </c>
      <c r="D34" s="9">
        <f t="shared" si="2"/>
        <v>5.1029999999999998</v>
      </c>
      <c r="E34" s="9">
        <f t="shared" si="3"/>
        <v>4.8729999999999993</v>
      </c>
      <c r="F34" s="9">
        <f t="shared" si="4"/>
        <v>4.8729999999999993</v>
      </c>
      <c r="G34" s="4">
        <v>0</v>
      </c>
      <c r="K34" s="3">
        <v>44866</v>
      </c>
      <c r="L34" s="5">
        <v>5.19</v>
      </c>
      <c r="M34" s="5">
        <v>5.2</v>
      </c>
      <c r="N34" s="5">
        <v>5.0199999999999996</v>
      </c>
      <c r="O34" s="9">
        <v>4.5599999999999996</v>
      </c>
      <c r="P34" s="9">
        <v>4.5599999999999996</v>
      </c>
      <c r="Q34" s="4">
        <v>0</v>
      </c>
      <c r="T34" s="4">
        <v>5.1859999999999999</v>
      </c>
    </row>
    <row r="35" spans="1:20" s="1" customFormat="1" ht="19.149999999999999" customHeight="1" x14ac:dyDescent="0.2">
      <c r="A35" s="3">
        <v>44896</v>
      </c>
      <c r="B35" s="12">
        <f t="shared" si="0"/>
        <v>6.726</v>
      </c>
      <c r="C35" s="12">
        <f t="shared" si="1"/>
        <v>6.7110000000000003</v>
      </c>
      <c r="D35" s="9">
        <f t="shared" si="2"/>
        <v>6.6509999999999998</v>
      </c>
      <c r="E35" s="9">
        <f t="shared" si="3"/>
        <v>6.4659999999999993</v>
      </c>
      <c r="F35" s="4">
        <f t="shared" si="4"/>
        <v>6.476</v>
      </c>
      <c r="G35" s="9">
        <f>(+Q35+T35)/I$2</f>
        <v>6.6159999999999997</v>
      </c>
      <c r="K35" s="3">
        <v>44896</v>
      </c>
      <c r="L35" s="4">
        <v>6.74</v>
      </c>
      <c r="M35" s="4">
        <v>6.71</v>
      </c>
      <c r="N35" s="4">
        <v>6.59</v>
      </c>
      <c r="O35" s="9">
        <v>6.22</v>
      </c>
      <c r="P35" s="4">
        <v>6.24</v>
      </c>
      <c r="Q35" s="9">
        <v>6.52</v>
      </c>
      <c r="T35" s="4">
        <v>6.7119999999999997</v>
      </c>
    </row>
    <row r="36" spans="1:20" s="1" customFormat="1" ht="19.149999999999999" customHeight="1" x14ac:dyDescent="0.2">
      <c r="A36" s="3">
        <v>44927</v>
      </c>
      <c r="B36" s="12">
        <f t="shared" si="0"/>
        <v>4.7645</v>
      </c>
      <c r="C36" s="12">
        <f t="shared" si="1"/>
        <v>4.7294999999999998</v>
      </c>
      <c r="D36" s="9">
        <f t="shared" si="2"/>
        <v>4.6694999999999993</v>
      </c>
      <c r="E36" s="9">
        <f t="shared" si="3"/>
        <v>4.5444999999999993</v>
      </c>
      <c r="F36" s="4">
        <f t="shared" si="4"/>
        <v>4.6144999999999996</v>
      </c>
      <c r="G36" s="9">
        <f>(+Q36+T36)/I$2</f>
        <v>4.7095000000000002</v>
      </c>
      <c r="K36" s="3">
        <v>44927</v>
      </c>
      <c r="L36" s="5">
        <v>4.82</v>
      </c>
      <c r="M36" s="5">
        <v>4.75</v>
      </c>
      <c r="N36" s="5">
        <v>4.63</v>
      </c>
      <c r="O36" s="9">
        <v>4.38</v>
      </c>
      <c r="P36" s="6">
        <v>4.5199999999999996</v>
      </c>
      <c r="Q36" s="9">
        <v>4.71</v>
      </c>
      <c r="T36" s="4">
        <v>4.7089999999999996</v>
      </c>
    </row>
    <row r="37" spans="1:20" s="1" customFormat="1" ht="19.149999999999999" customHeight="1" x14ac:dyDescent="0.2">
      <c r="A37" s="3">
        <v>44958</v>
      </c>
      <c r="B37" s="12">
        <f t="shared" si="0"/>
        <v>3.0994999999999999</v>
      </c>
      <c r="C37" s="12">
        <f t="shared" si="1"/>
        <v>3.1145</v>
      </c>
      <c r="D37" s="9">
        <f t="shared" si="2"/>
        <v>3.0445000000000002</v>
      </c>
      <c r="E37" s="9">
        <f t="shared" si="3"/>
        <v>2.9794999999999998</v>
      </c>
      <c r="F37" s="4">
        <f t="shared" si="4"/>
        <v>3.0145</v>
      </c>
      <c r="G37" s="9">
        <f>(+Q37+T37)/I$2</f>
        <v>3.1595</v>
      </c>
      <c r="K37" s="3">
        <v>44958</v>
      </c>
      <c r="L37" s="4">
        <v>3.09</v>
      </c>
      <c r="M37" s="4">
        <v>3.12</v>
      </c>
      <c r="N37" s="4">
        <v>2.98</v>
      </c>
      <c r="O37" s="9">
        <v>2.85</v>
      </c>
      <c r="P37" s="4">
        <v>2.92</v>
      </c>
      <c r="Q37" s="9">
        <v>3.21</v>
      </c>
      <c r="T37" s="4">
        <v>3.109</v>
      </c>
    </row>
    <row r="38" spans="1:20" s="1" customFormat="1" ht="19.149999999999999" customHeight="1" x14ac:dyDescent="0.2">
      <c r="A38" s="3">
        <v>44986</v>
      </c>
      <c r="B38" s="12">
        <f t="shared" si="0"/>
        <v>2.4605000000000001</v>
      </c>
      <c r="C38" s="12">
        <f t="shared" si="1"/>
        <v>2.4554999999999998</v>
      </c>
      <c r="D38" s="9">
        <f t="shared" si="2"/>
        <v>2.3605</v>
      </c>
      <c r="E38" s="9">
        <f t="shared" si="3"/>
        <v>2.3555000000000001</v>
      </c>
      <c r="F38" s="4">
        <f t="shared" si="4"/>
        <v>2.3654999999999999</v>
      </c>
      <c r="G38" s="9">
        <f>(+Q38+T38)/I$2</f>
        <v>2.5505</v>
      </c>
      <c r="K38" s="3">
        <v>44986</v>
      </c>
      <c r="L38" s="5">
        <v>2.4700000000000002</v>
      </c>
      <c r="M38" s="5">
        <v>2.46</v>
      </c>
      <c r="N38" s="5">
        <v>2.27</v>
      </c>
      <c r="O38" s="9">
        <v>2.2599999999999998</v>
      </c>
      <c r="P38" s="6">
        <v>2.2799999999999998</v>
      </c>
      <c r="Q38" s="9">
        <v>2.65</v>
      </c>
      <c r="T38" s="4">
        <v>2.4510000000000001</v>
      </c>
    </row>
    <row r="39" spans="1:20" s="1" customFormat="1" ht="19.149999999999999" customHeight="1" x14ac:dyDescent="0.2">
      <c r="A39" s="3">
        <v>45017</v>
      </c>
      <c r="B39" s="12">
        <f t="shared" si="0"/>
        <v>1.9904999999999999</v>
      </c>
      <c r="C39" s="9">
        <f t="shared" si="1"/>
        <v>1.9904999999999999</v>
      </c>
      <c r="D39" s="9">
        <f t="shared" si="2"/>
        <v>1.9555</v>
      </c>
      <c r="E39" s="9">
        <f t="shared" si="3"/>
        <v>1.9055</v>
      </c>
      <c r="F39" s="9">
        <f t="shared" si="4"/>
        <v>1.9105000000000001</v>
      </c>
      <c r="G39" s="13">
        <v>0</v>
      </c>
      <c r="K39" s="3">
        <v>45017</v>
      </c>
      <c r="L39" s="4">
        <v>1.99</v>
      </c>
      <c r="M39" s="9">
        <v>1.99</v>
      </c>
      <c r="N39" s="4">
        <v>1.92</v>
      </c>
      <c r="O39" s="9">
        <v>1.82</v>
      </c>
      <c r="P39" s="9">
        <v>1.83</v>
      </c>
      <c r="Q39" s="4">
        <v>0</v>
      </c>
      <c r="T39" s="4">
        <v>1.9910000000000001</v>
      </c>
    </row>
    <row r="40" spans="1:20" s="1" customFormat="1" ht="19.149999999999999" customHeight="1" x14ac:dyDescent="0.2">
      <c r="A40" s="3">
        <v>45047</v>
      </c>
      <c r="B40" s="12">
        <f t="shared" si="0"/>
        <v>2.1234999999999999</v>
      </c>
      <c r="C40" s="9">
        <f t="shared" si="1"/>
        <v>2.0535000000000001</v>
      </c>
      <c r="D40" s="9">
        <f t="shared" si="2"/>
        <v>2.0634999999999999</v>
      </c>
      <c r="E40" s="9">
        <f t="shared" si="3"/>
        <v>1.9935</v>
      </c>
      <c r="F40" s="9">
        <f t="shared" si="4"/>
        <v>1.9984999999999999</v>
      </c>
      <c r="G40" s="13">
        <v>0</v>
      </c>
      <c r="K40" s="3">
        <v>45047</v>
      </c>
      <c r="L40" s="5">
        <v>2.13</v>
      </c>
      <c r="M40" s="9">
        <v>1.99</v>
      </c>
      <c r="N40" s="5">
        <v>2.0099999999999998</v>
      </c>
      <c r="O40" s="9">
        <v>1.87</v>
      </c>
      <c r="P40" s="9">
        <v>1.88</v>
      </c>
      <c r="Q40" s="4">
        <v>0</v>
      </c>
      <c r="T40" s="4">
        <v>2.117</v>
      </c>
    </row>
    <row r="41" spans="1:20" s="1" customFormat="1" ht="19.149999999999999" customHeight="1" x14ac:dyDescent="0.2">
      <c r="A41" s="3">
        <v>45078</v>
      </c>
      <c r="B41" s="12">
        <f t="shared" si="0"/>
        <v>2.1805000000000003</v>
      </c>
      <c r="C41" s="9">
        <f t="shared" si="1"/>
        <v>2.0855000000000001</v>
      </c>
      <c r="D41" s="9">
        <f t="shared" si="2"/>
        <v>2.1455000000000002</v>
      </c>
      <c r="E41" s="9">
        <f t="shared" si="3"/>
        <v>2.0455000000000001</v>
      </c>
      <c r="F41" s="9">
        <f t="shared" si="4"/>
        <v>2.0354999999999999</v>
      </c>
      <c r="G41" s="13">
        <v>0</v>
      </c>
      <c r="K41" s="3">
        <v>45078</v>
      </c>
      <c r="L41" s="4">
        <v>2.1800000000000002</v>
      </c>
      <c r="M41" s="9">
        <v>1.99</v>
      </c>
      <c r="N41" s="4">
        <v>2.11</v>
      </c>
      <c r="O41" s="9">
        <v>1.91</v>
      </c>
      <c r="P41" s="9">
        <v>1.89</v>
      </c>
      <c r="Q41" s="4">
        <v>0</v>
      </c>
      <c r="T41" s="4">
        <v>2.181</v>
      </c>
    </row>
    <row r="42" spans="1:20" s="1" customFormat="1" ht="19.149999999999999" customHeight="1" x14ac:dyDescent="0.2">
      <c r="A42" s="3">
        <v>45108</v>
      </c>
      <c r="B42" s="12">
        <f t="shared" si="0"/>
        <v>2.6015000000000001</v>
      </c>
      <c r="C42" s="9">
        <f t="shared" si="1"/>
        <v>2.2965</v>
      </c>
      <c r="D42" s="9">
        <f t="shared" si="2"/>
        <v>2.6265000000000001</v>
      </c>
      <c r="E42" s="9">
        <f t="shared" si="3"/>
        <v>2.4565000000000001</v>
      </c>
      <c r="F42" s="9">
        <f t="shared" si="4"/>
        <v>2.4065000000000003</v>
      </c>
      <c r="G42" s="13">
        <v>0</v>
      </c>
      <c r="K42" s="3">
        <v>45108</v>
      </c>
      <c r="L42" s="5">
        <v>2.6</v>
      </c>
      <c r="M42" s="9">
        <v>1.99</v>
      </c>
      <c r="N42" s="5">
        <v>2.65</v>
      </c>
      <c r="O42" s="9">
        <v>2.31</v>
      </c>
      <c r="P42" s="9">
        <v>2.21</v>
      </c>
      <c r="Q42" s="4">
        <v>0</v>
      </c>
      <c r="T42" s="4">
        <v>2.6030000000000002</v>
      </c>
    </row>
    <row r="43" spans="1:20" s="1" customFormat="1" ht="19.149999999999999" customHeight="1" x14ac:dyDescent="0.2">
      <c r="A43" s="3">
        <v>45139</v>
      </c>
      <c r="B43" s="12">
        <f t="shared" si="0"/>
        <v>2.4809999999999999</v>
      </c>
      <c r="C43" s="9">
        <f t="shared" si="1"/>
        <v>2.2410000000000001</v>
      </c>
      <c r="D43" s="9">
        <f t="shared" si="2"/>
        <v>2.5259999999999998</v>
      </c>
      <c r="E43" s="9">
        <f t="shared" si="3"/>
        <v>2.2909999999999999</v>
      </c>
      <c r="F43" s="9">
        <f t="shared" si="4"/>
        <v>2.2809999999999997</v>
      </c>
      <c r="G43" s="13">
        <v>0</v>
      </c>
      <c r="K43" s="3">
        <v>45139</v>
      </c>
      <c r="L43" s="5">
        <v>2.4700000000000002</v>
      </c>
      <c r="M43" s="9">
        <v>1.99</v>
      </c>
      <c r="N43" s="4">
        <v>2.56</v>
      </c>
      <c r="O43" s="9">
        <v>2.09</v>
      </c>
      <c r="P43" s="9">
        <v>2.0699999999999998</v>
      </c>
      <c r="Q43" s="4">
        <v>0</v>
      </c>
      <c r="T43" s="4">
        <v>2.492</v>
      </c>
    </row>
    <row r="44" spans="1:20" s="1" customFormat="1" ht="19.149999999999999" customHeight="1" x14ac:dyDescent="0.2">
      <c r="A44" s="3">
        <v>45170</v>
      </c>
      <c r="B44" s="9">
        <f t="shared" si="0"/>
        <v>2.5129999999999999</v>
      </c>
      <c r="C44" s="9">
        <f t="shared" si="1"/>
        <v>2.2730000000000001</v>
      </c>
      <c r="D44" s="9">
        <f t="shared" si="2"/>
        <v>2.6080000000000001</v>
      </c>
      <c r="E44" s="9">
        <f t="shared" si="3"/>
        <v>2.403</v>
      </c>
      <c r="F44" s="9">
        <f t="shared" si="4"/>
        <v>2.3680000000000003</v>
      </c>
      <c r="G44" s="13">
        <v>0</v>
      </c>
      <c r="K44" s="3">
        <v>45170</v>
      </c>
      <c r="L44" s="9">
        <v>2.4700000000000002</v>
      </c>
      <c r="M44" s="9">
        <v>1.99</v>
      </c>
      <c r="N44" s="5">
        <v>2.66</v>
      </c>
      <c r="O44" s="9">
        <v>2.25</v>
      </c>
      <c r="P44" s="9">
        <v>2.1800000000000002</v>
      </c>
      <c r="Q44" s="4">
        <v>0</v>
      </c>
      <c r="T44" s="4">
        <v>2.556</v>
      </c>
    </row>
    <row r="45" spans="1:20" s="1" customFormat="1" ht="19.149999999999999" customHeight="1" x14ac:dyDescent="0.2">
      <c r="A45" s="3">
        <v>45200</v>
      </c>
      <c r="B45" s="9">
        <f t="shared" si="0"/>
        <v>2.617</v>
      </c>
      <c r="C45" s="9">
        <f t="shared" si="1"/>
        <v>2.3769999999999998</v>
      </c>
      <c r="D45" s="9">
        <f t="shared" si="2"/>
        <v>2.7719999999999998</v>
      </c>
      <c r="E45" s="9">
        <f t="shared" si="3"/>
        <v>2.5469999999999997</v>
      </c>
      <c r="F45" s="9">
        <f t="shared" si="4"/>
        <v>2.532</v>
      </c>
      <c r="G45" s="13">
        <v>0</v>
      </c>
      <c r="K45" s="3">
        <v>45200</v>
      </c>
      <c r="L45" s="9">
        <v>2.4700000000000002</v>
      </c>
      <c r="M45" s="9">
        <v>1.99</v>
      </c>
      <c r="N45" s="4">
        <v>2.78</v>
      </c>
      <c r="O45" s="9">
        <v>2.33</v>
      </c>
      <c r="P45" s="9">
        <v>2.2999999999999998</v>
      </c>
      <c r="Q45" s="4">
        <v>0</v>
      </c>
      <c r="T45" s="4">
        <v>2.7639999999999998</v>
      </c>
    </row>
    <row r="46" spans="1:20" s="1" customFormat="1" ht="19.149999999999999" customHeight="1" x14ac:dyDescent="0.2">
      <c r="A46" s="3">
        <v>45231</v>
      </c>
      <c r="B46" s="12">
        <f t="shared" si="0"/>
        <v>3.157</v>
      </c>
      <c r="C46" s="12">
        <f t="shared" si="1"/>
        <v>3.1669999999999998</v>
      </c>
      <c r="D46" s="9">
        <f t="shared" si="2"/>
        <v>3.1120000000000001</v>
      </c>
      <c r="E46" s="9">
        <f t="shared" si="3"/>
        <v>2.9220000000000002</v>
      </c>
      <c r="F46" s="9">
        <f t="shared" si="4"/>
        <v>2.9220000000000002</v>
      </c>
      <c r="G46" s="13">
        <v>0</v>
      </c>
      <c r="K46" s="3">
        <v>45231</v>
      </c>
      <c r="L46" s="5">
        <v>3.15</v>
      </c>
      <c r="M46" s="5">
        <v>3.17</v>
      </c>
      <c r="N46" s="5">
        <v>3.06</v>
      </c>
      <c r="O46" s="9">
        <v>2.68</v>
      </c>
      <c r="P46" s="9">
        <v>2.68</v>
      </c>
      <c r="Q46" s="4">
        <v>0</v>
      </c>
      <c r="T46" s="4">
        <v>3.1640000000000001</v>
      </c>
    </row>
    <row r="47" spans="1:20" s="1" customFormat="1" ht="19.149999999999999" customHeight="1" x14ac:dyDescent="0.2">
      <c r="A47" s="3">
        <v>45261</v>
      </c>
      <c r="B47" s="12">
        <f t="shared" si="0"/>
        <v>2.7030000000000003</v>
      </c>
      <c r="C47" s="12">
        <f t="shared" si="1"/>
        <v>2.7080000000000002</v>
      </c>
      <c r="D47" s="9">
        <f t="shared" si="2"/>
        <v>2.653</v>
      </c>
      <c r="E47" s="9">
        <f t="shared" si="3"/>
        <v>2.6029999999999998</v>
      </c>
      <c r="F47" s="9">
        <f t="shared" si="4"/>
        <v>2.6029999999999998</v>
      </c>
      <c r="G47" s="13">
        <v>0</v>
      </c>
      <c r="K47" s="3">
        <v>45261</v>
      </c>
      <c r="L47" s="4">
        <v>2.7</v>
      </c>
      <c r="M47" s="4">
        <v>2.71</v>
      </c>
      <c r="N47" s="4">
        <v>2.6</v>
      </c>
      <c r="O47" s="9">
        <v>2.5</v>
      </c>
      <c r="P47" s="9">
        <v>2.5</v>
      </c>
      <c r="Q47" s="4">
        <v>0</v>
      </c>
      <c r="T47" s="4">
        <v>2.706</v>
      </c>
    </row>
    <row r="48" spans="1:20" s="1" customFormat="1" ht="19.149999999999999" customHeight="1" x14ac:dyDescent="0.2">
      <c r="A48" s="3">
        <v>45292</v>
      </c>
      <c r="B48" s="12">
        <f t="shared" si="0"/>
        <v>2.6044999999999998</v>
      </c>
      <c r="C48" s="12">
        <f t="shared" si="1"/>
        <v>2.6295000000000002</v>
      </c>
      <c r="D48" s="9">
        <f t="shared" si="2"/>
        <v>2.5895000000000001</v>
      </c>
      <c r="E48" s="9">
        <f t="shared" si="3"/>
        <v>2.5295000000000001</v>
      </c>
      <c r="F48" s="9">
        <f t="shared" si="4"/>
        <v>2.5445000000000002</v>
      </c>
      <c r="G48" s="13">
        <v>0</v>
      </c>
      <c r="K48" s="3">
        <v>45292</v>
      </c>
      <c r="L48" s="5">
        <v>2.59</v>
      </c>
      <c r="M48" s="5">
        <v>2.64</v>
      </c>
      <c r="N48" s="5">
        <v>2.56</v>
      </c>
      <c r="O48" s="9">
        <v>2.44</v>
      </c>
      <c r="P48" s="9">
        <v>2.4700000000000002</v>
      </c>
      <c r="Q48" s="4">
        <v>0</v>
      </c>
      <c r="T48" s="4">
        <v>2.6190000000000002</v>
      </c>
    </row>
    <row r="49" spans="1:20" s="1" customFormat="1" ht="19.149999999999999" customHeight="1" x14ac:dyDescent="0.2">
      <c r="A49" s="3">
        <v>45323</v>
      </c>
      <c r="B49" s="12">
        <f t="shared" si="0"/>
        <v>2.4900000000000002</v>
      </c>
      <c r="C49" s="12">
        <f t="shared" si="1"/>
        <v>2.4950000000000001</v>
      </c>
      <c r="D49" s="9">
        <f t="shared" si="2"/>
        <v>2.4550000000000001</v>
      </c>
      <c r="E49" s="9">
        <f t="shared" si="3"/>
        <v>2.4450000000000003</v>
      </c>
      <c r="F49" s="9">
        <f t="shared" si="4"/>
        <v>2.4649999999999999</v>
      </c>
      <c r="G49" s="13">
        <v>0</v>
      </c>
      <c r="K49" s="3">
        <v>45323</v>
      </c>
      <c r="L49" s="4">
        <v>2.4900000000000002</v>
      </c>
      <c r="M49" s="4">
        <v>2.5</v>
      </c>
      <c r="N49" s="4">
        <v>2.42</v>
      </c>
      <c r="O49" s="9">
        <v>2.4</v>
      </c>
      <c r="P49" s="9">
        <v>2.44</v>
      </c>
      <c r="Q49" s="4">
        <v>0</v>
      </c>
      <c r="T49" s="4">
        <v>2.4900000000000002</v>
      </c>
    </row>
    <row r="50" spans="1:20" s="1" customFormat="1" ht="19.149999999999999" customHeight="1" x14ac:dyDescent="0.2">
      <c r="A50" s="3">
        <v>45352</v>
      </c>
      <c r="B50" s="12">
        <f t="shared" si="0"/>
        <v>1.6074999999999999</v>
      </c>
      <c r="C50" s="12">
        <f t="shared" si="1"/>
        <v>1.6125</v>
      </c>
      <c r="D50" s="9">
        <f t="shared" si="2"/>
        <v>1.5775000000000001</v>
      </c>
      <c r="E50" s="9">
        <f t="shared" si="3"/>
        <v>1.5375000000000001</v>
      </c>
      <c r="F50" s="9">
        <f t="shared" si="4"/>
        <v>1.5425</v>
      </c>
      <c r="G50" s="13">
        <v>0</v>
      </c>
      <c r="K50" s="3">
        <v>45352</v>
      </c>
      <c r="L50" s="5">
        <v>1.6</v>
      </c>
      <c r="M50" s="5">
        <v>1.61</v>
      </c>
      <c r="N50" s="5">
        <v>1.54</v>
      </c>
      <c r="O50" s="9">
        <v>1.46</v>
      </c>
      <c r="P50" s="9">
        <v>1.47</v>
      </c>
      <c r="Q50" s="4">
        <v>0</v>
      </c>
      <c r="T50" s="4">
        <v>1.615</v>
      </c>
    </row>
    <row r="51" spans="1:20" s="1" customFormat="1" ht="19.149999999999999" customHeight="1" x14ac:dyDescent="0.2">
      <c r="A51" s="3">
        <v>45383</v>
      </c>
      <c r="B51" s="12">
        <f t="shared" si="0"/>
        <v>1.5575000000000001</v>
      </c>
      <c r="C51" s="12">
        <f t="shared" si="1"/>
        <v>1.5725</v>
      </c>
      <c r="D51" s="9">
        <f t="shared" si="2"/>
        <v>1.5375000000000001</v>
      </c>
      <c r="E51" s="9">
        <f t="shared" si="3"/>
        <v>1.5024999999999999</v>
      </c>
      <c r="F51" s="9">
        <f t="shared" si="4"/>
        <v>1.4924999999999999</v>
      </c>
      <c r="G51" s="13">
        <v>0</v>
      </c>
      <c r="K51" s="3">
        <v>45383</v>
      </c>
      <c r="L51" s="4">
        <v>1.54</v>
      </c>
      <c r="M51" s="4">
        <v>1.57</v>
      </c>
      <c r="N51" s="4">
        <v>1.5</v>
      </c>
      <c r="O51" s="9">
        <v>1.43</v>
      </c>
      <c r="P51" s="9">
        <v>1.41</v>
      </c>
      <c r="Q51" s="4">
        <v>0</v>
      </c>
      <c r="T51" s="4">
        <v>1.575</v>
      </c>
    </row>
    <row r="52" spans="1:20" s="1" customFormat="1" ht="19.149999999999999" customHeight="1" x14ac:dyDescent="0.2">
      <c r="A52" s="3">
        <v>45413</v>
      </c>
      <c r="B52" s="9">
        <f t="shared" si="0"/>
        <v>1.597</v>
      </c>
      <c r="C52" s="9">
        <f t="shared" si="1"/>
        <v>1.6120000000000001</v>
      </c>
      <c r="D52" s="9">
        <f t="shared" si="2"/>
        <v>1.597</v>
      </c>
      <c r="E52" s="9">
        <f t="shared" si="3"/>
        <v>1.5169999999999999</v>
      </c>
      <c r="F52" s="9">
        <f t="shared" si="4"/>
        <v>1.492</v>
      </c>
      <c r="G52" s="13">
        <v>0</v>
      </c>
      <c r="K52" s="3">
        <v>45413</v>
      </c>
      <c r="L52" s="9">
        <v>1.58</v>
      </c>
      <c r="M52" s="9">
        <v>1.61</v>
      </c>
      <c r="N52" s="5">
        <v>1.58</v>
      </c>
      <c r="O52" s="9">
        <v>1.42</v>
      </c>
      <c r="P52" s="9">
        <v>1.37</v>
      </c>
      <c r="Q52" s="4">
        <v>0</v>
      </c>
      <c r="T52" s="4">
        <v>1.6140000000000001</v>
      </c>
    </row>
    <row r="53" spans="1:20" s="1" customFormat="1" ht="5.25" customHeight="1" x14ac:dyDescent="0.2">
      <c r="K53" s="7"/>
      <c r="L53" s="8"/>
      <c r="M53" s="8"/>
      <c r="N53" s="8"/>
      <c r="O53" s="8"/>
      <c r="P53" s="8"/>
      <c r="Q53" s="8"/>
    </row>
    <row r="55" spans="1:20" x14ac:dyDescent="0.2">
      <c r="A55" s="14" t="s">
        <v>9</v>
      </c>
      <c r="B55" s="14" t="s">
        <v>10</v>
      </c>
      <c r="C55" s="14"/>
      <c r="D55" s="14"/>
      <c r="E55" s="14"/>
      <c r="F55" s="14"/>
    </row>
  </sheetData>
  <phoneticPr fontId="7" type="noConversion"/>
  <printOptions horizontalCentered="1"/>
  <pageMargins left="0.45" right="0.45" top="0.75" bottom="0.75" header="0.3" footer="0.3"/>
  <pageSetup scale="49" orientation="landscape" r:id="rId1"/>
  <headerFooter alignWithMargins="0">
    <oddHeader>&amp;RCASE NO. 2024-00205
ATTACHMENT 1
TO STAFF DR NO. 2-03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By Index</vt:lpstr>
      <vt:lpstr>'By Index'!Print_Area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Wilen, Eric</cp:lastModifiedBy>
  <cp:lastPrinted>2024-11-20T23:35:03Z</cp:lastPrinted>
  <dcterms:created xsi:type="dcterms:W3CDTF">2024-11-12T15:50:28Z</dcterms:created>
  <dcterms:modified xsi:type="dcterms:W3CDTF">2024-11-20T23:35:10Z</dcterms:modified>
</cp:coreProperties>
</file>