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ofirm-my.sharepoint.com/personal/emily_childress_skofirm_com/Documents/Emily Utility Documents/Water Districts/Warren Co. WD/Water Rate Case 2024/PSC 1st DR Filing Attachments/To file/"/>
    </mc:Choice>
  </mc:AlternateContent>
  <xr:revisionPtr revIDLastSave="0" documentId="11_D5B0935B4EC540E0D76269C6F17EA93F8CD8C757" xr6:coauthVersionLast="47" xr6:coauthVersionMax="47" xr10:uidLastSave="{00000000-0000-0000-0000-000000000000}"/>
  <workbookProtection lockStructure="1"/>
  <bookViews>
    <workbookView xWindow="-110" yWindow="-110" windowWidth="19420" windowHeight="11760" xr2:uid="{00000000-000D-0000-FFFF-FFFF00000000}"/>
  </bookViews>
  <sheets>
    <sheet name="Account Group Details" sheetId="9" r:id="rId1"/>
    <sheet name="Parameter" sheetId="5" state="hidden" r:id="rId2"/>
    <sheet name="Tickmarks" sheetId="2" r:id="rId3"/>
    <sheet name="CustomSheet1" sheetId="3" r:id="rId4"/>
    <sheet name="CustomSheet2" sheetId="4" r:id="rId5"/>
  </sheets>
  <externalReferences>
    <externalReference r:id="rId6"/>
  </externalReferences>
  <definedNames>
    <definedName name="AS2DocOpenMode" hidden="1">"AS2DocumentEdit"</definedName>
    <definedName name="_xlnm.Print_Area">Tickmarks!$A$1:$H$5</definedName>
    <definedName name="Tickmark_a">Tickmarks!$A$3</definedName>
    <definedName name="Tickmark_b">Tickmarks!$A$6</definedName>
    <definedName name="Tickmark_c">Tickmarks!$A$9</definedName>
    <definedName name="Tickmark_d">Tickmarks!$A$12</definedName>
    <definedName name="Tickmark_e">Tickmarks!$A$15</definedName>
    <definedName name="Tickmark_f">Tickmarks!$A$18</definedName>
    <definedName name="Tickmark_g">Tickmarks!$A$21</definedName>
    <definedName name="Tickmark_h">Tickmarks!$A$24</definedName>
    <definedName name="Tickmark_i">Tickmarks!$A$27</definedName>
    <definedName name="Tickmark_j">Tickmarks!$A$30</definedName>
    <definedName name="Tickmark_k">Tickmarks!$A$33</definedName>
    <definedName name="Tickmark_l">Tickmarks!$A$36</definedName>
    <definedName name="Tickmark_m">Tickmarks!$A$39</definedName>
    <definedName name="Tickmark_n">Tickmarks!$A$42</definedName>
    <definedName name="Tickmark_o">Tickmarks!$A$45</definedName>
    <definedName name="Tickmark_p">Tickmarks!$A$48</definedName>
    <definedName name="Tickmark_q">Tickmarks!$A$51</definedName>
    <definedName name="Tickmark_r">Tickmarks!$A$54</definedName>
    <definedName name="Tickmark_s">Tickmarks!$A$57</definedName>
    <definedName name="Tickmark_t">Tickmarks!$A$60</definedName>
    <definedName name="Tickmark_u">Tickmarks!$A$63</definedName>
    <definedName name="Tickmark_v">Tickmarks!$A$66</definedName>
    <definedName name="Tickmark_w">Tickmarks!$A$69</definedName>
    <definedName name="Tickmark_x">Tickmarks!$A$72</definedName>
    <definedName name="Tickmark_y">Tickmarks!$A$75</definedName>
    <definedName name="Tickmark_z">Tickmarks!$A$78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9" l="1"/>
  <c r="F5" i="9"/>
  <c r="F1" i="9"/>
  <c r="F2" i="9"/>
  <c r="F3" i="9"/>
  <c r="F4" i="9"/>
</calcChain>
</file>

<file path=xl/sharedStrings.xml><?xml version="1.0" encoding="utf-8"?>
<sst xmlns="http://schemas.openxmlformats.org/spreadsheetml/2006/main" count="2784" uniqueCount="2416">
  <si>
    <t>{z}</t>
  </si>
  <si>
    <t>{y}</t>
  </si>
  <si>
    <t>{x}</t>
  </si>
  <si>
    <t>{w}</t>
  </si>
  <si>
    <t>{v}</t>
  </si>
  <si>
    <t>{u}</t>
  </si>
  <si>
    <t>{t}</t>
  </si>
  <si>
    <t>{s}</t>
  </si>
  <si>
    <t>{r}</t>
  </si>
  <si>
    <t>{q}</t>
  </si>
  <si>
    <t>{p}</t>
  </si>
  <si>
    <t>{o}</t>
  </si>
  <si>
    <t>{n}</t>
  </si>
  <si>
    <t>{m}</t>
  </si>
  <si>
    <t>{l}</t>
  </si>
  <si>
    <t>{k}</t>
  </si>
  <si>
    <t>{j}</t>
  </si>
  <si>
    <t>{i}</t>
  </si>
  <si>
    <t>{h}</t>
  </si>
  <si>
    <t>{g}</t>
  </si>
  <si>
    <t>{f}</t>
  </si>
  <si>
    <t>{e}</t>
  </si>
  <si>
    <t>{d}</t>
  </si>
  <si>
    <t>{c}</t>
  </si>
  <si>
    <t>{b}</t>
  </si>
  <si>
    <t>{a}</t>
  </si>
  <si>
    <t>Tickmarks</t>
  </si>
  <si>
    <t>RPT_HEADERCLIENT</t>
  </si>
  <si>
    <t>Client:</t>
  </si>
  <si>
    <t>RPT_HEADERENGAGEMENT</t>
  </si>
  <si>
    <t>Engagement:</t>
  </si>
  <si>
    <t>RPT_CPEDATE</t>
  </si>
  <si>
    <t>Period Ending:</t>
  </si>
  <si>
    <t>RPT_HEADERTB</t>
  </si>
  <si>
    <t>Trial Balance:</t>
  </si>
  <si>
    <t>RPT_HEADERWORKPAPER</t>
  </si>
  <si>
    <t>Workpaper:</t>
  </si>
  <si>
    <t>Col_Metadata_row_1</t>
  </si>
  <si>
    <t>Col_Metadata_row_2</t>
  </si>
  <si>
    <t>NameCol</t>
  </si>
  <si>
    <t>DescCol</t>
  </si>
  <si>
    <t>7@</t>
  </si>
  <si>
    <t>200@</t>
  </si>
  <si>
    <t>Col_Header_1</t>
  </si>
  <si>
    <t>Account</t>
  </si>
  <si>
    <t>Description</t>
  </si>
  <si>
    <t>FINAL</t>
  </si>
  <si>
    <t>1st PP-FINAL</t>
  </si>
  <si>
    <t>Col_Header_2</t>
  </si>
  <si>
    <t>T_First</t>
  </si>
  <si>
    <t>G_{1}</t>
  </si>
  <si>
    <t>Group : [4100.05]</t>
  </si>
  <si>
    <t>Cash &amp; Equivalents</t>
  </si>
  <si>
    <t>SG_{1}</t>
  </si>
  <si>
    <t>Subgroup : None</t>
  </si>
  <si>
    <t>AD_{88}</t>
  </si>
  <si>
    <t>131-0001-2</t>
  </si>
  <si>
    <t>CASH - REVENUE (GENERAL OPERATIONS)</t>
  </si>
  <si>
    <t>AD_{354}</t>
  </si>
  <si>
    <t>131-0001-3</t>
  </si>
  <si>
    <t>AD_{89}</t>
  </si>
  <si>
    <t>131-0003-2</t>
  </si>
  <si>
    <t>CASH - AUTOPAY COLLECTIONS</t>
  </si>
  <si>
    <t>AD_{90}</t>
  </si>
  <si>
    <t>131-0004-2</t>
  </si>
  <si>
    <t>CASH - PAYROLL</t>
  </si>
  <si>
    <t>AD_{91}</t>
  </si>
  <si>
    <t>131-0005-2</t>
  </si>
  <si>
    <t>CASH - CREDIT CARD COLLECTIONS</t>
  </si>
  <si>
    <t>AD_{92}</t>
  </si>
  <si>
    <t>131-0010-2</t>
  </si>
  <si>
    <t>CASH - HRA ACCOUNT</t>
  </si>
  <si>
    <t>AD_{93}</t>
  </si>
  <si>
    <t>133-0000-2</t>
  </si>
  <si>
    <t>SPECIAL DEPOSITS - UTILITIES</t>
  </si>
  <si>
    <t>AD_{355}</t>
  </si>
  <si>
    <t>133-0000-3</t>
  </si>
  <si>
    <t>AD_{94}</t>
  </si>
  <si>
    <t>134-1000-2</t>
  </si>
  <si>
    <t>WORKING FUNDS - CASHIERS</t>
  </si>
  <si>
    <t>SB_{1}_T</t>
  </si>
  <si>
    <t>Subtotal : None</t>
  </si>
  <si>
    <t>G_{1}_T</t>
  </si>
  <si>
    <t>Total [4100.05]</t>
  </si>
  <si>
    <t>G_{1}_T_B</t>
  </si>
  <si>
    <t>G_{40}</t>
  </si>
  <si>
    <t>Group : [4101.05]</t>
  </si>
  <si>
    <t>Sinking Funds</t>
  </si>
  <si>
    <t>SG_{40}</t>
  </si>
  <si>
    <t>AD_{68}</t>
  </si>
  <si>
    <t>126-0003-2</t>
  </si>
  <si>
    <t>SINKING FUND (P) - SERIES 2004A, REFUNDING</t>
  </si>
  <si>
    <t>AD_{336}</t>
  </si>
  <si>
    <t>126-0003-3</t>
  </si>
  <si>
    <t>AD_{69}</t>
  </si>
  <si>
    <t>126-0004-2</t>
  </si>
  <si>
    <t>SINKING FUND (I) - SERIES 2004A, REFUNDING</t>
  </si>
  <si>
    <t>AD_{337}</t>
  </si>
  <si>
    <t>126-0004-3</t>
  </si>
  <si>
    <t>AD_{338}</t>
  </si>
  <si>
    <t>126-0007-3</t>
  </si>
  <si>
    <t>SINKING FUND (P) - KIA, RUSSELLVILLE RD (B97-04)</t>
  </si>
  <si>
    <t>AD_{339}</t>
  </si>
  <si>
    <t>126-0008-3</t>
  </si>
  <si>
    <t>SINKING FUND (I) - KIA - RUSSELLVILLE RD (B97-04)</t>
  </si>
  <si>
    <t>AD_{70}</t>
  </si>
  <si>
    <t>126-0009-2</t>
  </si>
  <si>
    <t>SINKING FUND (P) - SERIES 2005A, USDA</t>
  </si>
  <si>
    <t>AD_{71}</t>
  </si>
  <si>
    <t>126-0010-2</t>
  </si>
  <si>
    <t>SINKING FUND (I) - SERIES 2005A, USDA</t>
  </si>
  <si>
    <t>AD_{340}</t>
  </si>
  <si>
    <t>126-0010-3</t>
  </si>
  <si>
    <t>SINKING FUND - DEBT SERVICE RESERVE</t>
  </si>
  <si>
    <t>AD_{341}</t>
  </si>
  <si>
    <t>126-0011-3</t>
  </si>
  <si>
    <t>SINKING FUND (P) - KIA, BARREN RIVER RD (A98-02)</t>
  </si>
  <si>
    <t>AD_{342}</t>
  </si>
  <si>
    <t>126-0012-3</t>
  </si>
  <si>
    <t>SINKING FUND (I) - KIA, BARREN RIVER RD (A98-02)</t>
  </si>
  <si>
    <t>AD_{72}</t>
  </si>
  <si>
    <t>126-0013-2</t>
  </si>
  <si>
    <t>SINKING FUND (P) - SERIES 2012B, KRWFC</t>
  </si>
  <si>
    <t>AD_{73}</t>
  </si>
  <si>
    <t>126-0014-2</t>
  </si>
  <si>
    <t>SINKING FUND (I) - SERIES 2012B, KRWFC</t>
  </si>
  <si>
    <t>AD_{343}</t>
  </si>
  <si>
    <t>126-0017-3</t>
  </si>
  <si>
    <t>SINKING FUND (P) - KIA, BUCHANON PARK (C11-02)</t>
  </si>
  <si>
    <t>AD_{344}</t>
  </si>
  <si>
    <t>126-0018-3</t>
  </si>
  <si>
    <t>AD_{584}</t>
  </si>
  <si>
    <t>126-0019-3</t>
  </si>
  <si>
    <t>AD_{585}</t>
  </si>
  <si>
    <t>126-0020-3</t>
  </si>
  <si>
    <t>SINKING FUND(I) - KIA, ALVATON IMPRV (C15-003)</t>
  </si>
  <si>
    <t>AD_{74}</t>
  </si>
  <si>
    <t>126-0030-2</t>
  </si>
  <si>
    <t>AD_{75}</t>
  </si>
  <si>
    <t>126-0031-2</t>
  </si>
  <si>
    <t>AD_{76}</t>
  </si>
  <si>
    <t>126-0032-2</t>
  </si>
  <si>
    <t>AD_{77}</t>
  </si>
  <si>
    <t>126-0033-2</t>
  </si>
  <si>
    <t>AD_{87}</t>
  </si>
  <si>
    <t>127-4001-2</t>
  </si>
  <si>
    <t>DEBT SERV RESERVE - SERIES 2004A</t>
  </si>
  <si>
    <t>SB_{40}_T</t>
  </si>
  <si>
    <t>G_{40}_T</t>
  </si>
  <si>
    <t>Total [4101.05]</t>
  </si>
  <si>
    <t>G_{40}_T_B</t>
  </si>
  <si>
    <t>G_{41}</t>
  </si>
  <si>
    <t>Group : [4101.10]</t>
  </si>
  <si>
    <t>Depreciation Fund</t>
  </si>
  <si>
    <t>SG_{41}</t>
  </si>
  <si>
    <t>AD_{78}</t>
  </si>
  <si>
    <t>127-0000-2</t>
  </si>
  <si>
    <t>DEPRECIATION RESERVE FUND</t>
  </si>
  <si>
    <t>AD_{345}</t>
  </si>
  <si>
    <t>127-0000-3</t>
  </si>
  <si>
    <t>AD_{79}</t>
  </si>
  <si>
    <t>127-0100-2</t>
  </si>
  <si>
    <t>DEPRECIATION RESERVE FUND - BONDS</t>
  </si>
  <si>
    <t>AD_{346}</t>
  </si>
  <si>
    <t>127-0100-3</t>
  </si>
  <si>
    <t>SB_{41}_T</t>
  </si>
  <si>
    <t>G_{41}_T</t>
  </si>
  <si>
    <t>Total [4101.10]</t>
  </si>
  <si>
    <t>G_{41}_T_B</t>
  </si>
  <si>
    <t>G_{42}</t>
  </si>
  <si>
    <t>Group : [4101.15]</t>
  </si>
  <si>
    <t>Special Fund</t>
  </si>
  <si>
    <t>SG_{42}</t>
  </si>
  <si>
    <t>AD_{594}</t>
  </si>
  <si>
    <t>127-1000-3</t>
  </si>
  <si>
    <t>AD_{595}</t>
  </si>
  <si>
    <t>127-1001-2</t>
  </si>
  <si>
    <t>SPECIAL FUND - SMALL LINE REPLACEMENT</t>
  </si>
  <si>
    <t>AD_{596}</t>
  </si>
  <si>
    <t>127-1001-3</t>
  </si>
  <si>
    <t>AD_{597}</t>
  </si>
  <si>
    <t>127-1002-2</t>
  </si>
  <si>
    <t>SPECIAL FUND - HIGH SERVICE PUMP STATION UPGRADES</t>
  </si>
  <si>
    <t>AD_{598}</t>
  </si>
  <si>
    <t>127-1002-3</t>
  </si>
  <si>
    <t>SPECIAL FUND - MEMPHIS JUNCTION LS REHABILITATION</t>
  </si>
  <si>
    <t>AD_{347}</t>
  </si>
  <si>
    <t>127-1003-3</t>
  </si>
  <si>
    <t>AD_{600}</t>
  </si>
  <si>
    <t>127-1004-2</t>
  </si>
  <si>
    <t>AD_{601}</t>
  </si>
  <si>
    <t>127-1004-3</t>
  </si>
  <si>
    <t>AD_{348}</t>
  </si>
  <si>
    <t>127-1005-3</t>
  </si>
  <si>
    <t>AD_{80}</t>
  </si>
  <si>
    <t>127-1010-2</t>
  </si>
  <si>
    <t>AD_{349}</t>
  </si>
  <si>
    <t>127-1010-3</t>
  </si>
  <si>
    <t>SPECIAL FUND - HWY 68 WEST LIFT STATION UPGRADE</t>
  </si>
  <si>
    <t>AD_{81}</t>
  </si>
  <si>
    <t>127-1015-2</t>
  </si>
  <si>
    <t>AD_{350}</t>
  </si>
  <si>
    <t>127-1015-3</t>
  </si>
  <si>
    <t>AD_{82}</t>
  </si>
  <si>
    <t>127-1021-2</t>
  </si>
  <si>
    <t>SPECIAL FUND - CIP, HILLTOP TANK PROJECT</t>
  </si>
  <si>
    <t>AD_{83}</t>
  </si>
  <si>
    <t>127-1022-2</t>
  </si>
  <si>
    <t>SPECIAL FUND - CIP, PHASE 2</t>
  </si>
  <si>
    <t>AD_{84}</t>
  </si>
  <si>
    <t>127-1025-2</t>
  </si>
  <si>
    <t>SPECIAL FUND - TANK MAINTENANCE</t>
  </si>
  <si>
    <t>AD_{351}</t>
  </si>
  <si>
    <t>127-1030-3</t>
  </si>
  <si>
    <t>AD_{85}</t>
  </si>
  <si>
    <t>127-1200-2</t>
  </si>
  <si>
    <t>SPECIAL FUND - LETTER OF CREDIT (KEDFA)</t>
  </si>
  <si>
    <t>AD_{352}</t>
  </si>
  <si>
    <t>127-1200-3</t>
  </si>
  <si>
    <t>AD_{86}</t>
  </si>
  <si>
    <t>127-2000-2</t>
  </si>
  <si>
    <t>SPECIAL FUND - CUSTOMER DEPOSITS</t>
  </si>
  <si>
    <t>AD_{353}</t>
  </si>
  <si>
    <t>127-2000-3</t>
  </si>
  <si>
    <t>SB_{42}_T</t>
  </si>
  <si>
    <t>G_{42}_T</t>
  </si>
  <si>
    <t>Total [4101.15]</t>
  </si>
  <si>
    <t>G_{42}_T_B</t>
  </si>
  <si>
    <t>G_{2}</t>
  </si>
  <si>
    <t>Group : [4200.05]</t>
  </si>
  <si>
    <t>Accounts Receivable - Customers</t>
  </si>
  <si>
    <t>SG_{2}</t>
  </si>
  <si>
    <t>AD_{95}</t>
  </si>
  <si>
    <t>141-0000-2</t>
  </si>
  <si>
    <t>ACCTS RECV - CUSTOMER ACCOUNTS (CIS)</t>
  </si>
  <si>
    <t>AD_{356}</t>
  </si>
  <si>
    <t>141-0000-3</t>
  </si>
  <si>
    <t>AD_{624}</t>
  </si>
  <si>
    <t>141-0010-2</t>
  </si>
  <si>
    <t>ACCTS RECV - TRF CUSTOMER SERV (CIS)</t>
  </si>
  <si>
    <t>AD_{96}</t>
  </si>
  <si>
    <t>141-0030-2</t>
  </si>
  <si>
    <t>ACCTS RECV - TRF CUSTOMER W/O (CIS)</t>
  </si>
  <si>
    <t>AD_{357}</t>
  </si>
  <si>
    <t>141-0030-3</t>
  </si>
  <si>
    <t>AD_{625}</t>
  </si>
  <si>
    <t>141-0040-2</t>
  </si>
  <si>
    <t>ACCTS RECV - TRF FB CREDITS (CIS)</t>
  </si>
  <si>
    <t>AD_{109}</t>
  </si>
  <si>
    <t>143-0000-2</t>
  </si>
  <si>
    <t>ACCTS RECV - PROV UNCOLLECTABLE ACCTS</t>
  </si>
  <si>
    <t>AD_{362}</t>
  </si>
  <si>
    <t>143-0000-3</t>
  </si>
  <si>
    <t>AD_{110}</t>
  </si>
  <si>
    <t>143-0001-2</t>
  </si>
  <si>
    <t>ACCTS RECV - UNCOLLECTED ACCTS</t>
  </si>
  <si>
    <t>AD_{363}</t>
  </si>
  <si>
    <t>143-0001-3</t>
  </si>
  <si>
    <t>SB_{2}_T</t>
  </si>
  <si>
    <t>G_{2}_T</t>
  </si>
  <si>
    <t>Total [4200.05]</t>
  </si>
  <si>
    <t>G_{2}_T_B</t>
  </si>
  <si>
    <t>G_{43}</t>
  </si>
  <si>
    <t>Group : [4200.10]</t>
  </si>
  <si>
    <t>Accounts Receivable - Others</t>
  </si>
  <si>
    <t>SG_{43}</t>
  </si>
  <si>
    <t>AD_{97}</t>
  </si>
  <si>
    <t>142-0000-2</t>
  </si>
  <si>
    <t>ACCTS RECV - INVOICED ACCOUNTS</t>
  </si>
  <si>
    <t>AD_{358}</t>
  </si>
  <si>
    <t>142-0000-3</t>
  </si>
  <si>
    <t>AD_{98}</t>
  </si>
  <si>
    <t>142-0020-2</t>
  </si>
  <si>
    <t>ACCTS RECV - DAMAGES TO SYSTEM</t>
  </si>
  <si>
    <t>AD_{359}</t>
  </si>
  <si>
    <t>142-0020-3</t>
  </si>
  <si>
    <t>AD_{99}</t>
  </si>
  <si>
    <t>142-0025-2</t>
  </si>
  <si>
    <t>ACCTS RECV - SO RECYCLING (BILLING SERVICES)</t>
  </si>
  <si>
    <t>AD_{100}</t>
  </si>
  <si>
    <t>142-0026-2</t>
  </si>
  <si>
    <t>ACCTS RECV - SO RECYCLING (WC WRITEOFFS)</t>
  </si>
  <si>
    <t>AD_{101}</t>
  </si>
  <si>
    <t>142-0030-2</t>
  </si>
  <si>
    <t>ACCTS RECV - STORM WATER (BILLING SERVICES)</t>
  </si>
  <si>
    <t>AD_{102}</t>
  </si>
  <si>
    <t>142-2010-2</t>
  </si>
  <si>
    <t>ACCTS RECV - EMPLOYEES</t>
  </si>
  <si>
    <t>AD_{634}</t>
  </si>
  <si>
    <t>142-2030-2</t>
  </si>
  <si>
    <t>ACCTS RECV - EMPLOYEE COMMITTEE</t>
  </si>
  <si>
    <t>AD_{104}</t>
  </si>
  <si>
    <t>142-8005-2</t>
  </si>
  <si>
    <t>AD_{105}</t>
  </si>
  <si>
    <t>142-8008-2</t>
  </si>
  <si>
    <t>SB_{43}_T</t>
  </si>
  <si>
    <t>G_{43}_T</t>
  </si>
  <si>
    <t>Total [4200.10]</t>
  </si>
  <si>
    <t>G_{43}_T_B</t>
  </si>
  <si>
    <t>G_{73}</t>
  </si>
  <si>
    <t>Group : [4200.15]</t>
  </si>
  <si>
    <t>Accounts Receivable - BCWS</t>
  </si>
  <si>
    <t>SG_{73}</t>
  </si>
  <si>
    <t>AD_{108}</t>
  </si>
  <si>
    <t>142-9008-2</t>
  </si>
  <si>
    <t>ACCTS RECV - BCWS</t>
  </si>
  <si>
    <t>SB_{73}_T</t>
  </si>
  <si>
    <t>G_{73}_T</t>
  </si>
  <si>
    <t>Total [4200.15]</t>
  </si>
  <si>
    <t>G_{73}_T_B</t>
  </si>
  <si>
    <t>G_{74}</t>
  </si>
  <si>
    <t>Group : [4200.20]</t>
  </si>
  <si>
    <t>Accounts Receivable - SCWD</t>
  </si>
  <si>
    <t>SG_{74}</t>
  </si>
  <si>
    <t>AD_{107}</t>
  </si>
  <si>
    <t>142-9005-2</t>
  </si>
  <si>
    <t>ACCTS RECV - SCWD</t>
  </si>
  <si>
    <t>AD_{361}</t>
  </si>
  <si>
    <t>142-9005-3</t>
  </si>
  <si>
    <t>SB_{74}_T</t>
  </si>
  <si>
    <t>G_{74}_T</t>
  </si>
  <si>
    <t>Total [4200.20]</t>
  </si>
  <si>
    <t>G_{74}_T_B</t>
  </si>
  <si>
    <t>G_{7}</t>
  </si>
  <si>
    <t>Group : [4200.25]</t>
  </si>
  <si>
    <t>Intercompany Receivable</t>
  </si>
  <si>
    <t>SG_{7}</t>
  </si>
  <si>
    <t>AD_{103}</t>
  </si>
  <si>
    <t>142-8003-2</t>
  </si>
  <si>
    <t>AD_{360}</t>
  </si>
  <si>
    <t>142-9002-3</t>
  </si>
  <si>
    <t>ACCTS RECV - WCWD</t>
  </si>
  <si>
    <t>AD_{106}</t>
  </si>
  <si>
    <t>142-9003-2</t>
  </si>
  <si>
    <t>ACCTS RECV - SEWER DIVISION</t>
  </si>
  <si>
    <t>SB_{7}_T</t>
  </si>
  <si>
    <t>G_{7}_T</t>
  </si>
  <si>
    <t>Total [4200.25]</t>
  </si>
  <si>
    <t>G_{7}_T_B</t>
  </si>
  <si>
    <t>G_{55}</t>
  </si>
  <si>
    <t>Group : [4200.30]</t>
  </si>
  <si>
    <t>Interest Receivable</t>
  </si>
  <si>
    <t>SG_{55}</t>
  </si>
  <si>
    <t>AD_{118}</t>
  </si>
  <si>
    <t>171-0000-2</t>
  </si>
  <si>
    <t>INTEREST RECV - CD'S</t>
  </si>
  <si>
    <t>AD_{367}</t>
  </si>
  <si>
    <t>171-0000-3</t>
  </si>
  <si>
    <t>AD_{660}</t>
  </si>
  <si>
    <t>171-0001-2</t>
  </si>
  <si>
    <t>INTEREST RECV - DEBT SERVICE RESERVE, 1998 (US BK)</t>
  </si>
  <si>
    <t>SB_{55}_T</t>
  </si>
  <si>
    <t>G_{55}_T</t>
  </si>
  <si>
    <t>Total [4200.30]</t>
  </si>
  <si>
    <t>G_{55}_T_B</t>
  </si>
  <si>
    <t>G_{3}</t>
  </si>
  <si>
    <t>Group : [4300.05]</t>
  </si>
  <si>
    <t>Inventory</t>
  </si>
  <si>
    <t>SG_{3}</t>
  </si>
  <si>
    <t>AD_{111}</t>
  </si>
  <si>
    <t>151-0000-2</t>
  </si>
  <si>
    <t>INVENTORY - WCWD WAREHOUSE</t>
  </si>
  <si>
    <t>AD_{131}</t>
  </si>
  <si>
    <t>184-7500-2</t>
  </si>
  <si>
    <t>CLEARING - SIZE 5/8" METERS</t>
  </si>
  <si>
    <t>AD_{132}</t>
  </si>
  <si>
    <t>184-7510-2</t>
  </si>
  <si>
    <t>CLEARING - SENSUS TURBO SPARE PARTS</t>
  </si>
  <si>
    <t>SB_{3}_T</t>
  </si>
  <si>
    <t>G_{3}_T</t>
  </si>
  <si>
    <t>Total [4300.05]</t>
  </si>
  <si>
    <t>G_{3}_T_B</t>
  </si>
  <si>
    <t>G_{9}</t>
  </si>
  <si>
    <t>Group : [4350.05]</t>
  </si>
  <si>
    <t>Investments</t>
  </si>
  <si>
    <t>SG_{9}</t>
  </si>
  <si>
    <t>SB_{9}_T</t>
  </si>
  <si>
    <t>G_{9}_T</t>
  </si>
  <si>
    <t>Total [4350.05]</t>
  </si>
  <si>
    <t>G_{9}_T_B</t>
  </si>
  <si>
    <t>G_{6}</t>
  </si>
  <si>
    <t>Group : [4400.05]</t>
  </si>
  <si>
    <t>Prepaid Expenses</t>
  </si>
  <si>
    <t>SG_{6}</t>
  </si>
  <si>
    <t>AD_{112}</t>
  </si>
  <si>
    <t>162-0000-2</t>
  </si>
  <si>
    <t>PREPAID INS - INSTITUTION</t>
  </si>
  <si>
    <t>AD_{364}</t>
  </si>
  <si>
    <t>162-0000-3</t>
  </si>
  <si>
    <t>AD_{365}</t>
  </si>
  <si>
    <t>162-0001-3</t>
  </si>
  <si>
    <t>PREPAID INS - TREASURY BOND</t>
  </si>
  <si>
    <t>AD_{113}</t>
  </si>
  <si>
    <t>162-0002-2</t>
  </si>
  <si>
    <t>PREPAID INS - WORKERS COMPENSATION</t>
  </si>
  <si>
    <t>AD_{114}</t>
  </si>
  <si>
    <t>162-0003-2</t>
  </si>
  <si>
    <t>PREPAID - CONTRACTUAL SERVICES</t>
  </si>
  <si>
    <t>AD_{115}</t>
  </si>
  <si>
    <t>162-0006-2</t>
  </si>
  <si>
    <t>AD_{654}</t>
  </si>
  <si>
    <t>162-0007-2</t>
  </si>
  <si>
    <t>PREPAID INS - MEDICAL</t>
  </si>
  <si>
    <t>AD_{116}</t>
  </si>
  <si>
    <t>162-0011-2</t>
  </si>
  <si>
    <t>PREPAID INS - INLAND MARINE</t>
  </si>
  <si>
    <t>AD_{117}</t>
  </si>
  <si>
    <t>162-1000-2</t>
  </si>
  <si>
    <t>PREPAID POSTAGE - DATAPROSE</t>
  </si>
  <si>
    <t>AD_{366}</t>
  </si>
  <si>
    <t>162-1000-3</t>
  </si>
  <si>
    <t>SB_{6}_T</t>
  </si>
  <si>
    <t>G_{6}_T</t>
  </si>
  <si>
    <t>Total [4400.05]</t>
  </si>
  <si>
    <t>G_{6}_T_B</t>
  </si>
  <si>
    <t>SG_{56}</t>
  </si>
  <si>
    <t>Unamortized debt prem/disc</t>
  </si>
  <si>
    <t>AD_{120}</t>
  </si>
  <si>
    <t>181-0004-2</t>
  </si>
  <si>
    <t>UNAMORT PREM\DISC - REV BONDS, SERIES 2004A</t>
  </si>
  <si>
    <t>AD_{121}</t>
  </si>
  <si>
    <t>181-0006-2</t>
  </si>
  <si>
    <t>UNAMORT PREM\DISC - KRWFC, SERIES 2012B</t>
  </si>
  <si>
    <t>AD_{122}</t>
  </si>
  <si>
    <t>181-0007-2</t>
  </si>
  <si>
    <t>UNAMORT PREM\DISC - KRWFC, SERIES 2013B</t>
  </si>
  <si>
    <t>AD_{368}</t>
  </si>
  <si>
    <t>181-0007-3</t>
  </si>
  <si>
    <t>AD_{123}</t>
  </si>
  <si>
    <t>181-1000-2</t>
  </si>
  <si>
    <t>AD_{192}</t>
  </si>
  <si>
    <t>251-1000-2</t>
  </si>
  <si>
    <t>SG_{57}</t>
  </si>
  <si>
    <t>Unamort Retirement costs and other exp.</t>
  </si>
  <si>
    <t>AD_{124}</t>
  </si>
  <si>
    <t>184-0000-2</t>
  </si>
  <si>
    <t>CLEARING - AUDIT</t>
  </si>
  <si>
    <t>AD_{369}</t>
  </si>
  <si>
    <t>184-0000-3</t>
  </si>
  <si>
    <t>AD_{125}</t>
  </si>
  <si>
    <t>184-0001-2</t>
  </si>
  <si>
    <t>CLEARING - PSC ASSESSMENT</t>
  </si>
  <si>
    <t>AD_{370}</t>
  </si>
  <si>
    <t>184-0001-3</t>
  </si>
  <si>
    <t>AD_{126}</t>
  </si>
  <si>
    <t>184-1510-2</t>
  </si>
  <si>
    <t>CLEARING - PYMT ADJUSTMENTS (CIS)</t>
  </si>
  <si>
    <t>AD_{127}</t>
  </si>
  <si>
    <t>184-1520-2</t>
  </si>
  <si>
    <t>CLEARING - MISAPPLIED PYMTS (CIS)</t>
  </si>
  <si>
    <t>AD_{128}</t>
  </si>
  <si>
    <t>184-5001-2</t>
  </si>
  <si>
    <t>CLEARING - EMPL OVERHEAD COSTS</t>
  </si>
  <si>
    <t>AD_{673}</t>
  </si>
  <si>
    <t>184-5002-2</t>
  </si>
  <si>
    <t>CLEARING - EMPL OVERHEAD REIMBURSEMENT (WC)</t>
  </si>
  <si>
    <t>AD_{674}</t>
  </si>
  <si>
    <t>184-5003-2</t>
  </si>
  <si>
    <t>CLEARING - EMPL OVERHEAD REIMBURSEMENT (SWR)</t>
  </si>
  <si>
    <t>AD_{675}</t>
  </si>
  <si>
    <t>184-5005-2</t>
  </si>
  <si>
    <t>CLEARING - EMPL OVERHEAD REIMBURSEMENT (SC)</t>
  </si>
  <si>
    <t>AD_{676}</t>
  </si>
  <si>
    <t>184-5008-2</t>
  </si>
  <si>
    <t>CLEARING - EMPL OVERHEAD REIMBURSEMENT (BC)</t>
  </si>
  <si>
    <t>AD_{129}</t>
  </si>
  <si>
    <t>184-5010-2</t>
  </si>
  <si>
    <t>CLEARING - EMPL OVERHEAD PREPAID PENSION 12 MONTHS</t>
  </si>
  <si>
    <t>AD_{130}</t>
  </si>
  <si>
    <t>184-7000-2</t>
  </si>
  <si>
    <t>CLEARING - MATERIAL HANDLING O/H</t>
  </si>
  <si>
    <t>AD_{681}</t>
  </si>
  <si>
    <t>184-9000-2</t>
  </si>
  <si>
    <t>CLEARING - TRUCKS &amp; EQUIPMENT (EXPENSE)</t>
  </si>
  <si>
    <t>AD_{682}</t>
  </si>
  <si>
    <t>184-9001-2</t>
  </si>
  <si>
    <t>CLEARING - TRUCKS &amp; EQUIPMENT (REIMBURSEMENT)</t>
  </si>
  <si>
    <t>AD_{133}</t>
  </si>
  <si>
    <t>186-0001-2</t>
  </si>
  <si>
    <t>DEF DEBIT - MISCELLANEOUS</t>
  </si>
  <si>
    <t>AD_{371}</t>
  </si>
  <si>
    <t>186-0001-3</t>
  </si>
  <si>
    <t>AD_{685}</t>
  </si>
  <si>
    <t>186-0010-2</t>
  </si>
  <si>
    <t>DEF DEBIT - UNIFORMS</t>
  </si>
  <si>
    <t>AD_{686}</t>
  </si>
  <si>
    <t>186-0010-3</t>
  </si>
  <si>
    <t>AD_{134}</t>
  </si>
  <si>
    <t>186-0030-2</t>
  </si>
  <si>
    <t>DEF DEBIT - NRECA RETIREMENT SECURITY PLAN</t>
  </si>
  <si>
    <t>AD_{135}</t>
  </si>
  <si>
    <t>186-0040-2</t>
  </si>
  <si>
    <t>DEF DEBIT - EMPLOYEE HSA</t>
  </si>
  <si>
    <t>AD_{136}</t>
  </si>
  <si>
    <t>186-0050-2</t>
  </si>
  <si>
    <t>DEF DEBIT - UNREALIZED INVESTMENT GAIN \ LOSS</t>
  </si>
  <si>
    <t>AD_{137}</t>
  </si>
  <si>
    <t>186-1000-2</t>
  </si>
  <si>
    <t>DEF DEBIT - PURCHASED WATER</t>
  </si>
  <si>
    <t>AD_{372}</t>
  </si>
  <si>
    <t>186-1000-3</t>
  </si>
  <si>
    <t>DEF DEBIT - DISPOSAL</t>
  </si>
  <si>
    <t>G_{4}</t>
  </si>
  <si>
    <t>Group : [4600]</t>
  </si>
  <si>
    <t>SG_{38}</t>
  </si>
  <si>
    <t>Subgroup : [4600.05]</t>
  </si>
  <si>
    <t>Land</t>
  </si>
  <si>
    <t>AD_{1}</t>
  </si>
  <si>
    <t>101-3031-2</t>
  </si>
  <si>
    <t>LAND - STANDPIPES</t>
  </si>
  <si>
    <t>AD_{2}</t>
  </si>
  <si>
    <t>101-3032-2</t>
  </si>
  <si>
    <t>LAND - PUMPING STATIONS</t>
  </si>
  <si>
    <t>AD_{302}</t>
  </si>
  <si>
    <t>101-3032-3</t>
  </si>
  <si>
    <t>AD_{3}</t>
  </si>
  <si>
    <t>101-3033-2</t>
  </si>
  <si>
    <t>LAND - PLUM SPRINGS RD (WATER TREATMENT PLANT)</t>
  </si>
  <si>
    <t>AD_{4}</t>
  </si>
  <si>
    <t>101-3034-2</t>
  </si>
  <si>
    <t>LAND - TRANSMISSION &amp; DISTRIBUTION</t>
  </si>
  <si>
    <t>AD_{303}</t>
  </si>
  <si>
    <t>101-3034-3</t>
  </si>
  <si>
    <t>LAND - COLLECTION</t>
  </si>
  <si>
    <t>AD_{5}</t>
  </si>
  <si>
    <t>101-3035-2</t>
  </si>
  <si>
    <t>LAND - 523 US HWY 31W BYPASS (WAREHOUSE)</t>
  </si>
  <si>
    <t>AD_{6}</t>
  </si>
  <si>
    <t>101-3036-2</t>
  </si>
  <si>
    <t>LAND - 523 HWY 31W BYPASS (OFFICE BLDG)</t>
  </si>
  <si>
    <t>AD_{7}</t>
  </si>
  <si>
    <t>101-3037-2</t>
  </si>
  <si>
    <t>LAND - 503 HWY 31W BYPASS (RENTAL BLDG)</t>
  </si>
  <si>
    <t>AD_{8}</t>
  </si>
  <si>
    <t>101-3038-2</t>
  </si>
  <si>
    <t>LAND - 505 HWY 31W BY-PASS (BLOCK BLDG)</t>
  </si>
  <si>
    <t>AD_{304}</t>
  </si>
  <si>
    <t>101-3041-3</t>
  </si>
  <si>
    <t>LAND - OFFICE BUILDING</t>
  </si>
  <si>
    <t>SG_{38}_T</t>
  </si>
  <si>
    <t>Subtotal [4600.05]</t>
  </si>
  <si>
    <t>SG_{38}_T_B</t>
  </si>
  <si>
    <t>SG_{39}</t>
  </si>
  <si>
    <t>Subgroup : [4600.10]</t>
  </si>
  <si>
    <t>Building &amp; Improvements</t>
  </si>
  <si>
    <t>AD_{9}</t>
  </si>
  <si>
    <t>101-3042-2</t>
  </si>
  <si>
    <t>STRUCTURES\IMPROVEMENTS - PLUM SPRINGS RD (WTP)</t>
  </si>
  <si>
    <t>AD_{10}</t>
  </si>
  <si>
    <t>101-3043-2</t>
  </si>
  <si>
    <t>STRUCTURES\IMPROVEMENTS - TRANS &amp; DISTRIB</t>
  </si>
  <si>
    <t>AD_{305}</t>
  </si>
  <si>
    <t>101-3043-3</t>
  </si>
  <si>
    <t>STRUCTURES\IMPROVEMENTS - TRANS &amp; DISTR</t>
  </si>
  <si>
    <t>AD_{306}</t>
  </si>
  <si>
    <t>101-3044-3</t>
  </si>
  <si>
    <t>STRUCTURES\IMPROVEMENTS - 523 HWY 31W(OFFICE BLDG)</t>
  </si>
  <si>
    <t>AD_{11}</t>
  </si>
  <si>
    <t>101-3045-2</t>
  </si>
  <si>
    <t>STRUCTURES\IMPROVEMENTS - WAREHOUSE</t>
  </si>
  <si>
    <t>AD_{12}</t>
  </si>
  <si>
    <t>101-3046-2</t>
  </si>
  <si>
    <t>STRUCTURES\IMPROVEMENTS - WAREHOUSE (YEAR 2000)</t>
  </si>
  <si>
    <t>AD_{13}</t>
  </si>
  <si>
    <t>101-3047-2</t>
  </si>
  <si>
    <t>STRUCTURES\IMPROVEMENTS - 505 HWY 31W(BLOCK BLDG)</t>
  </si>
  <si>
    <t>AD_{14}</t>
  </si>
  <si>
    <t>101-3048-2</t>
  </si>
  <si>
    <t>STRUCTURES\IMPROVEMENTS - 503 HWY 31W(RENTAL BLDG)</t>
  </si>
  <si>
    <t>SG_{39}_T</t>
  </si>
  <si>
    <t>Subtotal [4600.10]</t>
  </si>
  <si>
    <t>SG_{39}_T_B</t>
  </si>
  <si>
    <t>SG_{51}</t>
  </si>
  <si>
    <t>Subgroup : [4600.15]</t>
  </si>
  <si>
    <t>Elec Pumping/Main</t>
  </si>
  <si>
    <t>AD_{15}</t>
  </si>
  <si>
    <t>101-3072-2</t>
  </si>
  <si>
    <t>WELLS AND SPRINGS</t>
  </si>
  <si>
    <t>AD_{16}</t>
  </si>
  <si>
    <t>101-3112-2</t>
  </si>
  <si>
    <t>EQUIP - ELECTRIC PUMPING</t>
  </si>
  <si>
    <t>AD_{307}</t>
  </si>
  <si>
    <t>101-3112-3</t>
  </si>
  <si>
    <t>AD_{17}</t>
  </si>
  <si>
    <t>101-3203-2</t>
  </si>
  <si>
    <t>EQUIP - WATER TREATMENT</t>
  </si>
  <si>
    <t>AD_{18}</t>
  </si>
  <si>
    <t>101-3304-2</t>
  </si>
  <si>
    <t>STORAGE TANKS</t>
  </si>
  <si>
    <t>AD_{19}</t>
  </si>
  <si>
    <t>101-3314-2</t>
  </si>
  <si>
    <t>MAINS - TRANSMISSION &amp; DISTRIBUTION</t>
  </si>
  <si>
    <t>AD_{308}</t>
  </si>
  <si>
    <t>101-3314-3</t>
  </si>
  <si>
    <t>MAINS - SEWER COLLECTION</t>
  </si>
  <si>
    <t>AD_{20}</t>
  </si>
  <si>
    <t>101-3320-2</t>
  </si>
  <si>
    <t>UNIDENTIFIED ASSETS (PREVIOUSLY #105.0009)</t>
  </si>
  <si>
    <t>AD_{21}</t>
  </si>
  <si>
    <t>101-3324-2</t>
  </si>
  <si>
    <t>SCADA</t>
  </si>
  <si>
    <t>AD_{309}</t>
  </si>
  <si>
    <t>101-3324-3</t>
  </si>
  <si>
    <t>AD_{26}</t>
  </si>
  <si>
    <t>101-3392-2</t>
  </si>
  <si>
    <t>OTHER EQUIPMENT - PUMPING</t>
  </si>
  <si>
    <t>SG_{51}_T</t>
  </si>
  <si>
    <t>Subtotal [4600.15]</t>
  </si>
  <si>
    <t>SG_{51}_T_B</t>
  </si>
  <si>
    <t>SG_{52}</t>
  </si>
  <si>
    <t>Subgroup : [4600.20]</t>
  </si>
  <si>
    <t>Meters/Hydrants</t>
  </si>
  <si>
    <t>AD_{22}</t>
  </si>
  <si>
    <t>101-3334-2</t>
  </si>
  <si>
    <t>METERS - SERVICES</t>
  </si>
  <si>
    <t>AD_{310}</t>
  </si>
  <si>
    <t>101-3334-3</t>
  </si>
  <si>
    <t>SEWER TAPS - SERVICES</t>
  </si>
  <si>
    <t>AD_{23}</t>
  </si>
  <si>
    <t>101-3344-2</t>
  </si>
  <si>
    <t>METERS</t>
  </si>
  <si>
    <t>AD_{311}</t>
  </si>
  <si>
    <t>101-3344-3</t>
  </si>
  <si>
    <t>SEWER TAPS</t>
  </si>
  <si>
    <t>AD_{24}</t>
  </si>
  <si>
    <t>101-3345-2</t>
  </si>
  <si>
    <t>METERS - INSTALLATIONS</t>
  </si>
  <si>
    <t>AD_{312}</t>
  </si>
  <si>
    <t>101-3345-3</t>
  </si>
  <si>
    <t>SEWER TAPS - INSTALLATIONS</t>
  </si>
  <si>
    <t>AD_{25}</t>
  </si>
  <si>
    <t>101-3354-2</t>
  </si>
  <si>
    <t>HYDRANTS</t>
  </si>
  <si>
    <t>SG_{52}_T</t>
  </si>
  <si>
    <t>Subtotal [4600.20]</t>
  </si>
  <si>
    <t>SG_{52}_T_B</t>
  </si>
  <si>
    <t>SG_{53}</t>
  </si>
  <si>
    <t>Subgroup : [4600.25]</t>
  </si>
  <si>
    <t>Furniture and Equipment - Office</t>
  </si>
  <si>
    <t>AD_{27}</t>
  </si>
  <si>
    <t>101-3394-2</t>
  </si>
  <si>
    <t>OTHER - TRANSMISSION &amp; DISTRIBUTION</t>
  </si>
  <si>
    <t>AD_{28}</t>
  </si>
  <si>
    <t>101-3400-2</t>
  </si>
  <si>
    <t>SOFTWARE - BILLING &amp; ACCTG</t>
  </si>
  <si>
    <t>AD_{313}</t>
  </si>
  <si>
    <t>101-3400-3</t>
  </si>
  <si>
    <t>AD_{29}</t>
  </si>
  <si>
    <t>101-3401-2</t>
  </si>
  <si>
    <t>HARDWARE - BILLING &amp; ACCTG</t>
  </si>
  <si>
    <t>AD_{314}</t>
  </si>
  <si>
    <t>101-3401-3</t>
  </si>
  <si>
    <t>AD_{30}</t>
  </si>
  <si>
    <t>101-3405-2</t>
  </si>
  <si>
    <t>FURNITURE &amp; EQUIPMENT - OFFICE</t>
  </si>
  <si>
    <t>AD_{315}</t>
  </si>
  <si>
    <t>101-3405-3</t>
  </si>
  <si>
    <t>SG_{53}_T</t>
  </si>
  <si>
    <t>Subtotal [4600.25]</t>
  </si>
  <si>
    <t>SG_{53}_T_B</t>
  </si>
  <si>
    <t>SG_{54}</t>
  </si>
  <si>
    <t>Subgroup : [4600.30]</t>
  </si>
  <si>
    <t>Equipment</t>
  </si>
  <si>
    <t>AD_{31}</t>
  </si>
  <si>
    <t>101-3415-2</t>
  </si>
  <si>
    <t>TRUCKS &amp; EQUIPMENT</t>
  </si>
  <si>
    <t>AD_{32}</t>
  </si>
  <si>
    <t>101-3425-2</t>
  </si>
  <si>
    <t>EQUIPMENT - STORES \ STORAGE</t>
  </si>
  <si>
    <t>AD_{33}</t>
  </si>
  <si>
    <t>101-3435-2</t>
  </si>
  <si>
    <t>EQUIPMENT - TOOLS &amp; SHOP</t>
  </si>
  <si>
    <t>AD_{316}</t>
  </si>
  <si>
    <t>101-3435-3</t>
  </si>
  <si>
    <t>AD_{34}</t>
  </si>
  <si>
    <t>101-3445-2</t>
  </si>
  <si>
    <t>EQUIPMENT - LABORATORY</t>
  </si>
  <si>
    <t>AD_{35}</t>
  </si>
  <si>
    <t>101-3455-2</t>
  </si>
  <si>
    <t>EQUIPMENT - POWER OPERATED</t>
  </si>
  <si>
    <t>AD_{36}</t>
  </si>
  <si>
    <t>101-3465-2</t>
  </si>
  <si>
    <t>EQUIPMENT - COMMUNICATION</t>
  </si>
  <si>
    <t>AD_{317}</t>
  </si>
  <si>
    <t>101-3465-3</t>
  </si>
  <si>
    <t>AD_{37}</t>
  </si>
  <si>
    <t>101-3475-2</t>
  </si>
  <si>
    <t>EQUIPMENT - MISCELLANEOUS</t>
  </si>
  <si>
    <t>AD_{318}</t>
  </si>
  <si>
    <t>101-3475-3</t>
  </si>
  <si>
    <t>SG_{54}_T</t>
  </si>
  <si>
    <t>Subtotal [4600.30]</t>
  </si>
  <si>
    <t>SG_{54}_T_B</t>
  </si>
  <si>
    <t>SG_{4}</t>
  </si>
  <si>
    <t>SB_{4}_T</t>
  </si>
  <si>
    <t>G_{4}_T</t>
  </si>
  <si>
    <t>Total [4600]</t>
  </si>
  <si>
    <t>G_{4}_T_B</t>
  </si>
  <si>
    <t>G_{5}</t>
  </si>
  <si>
    <t>Group : [4601.05]</t>
  </si>
  <si>
    <t>Accumulated Depreciation</t>
  </si>
  <si>
    <t>SG_{5}</t>
  </si>
  <si>
    <t>AD_{321}</t>
  </si>
  <si>
    <t>108-3041-3</t>
  </si>
  <si>
    <t>ACCUM DEPR - IMPROVMENTS (LAND)</t>
  </si>
  <si>
    <t>AD_{40}</t>
  </si>
  <si>
    <t>108-3042-2</t>
  </si>
  <si>
    <t>ACCUM DEPR - STRUCTURES (WTP)</t>
  </si>
  <si>
    <t>AD_{41}</t>
  </si>
  <si>
    <t>108-3043-2</t>
  </si>
  <si>
    <t>ACCUM DEPR - STRUCTURES</t>
  </si>
  <si>
    <t>AD_{322}</t>
  </si>
  <si>
    <t>108-3043-3</t>
  </si>
  <si>
    <t>AD_{323}</t>
  </si>
  <si>
    <t>108-3044-3</t>
  </si>
  <si>
    <t>ACCUM DEPR - OFFICE BUILDING</t>
  </si>
  <si>
    <t>AD_{42}</t>
  </si>
  <si>
    <t>108-3045-2</t>
  </si>
  <si>
    <t>ACCUM DEPR - WAREHOUSE</t>
  </si>
  <si>
    <t>AD_{43}</t>
  </si>
  <si>
    <t>108-3046-2</t>
  </si>
  <si>
    <t>ACCUM DEPR - WAREHOUSE (YEAR 2000)</t>
  </si>
  <si>
    <t>AD_{44}</t>
  </si>
  <si>
    <t>108-3047-2</t>
  </si>
  <si>
    <t>ACCUM DEPR - 505 HWY 31W (BLOCK BLDG)</t>
  </si>
  <si>
    <t>AD_{45}</t>
  </si>
  <si>
    <t>108-3048-2</t>
  </si>
  <si>
    <t>ACCUM DEPR - 503 HWY 31W (RENTAL BLDG)</t>
  </si>
  <si>
    <t>AD_{46}</t>
  </si>
  <si>
    <t>108-3112-2</t>
  </si>
  <si>
    <t>ACCUM DEPR - EQUIPMENT (ELECTRIC PUMPING)</t>
  </si>
  <si>
    <t>AD_{324}</t>
  </si>
  <si>
    <t>108-3112-3</t>
  </si>
  <si>
    <t>AD_{47}</t>
  </si>
  <si>
    <t>108-3203-2</t>
  </si>
  <si>
    <t>ACCUM DEPR - EQUIPMENT (WTP)</t>
  </si>
  <si>
    <t>AD_{48}</t>
  </si>
  <si>
    <t>108-3304-2</t>
  </si>
  <si>
    <t>ACCUM DEPR - STORAGE TANKS</t>
  </si>
  <si>
    <t>AD_{49}</t>
  </si>
  <si>
    <t>108-3314-2</t>
  </si>
  <si>
    <t>ACCUM DEPR - MAINS (TRANS &amp; DISTR)</t>
  </si>
  <si>
    <t>AD_{325}</t>
  </si>
  <si>
    <t>108-3314-3</t>
  </si>
  <si>
    <t>ACCUM DEPR - MAINS (COLLECTION)</t>
  </si>
  <si>
    <t>AD_{50}</t>
  </si>
  <si>
    <t>108-3320-2</t>
  </si>
  <si>
    <t>ACCUM DEPR - UNIDENTIFIED</t>
  </si>
  <si>
    <t>AD_{51}</t>
  </si>
  <si>
    <t>108-3324-2</t>
  </si>
  <si>
    <t>ACCUM DEPR - SCADA</t>
  </si>
  <si>
    <t>AD_{326}</t>
  </si>
  <si>
    <t>108-3324-3</t>
  </si>
  <si>
    <t>AD_{52}</t>
  </si>
  <si>
    <t>108-3334-2</t>
  </si>
  <si>
    <t>ACCUM DEPR - METERS (SERVICES)</t>
  </si>
  <si>
    <t>AD_{327}</t>
  </si>
  <si>
    <t>108-3334-3</t>
  </si>
  <si>
    <t>ACCUM DEPR - TAPS (SERVICES)</t>
  </si>
  <si>
    <t>AD_{53}</t>
  </si>
  <si>
    <t>108-3344-2</t>
  </si>
  <si>
    <t>ACCUM DEPR - METERS</t>
  </si>
  <si>
    <t>AD_{328}</t>
  </si>
  <si>
    <t>108-3344-3</t>
  </si>
  <si>
    <t>ACCUM DEPR - TAPS</t>
  </si>
  <si>
    <t>AD_{54}</t>
  </si>
  <si>
    <t>108-3345-2</t>
  </si>
  <si>
    <t>ACCUM DEPR - METERS (INSTALLATIONS)</t>
  </si>
  <si>
    <t>AD_{329}</t>
  </si>
  <si>
    <t>108-3345-3</t>
  </si>
  <si>
    <t>ACCUM DEPR - TAPS (INSTALLATIONS)</t>
  </si>
  <si>
    <t>AD_{55}</t>
  </si>
  <si>
    <t>108-3354-2</t>
  </si>
  <si>
    <t>ACCUM DEPR - HYDRANTS</t>
  </si>
  <si>
    <t>AD_{56}</t>
  </si>
  <si>
    <t>108-3392-2</t>
  </si>
  <si>
    <t>ACCUM DEPR - EQUIPMENT (PUMPING)</t>
  </si>
  <si>
    <t>AD_{57}</t>
  </si>
  <si>
    <t>108-3394-2</t>
  </si>
  <si>
    <t>ACCUM DEPR - EQUIPMENT (TRANS &amp; DISTR)</t>
  </si>
  <si>
    <t>AD_{58}</t>
  </si>
  <si>
    <t>108-3400-2</t>
  </si>
  <si>
    <t>ACCUM DEPR - COMPUTER SOFTWARE</t>
  </si>
  <si>
    <t>AD_{330}</t>
  </si>
  <si>
    <t>108-3400-3</t>
  </si>
  <si>
    <t>AD_{59}</t>
  </si>
  <si>
    <t>108-3401-2</t>
  </si>
  <si>
    <t>ACCUM DEPR - COMPUTER HARDWARE</t>
  </si>
  <si>
    <t>AD_{331}</t>
  </si>
  <si>
    <t>108-3401-3</t>
  </si>
  <si>
    <t>AD_{60}</t>
  </si>
  <si>
    <t>108-3405-2</t>
  </si>
  <si>
    <t>ACCUM DEPR - FURNITURE &amp; EQUIPMENT</t>
  </si>
  <si>
    <t>AD_{332}</t>
  </si>
  <si>
    <t>108-3405-3</t>
  </si>
  <si>
    <t>AD_{61}</t>
  </si>
  <si>
    <t>108-3415-2</t>
  </si>
  <si>
    <t>ACCUM DEPR - TRUCKS &amp; EQUIPMENT</t>
  </si>
  <si>
    <t>AD_{62}</t>
  </si>
  <si>
    <t>108-3425-2</t>
  </si>
  <si>
    <t>AD_{63}</t>
  </si>
  <si>
    <t>108-3435-2</t>
  </si>
  <si>
    <t>ACCUM DEPR - EQUIPMENT (TOOLS)</t>
  </si>
  <si>
    <t>AD_{333}</t>
  </si>
  <si>
    <t>108-3435-3</t>
  </si>
  <si>
    <t>AD_{64}</t>
  </si>
  <si>
    <t>108-3445-2</t>
  </si>
  <si>
    <t>ACCUM DEPR - EQUIPMENT (LABORTORY)</t>
  </si>
  <si>
    <t>AD_{65}</t>
  </si>
  <si>
    <t>108-3455-2</t>
  </si>
  <si>
    <t>ACCUM DEPR - EQUIPMENT (POWER EQUIP)</t>
  </si>
  <si>
    <t>AD_{66}</t>
  </si>
  <si>
    <t>108-3465-2</t>
  </si>
  <si>
    <t>ACCUM DEPR - EQUIPMENT (COMMUNICATION)</t>
  </si>
  <si>
    <t>AD_{334}</t>
  </si>
  <si>
    <t>108-3465-3</t>
  </si>
  <si>
    <t>AD_{67}</t>
  </si>
  <si>
    <t>108-3475-2</t>
  </si>
  <si>
    <t>ACCUM DEPR - EQUIPMENT (MISC</t>
  </si>
  <si>
    <t>AD_{335}</t>
  </si>
  <si>
    <t>108-3475-3</t>
  </si>
  <si>
    <t>ACCUM DEPR - EQUIPMENT (MISC)</t>
  </si>
  <si>
    <t>SB_{5}_T</t>
  </si>
  <si>
    <t>G_{5}_T</t>
  </si>
  <si>
    <t>Total [4601.05]</t>
  </si>
  <si>
    <t>G_{5}_T_B</t>
  </si>
  <si>
    <t>G_{8}</t>
  </si>
  <si>
    <t>Group : [4602.05]</t>
  </si>
  <si>
    <t>Construction in Progress</t>
  </si>
  <si>
    <t>SG_{8}</t>
  </si>
  <si>
    <t>AD_{38}</t>
  </si>
  <si>
    <t>105-0000-2</t>
  </si>
  <si>
    <t>CONSTRUCTION IN PROGRESS - WORKORDERS</t>
  </si>
  <si>
    <t>AD_{319}</t>
  </si>
  <si>
    <t>105-0000-3</t>
  </si>
  <si>
    <t>AD_{39}</t>
  </si>
  <si>
    <t>105-0010-2</t>
  </si>
  <si>
    <t>CONSTRUCTION IN PROGRESS - INDIRECT ADMINISTRATION</t>
  </si>
  <si>
    <t>AD_{320}</t>
  </si>
  <si>
    <t>105-0010-3</t>
  </si>
  <si>
    <t>SB_{8}_T</t>
  </si>
  <si>
    <t>G_{8}_T</t>
  </si>
  <si>
    <t>Total [4602.05]</t>
  </si>
  <si>
    <t>G_{8}_T_B</t>
  </si>
  <si>
    <t>Accounts Payable</t>
  </si>
  <si>
    <t>SG_{63}</t>
  </si>
  <si>
    <t>AD_{147}</t>
  </si>
  <si>
    <t>231-0004-2</t>
  </si>
  <si>
    <t>ACCTS PAY - CUSTOMER REFUNDS</t>
  </si>
  <si>
    <t>AD_{381}</t>
  </si>
  <si>
    <t>231-0004-3</t>
  </si>
  <si>
    <t>AD_{149}</t>
  </si>
  <si>
    <t>231-0012-2</t>
  </si>
  <si>
    <t>ACCTS PAY - SO RECYCLING (FEES BILLED)</t>
  </si>
  <si>
    <t>AD_{150}</t>
  </si>
  <si>
    <t>231-0015-2</t>
  </si>
  <si>
    <t>ACCTS PAY - STORM WATER (FEES BILLED)</t>
  </si>
  <si>
    <t>AD_{151}</t>
  </si>
  <si>
    <t>231-0017-2</t>
  </si>
  <si>
    <t>ACCTS PAY - STORM WATER (FEES NOT COLLECTED)</t>
  </si>
  <si>
    <t>AD_{152}</t>
  </si>
  <si>
    <t>231-0020-2</t>
  </si>
  <si>
    <t>ACCTS PAY - OPERATION &amp; MAINTENANCE</t>
  </si>
  <si>
    <t>AD_{382}</t>
  </si>
  <si>
    <t>231-0020-3</t>
  </si>
  <si>
    <t>AD_{154}</t>
  </si>
  <si>
    <t>231-1000-2</t>
  </si>
  <si>
    <t>ACCTS PAY - CONTRACTOR RETAINAGE</t>
  </si>
  <si>
    <t>SG_{64}</t>
  </si>
  <si>
    <t>Accounts Payable - BCWS</t>
  </si>
  <si>
    <t>AD_{157}</t>
  </si>
  <si>
    <t>231-9008-2</t>
  </si>
  <si>
    <t>ACCTS PAY - BCWS</t>
  </si>
  <si>
    <t>SG_{65}</t>
  </si>
  <si>
    <t>Accounts Payable - SCWD</t>
  </si>
  <si>
    <t>AD_{156}</t>
  </si>
  <si>
    <t>231-9005-2</t>
  </si>
  <si>
    <t>ACCTS PAY - SCWD</t>
  </si>
  <si>
    <t>SG_{66}</t>
  </si>
  <si>
    <t>Intercompany Payables</t>
  </si>
  <si>
    <t>AD_{384}</t>
  </si>
  <si>
    <t>231-8002-3</t>
  </si>
  <si>
    <t>AD_{385}</t>
  </si>
  <si>
    <t>231-9002-3</t>
  </si>
  <si>
    <t>ACCTS PAY - WCWD</t>
  </si>
  <si>
    <t>AD_{155}</t>
  </si>
  <si>
    <t>231-9003-2</t>
  </si>
  <si>
    <t>ACCTS PAY - SEWER DIVISION</t>
  </si>
  <si>
    <t>Accrued Liabilities</t>
  </si>
  <si>
    <t>SG_{60}</t>
  </si>
  <si>
    <t>AD_{148}</t>
  </si>
  <si>
    <t>231-0005-2</t>
  </si>
  <si>
    <t>ACCTS PAY - PAYROLL &amp; BENEFITS</t>
  </si>
  <si>
    <t>AD_{153}</t>
  </si>
  <si>
    <t>231-0200-2</t>
  </si>
  <si>
    <t>ACCTS PAY - ACCRUED LIABILITIES</t>
  </si>
  <si>
    <t>AD_{383}</t>
  </si>
  <si>
    <t>231-0200-3</t>
  </si>
  <si>
    <t>AD_{159}</t>
  </si>
  <si>
    <t>236-4000-2</t>
  </si>
  <si>
    <t>ACCTS PAY - ACCRUED FUT TAX</t>
  </si>
  <si>
    <t>AD_{160}</t>
  </si>
  <si>
    <t>236-5000-2</t>
  </si>
  <si>
    <t>ACCTS PAY - ACCRUED SUT TAX</t>
  </si>
  <si>
    <t>SG_{61}</t>
  </si>
  <si>
    <t>Interest Payable</t>
  </si>
  <si>
    <t>AD_{162}</t>
  </si>
  <si>
    <t>237-1001-2</t>
  </si>
  <si>
    <t>INTEREST PAY - SERIES 2012B, KRWFC</t>
  </si>
  <si>
    <t>AD_{387}</t>
  </si>
  <si>
    <t>237-1001-3</t>
  </si>
  <si>
    <t>INTEREST PAY - SERIES 1993, USDA</t>
  </si>
  <si>
    <t>AD_{163}</t>
  </si>
  <si>
    <t>237-1003-2</t>
  </si>
  <si>
    <t>INTEREST PAY - SERIES 2004A, REFUNDING</t>
  </si>
  <si>
    <t>AD_{388}</t>
  </si>
  <si>
    <t>237-1003-3</t>
  </si>
  <si>
    <t>INTEREST PAY - KIA, RUSSELLVILLE RD (B97-04)</t>
  </si>
  <si>
    <t>AD_{389}</t>
  </si>
  <si>
    <t>237-1004-3</t>
  </si>
  <si>
    <t>INTEREST PAY - KIA, BARREN RIVER RD</t>
  </si>
  <si>
    <t>AD_{164}</t>
  </si>
  <si>
    <t>237-1006-2</t>
  </si>
  <si>
    <t>INTEREST PAY - SERIES 2005A, USDA</t>
  </si>
  <si>
    <t>AD_{390}</t>
  </si>
  <si>
    <t>237-1008-3</t>
  </si>
  <si>
    <t>INTEREST PAY - KIA, BUCHANON PARK (C11-02)</t>
  </si>
  <si>
    <t>AD_{391}</t>
  </si>
  <si>
    <t>237-1009-3</t>
  </si>
  <si>
    <t>AD_{392}</t>
  </si>
  <si>
    <t>237-1010-3</t>
  </si>
  <si>
    <t>INTEREST PAY - KIA, ALVATON IMPRV (C15-003)</t>
  </si>
  <si>
    <t>AD_{165}</t>
  </si>
  <si>
    <t>237-1013-2</t>
  </si>
  <si>
    <t>AD_{166}</t>
  </si>
  <si>
    <t>237-1014-2</t>
  </si>
  <si>
    <t>SG_{62}</t>
  </si>
  <si>
    <t>Taxes Payable</t>
  </si>
  <si>
    <t>AD_{167}</t>
  </si>
  <si>
    <t>241-0004-2</t>
  </si>
  <si>
    <t>TAXES PAY - KY SALES TAX COLLECTED</t>
  </si>
  <si>
    <t>AD_{393}</t>
  </si>
  <si>
    <t>241-0004-3</t>
  </si>
  <si>
    <t>AD_{168}</t>
  </si>
  <si>
    <t>241-0005-2</t>
  </si>
  <si>
    <t>TAXES PAY - UTILITY (WARREN)</t>
  </si>
  <si>
    <t>AD_{169}</t>
  </si>
  <si>
    <t>241-0008-2</t>
  </si>
  <si>
    <t>TAXES PAY - UTILITY (BUTLER)</t>
  </si>
  <si>
    <t>AD_{170}</t>
  </si>
  <si>
    <t>241-0009-2</t>
  </si>
  <si>
    <t>TAXES PAY - UTILITY (LOGAN)</t>
  </si>
  <si>
    <t>AD_{171}</t>
  </si>
  <si>
    <t>241-0010-2</t>
  </si>
  <si>
    <t>TAXES PAY - UTILTIY (SIMPSON)</t>
  </si>
  <si>
    <t>AD_{172}</t>
  </si>
  <si>
    <t>241-0011-2</t>
  </si>
  <si>
    <t>TAXES PAY - UTILTIY (BARREN)</t>
  </si>
  <si>
    <t>AD_{173}</t>
  </si>
  <si>
    <t>241-0013-2</t>
  </si>
  <si>
    <t>TAXES PAY - UTILITY (EDMONSON)</t>
  </si>
  <si>
    <t>AD_{174}</t>
  </si>
  <si>
    <t>241-4000-2</t>
  </si>
  <si>
    <t>TAXES PAY - SIT W/H</t>
  </si>
  <si>
    <t>AD_{175}</t>
  </si>
  <si>
    <t>241-5000-2</t>
  </si>
  <si>
    <t>TAXES PAY - OCCUPATIONAL (BG)</t>
  </si>
  <si>
    <t>AD_{176}</t>
  </si>
  <si>
    <t>241-6000-2</t>
  </si>
  <si>
    <t>TAXES PAY - OCCUPATIONAL (WC SCH)</t>
  </si>
  <si>
    <t>AD_{177}</t>
  </si>
  <si>
    <t>241-6100-2</t>
  </si>
  <si>
    <t>TAXES PAY - OCCUPATIONAL (WARREN)</t>
  </si>
  <si>
    <t>AD_{178}</t>
  </si>
  <si>
    <t>241-7000-2</t>
  </si>
  <si>
    <t>TAXES PAY - OCCUPATIONAL (FRANKLIN)</t>
  </si>
  <si>
    <t>AD_{179}</t>
  </si>
  <si>
    <t>241-7100-2</t>
  </si>
  <si>
    <t>TAXES PAY - OCCUPATIONAL (SIMPSON)</t>
  </si>
  <si>
    <t>AD_{180}</t>
  </si>
  <si>
    <t>241-8000-2</t>
  </si>
  <si>
    <t>TAXES PAY - OCCUPATIONAL (M'TOWN)</t>
  </si>
  <si>
    <t>AD_{181}</t>
  </si>
  <si>
    <t>241-9000-2</t>
  </si>
  <si>
    <t>TAXES PAY - OCCUPATIONAL (BUTLER)</t>
  </si>
  <si>
    <t>SG_{67}</t>
  </si>
  <si>
    <t>Misc. Payable</t>
  </si>
  <si>
    <t>AD_{756}</t>
  </si>
  <si>
    <t>242-3000-2</t>
  </si>
  <si>
    <t>MISC PAY - UNITED WAY W/H</t>
  </si>
  <si>
    <t>AD_{182}</t>
  </si>
  <si>
    <t>242-9100-2</t>
  </si>
  <si>
    <t>MISC PAY - EMPLOYEE ANNUAL ADJUST</t>
  </si>
  <si>
    <t>AD_{183}</t>
  </si>
  <si>
    <t>242-9110-2</t>
  </si>
  <si>
    <t>MISC PAY - ANNUAL LEAVE</t>
  </si>
  <si>
    <t>AD_{184}</t>
  </si>
  <si>
    <t>242-9120-2</t>
  </si>
  <si>
    <t>MISC PAY - BIRTHDAY HOLDAY</t>
  </si>
  <si>
    <t>AD_{185}</t>
  </si>
  <si>
    <t>242-9130-2</t>
  </si>
  <si>
    <t>MISC PAY - HOLIDAYS</t>
  </si>
  <si>
    <t>AD_{186}</t>
  </si>
  <si>
    <t>242-9140-2</t>
  </si>
  <si>
    <t>MISC PAY - SICK LEAVE</t>
  </si>
  <si>
    <t>AD_{187}</t>
  </si>
  <si>
    <t>242-9150-2</t>
  </si>
  <si>
    <t>MISC PAY - SICK LEAVE &gt; 800 HR</t>
  </si>
  <si>
    <t>AD_{188}</t>
  </si>
  <si>
    <t>242-9160-2</t>
  </si>
  <si>
    <t>MISC PAY - UNITED WAY EXPENSES</t>
  </si>
  <si>
    <t>AD_{189}</t>
  </si>
  <si>
    <t>242-9170-2</t>
  </si>
  <si>
    <t>MISC PAY - WELLNESS PROGRAM</t>
  </si>
  <si>
    <t>AD_{190}</t>
  </si>
  <si>
    <t>242-9180-2</t>
  </si>
  <si>
    <t>MISC PAY - EMERGENCY LEAVE FUND</t>
  </si>
  <si>
    <t>AD_{191}</t>
  </si>
  <si>
    <t>242-9185-2</t>
  </si>
  <si>
    <t>MISC PAY - EMPLOYEE HRA - PPO Participants Only</t>
  </si>
  <si>
    <t>SG_{58}</t>
  </si>
  <si>
    <t>Bonds and Loans Payable</t>
  </si>
  <si>
    <t>AD_{375}</t>
  </si>
  <si>
    <t>221-0002-3</t>
  </si>
  <si>
    <t>BONDS - SERIES 1993, USDA</t>
  </si>
  <si>
    <t>AD_{142}</t>
  </si>
  <si>
    <t>221-0003-2</t>
  </si>
  <si>
    <t>BONDS - SERIES 2005A, USDA</t>
  </si>
  <si>
    <t>AD_{143}</t>
  </si>
  <si>
    <t>221-0012-2</t>
  </si>
  <si>
    <t>BONDS - SERIES 2004A, REFUNDING</t>
  </si>
  <si>
    <t>SG_{59}</t>
  </si>
  <si>
    <t>Notes Payable</t>
  </si>
  <si>
    <t>AD_{144}</t>
  </si>
  <si>
    <t>224-0009-2</t>
  </si>
  <si>
    <t>LOAN - SERIES 2012B, KRWFC</t>
  </si>
  <si>
    <t>AD_{145}</t>
  </si>
  <si>
    <t>224-0018-2</t>
  </si>
  <si>
    <t>AD_{376}</t>
  </si>
  <si>
    <t>224-0018-3</t>
  </si>
  <si>
    <t>LOAN - KIA, RUSSELLVILLE RD (B97-04)</t>
  </si>
  <si>
    <t>AD_{146}</t>
  </si>
  <si>
    <t>224-0019-2</t>
  </si>
  <si>
    <t>AD_{377}</t>
  </si>
  <si>
    <t>224-0019-3</t>
  </si>
  <si>
    <t>LOAN - KIA, BARREN RIVER RD (A98-02)</t>
  </si>
  <si>
    <t>AD_{378}</t>
  </si>
  <si>
    <t>224-0020-3</t>
  </si>
  <si>
    <t>LOAN - KIA, BUCHANON PARK (C11-02)</t>
  </si>
  <si>
    <t>AD_{379}</t>
  </si>
  <si>
    <t>224-0021-3</t>
  </si>
  <si>
    <t>AD_{380}</t>
  </si>
  <si>
    <t>224-0022-3</t>
  </si>
  <si>
    <t>LOAN - KIA, ALVATON AREA IMPROVEMENTS</t>
  </si>
  <si>
    <t>SG_{69}</t>
  </si>
  <si>
    <t>Customer Meter Deposits</t>
  </si>
  <si>
    <t>AD_{158}</t>
  </si>
  <si>
    <t>235-0000-2</t>
  </si>
  <si>
    <t>ACCTS PAY - CUSTOMER DEPOSITS</t>
  </si>
  <si>
    <t>AD_{386}</t>
  </si>
  <si>
    <t>235-0000-3</t>
  </si>
  <si>
    <t>SG_{70}</t>
  </si>
  <si>
    <t>Contractor Advances for Construction</t>
  </si>
  <si>
    <t>AD_{193}</t>
  </si>
  <si>
    <t>252-0000-2</t>
  </si>
  <si>
    <t>REBATES PAYABLE - LINE EXTENSIONS</t>
  </si>
  <si>
    <t>AD_{394}</t>
  </si>
  <si>
    <t>252-0000-3</t>
  </si>
  <si>
    <t>SG_{71}</t>
  </si>
  <si>
    <t>Unearned Revenue from Cellular Leases</t>
  </si>
  <si>
    <t>AD_{194}</t>
  </si>
  <si>
    <t>253-0000-2</t>
  </si>
  <si>
    <t>DEF CREDITS - MISCELLANEOUS OTHER</t>
  </si>
  <si>
    <t>SG_{72}</t>
  </si>
  <si>
    <t>OPEB Obligation</t>
  </si>
  <si>
    <t>AD_{161}</t>
  </si>
  <si>
    <t>236-6000-2</t>
  </si>
  <si>
    <t>G_{15}</t>
  </si>
  <si>
    <t>Group : [6000.05]</t>
  </si>
  <si>
    <t>Net Assets</t>
  </si>
  <si>
    <t>SG_{15}</t>
  </si>
  <si>
    <t>AD_{138}</t>
  </si>
  <si>
    <t>215-1000-2</t>
  </si>
  <si>
    <t>UNAPPROPRIATED RETAINED EARNINGS</t>
  </si>
  <si>
    <t>AD_{373}</t>
  </si>
  <si>
    <t>215-1000-3</t>
  </si>
  <si>
    <t>AD_{139}</t>
  </si>
  <si>
    <t>215-2000-2</t>
  </si>
  <si>
    <t>CAPITAL CONTRIBUTIONS</t>
  </si>
  <si>
    <t>AD_{374}</t>
  </si>
  <si>
    <t>215-2000-3</t>
  </si>
  <si>
    <t>AD_{140}</t>
  </si>
  <si>
    <t>215-2211-2</t>
  </si>
  <si>
    <t>CAPITAL CONTRIB - FIRE HYDRANTS (WCFCT)</t>
  </si>
  <si>
    <t>AD_{141}</t>
  </si>
  <si>
    <t>215-2212-2</t>
  </si>
  <si>
    <t>CAPTIAL CONTRIB - LINE EXTENSIONS (WCFCT)</t>
  </si>
  <si>
    <t>SB_{15}_T</t>
  </si>
  <si>
    <t>G_{15}_T</t>
  </si>
  <si>
    <t>Total [6000.05]</t>
  </si>
  <si>
    <t>G_{15}_T_B</t>
  </si>
  <si>
    <t>G_{16}</t>
  </si>
  <si>
    <t>Group : [6000.10]</t>
  </si>
  <si>
    <t>Contributions-in-Aid</t>
  </si>
  <si>
    <t>SG_{16}</t>
  </si>
  <si>
    <t>SB_{16}_T</t>
  </si>
  <si>
    <t>G_{16}_T</t>
  </si>
  <si>
    <t>Total [6000.10]</t>
  </si>
  <si>
    <t>G_{16}_T_B</t>
  </si>
  <si>
    <t>G_{17}</t>
  </si>
  <si>
    <t>Group : [7100.05]</t>
  </si>
  <si>
    <t>Metered &amp; Unmetered Sales</t>
  </si>
  <si>
    <t>SG_{17}</t>
  </si>
  <si>
    <t>AD_{240}</t>
  </si>
  <si>
    <t>461-0001-2</t>
  </si>
  <si>
    <t>METERED REVENUE - RESIDENTIAL</t>
  </si>
  <si>
    <t>AD_{422}</t>
  </si>
  <si>
    <t>461-0001-3</t>
  </si>
  <si>
    <t>AD_{241}</t>
  </si>
  <si>
    <t>461-0002-2</t>
  </si>
  <si>
    <t>METERED REVENUE - COMMERCIAL</t>
  </si>
  <si>
    <t>AD_{423}</t>
  </si>
  <si>
    <t>461-0002-3</t>
  </si>
  <si>
    <t>AD_{242}</t>
  </si>
  <si>
    <t>461-0003-2</t>
  </si>
  <si>
    <t>METERED REVENUE - INDUSTRIAL</t>
  </si>
  <si>
    <t>AD_{424}</t>
  </si>
  <si>
    <t>461-0003-3</t>
  </si>
  <si>
    <t>AD_{243}</t>
  </si>
  <si>
    <t>461-0033-2</t>
  </si>
  <si>
    <t>METERED REVENUE- AGRICULTURAL</t>
  </si>
  <si>
    <t>AD_{244}</t>
  </si>
  <si>
    <t>462-0000-2</t>
  </si>
  <si>
    <t>METERED REVENUE - FIRE PROTECT</t>
  </si>
  <si>
    <t>AD_{245}</t>
  </si>
  <si>
    <t>466-0000-2</t>
  </si>
  <si>
    <t>METERED REVENUE - RESALE(BGMU)</t>
  </si>
  <si>
    <t>AD_{246}</t>
  </si>
  <si>
    <t>470-0000-2</t>
  </si>
  <si>
    <t>FORFEITED DISCOUNTS</t>
  </si>
  <si>
    <t>AD_{425}</t>
  </si>
  <si>
    <t>470-0000-3</t>
  </si>
  <si>
    <t>AD_{249}</t>
  </si>
  <si>
    <t>474-0000-2</t>
  </si>
  <si>
    <t>OTHER WATER REVENUE - MISCELLANEOUS</t>
  </si>
  <si>
    <t>AD_{428}</t>
  </si>
  <si>
    <t>474-0000-3</t>
  </si>
  <si>
    <t>OTHER SEWER REVENUE</t>
  </si>
  <si>
    <t>AD_{250}</t>
  </si>
  <si>
    <t>474-0001-2</t>
  </si>
  <si>
    <t>OTHER WATER REVENUE - METER READING (BGMU)</t>
  </si>
  <si>
    <t>SB_{17}_T</t>
  </si>
  <si>
    <t>G_{17}_T</t>
  </si>
  <si>
    <t>Total [7100.05]</t>
  </si>
  <si>
    <t>G_{17}_T_B</t>
  </si>
  <si>
    <t>G_{25}</t>
  </si>
  <si>
    <t>Group : [7100.10]</t>
  </si>
  <si>
    <t>Capital Contributions</t>
  </si>
  <si>
    <t>SG_{25}</t>
  </si>
  <si>
    <t>SB_{25}_T</t>
  </si>
  <si>
    <t>G_{25}_T</t>
  </si>
  <si>
    <t>Total [7100.10]</t>
  </si>
  <si>
    <t>G_{25}_T_B</t>
  </si>
  <si>
    <t>G_{18}</t>
  </si>
  <si>
    <t>Group : [7100.15]</t>
  </si>
  <si>
    <t>Nonutility Revenues</t>
  </si>
  <si>
    <t>SG_{18}</t>
  </si>
  <si>
    <t>AD_{223}</t>
  </si>
  <si>
    <t>421-0000-2</t>
  </si>
  <si>
    <t>NON-UTILITY INCOME - SOUTHERN RECYCLING</t>
  </si>
  <si>
    <t>AD_{413}</t>
  </si>
  <si>
    <t>421-0000-3</t>
  </si>
  <si>
    <t>NON-UTILITY INCOME -</t>
  </si>
  <si>
    <t>AD_{224}</t>
  </si>
  <si>
    <t>421-0001-2</t>
  </si>
  <si>
    <t>NON-UTILITY INCOME - MISCELLANEOUS</t>
  </si>
  <si>
    <t>AD_{225}</t>
  </si>
  <si>
    <t>421-0002-2</t>
  </si>
  <si>
    <t>NON-UTILITY INCOME - STORM WATER AGENCY</t>
  </si>
  <si>
    <t>SB_{18}_T</t>
  </si>
  <si>
    <t>G_{18}_T</t>
  </si>
  <si>
    <t>Total [7100.15]</t>
  </si>
  <si>
    <t>G_{18}_T_B</t>
  </si>
  <si>
    <t>G_{19}</t>
  </si>
  <si>
    <t>Group : [7100.20]</t>
  </si>
  <si>
    <t>Interest Income</t>
  </si>
  <si>
    <t>SG_{19}</t>
  </si>
  <si>
    <t>AD_{219}</t>
  </si>
  <si>
    <t>419-0000-2</t>
  </si>
  <si>
    <t>INTEREST INCOME - SINKING / MISC</t>
  </si>
  <si>
    <t>AD_{410}</t>
  </si>
  <si>
    <t>419-0000-3</t>
  </si>
  <si>
    <t>AD_{411}</t>
  </si>
  <si>
    <t>419-0001-3</t>
  </si>
  <si>
    <t>INTEREST INCOME - DEPRECIATION RESERVE FUND</t>
  </si>
  <si>
    <t>AD_{412}</t>
  </si>
  <si>
    <t>419-0002-3</t>
  </si>
  <si>
    <t>INTEREST INCOME - CUSTOMER DEPOSITS</t>
  </si>
  <si>
    <t>AD_{220}</t>
  </si>
  <si>
    <t>419-0003-2</t>
  </si>
  <si>
    <t>INTEREST INCOME - DEPRECIATION RESERVE (MONT BK)</t>
  </si>
  <si>
    <t>AD_{221}</t>
  </si>
  <si>
    <t>419-0008-2</t>
  </si>
  <si>
    <t>AD_{222}</t>
  </si>
  <si>
    <t>419-0009-2</t>
  </si>
  <si>
    <t>SB_{19}_T</t>
  </si>
  <si>
    <t>G_{19}_T</t>
  </si>
  <si>
    <t>Total [7100.20]</t>
  </si>
  <si>
    <t>G_{19}_T_B</t>
  </si>
  <si>
    <t>G_{20}</t>
  </si>
  <si>
    <t>Group : [7100.25]</t>
  </si>
  <si>
    <t>Penalties - Delinquent Accounts</t>
  </si>
  <si>
    <t>SG_{20}</t>
  </si>
  <si>
    <t>SB_{20}_T</t>
  </si>
  <si>
    <t>G_{20}_T</t>
  </si>
  <si>
    <t>Total [7100.25]</t>
  </si>
  <si>
    <t>G_{20}_T_B</t>
  </si>
  <si>
    <t>G_{21}</t>
  </si>
  <si>
    <t>Group : [7100.30]</t>
  </si>
  <si>
    <t>Miscellaneous Service Revenues</t>
  </si>
  <si>
    <t>SG_{21}</t>
  </si>
  <si>
    <t>AD_{247}</t>
  </si>
  <si>
    <t>471-0000-2</t>
  </si>
  <si>
    <t>MISC SERVICE REVENUE</t>
  </si>
  <si>
    <t>AD_{426}</t>
  </si>
  <si>
    <t>471-0000-3</t>
  </si>
  <si>
    <t>SB_{21}_T</t>
  </si>
  <si>
    <t>G_{21}_T</t>
  </si>
  <si>
    <t>Total [7100.30]</t>
  </si>
  <si>
    <t>G_{21}_T_B</t>
  </si>
  <si>
    <t>G_{22}</t>
  </si>
  <si>
    <t>Group : [7100.35]</t>
  </si>
  <si>
    <t>Gain/Loss on Disposal of Assets</t>
  </si>
  <si>
    <t>SG_{22}</t>
  </si>
  <si>
    <t>AD_{216}</t>
  </si>
  <si>
    <t>414-0000-2</t>
  </si>
  <si>
    <t>DISPOSITION - GAINS / (LOSSES)</t>
  </si>
  <si>
    <t>SB_{22}_T</t>
  </si>
  <si>
    <t>G_{22}_T</t>
  </si>
  <si>
    <t>Total [7100.35]</t>
  </si>
  <si>
    <t>G_{22}_T_B</t>
  </si>
  <si>
    <t>G_{49}</t>
  </si>
  <si>
    <t>Group : [7100.40]</t>
  </si>
  <si>
    <t>Rental Revenue</t>
  </si>
  <si>
    <t>SG_{49}</t>
  </si>
  <si>
    <t>AD_{248}</t>
  </si>
  <si>
    <t>472-0000-2</t>
  </si>
  <si>
    <t>RENTAL REVENUE - DISTRCT PROPERTY</t>
  </si>
  <si>
    <t>AD_{427}</t>
  </si>
  <si>
    <t>472-0000-3</t>
  </si>
  <si>
    <t>RENTAL REVENUE - OFFICE BUILDING</t>
  </si>
  <si>
    <t>SB_{49}_T</t>
  </si>
  <si>
    <t>G_{49}_T</t>
  </si>
  <si>
    <t>Total [7100.40]</t>
  </si>
  <si>
    <t>G_{49}_T_B</t>
  </si>
  <si>
    <t>G_{29}</t>
  </si>
  <si>
    <t>Group : [7300.05]</t>
  </si>
  <si>
    <t>Source of Supply</t>
  </si>
  <si>
    <t>SG_{29}</t>
  </si>
  <si>
    <t>AD_{261}</t>
  </si>
  <si>
    <t>610-1001-2</t>
  </si>
  <si>
    <t>PURCHASED WATER</t>
  </si>
  <si>
    <t>AD_{438}</t>
  </si>
  <si>
    <t>610-1001-3</t>
  </si>
  <si>
    <t>SB_{29}_T</t>
  </si>
  <si>
    <t>G_{29}_T</t>
  </si>
  <si>
    <t>Total [7300.05]</t>
  </si>
  <si>
    <t>G_{29}_T_B</t>
  </si>
  <si>
    <t>G_{23}</t>
  </si>
  <si>
    <t>Group : [7300.10]</t>
  </si>
  <si>
    <t>Pumping Expenses</t>
  </si>
  <si>
    <t>SG_{23}</t>
  </si>
  <si>
    <t>AD_{854}</t>
  </si>
  <si>
    <t>601-1001-2</t>
  </si>
  <si>
    <t>WAGES - SOURCE (OPER)</t>
  </si>
  <si>
    <t>AD_{863}</t>
  </si>
  <si>
    <t>604-1001-2</t>
  </si>
  <si>
    <t>EMPLOYEE OVERHEAD - SOURCE (OPER)</t>
  </si>
  <si>
    <t>AD_{262}</t>
  </si>
  <si>
    <t>615-1001-2</t>
  </si>
  <si>
    <t>PURCHASED POWER - SOURCE</t>
  </si>
  <si>
    <t>AD_{439}</t>
  </si>
  <si>
    <t>615-1001-3</t>
  </si>
  <si>
    <t>AD_{879}</t>
  </si>
  <si>
    <t>615-1021-2</t>
  </si>
  <si>
    <t>PURCHASED POWER - SOURCE (ENERNOC)</t>
  </si>
  <si>
    <t>AD_{266}</t>
  </si>
  <si>
    <t>615-7001-2</t>
  </si>
  <si>
    <t>PURCHASED POWER - PROPERTY</t>
  </si>
  <si>
    <t>AD_{440}</t>
  </si>
  <si>
    <t>618-6002-3</t>
  </si>
  <si>
    <t>CHEMICALS</t>
  </si>
  <si>
    <t>AD_{271}</t>
  </si>
  <si>
    <t>632-1001-2</t>
  </si>
  <si>
    <t>CONTRACT ACCTG - SOURCE (OPER)</t>
  </si>
  <si>
    <t>AD_{445}</t>
  </si>
  <si>
    <t>632-1001-3</t>
  </si>
  <si>
    <t>AD_{272}</t>
  </si>
  <si>
    <t>632-2002-2</t>
  </si>
  <si>
    <t>CONTRACT ACCTG - SOURCE(MAINT)</t>
  </si>
  <si>
    <t>AD_{446}</t>
  </si>
  <si>
    <t>632-2002-3</t>
  </si>
  <si>
    <t>AD_{282}</t>
  </si>
  <si>
    <t>641-1001-2</t>
  </si>
  <si>
    <t>RENT&amp;UTILITIES - SOURCE(OPER)</t>
  </si>
  <si>
    <t>AD_{918}</t>
  </si>
  <si>
    <t>650-1001-2</t>
  </si>
  <si>
    <t>EQUIPMENT EXP - SOURCE (OPER)</t>
  </si>
  <si>
    <t>AD_{290}</t>
  </si>
  <si>
    <t>657-1001-2</t>
  </si>
  <si>
    <t>INSURANCE G/L - SOURCE (OPER)</t>
  </si>
  <si>
    <t>AD_{459}</t>
  </si>
  <si>
    <t>657-1001-3</t>
  </si>
  <si>
    <t>AD_{297}</t>
  </si>
  <si>
    <t>675-1001-2</t>
  </si>
  <si>
    <t>MISC EXPENSE - SOURCE (OPER)</t>
  </si>
  <si>
    <t>SB_{23}_T</t>
  </si>
  <si>
    <t>G_{23}_T</t>
  </si>
  <si>
    <t>Total [7300.10]</t>
  </si>
  <si>
    <t>G_{23}_T_B</t>
  </si>
  <si>
    <t>G_{30}</t>
  </si>
  <si>
    <t>Group : [7300.15]</t>
  </si>
  <si>
    <t>Transmission &amp; Distribution Expenses</t>
  </si>
  <si>
    <t>SG_{30}</t>
  </si>
  <si>
    <t>AD_{251}</t>
  </si>
  <si>
    <t>601-5001-2</t>
  </si>
  <si>
    <t>WAGES - T &amp; D (OPER)</t>
  </si>
  <si>
    <t>AD_{429}</t>
  </si>
  <si>
    <t>601-5001-3</t>
  </si>
  <si>
    <t>WAGES - TRANS &amp; DISTR (OPER)</t>
  </si>
  <si>
    <t>AD_{252}</t>
  </si>
  <si>
    <t>601-6002-2</t>
  </si>
  <si>
    <t>WAGES - T &amp; D (MAINT)</t>
  </si>
  <si>
    <t>AD_{430}</t>
  </si>
  <si>
    <t>601-6002-3</t>
  </si>
  <si>
    <t>AD_{255}</t>
  </si>
  <si>
    <t>604-5001-2</t>
  </si>
  <si>
    <t>EMPLOYEE OVERHEAD - T &amp; D (OPER)</t>
  </si>
  <si>
    <t>AD_{433}</t>
  </si>
  <si>
    <t>604-5001-3</t>
  </si>
  <si>
    <t>AD_{256}</t>
  </si>
  <si>
    <t>604-6002-2</t>
  </si>
  <si>
    <t>EMPLOYEE OVERHEAD - T &amp; D (MAINT)</t>
  </si>
  <si>
    <t>AD_{434}</t>
  </si>
  <si>
    <t>604-6002-3</t>
  </si>
  <si>
    <t>AD_{263}</t>
  </si>
  <si>
    <t>615-5001-2</t>
  </si>
  <si>
    <t>PURCHASED POWER - T &amp; D</t>
  </si>
  <si>
    <t>AD_{264}</t>
  </si>
  <si>
    <t>615-5002-2</t>
  </si>
  <si>
    <t>PURCHASED POWER - T &amp; D (ENERNOC)</t>
  </si>
  <si>
    <t>AD_{265}</t>
  </si>
  <si>
    <t>615-5011-2</t>
  </si>
  <si>
    <t>PURCHASED POWER - MASTER MTRS</t>
  </si>
  <si>
    <t>AD_{267}</t>
  </si>
  <si>
    <t>620-5001-2</t>
  </si>
  <si>
    <t>MATL &amp; SUPPLY - T &amp; D (OPER)</t>
  </si>
  <si>
    <t>AD_{441}</t>
  </si>
  <si>
    <t>620-5001-3</t>
  </si>
  <si>
    <t>AD_{268}</t>
  </si>
  <si>
    <t>620-6002-2</t>
  </si>
  <si>
    <t>MATL &amp; SUPPLY - T &amp; D (MAINT)</t>
  </si>
  <si>
    <t>AD_{442}</t>
  </si>
  <si>
    <t>620-6002-3</t>
  </si>
  <si>
    <t>AD_{273}</t>
  </si>
  <si>
    <t>632-5001-2</t>
  </si>
  <si>
    <t>CONTRACT ACCTG - T &amp; D (OPER)</t>
  </si>
  <si>
    <t>AD_{447}</t>
  </si>
  <si>
    <t>632-5001-3</t>
  </si>
  <si>
    <t>AD_{274}</t>
  </si>
  <si>
    <t>632-6002-2</t>
  </si>
  <si>
    <t>CONTRACT ACCTG - T &amp; D (MAINT)</t>
  </si>
  <si>
    <t>AD_{448}</t>
  </si>
  <si>
    <t>632-6002-3</t>
  </si>
  <si>
    <t>AD_{278}</t>
  </si>
  <si>
    <t>635-5001-2</t>
  </si>
  <si>
    <t>CONTRACT OTHER - T &amp; D (OPER)</t>
  </si>
  <si>
    <t>AD_{452}</t>
  </si>
  <si>
    <t>635-5001-3</t>
  </si>
  <si>
    <t>AD_{279}</t>
  </si>
  <si>
    <t>635-6002-2</t>
  </si>
  <si>
    <t>CONTRACT OTHER - T &amp; D (MAINT)</t>
  </si>
  <si>
    <t>AD_{453}</t>
  </si>
  <si>
    <t>635-6002-3</t>
  </si>
  <si>
    <t>AD_{283}</t>
  </si>
  <si>
    <t>641-5001-2</t>
  </si>
  <si>
    <t>RENT&amp;UTILITIES - T &amp; D (OPER)</t>
  </si>
  <si>
    <t>AD_{286}</t>
  </si>
  <si>
    <t>650-5001-2</t>
  </si>
  <si>
    <t>EQUIPMENT EXP - T &amp; D (OPER)</t>
  </si>
  <si>
    <t>AD_{456}</t>
  </si>
  <si>
    <t>650-5001-3</t>
  </si>
  <si>
    <t>AD_{287}</t>
  </si>
  <si>
    <t>650-6002-2</t>
  </si>
  <si>
    <t>EQUIPMENT EXP - T &amp; D (MAINT)</t>
  </si>
  <si>
    <t>AD_{457}</t>
  </si>
  <si>
    <t>650-6002-3</t>
  </si>
  <si>
    <t>AD_{291}</t>
  </si>
  <si>
    <t>657-5001-2</t>
  </si>
  <si>
    <t>INSURANCE G/L - T &amp; D (OPER)</t>
  </si>
  <si>
    <t>AD_{460}</t>
  </si>
  <si>
    <t>657-5001-3</t>
  </si>
  <si>
    <t>SB_{30}_T</t>
  </si>
  <si>
    <t>G_{30}_T</t>
  </si>
  <si>
    <t>Total [7300.15]</t>
  </si>
  <si>
    <t>G_{30}_T_B</t>
  </si>
  <si>
    <t>G_{31}</t>
  </si>
  <si>
    <t>Group : [7300.20]</t>
  </si>
  <si>
    <t>Customer Accounts Expenses</t>
  </si>
  <si>
    <t>SG_{31}</t>
  </si>
  <si>
    <t>AD_{217}</t>
  </si>
  <si>
    <t>415-0000-2</t>
  </si>
  <si>
    <t>REIMBURSEMENT - TRUCKS &amp; EQUIPMENT</t>
  </si>
  <si>
    <t>AD_{218}</t>
  </si>
  <si>
    <t>416-0000-2</t>
  </si>
  <si>
    <t>EXPENSE - TRUCKS &amp; EQUIPMENT</t>
  </si>
  <si>
    <t>AD_{253}</t>
  </si>
  <si>
    <t>601-7001-2</t>
  </si>
  <si>
    <t>WAGES - CUSTOMER ACCOUNTS</t>
  </si>
  <si>
    <t>AD_{431}</t>
  </si>
  <si>
    <t>601-7001-3</t>
  </si>
  <si>
    <t>AD_{257}</t>
  </si>
  <si>
    <t>604-7001-2</t>
  </si>
  <si>
    <t>EMPLOYEE OVERHEAD - CUSTOMER ACCOUNTS</t>
  </si>
  <si>
    <t>AD_{435}</t>
  </si>
  <si>
    <t>604-7001-3</t>
  </si>
  <si>
    <t>AD_{269}</t>
  </si>
  <si>
    <t>620-7001-2</t>
  </si>
  <si>
    <t>MATL &amp; SUPPLY - CUSTOMER ACCTS</t>
  </si>
  <si>
    <t>AD_{443}</t>
  </si>
  <si>
    <t>620-7001-3</t>
  </si>
  <si>
    <t>AD_{275}</t>
  </si>
  <si>
    <t>632-7001-2</t>
  </si>
  <si>
    <t>CONTRACT ACCTG - CUSTOMER ACCT</t>
  </si>
  <si>
    <t>AD_{449}</t>
  </si>
  <si>
    <t>632-7001-3</t>
  </si>
  <si>
    <t>AD_{280}</t>
  </si>
  <si>
    <t>635-7001-2</t>
  </si>
  <si>
    <t>CONTRACT OTHER - CUSTOMER ACCT</t>
  </si>
  <si>
    <t>AD_{454}</t>
  </si>
  <si>
    <t>635-7001-3</t>
  </si>
  <si>
    <t>AD_{284}</t>
  </si>
  <si>
    <t>641-7001-2</t>
  </si>
  <si>
    <t>RENT&amp;UTILITIES - CUSTOMER ACCT</t>
  </si>
  <si>
    <t>AD_{288}</t>
  </si>
  <si>
    <t>650-7001-2</t>
  </si>
  <si>
    <t>EQUIPMENT EXP - CUSTOMER ACCTS</t>
  </si>
  <si>
    <t>AD_{458}</t>
  </si>
  <si>
    <t>650-7001-3</t>
  </si>
  <si>
    <t>AD_{292}</t>
  </si>
  <si>
    <t>657-7001-2</t>
  </si>
  <si>
    <t>INSURANCE G/L - CUSTOMER ACCTS</t>
  </si>
  <si>
    <t>AD_{461}</t>
  </si>
  <si>
    <t>657-7001-3</t>
  </si>
  <si>
    <t>AD_{295}</t>
  </si>
  <si>
    <t>670-7001-2</t>
  </si>
  <si>
    <t>BAD DEBT EXPENSE</t>
  </si>
  <si>
    <t>AD_{464}</t>
  </si>
  <si>
    <t>670-7001-3</t>
  </si>
  <si>
    <t>AD_{296}</t>
  </si>
  <si>
    <t>670-7010-2</t>
  </si>
  <si>
    <t>BAD DEBT EXPENSE - BANKRUPTCY</t>
  </si>
  <si>
    <t>AD_{939}</t>
  </si>
  <si>
    <t>670-7010-3</t>
  </si>
  <si>
    <t>AD_{298}</t>
  </si>
  <si>
    <t>675-7001-2</t>
  </si>
  <si>
    <t>MISC EXPENSE - CUSTOMER ACCTS</t>
  </si>
  <si>
    <t>AD_{465}</t>
  </si>
  <si>
    <t>675-7001-3</t>
  </si>
  <si>
    <t>AD_{299}</t>
  </si>
  <si>
    <t>675-7021-2</t>
  </si>
  <si>
    <t>MISC EXPENSE - CASH OVER/SHORT (CIS)</t>
  </si>
  <si>
    <t>SB_{31}_T</t>
  </si>
  <si>
    <t>G_{31}_T</t>
  </si>
  <si>
    <t>Total [7300.20]</t>
  </si>
  <si>
    <t>G_{31}_T_B</t>
  </si>
  <si>
    <t>G_{32}</t>
  </si>
  <si>
    <t>Group : [7300.25]</t>
  </si>
  <si>
    <t>Maintenance Expense</t>
  </si>
  <si>
    <t>SG_{32}</t>
  </si>
  <si>
    <t>SB_{32}_T</t>
  </si>
  <si>
    <t>G_{32}_T</t>
  </si>
  <si>
    <t>Total [7300.25]</t>
  </si>
  <si>
    <t>G_{32}_T_B</t>
  </si>
  <si>
    <t>G_{33}</t>
  </si>
  <si>
    <t>Group : [7300.30]</t>
  </si>
  <si>
    <t>Administrative &amp; General Expense</t>
  </si>
  <si>
    <t>SG_{33}</t>
  </si>
  <si>
    <t>AD_{215}</t>
  </si>
  <si>
    <t>408-0000-2</t>
  </si>
  <si>
    <t>PSC ASSESSMENT</t>
  </si>
  <si>
    <t>AD_{409}</t>
  </si>
  <si>
    <t>408-0000-3</t>
  </si>
  <si>
    <t>AD_{254}</t>
  </si>
  <si>
    <t>601-8001-2</t>
  </si>
  <si>
    <t>WAGES - ADMIN &amp; GENERAL</t>
  </si>
  <si>
    <t>AD_{432}</t>
  </si>
  <si>
    <t>601-8001-3</t>
  </si>
  <si>
    <t>AD_{258}</t>
  </si>
  <si>
    <t>604-8001-2</t>
  </si>
  <si>
    <t>EMPLOYEE OVERHEAD - ADMIN &amp; GENERAL</t>
  </si>
  <si>
    <t>AD_{436}</t>
  </si>
  <si>
    <t>604-8001-3</t>
  </si>
  <si>
    <t>AD_{259}</t>
  </si>
  <si>
    <t>604-8011-2</t>
  </si>
  <si>
    <t>EMPLOYEE OVERHEAD - COMMISSIONER SS &amp; MEDICARE</t>
  </si>
  <si>
    <t>AD_{260}</t>
  </si>
  <si>
    <t>604-8300-2</t>
  </si>
  <si>
    <t>AD_{437}</t>
  </si>
  <si>
    <t>604-8300-3</t>
  </si>
  <si>
    <t>AD_{270}</t>
  </si>
  <si>
    <t>620-8001-2</t>
  </si>
  <si>
    <t>MATL &amp; SUPPLY - ADMN &amp; GENERAL</t>
  </si>
  <si>
    <t>AD_{444}</t>
  </si>
  <si>
    <t>620-8001-3</t>
  </si>
  <si>
    <t>AD_{276}</t>
  </si>
  <si>
    <t>632-8001-2</t>
  </si>
  <si>
    <t>CONTRACT ACCTG - ADMN &amp; GENL</t>
  </si>
  <si>
    <t>AD_{450}</t>
  </si>
  <si>
    <t>632-8001-3</t>
  </si>
  <si>
    <t>CONTRACT ACCTG - ADMIN &amp; GENL</t>
  </si>
  <si>
    <t>AD_{277}</t>
  </si>
  <si>
    <t>633-8001-2</t>
  </si>
  <si>
    <t>CONTRACT LEGAL - ADMN &amp; GENL</t>
  </si>
  <si>
    <t>AD_{451}</t>
  </si>
  <si>
    <t>633-8001-3</t>
  </si>
  <si>
    <t>CONTRACT LEGAL - ADMIN &amp; GENL</t>
  </si>
  <si>
    <t>AD_{281}</t>
  </si>
  <si>
    <t>635-8001-2</t>
  </si>
  <si>
    <t>CONTRACT OTHER - ADMIN &amp; GENL</t>
  </si>
  <si>
    <t>AD_{455}</t>
  </si>
  <si>
    <t>635-8001-3</t>
  </si>
  <si>
    <t>AD_{285}</t>
  </si>
  <si>
    <t>641-8001-2</t>
  </si>
  <si>
    <t>RENT&amp;UTILITIES - ADMIN &amp; GENL</t>
  </si>
  <si>
    <t>AD_{289}</t>
  </si>
  <si>
    <t>650-8001-2</t>
  </si>
  <si>
    <t>EQUIPMENT EXP - ADMIN &amp; GENL</t>
  </si>
  <si>
    <t>AD_{293}</t>
  </si>
  <si>
    <t>657-8001-2</t>
  </si>
  <si>
    <t>INSURANCE G/L - ADMIN &amp; GENL</t>
  </si>
  <si>
    <t>AD_{462}</t>
  </si>
  <si>
    <t>657-8001-3</t>
  </si>
  <si>
    <t>AD_{294}</t>
  </si>
  <si>
    <t>659-8001-2</t>
  </si>
  <si>
    <t>INSURANCE OTHER - ADMIN &amp; GENL</t>
  </si>
  <si>
    <t>AD_{463}</t>
  </si>
  <si>
    <t>659-8001-3</t>
  </si>
  <si>
    <t>AD_{300}</t>
  </si>
  <si>
    <t>675-8001-2</t>
  </si>
  <si>
    <t>MISC EXPENSE - ADMIN &amp; GENL</t>
  </si>
  <si>
    <t>AD_{466}</t>
  </si>
  <si>
    <t>675-8001-3</t>
  </si>
  <si>
    <t>AD_{301}</t>
  </si>
  <si>
    <t>675-8011-2</t>
  </si>
  <si>
    <t>MISC EXPENSE - COMMISSIONER FEE</t>
  </si>
  <si>
    <t>AD_{467}</t>
  </si>
  <si>
    <t>675-8011-3</t>
  </si>
  <si>
    <t>SB_{33}_T</t>
  </si>
  <si>
    <t>G_{33}_T</t>
  </si>
  <si>
    <t>Total [7300.30]</t>
  </si>
  <si>
    <t>G_{33}_T_B</t>
  </si>
  <si>
    <t>G_{34}</t>
  </si>
  <si>
    <t>Group : [7300.35]</t>
  </si>
  <si>
    <t>Depreciation Expense</t>
  </si>
  <si>
    <t>SG_{34}</t>
  </si>
  <si>
    <t>AD_{395}</t>
  </si>
  <si>
    <t>403-3041-3</t>
  </si>
  <si>
    <t>DEPR EXPENSE - IMPROVEMENT (LAND)</t>
  </si>
  <si>
    <t>AD_{195}</t>
  </si>
  <si>
    <t>403-3042-2</t>
  </si>
  <si>
    <t>DEPR EXPENSE - STRUCTURES</t>
  </si>
  <si>
    <t>AD_{196}</t>
  </si>
  <si>
    <t>403-3043-2</t>
  </si>
  <si>
    <t>AD_{396}</t>
  </si>
  <si>
    <t>403-3043-3</t>
  </si>
  <si>
    <t>AD_{397}</t>
  </si>
  <si>
    <t>403-3044-3</t>
  </si>
  <si>
    <t>DEPR EXPENSE - OFFICE BUILDING</t>
  </si>
  <si>
    <t>AD_{197}</t>
  </si>
  <si>
    <t>403-3047-2</t>
  </si>
  <si>
    <t>DEPR EXPENSE - 505 HWY 31W (BLOCK BLDG)</t>
  </si>
  <si>
    <t>AD_{198}</t>
  </si>
  <si>
    <t>403-3048-2</t>
  </si>
  <si>
    <t>DEPR EXPENSE - 503 HWY 31W (RENTAL BLDG)</t>
  </si>
  <si>
    <t>AD_{199}</t>
  </si>
  <si>
    <t>403-3112-2</t>
  </si>
  <si>
    <t>DEPR EXPENSE - EQUIPMENT (ELEC PUMPING)</t>
  </si>
  <si>
    <t>AD_{398}</t>
  </si>
  <si>
    <t>403-3112-3</t>
  </si>
  <si>
    <t>AD_{200}</t>
  </si>
  <si>
    <t>403-3203-2</t>
  </si>
  <si>
    <t>DEPR EXPENSE - EQUIPMENT</t>
  </si>
  <si>
    <t>AD_{201}</t>
  </si>
  <si>
    <t>403-3304-2</t>
  </si>
  <si>
    <t>DEPR EXPENSE - STANDPIPES</t>
  </si>
  <si>
    <t>AD_{202}</t>
  </si>
  <si>
    <t>403-3314-2</t>
  </si>
  <si>
    <t>DEPR EXPENSE - MAINS (TRANS &amp; DISTR)</t>
  </si>
  <si>
    <t>AD_{399}</t>
  </si>
  <si>
    <t>403-3314-3</t>
  </si>
  <si>
    <t>DEPR EXPENSE - MAINS (COLLECTION)</t>
  </si>
  <si>
    <t>AD_{203}</t>
  </si>
  <si>
    <t>403-3320-2</t>
  </si>
  <si>
    <t>DEPR EXPENSE - UNIDENTIFIED ASSETS</t>
  </si>
  <si>
    <t>AD_{204}</t>
  </si>
  <si>
    <t>403-3324-2</t>
  </si>
  <si>
    <t>DEPR EXPENSE - SCADA</t>
  </si>
  <si>
    <t>AD_{400}</t>
  </si>
  <si>
    <t>403-3324-3</t>
  </si>
  <si>
    <t>AD_{205}</t>
  </si>
  <si>
    <t>403-3334-2</t>
  </si>
  <si>
    <t>DEPR EXPENSE - METERS (SERVICES)</t>
  </si>
  <si>
    <t>AD_{401}</t>
  </si>
  <si>
    <t>403-3334-3</t>
  </si>
  <si>
    <t>DEPR EXPENSE - TAPS (SERVICES)</t>
  </si>
  <si>
    <t>AD_{206}</t>
  </si>
  <si>
    <t>403-3344-2</t>
  </si>
  <si>
    <t>DEPR EXPENSE - METERS</t>
  </si>
  <si>
    <t>AD_{402}</t>
  </si>
  <si>
    <t>403-3344-3</t>
  </si>
  <si>
    <t>DEPR EXPENSE - TAPS</t>
  </si>
  <si>
    <t>AD_{207}</t>
  </si>
  <si>
    <t>403-3345-2</t>
  </si>
  <si>
    <t>DEPR EXPENSE - METERS (INSTALLATION)</t>
  </si>
  <si>
    <t>AD_{403}</t>
  </si>
  <si>
    <t>403-3345-3</t>
  </si>
  <si>
    <t>DEPR EXPENSE - TAPS (INSTALLATION)</t>
  </si>
  <si>
    <t>AD_{208}</t>
  </si>
  <si>
    <t>403-3354-2</t>
  </si>
  <si>
    <t>DEPR EXPENSE - HYDRANTS</t>
  </si>
  <si>
    <t>AD_{209}</t>
  </si>
  <si>
    <t>403-3392-2</t>
  </si>
  <si>
    <t>DEPR EXPENSE - EQUIPMENT (PUMPING)</t>
  </si>
  <si>
    <t>AD_{210}</t>
  </si>
  <si>
    <t>403-3394-2</t>
  </si>
  <si>
    <t>DEPR EXPENSE - EQUIP (TRAN&amp;DIST)</t>
  </si>
  <si>
    <t>AD_{211}</t>
  </si>
  <si>
    <t>403-3400-2</t>
  </si>
  <si>
    <t>DEPR EXPENSE - SOFTWARE</t>
  </si>
  <si>
    <t>AD_{404}</t>
  </si>
  <si>
    <t>403-3400-3</t>
  </si>
  <si>
    <t>AD_{212}</t>
  </si>
  <si>
    <t>403-3401-2</t>
  </si>
  <si>
    <t>DEPR EXPENSE - HARDWARE</t>
  </si>
  <si>
    <t>AD_{405}</t>
  </si>
  <si>
    <t>403-3401-3</t>
  </si>
  <si>
    <t>AD_{213}</t>
  </si>
  <si>
    <t>403-3405-2</t>
  </si>
  <si>
    <t>DEPR EXPENSE - FURNITURE &amp; EQUIPMENT</t>
  </si>
  <si>
    <t>AD_{406}</t>
  </si>
  <si>
    <t>403-3405-3</t>
  </si>
  <si>
    <t>AD_{407}</t>
  </si>
  <si>
    <t>403-3435-3</t>
  </si>
  <si>
    <t>DEPR EXPENSE - EQUIPMENT (TOOLS)</t>
  </si>
  <si>
    <t>AD_{214}</t>
  </si>
  <si>
    <t>403-3465-2</t>
  </si>
  <si>
    <t>DEPR EXPENSE - EQUIP (COMMUNICATION)</t>
  </si>
  <si>
    <t>AD_{408}</t>
  </si>
  <si>
    <t>403-3465-3</t>
  </si>
  <si>
    <t>SB_{34}_T</t>
  </si>
  <si>
    <t>G_{34}_T</t>
  </si>
  <si>
    <t>Total [7300.35]</t>
  </si>
  <si>
    <t>G_{34}_T_B</t>
  </si>
  <si>
    <t>G_{35}</t>
  </si>
  <si>
    <t>Group : [7300.40]</t>
  </si>
  <si>
    <t>Amortization Expense</t>
  </si>
  <si>
    <t>SG_{35}</t>
  </si>
  <si>
    <t>AD_{233}</t>
  </si>
  <si>
    <t>428-1000-2</t>
  </si>
  <si>
    <t>AD_{235}</t>
  </si>
  <si>
    <t>429-1004-2</t>
  </si>
  <si>
    <t>AD_{236}</t>
  </si>
  <si>
    <t>429-1005-2</t>
  </si>
  <si>
    <t>AMORTIZED PREM\DISC EXP - KRWFC, SERIES 2006A</t>
  </si>
  <si>
    <t>AD_{237}</t>
  </si>
  <si>
    <t>429-1006-2</t>
  </si>
  <si>
    <t>AD_{238}</t>
  </si>
  <si>
    <t>429-1007-2</t>
  </si>
  <si>
    <t>AMORTIZED PREM\DISC EXP - KRWFC, SERIES 2013B</t>
  </si>
  <si>
    <t>AD_{421}</t>
  </si>
  <si>
    <t>429-1007-3</t>
  </si>
  <si>
    <t>AD_{239}</t>
  </si>
  <si>
    <t>429-1008-2</t>
  </si>
  <si>
    <t>SB_{35}_T</t>
  </si>
  <si>
    <t>G_{35}_T</t>
  </si>
  <si>
    <t>Total [7300.40]</t>
  </si>
  <si>
    <t>G_{35}_T_B</t>
  </si>
  <si>
    <t>G_{50}</t>
  </si>
  <si>
    <t>Group : [7300.41]</t>
  </si>
  <si>
    <t>Debt Issuance Expense</t>
  </si>
  <si>
    <t>SG_{50}</t>
  </si>
  <si>
    <t>AD_{234}</t>
  </si>
  <si>
    <t>428-2000-2</t>
  </si>
  <si>
    <t>SB_{50}_T</t>
  </si>
  <si>
    <t>G_{50}_T</t>
  </si>
  <si>
    <t>Total [7300.41]</t>
  </si>
  <si>
    <t>G_{50}_T_B</t>
  </si>
  <si>
    <t>G_{36}</t>
  </si>
  <si>
    <t>Group : [7300.45]</t>
  </si>
  <si>
    <t>Interest Expense</t>
  </si>
  <si>
    <t>SG_{36}</t>
  </si>
  <si>
    <t>AD_{226}</t>
  </si>
  <si>
    <t>427-3000-2</t>
  </si>
  <si>
    <t>INTEREST EXP - SERIES 2006A, KRWFC</t>
  </si>
  <si>
    <t>AD_{227}</t>
  </si>
  <si>
    <t>427-3001-2</t>
  </si>
  <si>
    <t>INTEREST EXP - SERIES 2012B, KRWFC</t>
  </si>
  <si>
    <t>AD_{414}</t>
  </si>
  <si>
    <t>427-3001-3</t>
  </si>
  <si>
    <t>INTEREST EXP - SERIES 1993, USDA</t>
  </si>
  <si>
    <t>AD_{228}</t>
  </si>
  <si>
    <t>427-3003-2</t>
  </si>
  <si>
    <t>INTEREST EXP - SERIES 2004A, REFUNDING</t>
  </si>
  <si>
    <t>AD_{415}</t>
  </si>
  <si>
    <t>427-3003-3</t>
  </si>
  <si>
    <t>INTEREST EXP - KIA, RUSSELLVILLE RD (B97-04)</t>
  </si>
  <si>
    <t>AD_{416}</t>
  </si>
  <si>
    <t>427-3004-3</t>
  </si>
  <si>
    <t>INTEREST EXP - KIA, BARREN RIVER RD (A98-02)</t>
  </si>
  <si>
    <t>AD_{229}</t>
  </si>
  <si>
    <t>427-3006-2</t>
  </si>
  <si>
    <t>INTEREST EXP - SERIES 2005A, USDA</t>
  </si>
  <si>
    <t>AD_{417}</t>
  </si>
  <si>
    <t>427-3008-3</t>
  </si>
  <si>
    <t>INTEREST EXP - KIA, BUCHANON PARK (C11-02)</t>
  </si>
  <si>
    <t>AD_{418}</t>
  </si>
  <si>
    <t>427-3009-3</t>
  </si>
  <si>
    <t>AD_{419}</t>
  </si>
  <si>
    <t>427-3010-3</t>
  </si>
  <si>
    <t>INTEREST EXP - KIA, ALVATON IMPROVEMENTS</t>
  </si>
  <si>
    <t>AD_{230}</t>
  </si>
  <si>
    <t>427-3013-2</t>
  </si>
  <si>
    <t>AD_{231}</t>
  </si>
  <si>
    <t>427-3014-2</t>
  </si>
  <si>
    <t>AD_{232}</t>
  </si>
  <si>
    <t>427-4005-2</t>
  </si>
  <si>
    <t>INTEREST EXP - CONSUMER DEPOSITS</t>
  </si>
  <si>
    <t>AD_{420}</t>
  </si>
  <si>
    <t>427-4005-3</t>
  </si>
  <si>
    <t>SB_{36}_T</t>
  </si>
  <si>
    <t>G_{36}_T</t>
  </si>
  <si>
    <t>Total [7300.45]</t>
  </si>
  <si>
    <t>G_{36}_T_B</t>
  </si>
  <si>
    <t>G_{37}</t>
  </si>
  <si>
    <t>Group : [7300.50]</t>
  </si>
  <si>
    <t>Tax Expense</t>
  </si>
  <si>
    <t>SG_{37}</t>
  </si>
  <si>
    <t>SB_{37}_T</t>
  </si>
  <si>
    <t>G_{37}_T</t>
  </si>
  <si>
    <t>Total [7300.50]</t>
  </si>
  <si>
    <t>G_{37}_T_B</t>
  </si>
  <si>
    <t>NetIncomeLoss_B</t>
  </si>
  <si>
    <t>NetIncomeLoss</t>
  </si>
  <si>
    <t>NET (INCOME) LOSS</t>
  </si>
  <si>
    <t>SumAccountGroups_B</t>
  </si>
  <si>
    <t>SumAccountGroups</t>
  </si>
  <si>
    <t>Sum of Account Groups</t>
  </si>
  <si>
    <t>S</t>
  </si>
  <si>
    <t>3@</t>
  </si>
  <si>
    <t>4#</t>
  </si>
  <si>
    <t>4@</t>
  </si>
  <si>
    <t>UNADJ</t>
  </si>
  <si>
    <t>JE Ref #</t>
  </si>
  <si>
    <t>AJE</t>
  </si>
  <si>
    <t>G_{56}</t>
  </si>
  <si>
    <t>Group : [4500.05]</t>
  </si>
  <si>
    <t>SB_{56}_T</t>
  </si>
  <si>
    <t>G_{56}_T</t>
  </si>
  <si>
    <t>Total [4500.05]</t>
  </si>
  <si>
    <t>G_{56}_T_B</t>
  </si>
  <si>
    <t>G_{57}</t>
  </si>
  <si>
    <t>Group : [4500.10]</t>
  </si>
  <si>
    <t>SB_{57}_T</t>
  </si>
  <si>
    <t>G_{57}_T</t>
  </si>
  <si>
    <t>Total [4500.10]</t>
  </si>
  <si>
    <t>G_{57}_T_B</t>
  </si>
  <si>
    <t>Utility Plant</t>
  </si>
  <si>
    <t>G_{63}</t>
  </si>
  <si>
    <t>Group : [5100.05]</t>
  </si>
  <si>
    <t>SB_{63}_T</t>
  </si>
  <si>
    <t>G_{63}_T</t>
  </si>
  <si>
    <t>Total [5100.05]</t>
  </si>
  <si>
    <t>G_{63}_T_B</t>
  </si>
  <si>
    <t>G_{64}</t>
  </si>
  <si>
    <t>Group : [5100.10]</t>
  </si>
  <si>
    <t>SB_{64}_T</t>
  </si>
  <si>
    <t>G_{64}_T</t>
  </si>
  <si>
    <t>Total [5100.10]</t>
  </si>
  <si>
    <t>G_{64}_T_B</t>
  </si>
  <si>
    <t>G_{65}</t>
  </si>
  <si>
    <t>Group : [5100.15]</t>
  </si>
  <si>
    <t>SB_{65}_T</t>
  </si>
  <si>
    <t>G_{65}_T</t>
  </si>
  <si>
    <t>Total [5100.15]</t>
  </si>
  <si>
    <t>G_{65}_T_B</t>
  </si>
  <si>
    <t>G_{66}</t>
  </si>
  <si>
    <t>Group : [5100.20]</t>
  </si>
  <si>
    <t>SB_{66}_T</t>
  </si>
  <si>
    <t>G_{66}_T</t>
  </si>
  <si>
    <t>Total [5100.20]</t>
  </si>
  <si>
    <t>G_{66}_T_B</t>
  </si>
  <si>
    <t>G_{60}</t>
  </si>
  <si>
    <t>Group : [5200.05]</t>
  </si>
  <si>
    <t>SB_{60}_T</t>
  </si>
  <si>
    <t>G_{60}_T</t>
  </si>
  <si>
    <t>Total [5200.05]</t>
  </si>
  <si>
    <t>G_{60}_T_B</t>
  </si>
  <si>
    <t>G_{61}</t>
  </si>
  <si>
    <t>Group : [5200.10]</t>
  </si>
  <si>
    <t>SB_{61}_T</t>
  </si>
  <si>
    <t>G_{61}_T</t>
  </si>
  <si>
    <t>Total [5200.10]</t>
  </si>
  <si>
    <t>G_{61}_T_B</t>
  </si>
  <si>
    <t>G_{62}</t>
  </si>
  <si>
    <t>Group : [5200.15]</t>
  </si>
  <si>
    <t>SB_{62}_T</t>
  </si>
  <si>
    <t>G_{62}_T</t>
  </si>
  <si>
    <t>Total [5200.15]</t>
  </si>
  <si>
    <t>G_{62}_T_B</t>
  </si>
  <si>
    <t>G_{67}</t>
  </si>
  <si>
    <t>Group : [5200.20]</t>
  </si>
  <si>
    <t>SB_{67}_T</t>
  </si>
  <si>
    <t>G_{67}_T</t>
  </si>
  <si>
    <t>Total [5200.20]</t>
  </si>
  <si>
    <t>G_{67}_T_B</t>
  </si>
  <si>
    <t>G_{58}</t>
  </si>
  <si>
    <t>Group : [5300.05]</t>
  </si>
  <si>
    <t>SB_{58}_T</t>
  </si>
  <si>
    <t>G_{58}_T</t>
  </si>
  <si>
    <t>Total [5300.05]</t>
  </si>
  <si>
    <t>G_{58}_T_B</t>
  </si>
  <si>
    <t>G_{59}</t>
  </si>
  <si>
    <t>Group : [5300.10]</t>
  </si>
  <si>
    <t>SB_{59}_T</t>
  </si>
  <si>
    <t>G_{59}_T</t>
  </si>
  <si>
    <t>Total [5300.10]</t>
  </si>
  <si>
    <t>G_{59}_T_B</t>
  </si>
  <si>
    <t>G_{69}</t>
  </si>
  <si>
    <t>Group : [5400.05]</t>
  </si>
  <si>
    <t>SB_{69}_T</t>
  </si>
  <si>
    <t>G_{69}_T</t>
  </si>
  <si>
    <t>Total [5400.05]</t>
  </si>
  <si>
    <t>G_{69}_T_B</t>
  </si>
  <si>
    <t>G_{70}</t>
  </si>
  <si>
    <t>Group : [5400.10]</t>
  </si>
  <si>
    <t>SB_{70}_T</t>
  </si>
  <si>
    <t>G_{70}_T</t>
  </si>
  <si>
    <t>Total [5400.10]</t>
  </si>
  <si>
    <t>G_{70}_T_B</t>
  </si>
  <si>
    <t>G_{71}</t>
  </si>
  <si>
    <t>Group : [5400.15]</t>
  </si>
  <si>
    <t>SB_{71}_T</t>
  </si>
  <si>
    <t>G_{71}_T</t>
  </si>
  <si>
    <t>Total [5400.15]</t>
  </si>
  <si>
    <t>G_{71}_T_B</t>
  </si>
  <si>
    <t>G_{72}</t>
  </si>
  <si>
    <t>Group : [5400.20]</t>
  </si>
  <si>
    <t>SB_{72}_T</t>
  </si>
  <si>
    <t>G_{72}_T</t>
  </si>
  <si>
    <t>Total [5400.20]</t>
  </si>
  <si>
    <t>G_{72}_T_B</t>
  </si>
  <si>
    <t>SPECIAL FUND - SEWER BASIN METERING</t>
  </si>
  <si>
    <t>AD_{1084}</t>
  </si>
  <si>
    <t>131-0000-2</t>
  </si>
  <si>
    <t>CASH - OPERATION &amp; MAINTENANCE FUND</t>
  </si>
  <si>
    <t>AD_{1085}</t>
  </si>
  <si>
    <t>131-0000-3</t>
  </si>
  <si>
    <t>AD_{1088}</t>
  </si>
  <si>
    <t>131-0002-2</t>
  </si>
  <si>
    <t>CASH - DEPRECIATION FUND</t>
  </si>
  <si>
    <t>AD_{1089}</t>
  </si>
  <si>
    <t>131-0002-3</t>
  </si>
  <si>
    <t>AD_{1092}</t>
  </si>
  <si>
    <t>132-0000-2</t>
  </si>
  <si>
    <t>CASH - TRANSFER OF FUNDS</t>
  </si>
  <si>
    <t>AD_{1093}</t>
  </si>
  <si>
    <t>132-0000-3</t>
  </si>
  <si>
    <t>AD_{1094}</t>
  </si>
  <si>
    <t>132-0010-2</t>
  </si>
  <si>
    <t>CASH - TRANSFER (BOND &amp; INTEREST)</t>
  </si>
  <si>
    <t>AD_{1095}</t>
  </si>
  <si>
    <t>132-0010-3</t>
  </si>
  <si>
    <t>AD_{1101}</t>
  </si>
  <si>
    <t>141-0001-2</t>
  </si>
  <si>
    <t>ACCTS RECV - CUST AR STMWTR LOAN PROGRAM (CIS)</t>
  </si>
  <si>
    <t>AD_{1102}</t>
  </si>
  <si>
    <t>141-0004-2</t>
  </si>
  <si>
    <t>ACCTS RECV - TRF CUSTOMER AR (CIS)</t>
  </si>
  <si>
    <t>AD_{1103}</t>
  </si>
  <si>
    <t>141-0004-3</t>
  </si>
  <si>
    <t>AD_{1105}</t>
  </si>
  <si>
    <t>141-0010-3</t>
  </si>
  <si>
    <t>AD_{1109}</t>
  </si>
  <si>
    <t>142-0010-2</t>
  </si>
  <si>
    <t>ACCTS RECV - INVOICED AR REFUNDS</t>
  </si>
  <si>
    <t>AD_{1110}</t>
  </si>
  <si>
    <t>142-0010-3</t>
  </si>
  <si>
    <t>AD_{1115}</t>
  </si>
  <si>
    <t>142-0027-2</t>
  </si>
  <si>
    <t>ACCTS RECV - SO RECYCLING (QTR WRITEOFFS,WC)</t>
  </si>
  <si>
    <t>AD_{1117}</t>
  </si>
  <si>
    <t>142-2000-2</t>
  </si>
  <si>
    <t>ACCTS RECV - EMPLOYEE LT DISABILITY</t>
  </si>
  <si>
    <t>AD_{1120}</t>
  </si>
  <si>
    <t>142-2200-2</t>
  </si>
  <si>
    <t>ACCTS RECV - EMPLOYEE MEDICAL (WELLNESS)</t>
  </si>
  <si>
    <t>AD_{1121}</t>
  </si>
  <si>
    <t>142-2201-2</t>
  </si>
  <si>
    <t>ACCTS RECV - EMPLOYEE MEDICAL (NON WELLNESS)</t>
  </si>
  <si>
    <t>AD_{1122}</t>
  </si>
  <si>
    <t>142-2211-2</t>
  </si>
  <si>
    <t>ACCTS RECV - EMPLOYEE DENTAL</t>
  </si>
  <si>
    <t>AD_{1123}</t>
  </si>
  <si>
    <t>142-2220-2</t>
  </si>
  <si>
    <t>ACCTS RECV - EMPLOYEE VISION</t>
  </si>
  <si>
    <t>AD_{1124}</t>
  </si>
  <si>
    <t>142-2300-2</t>
  </si>
  <si>
    <t>ACCTS RECV - EMPLOYEE DEPENDENT LIFE</t>
  </si>
  <si>
    <t>AD_{1125}</t>
  </si>
  <si>
    <t>142-2400-2</t>
  </si>
  <si>
    <t>ACCTS RECV - EMPLOYEE CANCER INSURANCE</t>
  </si>
  <si>
    <t>AD_{1126}</t>
  </si>
  <si>
    <t>142-2500-2</t>
  </si>
  <si>
    <t>ACCTS RECV - EMPLOYEE LIFE INSURANCE</t>
  </si>
  <si>
    <t>AD_{1127}</t>
  </si>
  <si>
    <t>142-2600-2</t>
  </si>
  <si>
    <t>ACCTS RECV - EMPLOYEE 401A &amp; 457B LOANS</t>
  </si>
  <si>
    <t>AD_{1136}</t>
  </si>
  <si>
    <t>142-9008-3</t>
  </si>
  <si>
    <t>AD_{1156}</t>
  </si>
  <si>
    <t>181-0005-2</t>
  </si>
  <si>
    <t>UNAMORT PREM\DISC - KRWFC, SERIES 2006A</t>
  </si>
  <si>
    <t>AD_{1166}</t>
  </si>
  <si>
    <t>184-4001-2</t>
  </si>
  <si>
    <t>CLEARING - WAGES (GRP #1 ADMN)</t>
  </si>
  <si>
    <t>AD_{1167}</t>
  </si>
  <si>
    <t>184-4002-2</t>
  </si>
  <si>
    <t>CLEARING - WAGES (GRP #2 CSR's)</t>
  </si>
  <si>
    <t>AD_{1168}</t>
  </si>
  <si>
    <t>184-4003-2</t>
  </si>
  <si>
    <t>CLEARING - WAGES (GRP #3 ACCTG)</t>
  </si>
  <si>
    <t>AD_{1169}</t>
  </si>
  <si>
    <t>184-4005-2</t>
  </si>
  <si>
    <t>CLEARING - WAGES (SCWD OFFICE)</t>
  </si>
  <si>
    <t>AD_{1170}</t>
  </si>
  <si>
    <t>184-4008-2</t>
  </si>
  <si>
    <t>CLEARING - WAGES (BCWS OFFICE)</t>
  </si>
  <si>
    <t>AD_{1176}</t>
  </si>
  <si>
    <t>184-5009-2</t>
  </si>
  <si>
    <t>CLEARING - EMPL OVERHEAD REIMBURSEMENT (RDRWC)</t>
  </si>
  <si>
    <t>AD_{1178}</t>
  </si>
  <si>
    <t>184-6000-2</t>
  </si>
  <si>
    <t>CLEARING - INVENTORY VARIANCE</t>
  </si>
  <si>
    <t>AD_{1189}</t>
  </si>
  <si>
    <t>186-0032-2</t>
  </si>
  <si>
    <t>DEF DEBIT - ANNUAL OPEB OBLIGATION</t>
  </si>
  <si>
    <t>AD_{1190}</t>
  </si>
  <si>
    <t>186-0032-3</t>
  </si>
  <si>
    <t>AD_{996}</t>
  </si>
  <si>
    <t>105-0001-2</t>
  </si>
  <si>
    <t>CONSTRUCTION IN PROGRESS - RETIREMENTS</t>
  </si>
  <si>
    <t>AD_{1222}</t>
  </si>
  <si>
    <t>231-0013-2</t>
  </si>
  <si>
    <t>ACCTS PAY - SO RECYCLING (FEE ADJUST)</t>
  </si>
  <si>
    <t>AD_{1224}</t>
  </si>
  <si>
    <t>231-0016-2</t>
  </si>
  <si>
    <t>ACCTS PAY - STORM WATER (FEE ADJUST)</t>
  </si>
  <si>
    <t>AD_{1238}</t>
  </si>
  <si>
    <t>236-0001-2</t>
  </si>
  <si>
    <t>ACCTS PAY - EMPLOYER ACCRUED FICA TAXES</t>
  </si>
  <si>
    <t>AD_{1253}</t>
  </si>
  <si>
    <t>237-2005-2</t>
  </si>
  <si>
    <t>INTEREST PAY - CONSUMER DEPOSITS</t>
  </si>
  <si>
    <t>AD_{1254}</t>
  </si>
  <si>
    <t>237-2005-3</t>
  </si>
  <si>
    <t>AD_{1263}</t>
  </si>
  <si>
    <t>241-1000-2</t>
  </si>
  <si>
    <t>TAXES PAY - FIT W/H</t>
  </si>
  <si>
    <t>AD_{1264}</t>
  </si>
  <si>
    <t>241-2000-2</t>
  </si>
  <si>
    <t>TAXES PAY - MEDICARE W/H</t>
  </si>
  <si>
    <t>AD_{1265}</t>
  </si>
  <si>
    <t>241-3000-2</t>
  </si>
  <si>
    <t>TAXES PAY - FICA W/H</t>
  </si>
  <si>
    <t>AD_{1275}</t>
  </si>
  <si>
    <t>242-5000-2</t>
  </si>
  <si>
    <t>MISC PAY - HSA CONTRIBUTIONS W/H</t>
  </si>
  <si>
    <t>AD_{1276}</t>
  </si>
  <si>
    <t>242-7000-2</t>
  </si>
  <si>
    <t>MISC PAY - 457B CONTRIBUTIONS W/H</t>
  </si>
  <si>
    <t>AD_{1277}</t>
  </si>
  <si>
    <t>242-7020-2</t>
  </si>
  <si>
    <t>MISC PAY - 457B ROTH CONTRIBUTION W/H</t>
  </si>
  <si>
    <t>AD_{1288}</t>
  </si>
  <si>
    <t>243-0000-2</t>
  </si>
  <si>
    <t>MISC PAY - PURCHASES CLEARING</t>
  </si>
  <si>
    <t>AD_{1201}</t>
  </si>
  <si>
    <t>215-2910-2</t>
  </si>
  <si>
    <t>CAPITAL CONTRIB CLEARING - NEW METER 1" &amp; 1.5"</t>
  </si>
  <si>
    <t>AD_{1202}</t>
  </si>
  <si>
    <t>215-2930-2</t>
  </si>
  <si>
    <t>CAPITAL CONTRIB CLEARING - NEW METER 3" OR LARGER</t>
  </si>
  <si>
    <t>AD_{1203}</t>
  </si>
  <si>
    <t>215-2950-2</t>
  </si>
  <si>
    <t>CAPITAL CONTRIB CLEARING - SUBDIVISIONS &amp; EXT'S</t>
  </si>
  <si>
    <t>AD_{1204}</t>
  </si>
  <si>
    <t>215-2950-3</t>
  </si>
  <si>
    <t>AD_{1205}</t>
  </si>
  <si>
    <t>215-2970-2</t>
  </si>
  <si>
    <t>CAPITAL CONTRIB CLEARING - FIRE PROTECTION</t>
  </si>
  <si>
    <t>AD_{1206}</t>
  </si>
  <si>
    <t>215-2990-2</t>
  </si>
  <si>
    <t>CAPITAL CONTRIB CLEARING - FIRE HYDRANTS</t>
  </si>
  <si>
    <t>AD_{1339}</t>
  </si>
  <si>
    <t>421-0001-3</t>
  </si>
  <si>
    <t>AD_{1375}</t>
  </si>
  <si>
    <t>601-1001-3</t>
  </si>
  <si>
    <t>AD_{1384}</t>
  </si>
  <si>
    <t>604-1001-3</t>
  </si>
  <si>
    <t>AD_{1442}</t>
  </si>
  <si>
    <t>650-1001-3</t>
  </si>
  <si>
    <t>AD_{1415}</t>
  </si>
  <si>
    <t>631-7001-2</t>
  </si>
  <si>
    <t>CONTRACT ENG - CUSTOMER ACCTS</t>
  </si>
  <si>
    <t>AD_{1394}</t>
  </si>
  <si>
    <t>604-8200-2</t>
  </si>
  <si>
    <t>EMPLOYEE OVERHEAD - REIMBURSEMENT ACCT</t>
  </si>
  <si>
    <t>AD_{1395}</t>
  </si>
  <si>
    <t>604-8200-3</t>
  </si>
  <si>
    <t>AD_{1450}</t>
  </si>
  <si>
    <t>650-8001-3</t>
  </si>
  <si>
    <t>SPECIAL FUND - ELROD LIFT STATION REPLACMENT</t>
  </si>
  <si>
    <t>SPECIAL FUND - AMR \ AMI SYSTEM</t>
  </si>
  <si>
    <t>SPECIAL FUND - PUMP STATION REPLACEMENT &amp; UPGRADES</t>
  </si>
  <si>
    <t>SPECIAL FUND - HIDDEN RIVER GRAVITY CONNECTOR</t>
  </si>
  <si>
    <t>ACCTS RECV - OPEB REIMBURSEMENT (BUTLER)</t>
  </si>
  <si>
    <t>ACCTS RECV - OPEB REIMBURSEMENT (SIMPSON)</t>
  </si>
  <si>
    <t>ACCTS RECV - OPEB REIMBURSEMENT (SEWER)</t>
  </si>
  <si>
    <t>DEF DEBIT - OPEB ALLOCATION</t>
  </si>
  <si>
    <t>ACCTS PAY - WCWD (OPEB REIMBURSEMENT)</t>
  </si>
  <si>
    <t>ACCTS PAY - OPEB LIABILITY</t>
  </si>
  <si>
    <t>OPEB EXPENSE</t>
  </si>
  <si>
    <t>OPEB ALLOCATION EXPENSE</t>
  </si>
  <si>
    <t>AD_{1505}</t>
  </si>
  <si>
    <t>131-0007-3</t>
  </si>
  <si>
    <t>CASH - CONSTRUCTION ACCOUNT</t>
  </si>
  <si>
    <t>AD_{1595}</t>
  </si>
  <si>
    <t>127-1003-2</t>
  </si>
  <si>
    <t>SPECIAL FUND - LARGE METER REPLACEMENTS</t>
  </si>
  <si>
    <t>AD_{1500}</t>
  </si>
  <si>
    <t>127-1020-3</t>
  </si>
  <si>
    <t>SPECIAL FUND - I&amp;I IMPROVEMENTS</t>
  </si>
  <si>
    <t>AD_{1517}</t>
  </si>
  <si>
    <t>162-0003-3</t>
  </si>
  <si>
    <t>AD_{1639}</t>
  </si>
  <si>
    <t>184-1500-2</t>
  </si>
  <si>
    <t>CLEARING - STMWTR LOAN PROGRAM (CIS)</t>
  </si>
  <si>
    <t>AD_{1644}</t>
  </si>
  <si>
    <t>184-7100-2</t>
  </si>
  <si>
    <t>CLEARING - MISC MAINTENANCE MATERIALS</t>
  </si>
  <si>
    <t>AD_{1657}</t>
  </si>
  <si>
    <t>215-2920-2</t>
  </si>
  <si>
    <t>CAPITAL CONTRIB CLEARING - NEW METER 2"</t>
  </si>
  <si>
    <t>AD_{1658}</t>
  </si>
  <si>
    <t>231-1000-3</t>
  </si>
  <si>
    <t>.</t>
  </si>
  <si>
    <t>SINKING FUND (P) - SERIES 1993, USDA (92-17)</t>
  </si>
  <si>
    <t>SINKING FUND (I) - SERIES 1993, USDA (92-17)</t>
  </si>
  <si>
    <t>SINKING FUND (P) - KIA, ALVATON IMPRV (C15-003)</t>
  </si>
  <si>
    <t>AD_{1700}</t>
  </si>
  <si>
    <t>126-0021-3</t>
  </si>
  <si>
    <t>SINKING FUND (P) - KIA, PLUM SPRINGS IMPROVMENTS</t>
  </si>
  <si>
    <t>AD_{1701}</t>
  </si>
  <si>
    <t>126-0022-3</t>
  </si>
  <si>
    <t>SINKING FUND (I) - KIA, PLUM SPRINGS IMPROVEMENTS</t>
  </si>
  <si>
    <t>AD_{1702}</t>
  </si>
  <si>
    <t>126-0023-3</t>
  </si>
  <si>
    <t>AD_{1703}</t>
  </si>
  <si>
    <t>126-0024-3</t>
  </si>
  <si>
    <t>SINKING FUND (I) - SERIES 2019, USDA (92-21)</t>
  </si>
  <si>
    <t>AD_{1868}</t>
  </si>
  <si>
    <t>126-0034-2</t>
  </si>
  <si>
    <t>SINKING FUND (P) - SERIES 2020, KIA (C19-002)</t>
  </si>
  <si>
    <t>AD_{1869}</t>
  </si>
  <si>
    <t>126-0035-2</t>
  </si>
  <si>
    <t>SINKING FUND (I) - SERIES 2020, KIA (C19-002)</t>
  </si>
  <si>
    <t>AD_{1709}</t>
  </si>
  <si>
    <t>127-1012-3</t>
  </si>
  <si>
    <t>SPECIAL FUND - OFFICE\WAREHOUSE RENOVATIONS</t>
  </si>
  <si>
    <t>AD_{1724}</t>
  </si>
  <si>
    <t>141-0020-3</t>
  </si>
  <si>
    <t>ACCTS RECV - TRF CUSTOMER DEPOSIT (CIS)</t>
  </si>
  <si>
    <t>AD_{1738}</t>
  </si>
  <si>
    <t>184-1510-3</t>
  </si>
  <si>
    <t>AD_{1759}</t>
  </si>
  <si>
    <t>237-1005-3</t>
  </si>
  <si>
    <t>INTEREST PAY - SERIES 2019, USDA</t>
  </si>
  <si>
    <t>AD_{1960}</t>
  </si>
  <si>
    <t>237-1020-2</t>
  </si>
  <si>
    <t>INTEREST PAY - KIA, MORGANTOWN RD IMPROVMENTS</t>
  </si>
  <si>
    <t>AD_{1763}</t>
  </si>
  <si>
    <t>237-1023-3</t>
  </si>
  <si>
    <t>INTEREST PAY - KIA, PLUM SPRINGS REHAB</t>
  </si>
  <si>
    <t>AD_{1747}</t>
  </si>
  <si>
    <t>221-0005-3</t>
  </si>
  <si>
    <t>BONDS - SERIES 2019, USDA</t>
  </si>
  <si>
    <t>AD_{1939}</t>
  </si>
  <si>
    <t>224-0020-2</t>
  </si>
  <si>
    <t>LOAN - KIA, MORGANTOWN IMPROVEMENTS</t>
  </si>
  <si>
    <t>AD_{1751}</t>
  </si>
  <si>
    <t>224-0023-3</t>
  </si>
  <si>
    <t>LOAN - KIA, PLUM SPRINGS REHABILITATION</t>
  </si>
  <si>
    <t>AD_{2020}</t>
  </si>
  <si>
    <t>426-0000-2</t>
  </si>
  <si>
    <t>UNREALIZED (GAIN)\LOSS ON INVESTMENTS</t>
  </si>
  <si>
    <t>AD_{1785}</t>
  </si>
  <si>
    <t>419-0008-3</t>
  </si>
  <si>
    <t>INTEREST INCOME - SEWER DIVISION</t>
  </si>
  <si>
    <t>AD_{1788}</t>
  </si>
  <si>
    <t>427-3005-3</t>
  </si>
  <si>
    <t>INTEREST EXP - SERIES 2019, USDA</t>
  </si>
  <si>
    <t>AD_{1792}</t>
  </si>
  <si>
    <t>427-3023-3</t>
  </si>
  <si>
    <t>INTEREST EXP - KIA, PLUM SPRINGS REHAB</t>
  </si>
  <si>
    <t>AD_{2025}</t>
  </si>
  <si>
    <t>141-0100-2</t>
  </si>
  <si>
    <t>AD_{2027}</t>
  </si>
  <si>
    <t>141-0100-3</t>
  </si>
  <si>
    <t>AD_{2026}</t>
  </si>
  <si>
    <t>231-0100-2</t>
  </si>
  <si>
    <t>AD_{2030}</t>
  </si>
  <si>
    <t>231-0100-3</t>
  </si>
  <si>
    <t>AD_{2021}</t>
  </si>
  <si>
    <t>461-0101-2</t>
  </si>
  <si>
    <t>AD_{2023}</t>
  </si>
  <si>
    <t>461-0101-3</t>
  </si>
  <si>
    <t>AD_{2022}</t>
  </si>
  <si>
    <t>461-0102-2</t>
  </si>
  <si>
    <t>AD_{2024}</t>
  </si>
  <si>
    <t>461-0102-3</t>
  </si>
  <si>
    <t>AD_{2029}</t>
  </si>
  <si>
    <t>610-1100-2</t>
  </si>
  <si>
    <t>AD_{2028}</t>
  </si>
  <si>
    <t>610-1100-3</t>
  </si>
  <si>
    <t>SINKING FUND (P&amp;I) - KIA, BUCHANON PARK (C11-02)</t>
  </si>
  <si>
    <t>SPECIAL FUND - LS PUMP UPGRADE THREE SPRINGS</t>
  </si>
  <si>
    <t>SPECIAL FUND - LS1 REPLACEMENT</t>
  </si>
  <si>
    <t>SPECIAL FUND - SEWER SYSTEM IMPROVEMENTS</t>
  </si>
  <si>
    <t>SPECIAL FUND -TWN TRANSMISSION REPLACEMENT</t>
  </si>
  <si>
    <t>ACCTS RECV - UNBILLED CUSTOMER ACCOUNTS</t>
  </si>
  <si>
    <t>ACCTS PAY - UNBILLED PURCHASED WATER (BGMU)</t>
  </si>
  <si>
    <t>ACCTS PAY - UNBILLED DISPOSAL COSTS (BGMU)</t>
  </si>
  <si>
    <t>UNBILLED REVENUE - RESIDENTIAL</t>
  </si>
  <si>
    <t>UNBILLED REVENUE - COMMERCIAL</t>
  </si>
  <si>
    <t>DISPOSAL COSTS</t>
  </si>
  <si>
    <t>PURCHASED WATER - UNBILLED (BGMU)</t>
  </si>
  <si>
    <t>DISPOSAL COSTS - UNBILLED (BGMU)</t>
  </si>
  <si>
    <t>AMORTIZED PREM\DISC - REVENUE BONDS, SERIES 2004A</t>
  </si>
  <si>
    <t>AMORTIZED PREM\DISC - KRWFC, SERIES 2012B</t>
  </si>
  <si>
    <t>AMORTIZED DEBT ISSUANCE EXPENSE</t>
  </si>
  <si>
    <t>AD_{2318}</t>
  </si>
  <si>
    <t>126-0025-3</t>
  </si>
  <si>
    <t>AD_{2102}</t>
  </si>
  <si>
    <t>126-0036-2</t>
  </si>
  <si>
    <t>AD_{2108}</t>
  </si>
  <si>
    <t>127-1020-2</t>
  </si>
  <si>
    <t>SPECIAL FUND - SMITH'S GROVE IMPROVEMENTS</t>
  </si>
  <si>
    <t>AD_{2150}</t>
  </si>
  <si>
    <t>181-0003-2</t>
  </si>
  <si>
    <t>UNAMORT DEBT ISSUANCE COSTS</t>
  </si>
  <si>
    <t>AD_{2344}</t>
  </si>
  <si>
    <t>181-0003-3</t>
  </si>
  <si>
    <t>AD_{2345}</t>
  </si>
  <si>
    <t>181-0025-3</t>
  </si>
  <si>
    <t>UNAMORT LOSS - SERIES 2021A, KRWFC</t>
  </si>
  <si>
    <t>AD_{2153}</t>
  </si>
  <si>
    <t>181-1036-2</t>
  </si>
  <si>
    <t>AD_{2370}</t>
  </si>
  <si>
    <t>251-1025-3</t>
  </si>
  <si>
    <t>AD_{2236}</t>
  </si>
  <si>
    <t>251-1036-2</t>
  </si>
  <si>
    <t>AD_{2155}</t>
  </si>
  <si>
    <t>184-0002-2</t>
  </si>
  <si>
    <t>CLEARING-CITY OF BG FUNDS FOR PAST DUE AR</t>
  </si>
  <si>
    <t>AD_{2368}</t>
  </si>
  <si>
    <t>237-1025-3</t>
  </si>
  <si>
    <t>AD_{2205}</t>
  </si>
  <si>
    <t>237-1036-2</t>
  </si>
  <si>
    <t>AD_{2356}</t>
  </si>
  <si>
    <t>224-0025-3</t>
  </si>
  <si>
    <t>AD_{2184}</t>
  </si>
  <si>
    <t>224-0036-2</t>
  </si>
  <si>
    <t>AD_{2372}</t>
  </si>
  <si>
    <t>253-0000-3</t>
  </si>
  <si>
    <t>AD_{2399}</t>
  </si>
  <si>
    <t>428-1025-3</t>
  </si>
  <si>
    <t>AMORTIZED DEBT GAIN (LOSS) - KRWFC, SERIES 2021A</t>
  </si>
  <si>
    <t>AD_{2273}</t>
  </si>
  <si>
    <t>428-1036-2</t>
  </si>
  <si>
    <t>AD_{2400}</t>
  </si>
  <si>
    <t>428-2000-3</t>
  </si>
  <si>
    <t>AD_{2401}</t>
  </si>
  <si>
    <t>429-1025-3</t>
  </si>
  <si>
    <t>AD_{2279}</t>
  </si>
  <si>
    <t>429-1036-2</t>
  </si>
  <si>
    <t>AD_{2269}</t>
  </si>
  <si>
    <t>427-3020-2</t>
  </si>
  <si>
    <t>INTEREST EXP - KIA, MORGANTOWN RD IMPROVMENTS</t>
  </si>
  <si>
    <t>AD_{2397}</t>
  </si>
  <si>
    <t>427-3025-3</t>
  </si>
  <si>
    <t>AD_{2270}</t>
  </si>
  <si>
    <t>427-3036-2</t>
  </si>
  <si>
    <t>12/31/2022</t>
  </si>
  <si>
    <t>SINKING FUND (P) - SERIES 2019, USDA (92-21)</t>
  </si>
  <si>
    <t>AD_{2699}</t>
  </si>
  <si>
    <t>126-0040-2</t>
  </si>
  <si>
    <t>SINKING FUND (I) - SERIES 2022D, KRWFC</t>
  </si>
  <si>
    <t>AD_{2952}</t>
  </si>
  <si>
    <t>126-0040-3</t>
  </si>
  <si>
    <t>AD_{2961}</t>
  </si>
  <si>
    <t>127-1031-3</t>
  </si>
  <si>
    <t>SPECIAL FUND - PIONEER DR FORCE MAIN</t>
  </si>
  <si>
    <t>AD_{2704}</t>
  </si>
  <si>
    <t>127-1040-2</t>
  </si>
  <si>
    <t>SPECIAL FUND - BONDS, KRWFC 2022D (Regions)</t>
  </si>
  <si>
    <t>AD_{2962}</t>
  </si>
  <si>
    <t>127-1040-3</t>
  </si>
  <si>
    <t>AD_{2705}</t>
  </si>
  <si>
    <t>127-1041-2</t>
  </si>
  <si>
    <t>SPECIAL FUND - BONDS, KRWFC 2022D (Franklin)</t>
  </si>
  <si>
    <t>AD_{2963}</t>
  </si>
  <si>
    <t>127-1041-3</t>
  </si>
  <si>
    <t>AD_{2964}</t>
  </si>
  <si>
    <t>127-1100-3</t>
  </si>
  <si>
    <t>CONSTRUCTION ACCOUNT - BONDS</t>
  </si>
  <si>
    <t>AD_{2965}</t>
  </si>
  <si>
    <t>127-1101-3</t>
  </si>
  <si>
    <t>CONSTRUCTION ACCOUNT - FUND A</t>
  </si>
  <si>
    <t>AD_{2966}</t>
  </si>
  <si>
    <t>127-1102-3</t>
  </si>
  <si>
    <t>CONSTRUCTION ACCOUNT - FUND B</t>
  </si>
  <si>
    <t>AD_{2500}</t>
  </si>
  <si>
    <t>141-0020-2</t>
  </si>
  <si>
    <t>AD_{2731}</t>
  </si>
  <si>
    <t>142-9009-2</t>
  </si>
  <si>
    <t>ACCTS RECV - RDRWC</t>
  </si>
  <si>
    <t>AD_{2742}</t>
  </si>
  <si>
    <t>171-0003-2</t>
  </si>
  <si>
    <t>INTEREST RECV - SAVINGS (SO CENTRAL BANK)</t>
  </si>
  <si>
    <t>AD_{2749}</t>
  </si>
  <si>
    <t>184-0050-2</t>
  </si>
  <si>
    <t>CLEARING - UNRECONCILED DIFFERENCES (CIS IMPL)</t>
  </si>
  <si>
    <t>AD_{2544}</t>
  </si>
  <si>
    <t>184-3000-2</t>
  </si>
  <si>
    <t>CLEARING - OFFICE EXPENSES</t>
  </si>
  <si>
    <t>AD_{2801}</t>
  </si>
  <si>
    <t>237-1040-2</t>
  </si>
  <si>
    <t>AD_{3010}</t>
  </si>
  <si>
    <t>237-1040-3</t>
  </si>
  <si>
    <t>AD_{2624}</t>
  </si>
  <si>
    <t>242-6000-2</t>
  </si>
  <si>
    <t>MISC PAY - OTHER DEDUCTIONS</t>
  </si>
  <si>
    <t>AD_{2780}</t>
  </si>
  <si>
    <t>224-0040-2</t>
  </si>
  <si>
    <t>LOAN - SERIES 2022D, KRWFC</t>
  </si>
  <si>
    <t>AD_{2997}</t>
  </si>
  <si>
    <t>224-0040-3</t>
  </si>
  <si>
    <t>AD_{2911}</t>
  </si>
  <si>
    <t>633-7001-2</t>
  </si>
  <si>
    <t>CONTRACT LEGAL - CUSTOMER ACCT</t>
  </si>
  <si>
    <t>AD_{3073}</t>
  </si>
  <si>
    <t>633-7001-3</t>
  </si>
  <si>
    <t>AD_{2849}</t>
  </si>
  <si>
    <t>403-3475-2</t>
  </si>
  <si>
    <t>DEPR EXPENSE - EQUIPMENT (MISC)</t>
  </si>
  <si>
    <t>AD_{3039}</t>
  </si>
  <si>
    <t>428-0000-3</t>
  </si>
  <si>
    <t>AMORTIZED DEBT EXPENSE</t>
  </si>
  <si>
    <t>AD_{2861}</t>
  </si>
  <si>
    <t>427-3040-2</t>
  </si>
  <si>
    <t>AD_{3037}</t>
  </si>
  <si>
    <t>427-3040-3</t>
  </si>
  <si>
    <t>8_319_105-0000-3_JE_{1}</t>
  </si>
  <si>
    <t>12/31/2023</t>
  </si>
  <si>
    <t>SINKING FUND (P&amp;I) - SERIES 2021A, RWFA</t>
  </si>
  <si>
    <t>SINKING FUND (P) - SERIES 2013B, RWFA</t>
  </si>
  <si>
    <t>SINKING FUND (I) - SERIES 2013B, RWFA</t>
  </si>
  <si>
    <t>SINKING FUND (P) - SERIES 2016B, RWFA</t>
  </si>
  <si>
    <t>SINKING FUND (I) - SERIES 2016B, RWFA</t>
  </si>
  <si>
    <t>UNAMORT DISCOUNT - SERIES 2013B, RWFA</t>
  </si>
  <si>
    <t>UNAMORT LOSS - SERIES 2016B, RWFA</t>
  </si>
  <si>
    <t>UNAMORT LOSS - SERIES 2021A, RWFA</t>
  </si>
  <si>
    <t>UNAMORT PREMIUM - SERIES 2016B, RWFA</t>
  </si>
  <si>
    <t>UNAMORT PREMIUM - SERIES 2021A, RWFA</t>
  </si>
  <si>
    <t>AJE - 1</t>
  </si>
  <si>
    <t>INTEREST PAY - SERIES 2013B, RWFA</t>
  </si>
  <si>
    <t>INTEREST PAY - SERIES 2016B, RWFA</t>
  </si>
  <si>
    <t>INTEREST PAY - SERIES 2021A, RWFA</t>
  </si>
  <si>
    <t>INTEREST PAY - SERIES 2022D, RWFA</t>
  </si>
  <si>
    <t>LOAN - SERIES 2013B, RWFA</t>
  </si>
  <si>
    <t>LOAN - SERIES 2016B, RWFA</t>
  </si>
  <si>
    <t>LOAN - SERIES 2021A, RWFA</t>
  </si>
  <si>
    <t>AMORTIZED DEBT GAIN (LOSS) - SERIES 2016B, RWFA</t>
  </si>
  <si>
    <t>AMORTIZED DEBT GAIN (LOSS) - SERIES 2021A, RWFA</t>
  </si>
  <si>
    <t>AMORTIZED PREM\DISC - SERIES 2013B, RWFA</t>
  </si>
  <si>
    <t>AMORTIZED PREM\DISC - SERIES 2016B, RWFA</t>
  </si>
  <si>
    <t>AMORTIZED PREM\DISC - SERIES 2021A, RWFA</t>
  </si>
  <si>
    <t>INTEREST EXP - SERIES 2013B, RWFA</t>
  </si>
  <si>
    <t>INTEREST EXP - SERIES 2016B, RWFA</t>
  </si>
  <si>
    <t>INTEREST EXP - SERIES 2021A, RWFA</t>
  </si>
  <si>
    <t>INTEREST EXP - SERIES 2022D, RWFA</t>
  </si>
  <si>
    <t>AD_{3163}</t>
  </si>
  <si>
    <t>131-0011-2</t>
  </si>
  <si>
    <t>CASH - EFT DEPOSIT ACCOUNT</t>
  </si>
  <si>
    <t>AD_{3156}</t>
  </si>
  <si>
    <t>127-1100-2</t>
  </si>
  <si>
    <t>AD_{3157}</t>
  </si>
  <si>
    <t>127-1101-2</t>
  </si>
  <si>
    <t>AD_{3074}</t>
  </si>
  <si>
    <t>142-7000-2</t>
  </si>
  <si>
    <t>LEASE RECV</t>
  </si>
  <si>
    <t>73_108_142-9008-2_JE_{1}</t>
  </si>
  <si>
    <t>74_107_142-9005-2_JE_{1}</t>
  </si>
  <si>
    <t>56_2344_181-0003-3_JE_{1}</t>
  </si>
  <si>
    <t>57_1178_184-6000-2_JE_{1}</t>
  </si>
  <si>
    <t>57_1178_184-6000-2_JE_{2}</t>
  </si>
  <si>
    <t>57_130_184-7000-2_JE_{1}</t>
  </si>
  <si>
    <t>57_681_184-9000-2_JE_{1}</t>
  </si>
  <si>
    <t>57_682_184-9001-2_JE_{1}</t>
  </si>
  <si>
    <t>AD_{3367}</t>
  </si>
  <si>
    <t>186-0050-3</t>
  </si>
  <si>
    <t>DEF DEBIT-UNREALIZED INVESTMENT GAIN/LOSS</t>
  </si>
  <si>
    <t>8_38_105-0000-2_JE_{1}</t>
  </si>
  <si>
    <t>8_38_105-0000-2_JE_{2}</t>
  </si>
  <si>
    <t>8_38_105-0000-2_JE_{3}</t>
  </si>
  <si>
    <t>8_996_105-0001-2_JE_{1}</t>
  </si>
  <si>
    <t>AD_{3318}</t>
  </si>
  <si>
    <t>105-0001-3</t>
  </si>
  <si>
    <t>8_3318_105-0001-3_JE_{1}</t>
  </si>
  <si>
    <t>8_39_105-0010-2_JE_{1}</t>
  </si>
  <si>
    <t>AD_{3240}</t>
  </si>
  <si>
    <t>236-7000-2</t>
  </si>
  <si>
    <t>ACCTS PAY - ARBITRAGE, SERIES 2022D</t>
  </si>
  <si>
    <t>AD_{3384}</t>
  </si>
  <si>
    <t>236-7000-3</t>
  </si>
  <si>
    <t>61_1759_237-1005-3_JE_{1}</t>
  </si>
  <si>
    <t>61_390_237-1008-3_JE_{1}</t>
  </si>
  <si>
    <t>61_1763_237-1023-3_JE_{1}</t>
  </si>
  <si>
    <t>61_2368_237-1025-3_JE_{1}</t>
  </si>
  <si>
    <t>61_3010_237-1040-3_JE_{1}</t>
  </si>
  <si>
    <t>AD_{3254}</t>
  </si>
  <si>
    <t>241-4500-2</t>
  </si>
  <si>
    <t>TAXES PAY- WV STATE TAX</t>
  </si>
  <si>
    <t>AD_{3255}</t>
  </si>
  <si>
    <t>241-5500-2</t>
  </si>
  <si>
    <t>TAXES PAY-MORGANTOWN WV SERVICE FEE</t>
  </si>
  <si>
    <t>18_223_421-0000-2_JE_{1}</t>
  </si>
  <si>
    <t>18_225_421-0002-2_JE_{1}</t>
  </si>
  <si>
    <t>AD_{3299}</t>
  </si>
  <si>
    <t>419-0007-2</t>
  </si>
  <si>
    <t>INTEREST INCOME - CD's (FRANKLIN SERIES 2022D)</t>
  </si>
  <si>
    <t>AD_{3410}</t>
  </si>
  <si>
    <t>419-0007-3</t>
  </si>
  <si>
    <t>INTEREST INCOME - CD's (FRANKLIN, SERIES 2022D)</t>
  </si>
  <si>
    <t>50_2400_428-2000-3_JE_{1}</t>
  </si>
  <si>
    <t>36_1788_427-3005-3_JE_{1}</t>
  </si>
  <si>
    <t>36_417_427-3008-3_JE_{1}</t>
  </si>
  <si>
    <t>36_1792_427-3023-3_JE_{1}</t>
  </si>
  <si>
    <t>36_2397_427-3025-3_JE_{1}</t>
  </si>
  <si>
    <t>36_3037_427-3040-3_JE_{1}</t>
  </si>
  <si>
    <t>&lt;properties&amp;nbsp;type="TBReport"&amp;nbsp;name="Account&amp;nbsp;Group&amp;nbsp;Details"&amp;nbsp;version="7.0"&gt;&lt;parameters&gt;&lt;parameter&amp;nbsp;type="string"&amp;nbsp;name="FundLayout"&amp;nbsp;value="1"&amp;nbsp;/&gt;&lt;parameter&amp;nbsp;type="string"&amp;nbsp;name="wpguid"&amp;nbsp;value="8501d2be-246e-4fde-955a-4a871ec70446"&amp;nbsp;/&gt;&lt;parameter&amp;nbsp;type="string"&amp;nbsp;name="tbguid"&amp;nbsp;value="0a65b3a5-33cc-4fbb-afff-52632b745b32"&amp;nbsp;/&gt;&lt;parameter&amp;nbsp;type="string"&amp;nbsp;name="tbIntID"&amp;nbsp;value="16"&amp;nbsp;/&gt;&lt;parameter&amp;nbsp;type="string"&amp;nbsp;name="tbTypeID"&amp;nbsp;value="0"&amp;nbsp;/&gt;&lt;parameter&amp;nbsp;type="string"&amp;nbsp;name="bguid"&amp;nbsp;value="69c00652-1912-4c35-a230-1bc91c836e6e"&amp;nbsp;/&gt;&lt;parameter&amp;nbsp;type="string"&amp;nbsp;name="lfrguid"&amp;nbsp;value="976193CA-62BE-4200-84D0-22509506BF21"&amp;nbsp;/&gt;&lt;parameter&amp;nbsp;type="string"&amp;nbsp;name="columnviewid"&amp;nbsp;value="1"&amp;nbsp;/&gt;&lt;parameter&amp;nbsp;type="string"&amp;nbsp;name="groupinglistintid"&amp;nbsp;value="14"&amp;nbsp;/&gt;&lt;parameter&amp;nbsp;type="string"&amp;nbsp;name="rptdefnname"&amp;nbsp;value="TRIAL&amp;nbsp;BALANCE&amp;nbsp;UNCLASSIFIED&amp;nbsp;DETAIL"&amp;nbsp;/&gt;&lt;parameter&amp;nbsp;type="string"&amp;nbsp;name="wpName"&amp;nbsp;value="Combined&amp;nbsp;Lead&amp;nbsp;2"&amp;nbsp;/&gt;&lt;parameter&amp;nbsp;type="string"&amp;nbsp;name="tabGuid"&amp;nbsp;value="8b1e4486-b5ba-4ae6-b9b1-4f893031d469"&amp;nbsp;/&gt;&lt;parameter&amp;nbsp;type="string"&amp;nbsp;name="wpIndex"&amp;nbsp;value="3102"&amp;nbsp;/&gt;&lt;parameter&amp;nbsp;type="string"&amp;nbsp;name="tbglobalguid"&amp;nbsp;value="9108ce32-8acf-4dc8-96f6-afef430f1f1c"&amp;nbsp;/&gt;&lt;parameter&amp;nbsp;type="string"&amp;nbsp;name="combinegroup"&amp;nbsp;value="True"&amp;nbsp;/&gt;&lt;parameter&amp;nbsp;type="string"&amp;nbsp;name="includegroup"&amp;nbsp;value="2"&amp;nbsp;/&gt;&lt;parameter&amp;nbsp;type="string"&amp;nbsp;name="summarytype"&amp;nbsp;value="3"&amp;nbsp;/&gt;&lt;parameter&amp;nbsp;type="list"&amp;nbsp;name="Groups"&amp;nbsp;all="True"&amp;nbsp;/&gt;&lt;parameter&amp;nbsp;type="list"&amp;nbsp;name="Funds"&amp;nbsp;FundLevel=""&amp;nbsp;FundIndex=""&amp;nbsp;SelectedTreeViewData=""&amp;nbsp;/&gt;&lt;parameter&amp;nbsp;type="list"&amp;nbsp;name="usercolumns"&gt;&lt;selection&amp;nbsp;binding="3"&amp;nbsp;balancetypeintid="3"&amp;nbsp;columnStyle="BalanceCol"&amp;nbsp;viewid="0"&amp;nbsp;HeaderText="UNADJ"&amp;nbsp;PeriodEndDate="12/31/2023"&amp;nbsp;PeriodPriorNo="0"&amp;nbsp;colWidth="19.29"&amp;nbsp;/&gt;&lt;selection&amp;nbsp;binding="3@"&amp;nbsp;balancetypeintid="3@"&amp;nbsp;columnStyle="SpacerCol"&amp;nbsp;HeaderText=""&amp;nbsp;colWidth="4"&amp;nbsp;/&gt;&lt;selection&amp;nbsp;binding="4#"&amp;nbsp;balancetypeintid="4#"&amp;nbsp;columnStyle="JERefCol"&amp;nbsp;viewid="0"&amp;nbsp;HeaderText="JE&amp;nbsp;Ref&amp;nbsp;#"&amp;nbsp;colWidth="7.57"&amp;nbsp;/&gt;&lt;selection&amp;nbsp;binding="4"&amp;nbsp;balancetypeintid="4"&amp;nbsp;columnStyle="BalanceCol"&amp;nbsp;viewid="0"&amp;nbsp;HeaderText="AJE"&amp;nbsp;PeriodEndDate="12/31/2023"&amp;nbsp;PeriodPriorNo="0"&amp;nbsp;colWidth="19.29"&amp;nbsp;/&gt;&lt;selection&amp;nbsp;binding="4@"&amp;nbsp;balancetypeintid="4@"&amp;nbsp;columnStyle="SpacerCol"&amp;nbsp;HeaderText=""&amp;nbsp;colWidth="4"&amp;nbsp;/&gt;&lt;selection&amp;nbsp;binding="7"&amp;nbsp;balancetypeintid="7"&amp;nbsp;columnStyle="BalanceCol"&amp;nbsp;viewid="0"&amp;nbsp;HeaderText="FINAL"&amp;nbsp;PeriodEndDate="12/31/2023"&amp;nbsp;PeriodPriorNo="0"&amp;nbsp;colWidth="19.29"&amp;nbsp;/&gt;&lt;selection&amp;nbsp;binding="7@"&amp;nbsp;balancetypeintid="7@"&amp;nbsp;columnStyle="SpacerCol"&amp;nbsp;HeaderText=""&amp;nbsp;colWidth="4"&amp;nbsp;/&gt;&lt;selection&amp;nbsp;binding="200"&amp;nbsp;balancetypeintid="7"&amp;nbsp;columnStyle="BalanceCol"&amp;nbsp;viewid="0"&amp;nbsp;HeaderText="1st&amp;nbsp;PP-FINAL"&amp;nbsp;PeriodEndDate="12/31/2022"&amp;nbsp;PeriodPriorNo="1"&amp;nbsp;colWidth="19.29"&amp;nbsp;/&gt;&lt;selection&amp;nbsp;binding="200@"&amp;nbsp;balancetypeintid="7@"&amp;nbsp;columnStyle="SpacerCol"&amp;nbsp;HeaderText=""&amp;nbsp;colWidth="4"&amp;nbsp;/&gt;&lt;/parameter&gt;&lt;/parameters&gt;&lt;commonSettings&gt;&lt;setting&amp;nbsp;name="HideEmptyGroupsandSubGroups"&amp;nbsp;value="true"&amp;nbsp;/&gt;&lt;setting&amp;nbsp;name="HideZeroAccountBalance"&amp;nbsp;value="true"&amp;nbsp;/&gt;&lt;setting&amp;nbsp;name="ShowWPRefColumns"&amp;nbsp;value="false"&amp;nbsp;/&gt;&lt;setting&amp;nbsp;name="PrintAsBlackAndWhite"&amp;nbsp;value="true"&amp;nbsp;/&gt;&lt;setting&amp;nbsp;name="ShowJEDetails"&amp;nbsp;value=""&amp;nbsp;/&gt;&lt;setting&amp;nbsp;name="SumAccountGroupsAtBottom"&amp;nbsp;value="true"&amp;nbsp;/&gt;&lt;setting&amp;nbsp;name="NetIncomeAtBottom"&amp;nbsp;value="true"&amp;nbsp;/&gt;&lt;setting&amp;nbsp;name="HideHeader"&amp;nbsp;value="false"&amp;nbsp;/&gt;&lt;setting&amp;nbsp;name="IncludeTotalColumn"&amp;nbsp;value="false"&amp;nbsp;/&gt;&lt;setting&amp;nbsp;name="ShowFundTotalColumnOnly"&amp;nbsp;value="false"&amp;nbsp;/&gt;&lt;/commonSettings&gt;&lt;/properties&gt;</t>
  </si>
  <si>
    <t>15_138_215-1000-2_JE_{1}</t>
  </si>
  <si>
    <t>AJE - 3</t>
  </si>
  <si>
    <t>15_373_215-1000-3_JE_{1}</t>
  </si>
  <si>
    <t>AD_{3746}</t>
  </si>
  <si>
    <t>426-0000-3</t>
  </si>
  <si>
    <t>33_300_675-8001-2_JE_{1}</t>
  </si>
  <si>
    <t>33_466_675-8001-3_JE_{1}</t>
  </si>
  <si>
    <t>41_78_127-0000-2_JE_{1}</t>
  </si>
  <si>
    <t>AJE - 4</t>
  </si>
  <si>
    <t>41_345_127-0000-3_JE_{1}</t>
  </si>
  <si>
    <t>41_79_127-0100-2_JE_{1}</t>
  </si>
  <si>
    <t>42_86_127-2000-2_JE_{1}</t>
  </si>
  <si>
    <t>42_353_127-2000-3_JE_{1}</t>
  </si>
  <si>
    <t>43_3074_142-7000-2_JE_{1}</t>
  </si>
  <si>
    <t>55_367_171-0000-3_JE_{1}</t>
  </si>
  <si>
    <t>SG_{229}</t>
  </si>
  <si>
    <t>Subgroup : [4600.35]</t>
  </si>
  <si>
    <t>Right of Use Assets</t>
  </si>
  <si>
    <t>AD_{3747}</t>
  </si>
  <si>
    <t>121-0001-2</t>
  </si>
  <si>
    <t>RIGHT OF USE ASSET</t>
  </si>
  <si>
    <t>4_229_3747_121-0001-2_JE_{1}</t>
  </si>
  <si>
    <t>SG_{229}_T</t>
  </si>
  <si>
    <t>Subtotal [4600.35]</t>
  </si>
  <si>
    <t>SG_{229}_T_B</t>
  </si>
  <si>
    <t>61_164_237-1006-2_JE_{1}</t>
  </si>
  <si>
    <t>61_165_237-1013-2_JE_{1}</t>
  </si>
  <si>
    <t>61_166_237-1014-2_JE_{1}</t>
  </si>
  <si>
    <t>61_1960_237-1020-2_JE_{1}</t>
  </si>
  <si>
    <t>61_2205_237-1036-2_JE_{1}</t>
  </si>
  <si>
    <t>61_2801_237-1040-2_JE_{1}</t>
  </si>
  <si>
    <t>AD_{3748}</t>
  </si>
  <si>
    <t>242-0001-2</t>
  </si>
  <si>
    <t>MISC PAY - LEASE LIABILITY (ROU ASSET)</t>
  </si>
  <si>
    <t>67_3748_242-0001-2_JE_{1}</t>
  </si>
  <si>
    <t>71_194_253-0000-2_JE_{1}</t>
  </si>
  <si>
    <t>19_411_419-0001-3_JE_{1}</t>
  </si>
  <si>
    <t>19_221_419-0008-2_JE_{1}</t>
  </si>
  <si>
    <t>36_229_427-3006-2_JE_{1}</t>
  </si>
  <si>
    <t>36_230_427-3013-2_JE_{1}</t>
  </si>
  <si>
    <t>36_2269_427-3020-2_JE_{1}</t>
  </si>
  <si>
    <t>36_2270_427-3036-2_JE_{1}</t>
  </si>
  <si>
    <t>36_2861_427-3040-2_JE_{1}</t>
  </si>
  <si>
    <t>36_231_427-3014-2_JE_{1}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</si>
</sst>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%_);[Red]_(* \(#,##0.00%\);_(0.00%_);@"/>
    <numFmt numFmtId="165" formatCode="mm/dd/yyyy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0"/>
      <color indexed="63"/>
      <name val="Arial"/>
      <family val="2"/>
    </font>
    <font>
      <b/>
      <i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7">
    <xf numFmtId="0" fontId="0" fillId="0" borderId="0"/>
    <xf numFmtId="40" fontId="2" fillId="0" borderId="1">
      <alignment horizontal="right"/>
    </xf>
    <xf numFmtId="0" fontId="3" fillId="0" borderId="0">
      <alignment horizontal="left"/>
    </xf>
    <xf numFmtId="40" fontId="1" fillId="0" borderId="0"/>
    <xf numFmtId="0" fontId="3" fillId="0" borderId="0">
      <alignment horizontal="left"/>
    </xf>
    <xf numFmtId="164" fontId="2" fillId="0" borderId="1">
      <alignment horizontal="right"/>
    </xf>
    <xf numFmtId="40" fontId="2" fillId="0" borderId="0">
      <alignment horizontal="right"/>
    </xf>
    <xf numFmtId="40" fontId="1" fillId="0" borderId="0">
      <alignment horizontal="right"/>
    </xf>
    <xf numFmtId="0" fontId="1" fillId="0" borderId="0">
      <alignment horizontal="left"/>
    </xf>
    <xf numFmtId="40" fontId="1" fillId="0" borderId="0"/>
    <xf numFmtId="0" fontId="1" fillId="0" borderId="0">
      <alignment horizontal="left"/>
    </xf>
    <xf numFmtId="164" fontId="1" fillId="0" borderId="0">
      <alignment horizontal="right"/>
    </xf>
    <xf numFmtId="0" fontId="1" fillId="0" borderId="0"/>
    <xf numFmtId="40" fontId="4" fillId="2" borderId="0">
      <alignment horizontal="right" vertical="center"/>
    </xf>
    <xf numFmtId="40" fontId="4" fillId="2" borderId="0">
      <alignment horizontal="left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right" vertical="center"/>
    </xf>
    <xf numFmtId="40" fontId="4" fillId="2" borderId="0">
      <alignment horizontal="right"/>
    </xf>
    <xf numFmtId="40" fontId="4" fillId="2" borderId="0">
      <alignment horizontal="center" vertical="center"/>
    </xf>
    <xf numFmtId="40" fontId="1" fillId="0" borderId="0"/>
    <xf numFmtId="0" fontId="1" fillId="0" borderId="0">
      <alignment horizontal="left"/>
    </xf>
    <xf numFmtId="40" fontId="1" fillId="0" borderId="0"/>
    <xf numFmtId="40" fontId="1" fillId="0" borderId="0">
      <alignment horizontal="center" vertical="center"/>
    </xf>
    <xf numFmtId="164" fontId="1" fillId="0" borderId="0">
      <alignment horizontal="right"/>
    </xf>
    <xf numFmtId="40" fontId="1" fillId="0" borderId="0"/>
    <xf numFmtId="40" fontId="4" fillId="2" borderId="0">
      <alignment horizontal="center" vertical="center"/>
    </xf>
    <xf numFmtId="40" fontId="4" fillId="2" borderId="0">
      <alignment horizontal="center" vertical="center"/>
    </xf>
    <xf numFmtId="164" fontId="4" fillId="2" borderId="0">
      <alignment horizontal="center" vertical="center"/>
    </xf>
    <xf numFmtId="40" fontId="4" fillId="2" borderId="0">
      <alignment horizontal="right"/>
    </xf>
    <xf numFmtId="40" fontId="2" fillId="0" borderId="2">
      <alignment horizontal="right"/>
    </xf>
    <xf numFmtId="0" fontId="3" fillId="0" borderId="0">
      <alignment horizontal="left"/>
    </xf>
    <xf numFmtId="40" fontId="1" fillId="0" borderId="0"/>
    <xf numFmtId="0" fontId="3" fillId="0" borderId="0">
      <alignment horizontal="left"/>
    </xf>
    <xf numFmtId="164" fontId="2" fillId="0" borderId="2">
      <alignment horizontal="right"/>
    </xf>
    <xf numFmtId="40" fontId="2" fillId="0" borderId="0">
      <alignment horizontal="right"/>
    </xf>
    <xf numFmtId="40" fontId="1" fillId="0" borderId="0"/>
    <xf numFmtId="40" fontId="1" fillId="0" borderId="0"/>
    <xf numFmtId="40" fontId="2" fillId="0" borderId="3">
      <alignment horizontal="right"/>
    </xf>
    <xf numFmtId="40" fontId="2" fillId="0" borderId="0">
      <alignment horizontal="left"/>
    </xf>
    <xf numFmtId="40" fontId="1" fillId="0" borderId="0"/>
    <xf numFmtId="40" fontId="2" fillId="0" borderId="0">
      <alignment horizontal="left"/>
    </xf>
    <xf numFmtId="164" fontId="2" fillId="0" borderId="3">
      <alignment horizontal="right"/>
    </xf>
    <xf numFmtId="40" fontId="2" fillId="0" borderId="0">
      <alignment horizontal="right"/>
    </xf>
    <xf numFmtId="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1" fillId="0" borderId="0"/>
    <xf numFmtId="40" fontId="1" fillId="0" borderId="0"/>
    <xf numFmtId="40" fontId="1" fillId="0" borderId="0"/>
    <xf numFmtId="40" fontId="1" fillId="0" borderId="0"/>
    <xf numFmtId="40" fontId="1" fillId="0" borderId="0"/>
    <xf numFmtId="40" fontId="1" fillId="0" borderId="0"/>
    <xf numFmtId="0" fontId="2" fillId="3" borderId="0">
      <alignment horizontal="center" vertical="center"/>
    </xf>
    <xf numFmtId="40" fontId="2" fillId="3" borderId="0">
      <alignment horizontal="center" vertical="center"/>
    </xf>
    <xf numFmtId="40" fontId="2" fillId="3" borderId="0">
      <alignment horizontal="center" vertical="center"/>
    </xf>
    <xf numFmtId="0" fontId="2" fillId="4" borderId="0">
      <alignment horizontal="left"/>
    </xf>
    <xf numFmtId="40" fontId="1" fillId="0" borderId="0"/>
    <xf numFmtId="0" fontId="2" fillId="4" borderId="0">
      <alignment horizontal="left"/>
    </xf>
    <xf numFmtId="40" fontId="2" fillId="0" borderId="0">
      <alignment horizontal="right"/>
    </xf>
    <xf numFmtId="40" fontId="4" fillId="2" borderId="0"/>
    <xf numFmtId="40" fontId="4" fillId="2" borderId="0"/>
    <xf numFmtId="40" fontId="1" fillId="0" borderId="0"/>
    <xf numFmtId="0" fontId="5" fillId="7" borderId="0">
      <alignment horizontal="left" vertical="top" wrapText="1"/>
    </xf>
    <xf numFmtId="40" fontId="5" fillId="0" borderId="0"/>
    <xf numFmtId="40" fontId="5" fillId="0" borderId="0"/>
    <xf numFmtId="0" fontId="5" fillId="0" borderId="0">
      <alignment horizontal="left"/>
    </xf>
    <xf numFmtId="0" fontId="5" fillId="0" borderId="0">
      <alignment horizontal="center"/>
    </xf>
    <xf numFmtId="0" fontId="6" fillId="0" borderId="0">
      <alignment horizontal="center"/>
    </xf>
    <xf numFmtId="0" fontId="7" fillId="2" borderId="0">
      <alignment horizontal="left"/>
    </xf>
    <xf numFmtId="0" fontId="7" fillId="2" borderId="0">
      <alignment horizontal="left"/>
    </xf>
    <xf numFmtId="0" fontId="6" fillId="0" borderId="0">
      <alignment horizontal="center"/>
    </xf>
    <xf numFmtId="40" fontId="8" fillId="0" borderId="4"/>
    <xf numFmtId="40" fontId="8" fillId="0" borderId="4"/>
    <xf numFmtId="0" fontId="8" fillId="0" borderId="0"/>
    <xf numFmtId="0" fontId="8" fillId="0" borderId="0"/>
    <xf numFmtId="0" fontId="6" fillId="0" borderId="0">
      <alignment horizontal="center"/>
    </xf>
    <xf numFmtId="0" fontId="9" fillId="6" borderId="0">
      <alignment horizontal="left"/>
    </xf>
    <xf numFmtId="0" fontId="9" fillId="6" borderId="0">
      <alignment horizontal="left"/>
    </xf>
    <xf numFmtId="40" fontId="2" fillId="0" borderId="2">
      <alignment horizontal="right"/>
    </xf>
    <xf numFmtId="0" fontId="14" fillId="0" borderId="0">
      <alignment horizontal="left"/>
    </xf>
    <xf numFmtId="40" fontId="1" fillId="0" borderId="0"/>
    <xf numFmtId="164" fontId="2" fillId="0" borderId="2">
      <alignment horizontal="right"/>
    </xf>
    <xf numFmtId="40" fontId="2" fillId="0" borderId="0" applyBorder="0">
      <alignment horizontal="right"/>
    </xf>
    <xf numFmtId="0" fontId="1" fillId="0" borderId="0"/>
    <xf numFmtId="40" fontId="10" fillId="5" borderId="0">
      <alignment horizontal="left"/>
    </xf>
    <xf numFmtId="40" fontId="10" fillId="5" borderId="0">
      <alignment horizontal="left"/>
    </xf>
    <xf numFmtId="0" fontId="11" fillId="5" borderId="0">
      <alignment horizontal="left"/>
      <protection locked="0"/>
    </xf>
    <xf numFmtId="14" fontId="11" fillId="5" borderId="0">
      <alignment horizontal="left"/>
      <protection locked="0"/>
    </xf>
    <xf numFmtId="40" fontId="2" fillId="0" borderId="0">
      <alignment horizontal="right"/>
    </xf>
    <xf numFmtId="40" fontId="12" fillId="5" borderId="0">
      <alignment horizontal="left"/>
    </xf>
    <xf numFmtId="40" fontId="12" fillId="5" borderId="0">
      <alignment horizontal="left"/>
    </xf>
    <xf numFmtId="40" fontId="1" fillId="0" borderId="0"/>
    <xf numFmtId="40" fontId="2" fillId="0" borderId="3">
      <alignment horizontal="right"/>
    </xf>
    <xf numFmtId="40" fontId="2" fillId="0" borderId="0">
      <alignment horizontal="left"/>
    </xf>
    <xf numFmtId="40" fontId="1" fillId="0" borderId="0"/>
    <xf numFmtId="40" fontId="2" fillId="0" borderId="0">
      <alignment horizontal="left"/>
    </xf>
    <xf numFmtId="164" fontId="2" fillId="0" borderId="3">
      <alignment horizontal="right"/>
    </xf>
    <xf numFmtId="40" fontId="2" fillId="0" borderId="0">
      <alignment horizontal="right"/>
    </xf>
    <xf numFmtId="40" fontId="2" fillId="0" borderId="0">
      <alignment horizontal="right"/>
    </xf>
    <xf numFmtId="0" fontId="2" fillId="4" borderId="0">
      <alignment horizontal="left"/>
    </xf>
    <xf numFmtId="40" fontId="1" fillId="0" borderId="0"/>
    <xf numFmtId="0" fontId="2" fillId="4" borderId="0">
      <alignment horizontal="left"/>
    </xf>
    <xf numFmtId="164" fontId="2" fillId="0" borderId="0">
      <alignment horizontal="right"/>
    </xf>
    <xf numFmtId="40" fontId="2" fillId="0" borderId="0">
      <alignment horizontal="right"/>
    </xf>
    <xf numFmtId="0" fontId="8" fillId="0" borderId="0"/>
    <xf numFmtId="40" fontId="5" fillId="0" borderId="4"/>
    <xf numFmtId="40" fontId="5" fillId="0" borderId="4"/>
    <xf numFmtId="0" fontId="5" fillId="0" borderId="0"/>
    <xf numFmtId="0" fontId="5" fillId="0" borderId="0"/>
    <xf numFmtId="40" fontId="5" fillId="0" borderId="0"/>
    <xf numFmtId="165" fontId="5" fillId="0" borderId="0"/>
    <xf numFmtId="40" fontId="5" fillId="0" borderId="0"/>
    <xf numFmtId="0" fontId="5" fillId="0" borderId="0"/>
    <xf numFmtId="0" fontId="5" fillId="0" borderId="0"/>
    <xf numFmtId="40" fontId="2" fillId="0" borderId="4">
      <alignment horizontal="right"/>
    </xf>
    <xf numFmtId="40" fontId="2" fillId="0" borderId="0">
      <alignment horizontal="left"/>
    </xf>
    <xf numFmtId="40" fontId="1" fillId="0" borderId="0"/>
    <xf numFmtId="40" fontId="2" fillId="0" borderId="0">
      <alignment horizontal="left"/>
    </xf>
    <xf numFmtId="164" fontId="2" fillId="0" borderId="4">
      <alignment horizontal="right"/>
    </xf>
    <xf numFmtId="40" fontId="2" fillId="0" borderId="0">
      <alignment horizontal="right"/>
    </xf>
    <xf numFmtId="0" fontId="2" fillId="4" borderId="0">
      <alignment horizontal="center"/>
    </xf>
    <xf numFmtId="0" fontId="2" fillId="4" borderId="0">
      <alignment horizontal="left"/>
    </xf>
    <xf numFmtId="0" fontId="1" fillId="0" borderId="0"/>
    <xf numFmtId="40" fontId="1" fillId="0" borderId="0">
      <protection locked="0"/>
    </xf>
    <xf numFmtId="40" fontId="4" fillId="2" borderId="0">
      <alignment horizontal="center" vertical="center"/>
    </xf>
    <xf numFmtId="0" fontId="1" fillId="0" borderId="0">
      <protection locked="0"/>
    </xf>
    <xf numFmtId="0" fontId="2" fillId="0" borderId="0">
      <alignment horizontal="right"/>
      <protection locked="0"/>
    </xf>
    <xf numFmtId="0" fontId="2" fillId="0" borderId="0">
      <alignment horizontal="right"/>
      <protection locked="0"/>
    </xf>
    <xf numFmtId="0" fontId="2" fillId="0" borderId="0">
      <alignment horizontal="right"/>
      <protection locked="0"/>
    </xf>
    <xf numFmtId="0" fontId="2" fillId="0" borderId="0">
      <alignment horizontal="right"/>
      <protection locked="0"/>
    </xf>
    <xf numFmtId="0" fontId="2" fillId="0" borderId="0" applyBorder="0">
      <alignment horizontal="right"/>
      <protection locked="0"/>
    </xf>
    <xf numFmtId="0" fontId="2" fillId="0" borderId="0">
      <alignment horizontal="right"/>
      <protection locked="0"/>
    </xf>
    <xf numFmtId="0" fontId="2" fillId="0" borderId="0">
      <alignment horizontal="right"/>
      <protection locked="0"/>
    </xf>
    <xf numFmtId="0" fontId="4" fillId="2" borderId="0">
      <alignment horizontal="right" vertical="center"/>
      <protection locked="0"/>
    </xf>
    <xf numFmtId="0" fontId="6" fillId="0" borderId="0">
      <alignment horizontal="center"/>
      <protection locked="0"/>
    </xf>
    <xf numFmtId="0" fontId="6" fillId="0" borderId="0">
      <alignment horizontal="center"/>
      <protection locked="0"/>
    </xf>
    <xf numFmtId="0" fontId="6" fillId="0" borderId="0">
      <alignment horizontal="center"/>
      <protection locked="0"/>
    </xf>
    <xf numFmtId="0" fontId="14" fillId="0" borderId="0">
      <alignment horizontal="left"/>
    </xf>
    <xf numFmtId="0" fontId="2" fillId="3" borderId="0">
      <alignment horizontal="left" vertical="center"/>
    </xf>
    <xf numFmtId="40" fontId="13" fillId="0" borderId="0">
      <alignment horizontal="right"/>
    </xf>
  </cellStyleXfs>
  <cellXfs count="70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" fillId="0" borderId="0" xfId="132" applyProtection="1">
      <protection locked="0"/>
    </xf>
    <xf numFmtId="0" fontId="2" fillId="0" borderId="0" xfId="133" applyProtection="1">
      <alignment horizontal="right"/>
      <protection locked="0"/>
    </xf>
    <xf numFmtId="0" fontId="2" fillId="0" borderId="0" xfId="139" applyProtection="1">
      <alignment horizontal="right"/>
      <protection locked="0"/>
    </xf>
    <xf numFmtId="0" fontId="2" fillId="0" borderId="0" xfId="137" applyProtection="1">
      <alignment horizontal="right"/>
      <protection locked="0"/>
    </xf>
    <xf numFmtId="0" fontId="2" fillId="0" borderId="0" xfId="138" applyProtection="1">
      <alignment horizontal="right"/>
      <protection locked="0"/>
    </xf>
    <xf numFmtId="40" fontId="4" fillId="2" borderId="0" xfId="50" applyProtection="1">
      <alignment horizontal="center" vertical="center"/>
    </xf>
    <xf numFmtId="0" fontId="1" fillId="0" borderId="0" xfId="10" applyProtection="1">
      <alignment horizontal="left"/>
    </xf>
    <xf numFmtId="0" fontId="0" fillId="0" borderId="0" xfId="0" applyProtection="1"/>
    <xf numFmtId="0" fontId="14" fillId="0" borderId="0" xfId="144" applyProtection="1">
      <alignment horizontal="left"/>
    </xf>
    <xf numFmtId="0" fontId="2" fillId="4" borderId="0" xfId="108" applyProtection="1">
      <alignment horizontal="left"/>
    </xf>
    <xf numFmtId="40" fontId="4" fillId="2" borderId="0" xfId="48" applyProtection="1">
      <alignment horizontal="center" vertical="center"/>
    </xf>
    <xf numFmtId="0" fontId="1" fillId="0" borderId="0" xfId="8" applyProtection="1">
      <alignment horizontal="left"/>
    </xf>
    <xf numFmtId="40" fontId="12" fillId="5" borderId="0" xfId="96" applyProtection="1">
      <alignment horizontal="left"/>
    </xf>
    <xf numFmtId="40" fontId="2" fillId="0" borderId="0" xfId="100" applyProtection="1">
      <alignment horizontal="left"/>
    </xf>
    <xf numFmtId="40" fontId="1" fillId="0" borderId="0" xfId="7" applyProtection="1">
      <alignment horizontal="right"/>
    </xf>
    <xf numFmtId="40" fontId="2" fillId="0" borderId="3" xfId="99" applyProtection="1">
      <alignment horizontal="right"/>
    </xf>
    <xf numFmtId="40" fontId="2" fillId="0" borderId="4" xfId="121" applyProtection="1">
      <alignment horizontal="right"/>
    </xf>
    <xf numFmtId="40" fontId="2" fillId="0" borderId="2" xfId="85" applyProtection="1">
      <alignment horizontal="right"/>
    </xf>
    <xf numFmtId="40" fontId="2" fillId="0" borderId="0" xfId="105" applyProtection="1">
      <alignment horizontal="right"/>
    </xf>
    <xf numFmtId="40" fontId="10" fillId="5" borderId="0" xfId="91" applyProtection="1">
      <alignment horizontal="left"/>
    </xf>
    <xf numFmtId="40" fontId="1" fillId="0" borderId="0" xfId="53" applyProtection="1"/>
    <xf numFmtId="40" fontId="4" fillId="2" borderId="0" xfId="131" applyProtection="1">
      <alignment horizontal="center" vertical="center"/>
    </xf>
    <xf numFmtId="0" fontId="1" fillId="0" borderId="0" xfId="132" applyProtection="1"/>
    <xf numFmtId="40" fontId="4" fillId="2" borderId="0" xfId="49" applyProtection="1">
      <alignment horizontal="center" vertical="center"/>
    </xf>
    <xf numFmtId="40" fontId="1" fillId="0" borderId="0" xfId="9" applyProtection="1"/>
    <xf numFmtId="40" fontId="1" fillId="0" borderId="0" xfId="101" applyProtection="1"/>
    <xf numFmtId="40" fontId="1" fillId="0" borderId="0" xfId="123" applyProtection="1"/>
    <xf numFmtId="40" fontId="1" fillId="0" borderId="0" xfId="87" applyProtection="1"/>
    <xf numFmtId="40" fontId="1" fillId="0" borderId="0" xfId="107" applyProtection="1"/>
    <xf numFmtId="0" fontId="0" fillId="0" borderId="0" xfId="0" quotePrefix="1"/>
    <xf numFmtId="40" fontId="10" fillId="5" borderId="0" xfId="92" quotePrefix="1" applyProtection="1">
      <alignment horizontal="left"/>
    </xf>
    <xf numFmtId="0" fontId="11" fillId="5" borderId="0" xfId="93" quotePrefix="1" applyProtection="1">
      <alignment horizontal="left"/>
    </xf>
    <xf numFmtId="14" fontId="11" fillId="5" borderId="0" xfId="94" quotePrefix="1" applyProtection="1">
      <alignment horizontal="left"/>
    </xf>
    <xf numFmtId="40" fontId="1" fillId="0" borderId="0" xfId="56" quotePrefix="1" applyProtection="1"/>
    <xf numFmtId="40" fontId="1" fillId="0" borderId="0" xfId="54" quotePrefix="1" applyProtection="1"/>
    <xf numFmtId="40" fontId="1" fillId="0" borderId="0" xfId="130" quotePrefix="1" applyProtection="1"/>
    <xf numFmtId="40" fontId="1" fillId="0" borderId="0" xfId="55" quotePrefix="1" applyProtection="1"/>
    <xf numFmtId="40" fontId="4" fillId="2" borderId="0" xfId="50" quotePrefix="1" applyProtection="1">
      <alignment horizontal="center" vertical="center"/>
    </xf>
    <xf numFmtId="40" fontId="4" fillId="2" borderId="0" xfId="48" quotePrefix="1" applyProtection="1">
      <alignment horizontal="center" vertical="center"/>
    </xf>
    <xf numFmtId="0" fontId="4" fillId="2" borderId="0" xfId="44" quotePrefix="1" applyProtection="1">
      <alignment horizontal="center" vertical="center"/>
    </xf>
    <xf numFmtId="40" fontId="4" fillId="2" borderId="0" xfId="49" quotePrefix="1" applyProtection="1">
      <alignment horizontal="center" vertical="center"/>
    </xf>
    <xf numFmtId="40" fontId="4" fillId="2" borderId="0" xfId="67" quotePrefix="1" applyProtection="1"/>
    <xf numFmtId="40" fontId="4" fillId="2" borderId="0" xfId="66" quotePrefix="1" applyProtection="1"/>
    <xf numFmtId="40" fontId="12" fillId="5" borderId="0" xfId="97" quotePrefix="1" applyProtection="1">
      <alignment horizontal="left"/>
    </xf>
    <xf numFmtId="0" fontId="1" fillId="0" borderId="0" xfId="10" quotePrefix="1" applyProtection="1">
      <alignment horizontal="left"/>
    </xf>
    <xf numFmtId="0" fontId="1" fillId="0" borderId="0" xfId="8" quotePrefix="1" applyProtection="1">
      <alignment horizontal="left"/>
    </xf>
    <xf numFmtId="40" fontId="2" fillId="0" borderId="0" xfId="102" quotePrefix="1" applyProtection="1">
      <alignment horizontal="left"/>
    </xf>
    <xf numFmtId="40" fontId="2" fillId="0" borderId="0" xfId="124" quotePrefix="1" applyProtection="1">
      <alignment horizontal="left"/>
    </xf>
    <xf numFmtId="40" fontId="2" fillId="0" borderId="0" xfId="122" quotePrefix="1" applyProtection="1">
      <alignment horizontal="left"/>
    </xf>
    <xf numFmtId="40" fontId="12" fillId="5" borderId="0" xfId="96" quotePrefix="1" applyProtection="1">
      <alignment horizontal="left"/>
    </xf>
    <xf numFmtId="40" fontId="2" fillId="0" borderId="0" xfId="100" quotePrefix="1" applyProtection="1">
      <alignment horizontal="left"/>
    </xf>
    <xf numFmtId="0" fontId="14" fillId="0" borderId="0" xfId="86" quotePrefix="1" applyProtection="1">
      <alignment horizontal="left"/>
    </xf>
    <xf numFmtId="0" fontId="2" fillId="4" borderId="0" xfId="106" quotePrefix="1" applyProtection="1">
      <alignment horizontal="left"/>
    </xf>
    <xf numFmtId="40" fontId="1" fillId="0" borderId="0" xfId="7" applyFill="1" applyProtection="1">
      <alignment horizontal="right"/>
    </xf>
    <xf numFmtId="40" fontId="2" fillId="0" borderId="3" xfId="99" applyFill="1" applyProtection="1">
      <alignment horizontal="right"/>
    </xf>
    <xf numFmtId="40" fontId="2" fillId="0" borderId="4" xfId="121" applyFill="1" applyProtection="1">
      <alignment horizontal="right"/>
    </xf>
    <xf numFmtId="0" fontId="0" fillId="0" borderId="0" xfId="0" applyFill="1" applyProtection="1"/>
    <xf numFmtId="40" fontId="1" fillId="8" borderId="0" xfId="7" applyFill="1" applyProtection="1">
      <alignment horizontal="right"/>
    </xf>
    <xf numFmtId="0" fontId="0" fillId="0" borderId="0" xfId="0" applyFill="1" applyProtection="1">
      <protection locked="0"/>
    </xf>
    <xf numFmtId="40" fontId="2" fillId="0" borderId="0" xfId="105" applyFill="1" applyProtection="1">
      <alignment horizontal="right"/>
    </xf>
    <xf numFmtId="40" fontId="0" fillId="0" borderId="0" xfId="0" applyNumberFormat="1" applyProtection="1">
      <protection locked="0"/>
    </xf>
    <xf numFmtId="40" fontId="2" fillId="0" borderId="2" xfId="85" applyFill="1" applyProtection="1">
      <alignment horizontal="right"/>
    </xf>
    <xf numFmtId="40" fontId="2" fillId="8" borderId="3" xfId="99" applyFill="1" applyProtection="1">
      <alignment horizontal="right"/>
    </xf>
    <xf numFmtId="40" fontId="2" fillId="8" borderId="4" xfId="121" applyFill="1" applyProtection="1">
      <alignment horizontal="right"/>
    </xf>
    <xf numFmtId="40" fontId="1" fillId="0" borderId="0" xfId="9" quotePrefix="1" applyProtection="1"/>
    <xf numFmtId="0" fontId="0" fillId="8" borderId="0" xfId="0" applyFill="1" applyProtection="1">
      <protection locked="0"/>
    </xf>
    <xf numFmtId="0" fontId="0" fillId="0" borderId="0" xfId="0" applyAlignment="1">
      <alignment vertical="top"/>
    </xf>
  </cellXfs>
  <cellStyles count="147">
    <cellStyle name="AccountClassificationTotalRowBalanceCol" xfId="1" xr:uid="{00000000-0005-0000-0000-000000000000}"/>
    <cellStyle name="AccountClassificationTotalRowDescCol" xfId="2" xr:uid="{00000000-0005-0000-0000-000001000000}"/>
    <cellStyle name="AccountClassificationTotalRowJERefCol" xfId="3" xr:uid="{00000000-0005-0000-0000-000002000000}"/>
    <cellStyle name="AccountClassificationTotalRowNameCol" xfId="4" xr:uid="{00000000-0005-0000-0000-000003000000}"/>
    <cellStyle name="AccountClassificationTotalRowSpacerCol" xfId="135" xr:uid="{00000000-0005-0000-0000-000004000000}"/>
    <cellStyle name="AccountClassificationTotalRowVarPectCol" xfId="5" xr:uid="{00000000-0005-0000-0000-000005000000}"/>
    <cellStyle name="AccountClassificationTotalRowWPRefCol" xfId="6" xr:uid="{00000000-0005-0000-0000-000006000000}"/>
    <cellStyle name="AccountDetailRowBalanceCol" xfId="7" xr:uid="{00000000-0005-0000-0000-000007000000}"/>
    <cellStyle name="AccountDetailRowBalanceColNegative" xfId="146" xr:uid="{00000000-0005-0000-0000-000008000000}"/>
    <cellStyle name="AccountDetailRowDescCol" xfId="8" xr:uid="{00000000-0005-0000-0000-000009000000}"/>
    <cellStyle name="AccountDetailRowJERefCol" xfId="9" xr:uid="{00000000-0005-0000-0000-00000A000000}"/>
    <cellStyle name="AccountDetailRowNameCol" xfId="10" xr:uid="{00000000-0005-0000-0000-00000B000000}"/>
    <cellStyle name="AccountDetailRowSpacerCol" xfId="132" xr:uid="{00000000-0005-0000-0000-00000C000000}"/>
    <cellStyle name="AccountDetailRowVarPectCol" xfId="11" xr:uid="{00000000-0005-0000-0000-00000D000000}"/>
    <cellStyle name="AccountDetailRowWPRefCol" xfId="12" xr:uid="{00000000-0005-0000-0000-00000E000000}"/>
    <cellStyle name="AccountNetIncomeLossRowBalanceCol" xfId="13" xr:uid="{00000000-0005-0000-0000-00000F000000}"/>
    <cellStyle name="AccountNetIncomeLossRowDescCol" xfId="14" xr:uid="{00000000-0005-0000-0000-000010000000}"/>
    <cellStyle name="AccountNetIncomeLossRowJERefCol" xfId="15" xr:uid="{00000000-0005-0000-0000-000011000000}"/>
    <cellStyle name="AccountNetIncomeLossRowNameCol" xfId="16" xr:uid="{00000000-0005-0000-0000-000012000000}"/>
    <cellStyle name="AccountNetIncomeLossRowSpacerCol" xfId="140" xr:uid="{00000000-0005-0000-0000-000013000000}"/>
    <cellStyle name="AccountNetIncomeLossRowWPRefCol" xfId="17" xr:uid="{00000000-0005-0000-0000-000014000000}"/>
    <cellStyle name="AccountTotalBalanceCol" xfId="18" xr:uid="{00000000-0005-0000-0000-000015000000}"/>
    <cellStyle name="AccountTotalDescCol" xfId="19" xr:uid="{00000000-0005-0000-0000-000016000000}"/>
    <cellStyle name="AccountTotalDetailRowBalanceCol" xfId="20" xr:uid="{00000000-0005-0000-0000-000017000000}"/>
    <cellStyle name="AccountTotalDetailRowDescCol" xfId="21" xr:uid="{00000000-0005-0000-0000-000018000000}"/>
    <cellStyle name="AccountTotalDetailRowJERefCol" xfId="22" xr:uid="{00000000-0005-0000-0000-000019000000}"/>
    <cellStyle name="AccountTotalDetailRowNameCol" xfId="23" xr:uid="{00000000-0005-0000-0000-00001A000000}"/>
    <cellStyle name="AccountTotalDetailRowSpacerCol" xfId="129" xr:uid="{00000000-0005-0000-0000-00001B000000}"/>
    <cellStyle name="AccountTotalDetailRowVarPectCol" xfId="24" xr:uid="{00000000-0005-0000-0000-00001C000000}"/>
    <cellStyle name="AccountTotalDetailRowWPRefCol" xfId="25" xr:uid="{00000000-0005-0000-0000-00001D000000}"/>
    <cellStyle name="AccountTotalJERefCol" xfId="26" xr:uid="{00000000-0005-0000-0000-00001E000000}"/>
    <cellStyle name="AccountTotalNameCol" xfId="27" xr:uid="{00000000-0005-0000-0000-00001F000000}"/>
    <cellStyle name="AccountTotalVarPectCol" xfId="28" xr:uid="{00000000-0005-0000-0000-000020000000}"/>
    <cellStyle name="AccountTotalWPRefCol" xfId="29" xr:uid="{00000000-0005-0000-0000-000021000000}"/>
    <cellStyle name="AccountTypeTotalRowBalanceCol" xfId="30" xr:uid="{00000000-0005-0000-0000-000022000000}"/>
    <cellStyle name="AccountTypeTotalRowDescCol" xfId="31" xr:uid="{00000000-0005-0000-0000-000023000000}"/>
    <cellStyle name="AccountTypeTotalRowJERefCol" xfId="32" xr:uid="{00000000-0005-0000-0000-000024000000}"/>
    <cellStyle name="AccountTypeTotalRowNameCol" xfId="33" xr:uid="{00000000-0005-0000-0000-000025000000}"/>
    <cellStyle name="AccountTypeTotalRowSpacerCol" xfId="136" xr:uid="{00000000-0005-0000-0000-000026000000}"/>
    <cellStyle name="AccountTypeTotalRowVarPectCol" xfId="34" xr:uid="{00000000-0005-0000-0000-000027000000}"/>
    <cellStyle name="AccountTypeTotalRowWPRefCol" xfId="35" xr:uid="{00000000-0005-0000-0000-000028000000}"/>
    <cellStyle name="BlankRow" xfId="36" xr:uid="{00000000-0005-0000-0000-000029000000}"/>
    <cellStyle name="BlankRowJERefCol" xfId="37" xr:uid="{00000000-0005-0000-0000-00002A000000}"/>
    <cellStyle name="ClassifiedGroupTotalRowBalanceCol" xfId="38" xr:uid="{00000000-0005-0000-0000-00002B000000}"/>
    <cellStyle name="ClassifiedGroupTotalRowDescCol" xfId="39" xr:uid="{00000000-0005-0000-0000-00002C000000}"/>
    <cellStyle name="ClassifiedGroupTotalRowJERefCol" xfId="40" xr:uid="{00000000-0005-0000-0000-00002D000000}"/>
    <cellStyle name="ClassifiedGroupTotalRowNameCol" xfId="41" xr:uid="{00000000-0005-0000-0000-00002E000000}"/>
    <cellStyle name="ClassifiedGroupTotalRowSpacerCol" xfId="134" xr:uid="{00000000-0005-0000-0000-00002F000000}"/>
    <cellStyle name="ClassifiedGroupTotalRowVarPectCol" xfId="42" xr:uid="{00000000-0005-0000-0000-000030000000}"/>
    <cellStyle name="ClassifiedGroupTotalRowWPRefCol" xfId="43" xr:uid="{00000000-0005-0000-0000-000031000000}"/>
    <cellStyle name="ColumnHeaderRowBalanceCol" xfId="44" xr:uid="{00000000-0005-0000-0000-000032000000}"/>
    <cellStyle name="ColumnHeaderRowBlankCol" xfId="45" xr:uid="{00000000-0005-0000-0000-000033000000}"/>
    <cellStyle name="ColumnHeaderRowCreditCol" xfId="46" xr:uid="{00000000-0005-0000-0000-000034000000}"/>
    <cellStyle name="ColumnHeaderRowDebitCol" xfId="47" xr:uid="{00000000-0005-0000-0000-000035000000}"/>
    <cellStyle name="ColumnHeaderRowDescCol" xfId="48" xr:uid="{00000000-0005-0000-0000-000036000000}"/>
    <cellStyle name="ColumnHeaderRowJERefCol" xfId="49" xr:uid="{00000000-0005-0000-0000-000037000000}"/>
    <cellStyle name="ColumnHeaderRowNameCol" xfId="50" xr:uid="{00000000-0005-0000-0000-000038000000}"/>
    <cellStyle name="ColumnHeaderRowSpacerCol" xfId="131" xr:uid="{00000000-0005-0000-0000-000039000000}"/>
    <cellStyle name="ColumnHeaderRowVarPectCol" xfId="51" xr:uid="{00000000-0005-0000-0000-00003A000000}"/>
    <cellStyle name="ColumnHeaderRowWPRefCol" xfId="52" xr:uid="{00000000-0005-0000-0000-00003B000000}"/>
    <cellStyle name="ColumnMetadataRowBalanceCol" xfId="53" xr:uid="{00000000-0005-0000-0000-00003C000000}"/>
    <cellStyle name="ColumnMetadataRowDescCol" xfId="54" xr:uid="{00000000-0005-0000-0000-00003D000000}"/>
    <cellStyle name="ColumnMetadataRowJERefCol" xfId="55" xr:uid="{00000000-0005-0000-0000-00003E000000}"/>
    <cellStyle name="ColumnMetadataRowNameCol" xfId="56" xr:uid="{00000000-0005-0000-0000-00003F000000}"/>
    <cellStyle name="ColumnMetadataRowSpacerCol" xfId="130" xr:uid="{00000000-0005-0000-0000-000040000000}"/>
    <cellStyle name="ColumnMetadataRowVarPectCol" xfId="57" xr:uid="{00000000-0005-0000-0000-000041000000}"/>
    <cellStyle name="ColumnMetadataRowWPRefCol" xfId="58" xr:uid="{00000000-0005-0000-0000-000042000000}"/>
    <cellStyle name="FundHeaderRowCol.*" xfId="59" xr:uid="{00000000-0005-0000-0000-000043000000}"/>
    <cellStyle name="FundHeaderRowCol.1" xfId="60" xr:uid="{00000000-0005-0000-0000-000044000000}"/>
    <cellStyle name="FundHeaderRowCol.2" xfId="61" xr:uid="{00000000-0005-0000-0000-000045000000}"/>
    <cellStyle name="FundHeaderRowCol.Desc" xfId="145" xr:uid="{00000000-0005-0000-0000-000046000000}"/>
    <cellStyle name="FundSectionHeaderRowDescCol" xfId="62" xr:uid="{00000000-0005-0000-0000-000047000000}"/>
    <cellStyle name="FundSectionHeaderRowJERefCol" xfId="63" xr:uid="{00000000-0005-0000-0000-000048000000}"/>
    <cellStyle name="FundSectionHeaderRowNameCol" xfId="64" xr:uid="{00000000-0005-0000-0000-000049000000}"/>
    <cellStyle name="GroupSectionHeaderRowBalance" xfId="65" xr:uid="{00000000-0005-0000-0000-00004A000000}"/>
    <cellStyle name="GroupSectionHeaderRowDescCol" xfId="66" xr:uid="{00000000-0005-0000-0000-00004B000000}"/>
    <cellStyle name="GroupSectionHeaderRowNameCol" xfId="67" xr:uid="{00000000-0005-0000-0000-00004C000000}"/>
    <cellStyle name="GroupSelectionHeaderRowJERefCol" xfId="68" xr:uid="{00000000-0005-0000-0000-00004D000000}"/>
    <cellStyle name="JEDescriptionRowNameCol" xfId="69" xr:uid="{00000000-0005-0000-0000-00004E000000}"/>
    <cellStyle name="JEDetailRowCreditCol" xfId="70" xr:uid="{00000000-0005-0000-0000-00004F000000}"/>
    <cellStyle name="JEDetailRowDebitCol" xfId="71" xr:uid="{00000000-0005-0000-0000-000050000000}"/>
    <cellStyle name="JEDetailRowDescCol" xfId="72" xr:uid="{00000000-0005-0000-0000-000051000000}"/>
    <cellStyle name="JEDetailRowNameCol" xfId="73" xr:uid="{00000000-0005-0000-0000-000052000000}"/>
    <cellStyle name="JEDetailRowSpacerCol" xfId="141" xr:uid="{00000000-0005-0000-0000-000053000000}"/>
    <cellStyle name="JEDetailRowWPRefCol" xfId="74" xr:uid="{00000000-0005-0000-0000-000054000000}"/>
    <cellStyle name="JEFundSectionHeaderRowDescCol" xfId="128" xr:uid="{00000000-0005-0000-0000-000055000000}"/>
    <cellStyle name="JEFundSectionHeaderRowNameCol" xfId="127" xr:uid="{00000000-0005-0000-0000-000056000000}"/>
    <cellStyle name="JEIdentityRowDescCol" xfId="75" xr:uid="{00000000-0005-0000-0000-000057000000}"/>
    <cellStyle name="JEIdentityRowNameCol" xfId="76" xr:uid="{00000000-0005-0000-0000-000058000000}"/>
    <cellStyle name="JEIdentityRowSpacerCol" xfId="142" xr:uid="{00000000-0005-0000-0000-000059000000}"/>
    <cellStyle name="JEIdentityRowWPRefCol" xfId="77" xr:uid="{00000000-0005-0000-0000-00005A000000}"/>
    <cellStyle name="JETotalRowCreditCol" xfId="78" xr:uid="{00000000-0005-0000-0000-00005B000000}"/>
    <cellStyle name="JETotalRowDebitCol" xfId="79" xr:uid="{00000000-0005-0000-0000-00005C000000}"/>
    <cellStyle name="JETotalRowDescCol" xfId="80" xr:uid="{00000000-0005-0000-0000-00005D000000}"/>
    <cellStyle name="JETotalRowNameCol" xfId="81" xr:uid="{00000000-0005-0000-0000-00005E000000}"/>
    <cellStyle name="JETotalRowSpacerCol" xfId="143" xr:uid="{00000000-0005-0000-0000-00005F000000}"/>
    <cellStyle name="JETotalRowWPRefCol" xfId="82" xr:uid="{00000000-0005-0000-0000-000060000000}"/>
    <cellStyle name="JETypeDescriptionRowDescCol" xfId="83" xr:uid="{00000000-0005-0000-0000-000061000000}"/>
    <cellStyle name="JETypeDescriptionRowNameCol" xfId="84" xr:uid="{00000000-0005-0000-0000-000062000000}"/>
    <cellStyle name="NetIncomeLossRowBalanceCol" xfId="85" xr:uid="{00000000-0005-0000-0000-000063000000}"/>
    <cellStyle name="NetIncomeLossRowDescCol" xfId="86" xr:uid="{00000000-0005-0000-0000-000064000000}"/>
    <cellStyle name="NetIncomeLossRowJERefCol" xfId="87" xr:uid="{00000000-0005-0000-0000-000065000000}"/>
    <cellStyle name="NetIncomeLossRowNameCol" xfId="144" xr:uid="{00000000-0005-0000-0000-000066000000}"/>
    <cellStyle name="NetIncomeLossRowSpacerCol" xfId="137" xr:uid="{00000000-0005-0000-0000-000067000000}"/>
    <cellStyle name="NetIncomeLossRowVarPectCol" xfId="88" xr:uid="{00000000-0005-0000-0000-000068000000}"/>
    <cellStyle name="NetIncomeLossRowWPRefCol" xfId="89" xr:uid="{00000000-0005-0000-0000-000069000000}"/>
    <cellStyle name="Normal" xfId="0" builtinId="0"/>
    <cellStyle name="Normal 2" xfId="90" xr:uid="{00000000-0005-0000-0000-00006B000000}"/>
    <cellStyle name="ReportHeaderRowCol.*" xfId="91" xr:uid="{00000000-0005-0000-0000-00006C000000}"/>
    <cellStyle name="ReportHeaderRowCol.1" xfId="92" xr:uid="{00000000-0005-0000-0000-00006D000000}"/>
    <cellStyle name="ReportHeaderRowCol.2" xfId="93" xr:uid="{00000000-0005-0000-0000-00006E000000}"/>
    <cellStyle name="ReportHeaderRowCol.Date" xfId="94" xr:uid="{00000000-0005-0000-0000-00006F000000}"/>
    <cellStyle name="SubgroupSectionHeaderRowBalanceCol" xfId="95" xr:uid="{00000000-0005-0000-0000-000070000000}"/>
    <cellStyle name="SubgroupSectionHeaderRowDescCol" xfId="96" xr:uid="{00000000-0005-0000-0000-000071000000}"/>
    <cellStyle name="SubgroupSectionHeaderRowNameCol" xfId="97" xr:uid="{00000000-0005-0000-0000-000072000000}"/>
    <cellStyle name="SubGroupSelectionHeaderRowJERefCol" xfId="98" xr:uid="{00000000-0005-0000-0000-000073000000}"/>
    <cellStyle name="SubgroupSubtotalRowBalanceCol" xfId="99" xr:uid="{00000000-0005-0000-0000-000074000000}"/>
    <cellStyle name="SubgroupSubtotalRowDescCol" xfId="100" xr:uid="{00000000-0005-0000-0000-000075000000}"/>
    <cellStyle name="SubgroupSubtotalRowJERefCol" xfId="101" xr:uid="{00000000-0005-0000-0000-000076000000}"/>
    <cellStyle name="SubgroupSubtotalRowNameCol" xfId="102" xr:uid="{00000000-0005-0000-0000-000077000000}"/>
    <cellStyle name="SubgroupSubtotalRowSpacerCol" xfId="133" xr:uid="{00000000-0005-0000-0000-000078000000}"/>
    <cellStyle name="SubgroupSubtotalRowVarPectCol" xfId="103" xr:uid="{00000000-0005-0000-0000-000079000000}"/>
    <cellStyle name="SubgroupSubtotalRowWPRefCol" xfId="104" xr:uid="{00000000-0005-0000-0000-00007A000000}"/>
    <cellStyle name="SumAccountGroupsRowBalanceCol" xfId="105" xr:uid="{00000000-0005-0000-0000-00007B000000}"/>
    <cellStyle name="SumAccountGroupsRowDescCol" xfId="106" xr:uid="{00000000-0005-0000-0000-00007C000000}"/>
    <cellStyle name="SumAccountGroupsRowJERefCol" xfId="107" xr:uid="{00000000-0005-0000-0000-00007D000000}"/>
    <cellStyle name="SumAccountGroupsRowNameCol" xfId="108" xr:uid="{00000000-0005-0000-0000-00007E000000}"/>
    <cellStyle name="SumAccountGroupsRowSpacerCol" xfId="138" xr:uid="{00000000-0005-0000-0000-00007F000000}"/>
    <cellStyle name="SumAccountGroupsRowVarPectCol" xfId="109" xr:uid="{00000000-0005-0000-0000-000080000000}"/>
    <cellStyle name="SumAccountGroupsRowWPRefCol" xfId="110" xr:uid="{00000000-0005-0000-0000-000081000000}"/>
    <cellStyle name="TotalRow" xfId="111" xr:uid="{00000000-0005-0000-0000-000082000000}"/>
    <cellStyle name="TotalRowCreditCol" xfId="112" xr:uid="{00000000-0005-0000-0000-000083000000}"/>
    <cellStyle name="TotalRowDebitCol" xfId="113" xr:uid="{00000000-0005-0000-0000-000084000000}"/>
    <cellStyle name="TransactionRowAcctDescCol" xfId="114" xr:uid="{00000000-0005-0000-0000-000085000000}"/>
    <cellStyle name="TransactionRowAcctNumCol" xfId="115" xr:uid="{00000000-0005-0000-0000-000086000000}"/>
    <cellStyle name="TransactionRowCreditCol" xfId="116" xr:uid="{00000000-0005-0000-0000-000087000000}"/>
    <cellStyle name="TransactionRowDateCol" xfId="117" xr:uid="{00000000-0005-0000-0000-000088000000}"/>
    <cellStyle name="TransactionRowDebitCol" xfId="118" xr:uid="{00000000-0005-0000-0000-000089000000}"/>
    <cellStyle name="TransactionRowRefCol" xfId="119" xr:uid="{00000000-0005-0000-0000-00008A000000}"/>
    <cellStyle name="TransactionRowTransactionCol" xfId="120" xr:uid="{00000000-0005-0000-0000-00008B000000}"/>
    <cellStyle name="UnclassifiedTotalRowBalanceCol" xfId="121" xr:uid="{00000000-0005-0000-0000-00008C000000}"/>
    <cellStyle name="UnclassifiedTotalRowDescCol" xfId="122" xr:uid="{00000000-0005-0000-0000-00008D000000}"/>
    <cellStyle name="UnclassifiedTotalRowJERefCol" xfId="123" xr:uid="{00000000-0005-0000-0000-00008E000000}"/>
    <cellStyle name="UnclassifiedTotalRowNameCol" xfId="124" xr:uid="{00000000-0005-0000-0000-00008F000000}"/>
    <cellStyle name="UnclassifiedTotalRowSpacerCol" xfId="139" xr:uid="{00000000-0005-0000-0000-000090000000}"/>
    <cellStyle name="UnclassifiedTotalRowVarPectCol" xfId="125" xr:uid="{00000000-0005-0000-0000-000091000000}"/>
    <cellStyle name="UnclassifiedTotalRowWPRefCol" xfId="126" xr:uid="{00000000-0005-0000-0000-000092000000}"/>
  </cellStyles>
  <dxfs count="0"/>
  <tableStyles count="0" defaultTableStyle="TableStyleMedium9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8</xdr:col>
      <xdr:colOff>0</xdr:colOff>
      <xdr:row>4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3333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</xdr:row>
      <xdr:rowOff>9525</xdr:rowOff>
    </xdr:from>
    <xdr:to>
      <xdr:col>8</xdr:col>
      <xdr:colOff>0</xdr:colOff>
      <xdr:row>7</xdr:row>
      <xdr:rowOff>0</xdr:rowOff>
    </xdr:to>
    <xdr:sp macro="" textlink="">
      <xdr:nvSpPr>
        <xdr:cNvPr id="3" name="Tex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09600" y="8191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8</xdr:row>
      <xdr:rowOff>9525</xdr:rowOff>
    </xdr:from>
    <xdr:to>
      <xdr:col>8</xdr:col>
      <xdr:colOff>0</xdr:colOff>
      <xdr:row>10</xdr:row>
      <xdr:rowOff>0</xdr:rowOff>
    </xdr:to>
    <xdr:sp macro="" textlink="">
      <xdr:nvSpPr>
        <xdr:cNvPr id="4" name="Tex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09600" y="13049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11</xdr:row>
      <xdr:rowOff>9525</xdr:rowOff>
    </xdr:from>
    <xdr:to>
      <xdr:col>8</xdr:col>
      <xdr:colOff>0</xdr:colOff>
      <xdr:row>13</xdr:row>
      <xdr:rowOff>0</xdr:rowOff>
    </xdr:to>
    <xdr:sp macro="" textlink="">
      <xdr:nvSpPr>
        <xdr:cNvPr id="5" name="Text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09600" y="17907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14</xdr:row>
      <xdr:rowOff>9525</xdr:rowOff>
    </xdr:from>
    <xdr:to>
      <xdr:col>8</xdr:col>
      <xdr:colOff>0</xdr:colOff>
      <xdr:row>16</xdr:row>
      <xdr:rowOff>0</xdr:rowOff>
    </xdr:to>
    <xdr:sp macro="" textlink="">
      <xdr:nvSpPr>
        <xdr:cNvPr id="6" name="Text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09600" y="22764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17</xdr:row>
      <xdr:rowOff>9525</xdr:rowOff>
    </xdr:from>
    <xdr:to>
      <xdr:col>8</xdr:col>
      <xdr:colOff>0</xdr:colOff>
      <xdr:row>19</xdr:row>
      <xdr:rowOff>0</xdr:rowOff>
    </xdr:to>
    <xdr:sp macro="" textlink="">
      <xdr:nvSpPr>
        <xdr:cNvPr id="7" name="Text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09600" y="27622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20</xdr:row>
      <xdr:rowOff>9525</xdr:rowOff>
    </xdr:from>
    <xdr:to>
      <xdr:col>8</xdr:col>
      <xdr:colOff>0</xdr:colOff>
      <xdr:row>22</xdr:row>
      <xdr:rowOff>0</xdr:rowOff>
    </xdr:to>
    <xdr:sp macro="" textlink="">
      <xdr:nvSpPr>
        <xdr:cNvPr id="8" name="Text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09600" y="32480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23</xdr:row>
      <xdr:rowOff>9525</xdr:rowOff>
    </xdr:from>
    <xdr:to>
      <xdr:col>8</xdr:col>
      <xdr:colOff>0</xdr:colOff>
      <xdr:row>25</xdr:row>
      <xdr:rowOff>0</xdr:rowOff>
    </xdr:to>
    <xdr:sp macro="" textlink="">
      <xdr:nvSpPr>
        <xdr:cNvPr id="9" name="Text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09600" y="37338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26</xdr:row>
      <xdr:rowOff>9525</xdr:rowOff>
    </xdr:from>
    <xdr:to>
      <xdr:col>8</xdr:col>
      <xdr:colOff>0</xdr:colOff>
      <xdr:row>28</xdr:row>
      <xdr:rowOff>0</xdr:rowOff>
    </xdr:to>
    <xdr:sp macro="" textlink="">
      <xdr:nvSpPr>
        <xdr:cNvPr id="10" name="Text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09600" y="42195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29</xdr:row>
      <xdr:rowOff>9525</xdr:rowOff>
    </xdr:from>
    <xdr:to>
      <xdr:col>8</xdr:col>
      <xdr:colOff>0</xdr:colOff>
      <xdr:row>31</xdr:row>
      <xdr:rowOff>0</xdr:rowOff>
    </xdr:to>
    <xdr:sp macro="" textlink="">
      <xdr:nvSpPr>
        <xdr:cNvPr id="11" name="Text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09600" y="47053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32</xdr:row>
      <xdr:rowOff>9525</xdr:rowOff>
    </xdr:from>
    <xdr:to>
      <xdr:col>8</xdr:col>
      <xdr:colOff>0</xdr:colOff>
      <xdr:row>34</xdr:row>
      <xdr:rowOff>0</xdr:rowOff>
    </xdr:to>
    <xdr:sp macro="" textlink="">
      <xdr:nvSpPr>
        <xdr:cNvPr id="12" name="Text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09600" y="51911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35</xdr:row>
      <xdr:rowOff>9525</xdr:rowOff>
    </xdr:from>
    <xdr:to>
      <xdr:col>8</xdr:col>
      <xdr:colOff>0</xdr:colOff>
      <xdr:row>37</xdr:row>
      <xdr:rowOff>0</xdr:rowOff>
    </xdr:to>
    <xdr:sp macro="" textlink="">
      <xdr:nvSpPr>
        <xdr:cNvPr id="13" name="Text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09600" y="56769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38</xdr:row>
      <xdr:rowOff>9525</xdr:rowOff>
    </xdr:from>
    <xdr:to>
      <xdr:col>8</xdr:col>
      <xdr:colOff>0</xdr:colOff>
      <xdr:row>40</xdr:row>
      <xdr:rowOff>0</xdr:rowOff>
    </xdr:to>
    <xdr:sp macro="" textlink="">
      <xdr:nvSpPr>
        <xdr:cNvPr id="14" name="Text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09600" y="61626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41</xdr:row>
      <xdr:rowOff>9525</xdr:rowOff>
    </xdr:from>
    <xdr:to>
      <xdr:col>8</xdr:col>
      <xdr:colOff>0</xdr:colOff>
      <xdr:row>43</xdr:row>
      <xdr:rowOff>0</xdr:rowOff>
    </xdr:to>
    <xdr:sp macro="" textlink="">
      <xdr:nvSpPr>
        <xdr:cNvPr id="15" name="Text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09600" y="66484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44</xdr:row>
      <xdr:rowOff>9525</xdr:rowOff>
    </xdr:from>
    <xdr:to>
      <xdr:col>8</xdr:col>
      <xdr:colOff>0</xdr:colOff>
      <xdr:row>46</xdr:row>
      <xdr:rowOff>0</xdr:rowOff>
    </xdr:to>
    <xdr:sp macro="" textlink="">
      <xdr:nvSpPr>
        <xdr:cNvPr id="16" name="Text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09600" y="71342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47</xdr:row>
      <xdr:rowOff>9525</xdr:rowOff>
    </xdr:from>
    <xdr:to>
      <xdr:col>8</xdr:col>
      <xdr:colOff>0</xdr:colOff>
      <xdr:row>49</xdr:row>
      <xdr:rowOff>0</xdr:rowOff>
    </xdr:to>
    <xdr:sp macro="" textlink="">
      <xdr:nvSpPr>
        <xdr:cNvPr id="17" name="Text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09600" y="76200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50</xdr:row>
      <xdr:rowOff>9525</xdr:rowOff>
    </xdr:from>
    <xdr:to>
      <xdr:col>8</xdr:col>
      <xdr:colOff>0</xdr:colOff>
      <xdr:row>52</xdr:row>
      <xdr:rowOff>0</xdr:rowOff>
    </xdr:to>
    <xdr:sp macro="" textlink="">
      <xdr:nvSpPr>
        <xdr:cNvPr id="18" name="Text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09600" y="81057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53</xdr:row>
      <xdr:rowOff>9525</xdr:rowOff>
    </xdr:from>
    <xdr:to>
      <xdr:col>8</xdr:col>
      <xdr:colOff>0</xdr:colOff>
      <xdr:row>55</xdr:row>
      <xdr:rowOff>0</xdr:rowOff>
    </xdr:to>
    <xdr:sp macro="" textlink="">
      <xdr:nvSpPr>
        <xdr:cNvPr id="19" name="Text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09600" y="85915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56</xdr:row>
      <xdr:rowOff>9525</xdr:rowOff>
    </xdr:from>
    <xdr:to>
      <xdr:col>8</xdr:col>
      <xdr:colOff>0</xdr:colOff>
      <xdr:row>58</xdr:row>
      <xdr:rowOff>0</xdr:rowOff>
    </xdr:to>
    <xdr:sp macro="" textlink="">
      <xdr:nvSpPr>
        <xdr:cNvPr id="20" name="Text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09600" y="90773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59</xdr:row>
      <xdr:rowOff>9525</xdr:rowOff>
    </xdr:from>
    <xdr:to>
      <xdr:col>8</xdr:col>
      <xdr:colOff>0</xdr:colOff>
      <xdr:row>61</xdr:row>
      <xdr:rowOff>0</xdr:rowOff>
    </xdr:to>
    <xdr:sp macro="" textlink="">
      <xdr:nvSpPr>
        <xdr:cNvPr id="21" name="Text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09600" y="95631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62</xdr:row>
      <xdr:rowOff>9525</xdr:rowOff>
    </xdr:from>
    <xdr:to>
      <xdr:col>8</xdr:col>
      <xdr:colOff>0</xdr:colOff>
      <xdr:row>64</xdr:row>
      <xdr:rowOff>0</xdr:rowOff>
    </xdr:to>
    <xdr:sp macro="" textlink="">
      <xdr:nvSpPr>
        <xdr:cNvPr id="22" name="Text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09600" y="100488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65</xdr:row>
      <xdr:rowOff>9525</xdr:rowOff>
    </xdr:from>
    <xdr:to>
      <xdr:col>8</xdr:col>
      <xdr:colOff>0</xdr:colOff>
      <xdr:row>67</xdr:row>
      <xdr:rowOff>0</xdr:rowOff>
    </xdr:to>
    <xdr:sp macro="" textlink="">
      <xdr:nvSpPr>
        <xdr:cNvPr id="23" name="Text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609600" y="105346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68</xdr:row>
      <xdr:rowOff>9525</xdr:rowOff>
    </xdr:from>
    <xdr:to>
      <xdr:col>8</xdr:col>
      <xdr:colOff>0</xdr:colOff>
      <xdr:row>70</xdr:row>
      <xdr:rowOff>0</xdr:rowOff>
    </xdr:to>
    <xdr:sp macro="" textlink="">
      <xdr:nvSpPr>
        <xdr:cNvPr id="24" name="Text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609600" y="110204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71</xdr:row>
      <xdr:rowOff>9525</xdr:rowOff>
    </xdr:from>
    <xdr:to>
      <xdr:col>8</xdr:col>
      <xdr:colOff>0</xdr:colOff>
      <xdr:row>73</xdr:row>
      <xdr:rowOff>0</xdr:rowOff>
    </xdr:to>
    <xdr:sp macro="" textlink="">
      <xdr:nvSpPr>
        <xdr:cNvPr id="25" name="Text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609600" y="115062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74</xdr:row>
      <xdr:rowOff>9525</xdr:rowOff>
    </xdr:from>
    <xdr:to>
      <xdr:col>8</xdr:col>
      <xdr:colOff>0</xdr:colOff>
      <xdr:row>76</xdr:row>
      <xdr:rowOff>0</xdr:rowOff>
    </xdr:to>
    <xdr:sp macro="" textlink="">
      <xdr:nvSpPr>
        <xdr:cNvPr id="26" name="Text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609600" y="119919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77</xdr:row>
      <xdr:rowOff>9525</xdr:rowOff>
    </xdr:from>
    <xdr:to>
      <xdr:col>8</xdr:col>
      <xdr:colOff>0</xdr:colOff>
      <xdr:row>79</xdr:row>
      <xdr:rowOff>0</xdr:rowOff>
    </xdr:to>
    <xdr:sp macro="" textlink="">
      <xdr:nvSpPr>
        <xdr:cNvPr id="27" name="Text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609600" y="124777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epace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epace"/>
    </sheetNames>
    <definedNames>
      <definedName name="CPEDATE"/>
      <definedName name="HEADERCLIENT"/>
      <definedName name="HEADERENGAGEMENT"/>
      <definedName name="HEADERTB"/>
      <definedName name="HEADERWORKPAPE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BJ1114"/>
  <sheetViews>
    <sheetView tabSelected="1" topLeftCell="E8" zoomScale="70" zoomScaleNormal="70" workbookViewId="0">
      <pane xSplit="2" ySplit="2" topLeftCell="G10" activePane="bottomRight" state="frozen"/>
      <selection activeCell="E8" sqref="E8"/>
      <selection pane="topRight" activeCell="G8" sqref="G8"/>
      <selection pane="bottomLeft" activeCell="E10" sqref="E10"/>
      <selection pane="bottomRight" activeCell="J34" sqref="J34"/>
    </sheetView>
  </sheetViews>
  <sheetFormatPr defaultColWidth="8.81640625" defaultRowHeight="14.5" outlineLevelRow="1" x14ac:dyDescent="0.35"/>
  <cols>
    <col min="1" max="4" width="0" style="1" hidden="1" customWidth="1"/>
    <col min="5" max="5" width="18.7265625" style="1" customWidth="1"/>
    <col min="6" max="6" width="55.7265625" style="1" customWidth="1"/>
    <col min="7" max="7" width="20" style="1" customWidth="1"/>
    <col min="8" max="8" width="4.7265625" style="1" customWidth="1"/>
    <col min="9" max="9" width="8.26953125" style="1" customWidth="1"/>
    <col min="10" max="10" width="20" style="1" customWidth="1"/>
    <col min="11" max="11" width="4.7265625" style="1" customWidth="1"/>
    <col min="12" max="12" width="20" style="1" customWidth="1"/>
    <col min="13" max="13" width="4.7265625" style="1" customWidth="1"/>
    <col min="14" max="14" width="20" style="1" customWidth="1"/>
    <col min="15" max="15" width="4.7265625" style="1" customWidth="1"/>
    <col min="16" max="16" width="8.81640625" style="1"/>
    <col min="17" max="17" width="14.26953125" style="1" bestFit="1" customWidth="1"/>
    <col min="18" max="16384" width="8.81640625" style="1"/>
  </cols>
  <sheetData>
    <row r="1" spans="1:62" x14ac:dyDescent="0.35">
      <c r="A1" s="10" t="s">
        <v>27</v>
      </c>
      <c r="B1" s="10"/>
      <c r="C1" s="10"/>
      <c r="D1" s="10"/>
      <c r="E1" s="33" t="s">
        <v>28</v>
      </c>
      <c r="F1" s="34" t="e">
        <f ca="1">[1]!HEADERCLIENT()</f>
        <v>#NAME?</v>
      </c>
      <c r="G1" s="22"/>
      <c r="H1" s="22"/>
      <c r="I1" s="22"/>
      <c r="J1" s="22"/>
      <c r="K1" s="22"/>
      <c r="L1" s="22"/>
      <c r="M1" s="22"/>
      <c r="N1" s="22"/>
      <c r="O1" s="2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x14ac:dyDescent="0.35">
      <c r="A2" s="10" t="s">
        <v>29</v>
      </c>
      <c r="B2" s="10"/>
      <c r="C2" s="10"/>
      <c r="D2" s="10"/>
      <c r="E2" s="33" t="s">
        <v>30</v>
      </c>
      <c r="F2" s="34" t="e">
        <f ca="1">[1]!HEADERENGAGEMENT()</f>
        <v>#NAME?</v>
      </c>
      <c r="G2" s="22"/>
      <c r="H2" s="22"/>
      <c r="I2" s="22"/>
      <c r="J2" s="22"/>
      <c r="K2" s="22"/>
      <c r="L2" s="22"/>
      <c r="M2" s="22"/>
      <c r="N2" s="22"/>
      <c r="O2" s="2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2" x14ac:dyDescent="0.35">
      <c r="A3" s="10" t="s">
        <v>31</v>
      </c>
      <c r="B3" s="10"/>
      <c r="C3" s="10"/>
      <c r="D3" s="10"/>
      <c r="E3" s="33" t="s">
        <v>32</v>
      </c>
      <c r="F3" s="35" t="e">
        <f ca="1">[1]!CPEDATE()</f>
        <v>#NAME?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2" x14ac:dyDescent="0.35">
      <c r="A4" s="10" t="s">
        <v>33</v>
      </c>
      <c r="B4" s="10"/>
      <c r="C4" s="10"/>
      <c r="D4" s="10"/>
      <c r="E4" s="33" t="s">
        <v>34</v>
      </c>
      <c r="F4" s="34" t="e">
        <f ca="1">[1]!HEADERTB()</f>
        <v>#NAME?</v>
      </c>
      <c r="G4" s="22"/>
      <c r="H4" s="22"/>
      <c r="I4" s="22"/>
      <c r="J4" s="22"/>
      <c r="K4" s="22"/>
      <c r="L4" s="22"/>
      <c r="M4" s="22"/>
      <c r="N4" s="22"/>
      <c r="O4" s="2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2" x14ac:dyDescent="0.35">
      <c r="A5" s="10" t="s">
        <v>35</v>
      </c>
      <c r="B5" s="10"/>
      <c r="C5" s="10"/>
      <c r="D5" s="10"/>
      <c r="E5" s="33" t="s">
        <v>36</v>
      </c>
      <c r="F5" s="34" t="e">
        <f ca="1">[1]!HEADERWORKPAPER()</f>
        <v>#NAME?</v>
      </c>
      <c r="G5" s="22"/>
      <c r="H5" s="22"/>
      <c r="I5" s="22"/>
      <c r="J5" s="22"/>
      <c r="K5" s="22"/>
      <c r="L5" s="22"/>
      <c r="M5" s="22"/>
      <c r="N5" s="22"/>
      <c r="O5" s="2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2" hidden="1" x14ac:dyDescent="0.35">
      <c r="A6" s="10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 hidden="1" x14ac:dyDescent="0.35">
      <c r="A7" s="10" t="s">
        <v>38</v>
      </c>
      <c r="B7" s="10"/>
      <c r="C7" s="10"/>
      <c r="D7" s="10"/>
      <c r="E7" s="36" t="s">
        <v>39</v>
      </c>
      <c r="F7" s="37" t="s">
        <v>40</v>
      </c>
      <c r="G7" s="23">
        <v>3</v>
      </c>
      <c r="H7" s="38" t="s">
        <v>1759</v>
      </c>
      <c r="I7" s="39" t="s">
        <v>1760</v>
      </c>
      <c r="J7" s="23">
        <v>4</v>
      </c>
      <c r="K7" s="38" t="s">
        <v>1761</v>
      </c>
      <c r="L7" s="23">
        <v>7</v>
      </c>
      <c r="M7" s="38" t="s">
        <v>41</v>
      </c>
      <c r="N7" s="23">
        <v>200</v>
      </c>
      <c r="O7" s="38" t="s">
        <v>42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1:62" x14ac:dyDescent="0.35">
      <c r="A8" s="10" t="s">
        <v>43</v>
      </c>
      <c r="B8" s="10"/>
      <c r="C8" s="10"/>
      <c r="D8" s="10"/>
      <c r="E8" s="40" t="s">
        <v>44</v>
      </c>
      <c r="F8" s="41" t="s">
        <v>45</v>
      </c>
      <c r="G8" s="42" t="s">
        <v>1762</v>
      </c>
      <c r="H8" s="24"/>
      <c r="I8" s="43" t="s">
        <v>1763</v>
      </c>
      <c r="J8" s="42" t="s">
        <v>1764</v>
      </c>
      <c r="K8" s="24"/>
      <c r="L8" s="42" t="s">
        <v>46</v>
      </c>
      <c r="M8" s="24"/>
      <c r="N8" s="42" t="s">
        <v>47</v>
      </c>
      <c r="O8" s="2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</row>
    <row r="9" spans="1:62" x14ac:dyDescent="0.35">
      <c r="A9" s="10" t="s">
        <v>48</v>
      </c>
      <c r="B9" s="10"/>
      <c r="C9" s="10"/>
      <c r="D9" s="10"/>
      <c r="E9" s="8"/>
      <c r="F9" s="13"/>
      <c r="G9" s="42" t="s">
        <v>2284</v>
      </c>
      <c r="H9" s="24"/>
      <c r="I9" s="26"/>
      <c r="J9" s="42" t="s">
        <v>2284</v>
      </c>
      <c r="K9" s="24"/>
      <c r="L9" s="42" t="s">
        <v>2284</v>
      </c>
      <c r="M9" s="24"/>
      <c r="N9" s="42" t="s">
        <v>2213</v>
      </c>
      <c r="O9" s="2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x14ac:dyDescent="0.35">
      <c r="A10" s="10" t="s">
        <v>49</v>
      </c>
      <c r="B10" s="10"/>
      <c r="C10" s="10"/>
      <c r="D10" s="10"/>
      <c r="E10" s="9"/>
      <c r="F10" s="14"/>
      <c r="G10" s="17"/>
      <c r="H10" s="25"/>
      <c r="I10" s="27"/>
      <c r="J10" s="17"/>
      <c r="K10" s="25"/>
      <c r="L10" s="17"/>
      <c r="M10" s="25"/>
      <c r="N10" s="17"/>
      <c r="O10" s="2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x14ac:dyDescent="0.35">
      <c r="A11" s="1" t="s">
        <v>50</v>
      </c>
      <c r="E11" s="44" t="s">
        <v>51</v>
      </c>
      <c r="F11" s="45" t="s">
        <v>52</v>
      </c>
      <c r="G11" s="10"/>
      <c r="H11" s="2"/>
      <c r="I11" s="10"/>
      <c r="J11" s="10"/>
      <c r="K11" s="2"/>
      <c r="L11" s="59"/>
      <c r="M11" s="2"/>
      <c r="N11" s="1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1:62" x14ac:dyDescent="0.35">
      <c r="A12" s="1" t="s">
        <v>53</v>
      </c>
      <c r="E12" s="46" t="s">
        <v>54</v>
      </c>
      <c r="F12" s="15"/>
      <c r="G12" s="10"/>
      <c r="H12" s="2"/>
      <c r="I12" s="10"/>
      <c r="J12" s="10"/>
      <c r="K12" s="2"/>
      <c r="L12" s="59"/>
      <c r="M12" s="2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</row>
    <row r="13" spans="1:62" hidden="1" x14ac:dyDescent="0.35">
      <c r="A13" s="1" t="s">
        <v>1863</v>
      </c>
      <c r="E13" s="47" t="s">
        <v>1864</v>
      </c>
      <c r="F13" s="48" t="s">
        <v>1865</v>
      </c>
      <c r="G13" s="17">
        <v>0</v>
      </c>
      <c r="H13" s="3"/>
      <c r="I13" s="27"/>
      <c r="J13" s="17">
        <v>0</v>
      </c>
      <c r="K13" s="3"/>
      <c r="L13" s="56">
        <v>0</v>
      </c>
      <c r="M13" s="3"/>
      <c r="N13" s="17">
        <v>0</v>
      </c>
      <c r="O13" s="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</row>
    <row r="14" spans="1:62" hidden="1" x14ac:dyDescent="0.35">
      <c r="A14" s="1" t="s">
        <v>1866</v>
      </c>
      <c r="E14" s="47" t="s">
        <v>1867</v>
      </c>
      <c r="F14" s="48" t="s">
        <v>1865</v>
      </c>
      <c r="G14" s="17">
        <v>0</v>
      </c>
      <c r="H14" s="3"/>
      <c r="I14" s="27"/>
      <c r="J14" s="17">
        <v>0</v>
      </c>
      <c r="K14" s="3"/>
      <c r="L14" s="56">
        <v>0</v>
      </c>
      <c r="M14" s="3"/>
      <c r="N14" s="17">
        <v>0</v>
      </c>
      <c r="O14" s="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collapsed="1" x14ac:dyDescent="0.35">
      <c r="A15" s="1" t="s">
        <v>55</v>
      </c>
      <c r="E15" s="47" t="s">
        <v>56</v>
      </c>
      <c r="F15" s="48" t="s">
        <v>57</v>
      </c>
      <c r="G15" s="17">
        <v>1015469</v>
      </c>
      <c r="H15" s="3"/>
      <c r="I15" s="27"/>
      <c r="J15" s="17">
        <v>0</v>
      </c>
      <c r="K15" s="3"/>
      <c r="L15" s="60">
        <v>1015469</v>
      </c>
      <c r="M15" s="3"/>
      <c r="N15" s="17">
        <v>1206403</v>
      </c>
      <c r="O15" s="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collapsed="1" x14ac:dyDescent="0.35">
      <c r="A16" s="1" t="s">
        <v>58</v>
      </c>
      <c r="E16" s="47" t="s">
        <v>59</v>
      </c>
      <c r="F16" s="48" t="s">
        <v>57</v>
      </c>
      <c r="G16" s="17">
        <v>1905302</v>
      </c>
      <c r="H16" s="3"/>
      <c r="I16" s="27"/>
      <c r="J16" s="17">
        <v>0</v>
      </c>
      <c r="K16" s="3"/>
      <c r="L16" s="60">
        <v>1905302</v>
      </c>
      <c r="M16" s="3"/>
      <c r="N16" s="17">
        <v>2265700</v>
      </c>
      <c r="O16" s="3"/>
      <c r="P16" s="2"/>
      <c r="Q16" s="63">
        <f>L33+L74+L86+L124</f>
        <v>24933906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hidden="1" x14ac:dyDescent="0.35">
      <c r="A17" s="1" t="s">
        <v>1868</v>
      </c>
      <c r="E17" s="47" t="s">
        <v>1869</v>
      </c>
      <c r="F17" s="48" t="s">
        <v>1870</v>
      </c>
      <c r="G17" s="17">
        <v>0</v>
      </c>
      <c r="H17" s="3"/>
      <c r="I17" s="27"/>
      <c r="J17" s="17">
        <v>0</v>
      </c>
      <c r="K17" s="3"/>
      <c r="L17" s="56">
        <v>0</v>
      </c>
      <c r="M17" s="3"/>
      <c r="N17" s="17">
        <v>0</v>
      </c>
      <c r="O17" s="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hidden="1" x14ac:dyDescent="0.35">
      <c r="A18" s="1" t="s">
        <v>1871</v>
      </c>
      <c r="E18" s="47" t="s">
        <v>1872</v>
      </c>
      <c r="F18" s="48" t="s">
        <v>1870</v>
      </c>
      <c r="G18" s="17">
        <v>0</v>
      </c>
      <c r="H18" s="3"/>
      <c r="I18" s="27"/>
      <c r="J18" s="17">
        <v>0</v>
      </c>
      <c r="K18" s="3"/>
      <c r="L18" s="56">
        <v>0</v>
      </c>
      <c r="M18" s="3"/>
      <c r="N18" s="17">
        <v>0</v>
      </c>
      <c r="O18" s="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idden="1" x14ac:dyDescent="0.35">
      <c r="A19" s="1" t="s">
        <v>60</v>
      </c>
      <c r="E19" s="47" t="s">
        <v>61</v>
      </c>
      <c r="F19" s="48" t="s">
        <v>62</v>
      </c>
      <c r="G19" s="17">
        <v>0</v>
      </c>
      <c r="H19" s="3"/>
      <c r="I19" s="27"/>
      <c r="J19" s="17">
        <v>0</v>
      </c>
      <c r="K19" s="3"/>
      <c r="L19" s="56">
        <v>0</v>
      </c>
      <c r="M19" s="3"/>
      <c r="N19" s="17">
        <v>0</v>
      </c>
      <c r="O19" s="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x14ac:dyDescent="0.35">
      <c r="A20" s="1" t="s">
        <v>63</v>
      </c>
      <c r="E20" s="47" t="s">
        <v>64</v>
      </c>
      <c r="F20" s="48" t="s">
        <v>65</v>
      </c>
      <c r="G20" s="17">
        <v>109959</v>
      </c>
      <c r="H20" s="3"/>
      <c r="I20" s="27"/>
      <c r="J20" s="17">
        <v>0</v>
      </c>
      <c r="K20" s="3"/>
      <c r="L20" s="60">
        <v>109959</v>
      </c>
      <c r="M20" s="3"/>
      <c r="N20" s="17">
        <v>16575</v>
      </c>
      <c r="O20" s="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x14ac:dyDescent="0.35">
      <c r="A21" s="1" t="s">
        <v>66</v>
      </c>
      <c r="E21" s="47" t="s">
        <v>67</v>
      </c>
      <c r="F21" s="48" t="s">
        <v>68</v>
      </c>
      <c r="G21" s="17">
        <v>264726</v>
      </c>
      <c r="H21" s="3"/>
      <c r="I21" s="27"/>
      <c r="J21" s="17">
        <v>0</v>
      </c>
      <c r="K21" s="3"/>
      <c r="L21" s="60">
        <v>264726</v>
      </c>
      <c r="M21" s="3"/>
      <c r="N21" s="17">
        <v>245682</v>
      </c>
      <c r="O21" s="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hidden="1" x14ac:dyDescent="0.35">
      <c r="A22" s="1" t="s">
        <v>2044</v>
      </c>
      <c r="E22" s="47" t="s">
        <v>2045</v>
      </c>
      <c r="F22" s="48" t="s">
        <v>2046</v>
      </c>
      <c r="G22" s="17">
        <v>0</v>
      </c>
      <c r="H22" s="3"/>
      <c r="I22" s="27"/>
      <c r="J22" s="17">
        <v>0</v>
      </c>
      <c r="K22" s="3"/>
      <c r="L22" s="56">
        <v>0</v>
      </c>
      <c r="M22" s="3"/>
      <c r="N22" s="17">
        <v>0</v>
      </c>
      <c r="O22" s="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hidden="1" x14ac:dyDescent="0.35">
      <c r="A23" s="1" t="s">
        <v>69</v>
      </c>
      <c r="E23" s="47" t="s">
        <v>70</v>
      </c>
      <c r="F23" s="48" t="s">
        <v>71</v>
      </c>
      <c r="G23" s="17">
        <v>0</v>
      </c>
      <c r="H23" s="3"/>
      <c r="I23" s="27"/>
      <c r="J23" s="17">
        <v>0</v>
      </c>
      <c r="K23" s="3"/>
      <c r="L23" s="56">
        <v>0</v>
      </c>
      <c r="M23" s="3"/>
      <c r="N23" s="17">
        <v>0</v>
      </c>
      <c r="O23" s="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x14ac:dyDescent="0.35">
      <c r="A24" s="1" t="s">
        <v>2312</v>
      </c>
      <c r="E24" s="47" t="s">
        <v>2313</v>
      </c>
      <c r="F24" s="48" t="s">
        <v>2314</v>
      </c>
      <c r="G24" s="17">
        <v>1544</v>
      </c>
      <c r="H24" s="3"/>
      <c r="I24" s="27"/>
      <c r="J24" s="17">
        <v>0</v>
      </c>
      <c r="K24" s="3"/>
      <c r="L24" s="17">
        <v>1544</v>
      </c>
      <c r="M24" s="3"/>
      <c r="N24" s="17">
        <v>0</v>
      </c>
      <c r="O24" s="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hidden="1" x14ac:dyDescent="0.35">
      <c r="A25" s="1" t="s">
        <v>1873</v>
      </c>
      <c r="E25" s="47" t="s">
        <v>1874</v>
      </c>
      <c r="F25" s="48" t="s">
        <v>1875</v>
      </c>
      <c r="G25" s="17">
        <v>0</v>
      </c>
      <c r="H25" s="3"/>
      <c r="I25" s="27"/>
      <c r="J25" s="17">
        <v>0</v>
      </c>
      <c r="K25" s="3"/>
      <c r="L25" s="56">
        <v>0</v>
      </c>
      <c r="M25" s="3"/>
      <c r="N25" s="17">
        <v>0</v>
      </c>
      <c r="O25" s="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hidden="1" x14ac:dyDescent="0.35">
      <c r="A26" s="1" t="s">
        <v>1876</v>
      </c>
      <c r="E26" s="47" t="s">
        <v>1877</v>
      </c>
      <c r="F26" s="48" t="s">
        <v>1875</v>
      </c>
      <c r="G26" s="17">
        <v>0</v>
      </c>
      <c r="H26" s="3"/>
      <c r="I26" s="27"/>
      <c r="J26" s="17">
        <v>0</v>
      </c>
      <c r="K26" s="3"/>
      <c r="L26" s="56">
        <v>0</v>
      </c>
      <c r="M26" s="3"/>
      <c r="N26" s="17">
        <v>0</v>
      </c>
      <c r="O26" s="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hidden="1" x14ac:dyDescent="0.35">
      <c r="A27" s="1" t="s">
        <v>1878</v>
      </c>
      <c r="E27" s="47" t="s">
        <v>1879</v>
      </c>
      <c r="F27" s="48" t="s">
        <v>1880</v>
      </c>
      <c r="G27" s="17">
        <v>0</v>
      </c>
      <c r="H27" s="3"/>
      <c r="I27" s="27"/>
      <c r="J27" s="17">
        <v>0</v>
      </c>
      <c r="K27" s="3"/>
      <c r="L27" s="56">
        <v>0</v>
      </c>
      <c r="M27" s="3"/>
      <c r="N27" s="17">
        <v>0</v>
      </c>
      <c r="O27" s="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hidden="1" x14ac:dyDescent="0.35">
      <c r="A28" s="1" t="s">
        <v>1881</v>
      </c>
      <c r="E28" s="47" t="s">
        <v>1882</v>
      </c>
      <c r="F28" s="48" t="s">
        <v>1880</v>
      </c>
      <c r="G28" s="17">
        <v>0</v>
      </c>
      <c r="H28" s="3"/>
      <c r="I28" s="27"/>
      <c r="J28" s="17">
        <v>0</v>
      </c>
      <c r="K28" s="3"/>
      <c r="L28" s="56">
        <v>0</v>
      </c>
      <c r="M28" s="3"/>
      <c r="N28" s="17">
        <v>0</v>
      </c>
      <c r="O28" s="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x14ac:dyDescent="0.35">
      <c r="A29" s="1" t="s">
        <v>72</v>
      </c>
      <c r="E29" s="47" t="s">
        <v>73</v>
      </c>
      <c r="F29" s="48" t="s">
        <v>74</v>
      </c>
      <c r="G29" s="17">
        <v>3850</v>
      </c>
      <c r="H29" s="3"/>
      <c r="I29" s="27"/>
      <c r="J29" s="17">
        <v>0</v>
      </c>
      <c r="K29" s="3"/>
      <c r="L29" s="60">
        <v>3850</v>
      </c>
      <c r="M29" s="3"/>
      <c r="N29" s="17">
        <v>2150</v>
      </c>
      <c r="O29" s="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x14ac:dyDescent="0.35">
      <c r="A30" s="1" t="s">
        <v>75</v>
      </c>
      <c r="E30" s="47" t="s">
        <v>76</v>
      </c>
      <c r="F30" s="48" t="s">
        <v>74</v>
      </c>
      <c r="G30" s="17">
        <v>5350</v>
      </c>
      <c r="H30" s="3"/>
      <c r="I30" s="27"/>
      <c r="J30" s="17">
        <v>0</v>
      </c>
      <c r="K30" s="3"/>
      <c r="L30" s="60">
        <v>5350</v>
      </c>
      <c r="M30" s="3"/>
      <c r="N30" s="17">
        <v>5350</v>
      </c>
      <c r="O30" s="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x14ac:dyDescent="0.35">
      <c r="A31" s="1" t="s">
        <v>77</v>
      </c>
      <c r="E31" s="47" t="s">
        <v>78</v>
      </c>
      <c r="F31" s="48" t="s">
        <v>79</v>
      </c>
      <c r="G31" s="17">
        <v>1200</v>
      </c>
      <c r="H31" s="3"/>
      <c r="I31" s="27"/>
      <c r="J31" s="17">
        <v>0</v>
      </c>
      <c r="K31" s="3"/>
      <c r="L31" s="60">
        <v>1200</v>
      </c>
      <c r="M31" s="3"/>
      <c r="N31" s="17">
        <v>1220</v>
      </c>
      <c r="O31" s="3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x14ac:dyDescent="0.35">
      <c r="A32" s="1" t="s">
        <v>80</v>
      </c>
      <c r="E32" s="49" t="s">
        <v>81</v>
      </c>
      <c r="F32" s="16"/>
      <c r="G32" s="18">
        <v>3307400</v>
      </c>
      <c r="H32" s="4"/>
      <c r="I32" s="28"/>
      <c r="J32" s="18">
        <v>0</v>
      </c>
      <c r="K32" s="4"/>
      <c r="L32" s="57">
        <v>3307400</v>
      </c>
      <c r="M32" s="4"/>
      <c r="N32" s="18">
        <v>3743080</v>
      </c>
      <c r="O32" s="4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ht="15" thickBot="1" x14ac:dyDescent="0.4">
      <c r="A33" s="1" t="s">
        <v>82</v>
      </c>
      <c r="E33" s="50" t="s">
        <v>83</v>
      </c>
      <c r="F33" s="51" t="s">
        <v>52</v>
      </c>
      <c r="G33" s="19">
        <v>3307400</v>
      </c>
      <c r="H33" s="5"/>
      <c r="I33" s="29"/>
      <c r="J33" s="19">
        <v>0</v>
      </c>
      <c r="K33" s="5"/>
      <c r="L33" s="58">
        <v>3307400</v>
      </c>
      <c r="M33" s="5"/>
      <c r="N33" s="19">
        <v>3743080</v>
      </c>
      <c r="O33" s="5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ht="15" thickTop="1" x14ac:dyDescent="0.35">
      <c r="A34" s="1" t="s">
        <v>84</v>
      </c>
      <c r="E34" s="10"/>
      <c r="F34" s="10"/>
      <c r="G34" s="10"/>
      <c r="H34" s="2"/>
      <c r="I34" s="10"/>
      <c r="J34" s="10"/>
      <c r="K34" s="2"/>
      <c r="L34" s="59"/>
      <c r="M34" s="2"/>
      <c r="N34" s="10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x14ac:dyDescent="0.35">
      <c r="A35" s="1" t="s">
        <v>85</v>
      </c>
      <c r="E35" s="44" t="s">
        <v>86</v>
      </c>
      <c r="F35" s="45" t="s">
        <v>87</v>
      </c>
      <c r="G35" s="10"/>
      <c r="H35" s="2"/>
      <c r="I35" s="10"/>
      <c r="J35" s="10"/>
      <c r="K35" s="2"/>
      <c r="L35" s="59"/>
      <c r="M35" s="2"/>
      <c r="N35" s="10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x14ac:dyDescent="0.35">
      <c r="A36" s="1" t="s">
        <v>88</v>
      </c>
      <c r="E36" s="46" t="s">
        <v>54</v>
      </c>
      <c r="F36" s="15"/>
      <c r="G36" s="10"/>
      <c r="H36" s="2"/>
      <c r="I36" s="10"/>
      <c r="J36" s="10"/>
      <c r="K36" s="2"/>
      <c r="L36" s="59"/>
      <c r="M36" s="2"/>
      <c r="N36" s="10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hidden="1" x14ac:dyDescent="0.35">
      <c r="A37" s="1" t="s">
        <v>89</v>
      </c>
      <c r="E37" s="47" t="s">
        <v>90</v>
      </c>
      <c r="F37" s="48" t="s">
        <v>91</v>
      </c>
      <c r="G37" s="17">
        <v>0</v>
      </c>
      <c r="H37" s="3"/>
      <c r="I37" s="27"/>
      <c r="J37" s="17">
        <v>0</v>
      </c>
      <c r="K37" s="3"/>
      <c r="L37" s="56">
        <v>0</v>
      </c>
      <c r="M37" s="3"/>
      <c r="N37" s="17">
        <v>0</v>
      </c>
      <c r="O37" s="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hidden="1" x14ac:dyDescent="0.35">
      <c r="A38" s="1" t="s">
        <v>92</v>
      </c>
      <c r="E38" s="47" t="s">
        <v>93</v>
      </c>
      <c r="F38" s="48" t="s">
        <v>2067</v>
      </c>
      <c r="G38" s="17">
        <v>0</v>
      </c>
      <c r="H38" s="3"/>
      <c r="I38" s="27"/>
      <c r="J38" s="17">
        <v>0</v>
      </c>
      <c r="K38" s="3"/>
      <c r="L38" s="56">
        <v>0</v>
      </c>
      <c r="M38" s="3"/>
      <c r="N38" s="17">
        <v>0</v>
      </c>
      <c r="O38" s="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1:62" hidden="1" x14ac:dyDescent="0.35">
      <c r="A39" s="1" t="s">
        <v>94</v>
      </c>
      <c r="E39" s="47" t="s">
        <v>95</v>
      </c>
      <c r="F39" s="48" t="s">
        <v>96</v>
      </c>
      <c r="G39" s="17">
        <v>0</v>
      </c>
      <c r="H39" s="3"/>
      <c r="I39" s="27"/>
      <c r="J39" s="17">
        <v>0</v>
      </c>
      <c r="K39" s="3"/>
      <c r="L39" s="56">
        <v>0</v>
      </c>
      <c r="M39" s="3"/>
      <c r="N39" s="17">
        <v>0</v>
      </c>
      <c r="O39" s="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hidden="1" x14ac:dyDescent="0.35">
      <c r="A40" s="1" t="s">
        <v>97</v>
      </c>
      <c r="E40" s="47" t="s">
        <v>98</v>
      </c>
      <c r="F40" s="48" t="s">
        <v>2068</v>
      </c>
      <c r="G40" s="17">
        <v>0</v>
      </c>
      <c r="H40" s="3"/>
      <c r="I40" s="27"/>
      <c r="J40" s="17">
        <v>0</v>
      </c>
      <c r="K40" s="3"/>
      <c r="L40" s="56">
        <v>0</v>
      </c>
      <c r="M40" s="3"/>
      <c r="N40" s="17">
        <v>0</v>
      </c>
      <c r="O40" s="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</row>
    <row r="41" spans="1:62" hidden="1" x14ac:dyDescent="0.35">
      <c r="A41" s="1" t="s">
        <v>99</v>
      </c>
      <c r="E41" s="47" t="s">
        <v>100</v>
      </c>
      <c r="F41" s="48" t="s">
        <v>101</v>
      </c>
      <c r="G41" s="17">
        <v>0</v>
      </c>
      <c r="H41" s="3"/>
      <c r="I41" s="27"/>
      <c r="J41" s="17">
        <v>0</v>
      </c>
      <c r="K41" s="3"/>
      <c r="L41" s="56">
        <v>0</v>
      </c>
      <c r="M41" s="3"/>
      <c r="N41" s="17">
        <v>0</v>
      </c>
      <c r="O41" s="3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</row>
    <row r="42" spans="1:62" hidden="1" x14ac:dyDescent="0.35">
      <c r="A42" s="1" t="s">
        <v>102</v>
      </c>
      <c r="E42" s="47" t="s">
        <v>103</v>
      </c>
      <c r="F42" s="48" t="s">
        <v>104</v>
      </c>
      <c r="G42" s="17">
        <v>0</v>
      </c>
      <c r="H42" s="3"/>
      <c r="I42" s="27"/>
      <c r="J42" s="17">
        <v>0</v>
      </c>
      <c r="K42" s="3"/>
      <c r="L42" s="56">
        <v>0</v>
      </c>
      <c r="M42" s="3"/>
      <c r="N42" s="17">
        <v>0</v>
      </c>
      <c r="O42" s="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1:62" x14ac:dyDescent="0.35">
      <c r="A43" s="1" t="s">
        <v>105</v>
      </c>
      <c r="E43" s="47" t="s">
        <v>106</v>
      </c>
      <c r="F43" s="48" t="s">
        <v>107</v>
      </c>
      <c r="G43" s="17">
        <v>24917</v>
      </c>
      <c r="H43" s="3"/>
      <c r="I43" s="27"/>
      <c r="J43" s="17">
        <v>0</v>
      </c>
      <c r="K43" s="3"/>
      <c r="L43" s="56">
        <v>24917</v>
      </c>
      <c r="M43" s="3"/>
      <c r="N43" s="17">
        <v>24000</v>
      </c>
      <c r="O43" s="3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1:62" x14ac:dyDescent="0.35">
      <c r="A44" s="1" t="s">
        <v>108</v>
      </c>
      <c r="E44" s="47" t="s">
        <v>109</v>
      </c>
      <c r="F44" s="48" t="s">
        <v>110</v>
      </c>
      <c r="G44" s="17">
        <v>22309</v>
      </c>
      <c r="H44" s="3"/>
      <c r="I44" s="27"/>
      <c r="J44" s="17">
        <v>0</v>
      </c>
      <c r="K44" s="3"/>
      <c r="L44" s="56">
        <v>22309</v>
      </c>
      <c r="M44" s="3"/>
      <c r="N44" s="17">
        <v>22352</v>
      </c>
      <c r="O44" s="3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</row>
    <row r="45" spans="1:62" hidden="1" x14ac:dyDescent="0.35">
      <c r="A45" s="1" t="s">
        <v>111</v>
      </c>
      <c r="E45" s="47" t="s">
        <v>112</v>
      </c>
      <c r="F45" s="48" t="s">
        <v>113</v>
      </c>
      <c r="G45" s="17">
        <v>0</v>
      </c>
      <c r="H45" s="3"/>
      <c r="I45" s="27"/>
      <c r="J45" s="17">
        <v>0</v>
      </c>
      <c r="K45" s="3"/>
      <c r="L45" s="56">
        <v>0</v>
      </c>
      <c r="M45" s="3"/>
      <c r="N45" s="17">
        <v>0</v>
      </c>
      <c r="O45" s="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1:62" hidden="1" x14ac:dyDescent="0.35">
      <c r="A46" s="1" t="s">
        <v>114</v>
      </c>
      <c r="E46" s="47" t="s">
        <v>115</v>
      </c>
      <c r="F46" s="48" t="s">
        <v>116</v>
      </c>
      <c r="G46" s="17">
        <v>0</v>
      </c>
      <c r="H46" s="3"/>
      <c r="I46" s="27"/>
      <c r="J46" s="17">
        <v>0</v>
      </c>
      <c r="K46" s="3"/>
      <c r="L46" s="56">
        <v>0</v>
      </c>
      <c r="M46" s="3"/>
      <c r="N46" s="17">
        <v>0</v>
      </c>
      <c r="O46" s="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1:62" hidden="1" x14ac:dyDescent="0.35">
      <c r="A47" s="1" t="s">
        <v>117</v>
      </c>
      <c r="E47" s="47" t="s">
        <v>118</v>
      </c>
      <c r="F47" s="48" t="s">
        <v>119</v>
      </c>
      <c r="G47" s="17">
        <v>0</v>
      </c>
      <c r="H47" s="3"/>
      <c r="I47" s="27"/>
      <c r="J47" s="17">
        <v>0</v>
      </c>
      <c r="K47" s="3"/>
      <c r="L47" s="56">
        <v>0</v>
      </c>
      <c r="M47" s="3"/>
      <c r="N47" s="17">
        <v>0</v>
      </c>
      <c r="O47" s="3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</row>
    <row r="48" spans="1:62" hidden="1" x14ac:dyDescent="0.35">
      <c r="A48" s="1" t="s">
        <v>120</v>
      </c>
      <c r="E48" s="47" t="s">
        <v>121</v>
      </c>
      <c r="F48" s="48" t="s">
        <v>122</v>
      </c>
      <c r="G48" s="17">
        <v>0</v>
      </c>
      <c r="H48" s="3"/>
      <c r="I48" s="27"/>
      <c r="J48" s="17">
        <v>0</v>
      </c>
      <c r="K48" s="3"/>
      <c r="L48" s="56">
        <v>0</v>
      </c>
      <c r="M48" s="3"/>
      <c r="N48" s="17">
        <v>0</v>
      </c>
      <c r="O48" s="3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</row>
    <row r="49" spans="1:62" hidden="1" x14ac:dyDescent="0.35">
      <c r="A49" s="1" t="s">
        <v>123</v>
      </c>
      <c r="E49" s="47" t="s">
        <v>124</v>
      </c>
      <c r="F49" s="48" t="s">
        <v>125</v>
      </c>
      <c r="G49" s="17">
        <v>0</v>
      </c>
      <c r="H49" s="3"/>
      <c r="I49" s="27"/>
      <c r="J49" s="17">
        <v>0</v>
      </c>
      <c r="K49" s="3"/>
      <c r="L49" s="56">
        <v>0</v>
      </c>
      <c r="M49" s="3"/>
      <c r="N49" s="17">
        <v>0</v>
      </c>
      <c r="O49" s="3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1:62" hidden="1" x14ac:dyDescent="0.35">
      <c r="A50" s="1" t="s">
        <v>126</v>
      </c>
      <c r="E50" s="47" t="s">
        <v>127</v>
      </c>
      <c r="F50" s="48" t="s">
        <v>128</v>
      </c>
      <c r="G50" s="17">
        <v>0</v>
      </c>
      <c r="H50" s="3"/>
      <c r="I50" s="27"/>
      <c r="J50" s="17">
        <v>0</v>
      </c>
      <c r="K50" s="3"/>
      <c r="L50" s="56">
        <v>0</v>
      </c>
      <c r="M50" s="3"/>
      <c r="N50" s="17">
        <v>0</v>
      </c>
      <c r="O50" s="3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spans="1:62" x14ac:dyDescent="0.35">
      <c r="A51" s="1" t="s">
        <v>129</v>
      </c>
      <c r="E51" s="47" t="s">
        <v>130</v>
      </c>
      <c r="F51" s="48" t="s">
        <v>2145</v>
      </c>
      <c r="G51" s="17">
        <v>1782</v>
      </c>
      <c r="H51" s="3"/>
      <c r="I51" s="27"/>
      <c r="J51" s="17">
        <v>0</v>
      </c>
      <c r="K51" s="3"/>
      <c r="L51" s="56">
        <v>1782</v>
      </c>
      <c r="M51" s="3"/>
      <c r="N51" s="17">
        <v>2164</v>
      </c>
      <c r="O51" s="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1:62" hidden="1" x14ac:dyDescent="0.35">
      <c r="A52" s="1" t="s">
        <v>131</v>
      </c>
      <c r="E52" s="47" t="s">
        <v>132</v>
      </c>
      <c r="F52" s="48" t="s">
        <v>2069</v>
      </c>
      <c r="G52" s="17">
        <v>0</v>
      </c>
      <c r="H52" s="3"/>
      <c r="I52" s="27"/>
      <c r="J52" s="17">
        <v>0</v>
      </c>
      <c r="K52" s="3"/>
      <c r="L52" s="56">
        <v>0</v>
      </c>
      <c r="M52" s="3"/>
      <c r="N52" s="17">
        <v>0</v>
      </c>
      <c r="O52" s="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1:62" hidden="1" x14ac:dyDescent="0.35">
      <c r="A53" s="1" t="s">
        <v>133</v>
      </c>
      <c r="E53" s="47" t="s">
        <v>134</v>
      </c>
      <c r="F53" s="48" t="s">
        <v>135</v>
      </c>
      <c r="G53" s="17">
        <v>0</v>
      </c>
      <c r="H53" s="3"/>
      <c r="I53" s="27"/>
      <c r="J53" s="17">
        <v>0</v>
      </c>
      <c r="K53" s="3"/>
      <c r="L53" s="56">
        <v>0</v>
      </c>
      <c r="M53" s="3"/>
      <c r="N53" s="17">
        <v>0</v>
      </c>
      <c r="O53" s="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1:62" x14ac:dyDescent="0.35">
      <c r="A54" s="1" t="s">
        <v>2070</v>
      </c>
      <c r="E54" s="47" t="s">
        <v>2071</v>
      </c>
      <c r="F54" s="48" t="s">
        <v>2072</v>
      </c>
      <c r="G54" s="17">
        <v>3694</v>
      </c>
      <c r="H54" s="3"/>
      <c r="I54" s="27"/>
      <c r="J54" s="17">
        <v>0</v>
      </c>
      <c r="K54" s="3"/>
      <c r="L54" s="56">
        <v>3694</v>
      </c>
      <c r="M54" s="3"/>
      <c r="N54" s="17">
        <v>6124</v>
      </c>
      <c r="O54" s="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1:62" x14ac:dyDescent="0.35">
      <c r="A55" s="1" t="s">
        <v>2073</v>
      </c>
      <c r="E55" s="47" t="s">
        <v>2074</v>
      </c>
      <c r="F55" s="48" t="s">
        <v>2075</v>
      </c>
      <c r="G55" s="17">
        <v>1724</v>
      </c>
      <c r="H55" s="3"/>
      <c r="I55" s="27"/>
      <c r="J55" s="17">
        <v>0</v>
      </c>
      <c r="K55" s="3"/>
      <c r="L55" s="56">
        <v>1724</v>
      </c>
      <c r="M55" s="3"/>
      <c r="N55" s="17">
        <v>1641</v>
      </c>
      <c r="O55" s="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x14ac:dyDescent="0.35">
      <c r="A56" s="1" t="s">
        <v>2076</v>
      </c>
      <c r="E56" s="47" t="s">
        <v>2077</v>
      </c>
      <c r="F56" s="48" t="s">
        <v>2214</v>
      </c>
      <c r="G56" s="17">
        <v>21340</v>
      </c>
      <c r="H56" s="3"/>
      <c r="I56" s="27"/>
      <c r="J56" s="17">
        <v>0</v>
      </c>
      <c r="K56" s="3"/>
      <c r="L56" s="56">
        <v>21340</v>
      </c>
      <c r="M56" s="3"/>
      <c r="N56" s="17">
        <v>15000</v>
      </c>
      <c r="O56" s="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1:62" x14ac:dyDescent="0.35">
      <c r="A57" s="1" t="s">
        <v>2078</v>
      </c>
      <c r="E57" s="47" t="s">
        <v>2079</v>
      </c>
      <c r="F57" s="48" t="s">
        <v>2080</v>
      </c>
      <c r="G57" s="17">
        <v>7628</v>
      </c>
      <c r="H57" s="3"/>
      <c r="I57" s="27"/>
      <c r="J57" s="17">
        <v>0</v>
      </c>
      <c r="K57" s="3"/>
      <c r="L57" s="56">
        <v>7628</v>
      </c>
      <c r="M57" s="3"/>
      <c r="N57" s="17">
        <v>7513</v>
      </c>
      <c r="O57" s="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x14ac:dyDescent="0.35">
      <c r="A58" s="1" t="s">
        <v>2161</v>
      </c>
      <c r="E58" s="47" t="s">
        <v>2162</v>
      </c>
      <c r="F58" s="48" t="s">
        <v>2285</v>
      </c>
      <c r="G58" s="17">
        <v>128144</v>
      </c>
      <c r="H58" s="3"/>
      <c r="I58" s="27"/>
      <c r="J58" s="17">
        <v>0</v>
      </c>
      <c r="K58" s="3"/>
      <c r="L58" s="56">
        <v>128144</v>
      </c>
      <c r="M58" s="3"/>
      <c r="N58" s="17">
        <v>121705</v>
      </c>
      <c r="O58" s="3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1:62" x14ac:dyDescent="0.35">
      <c r="A59" s="1" t="s">
        <v>136</v>
      </c>
      <c r="E59" s="47" t="s">
        <v>137</v>
      </c>
      <c r="F59" s="48" t="s">
        <v>2286</v>
      </c>
      <c r="G59" s="17">
        <v>160200</v>
      </c>
      <c r="H59" s="3"/>
      <c r="I59" s="27"/>
      <c r="J59" s="17">
        <v>0</v>
      </c>
      <c r="K59" s="3"/>
      <c r="L59" s="56">
        <v>160200</v>
      </c>
      <c r="M59" s="3"/>
      <c r="N59" s="17">
        <v>151041</v>
      </c>
      <c r="O59" s="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1:62" x14ac:dyDescent="0.35">
      <c r="A60" s="1" t="s">
        <v>138</v>
      </c>
      <c r="E60" s="47" t="s">
        <v>139</v>
      </c>
      <c r="F60" s="48" t="s">
        <v>2287</v>
      </c>
      <c r="G60" s="17">
        <v>15982</v>
      </c>
      <c r="H60" s="3"/>
      <c r="I60" s="27"/>
      <c r="J60" s="17">
        <v>0</v>
      </c>
      <c r="K60" s="3"/>
      <c r="L60" s="56">
        <v>15982</v>
      </c>
      <c r="M60" s="3"/>
      <c r="N60" s="17">
        <v>17367</v>
      </c>
      <c r="O60" s="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</row>
    <row r="61" spans="1:62" x14ac:dyDescent="0.35">
      <c r="A61" s="1" t="s">
        <v>140</v>
      </c>
      <c r="E61" s="47" t="s">
        <v>141</v>
      </c>
      <c r="F61" s="48" t="s">
        <v>2288</v>
      </c>
      <c r="G61" s="17">
        <v>180430</v>
      </c>
      <c r="H61" s="3"/>
      <c r="I61" s="27"/>
      <c r="J61" s="17">
        <v>0</v>
      </c>
      <c r="K61" s="3"/>
      <c r="L61" s="56">
        <v>180430</v>
      </c>
      <c r="M61" s="3"/>
      <c r="N61" s="17">
        <v>175374</v>
      </c>
      <c r="O61" s="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1:62" x14ac:dyDescent="0.35">
      <c r="A62" s="1" t="s">
        <v>142</v>
      </c>
      <c r="E62" s="47" t="s">
        <v>143</v>
      </c>
      <c r="F62" s="48" t="s">
        <v>2289</v>
      </c>
      <c r="G62" s="17">
        <v>20452</v>
      </c>
      <c r="H62" s="3"/>
      <c r="I62" s="27"/>
      <c r="J62" s="17">
        <v>0</v>
      </c>
      <c r="K62" s="3"/>
      <c r="L62" s="56">
        <v>20452</v>
      </c>
      <c r="M62" s="3"/>
      <c r="N62" s="17">
        <v>21673</v>
      </c>
      <c r="O62" s="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1:62" x14ac:dyDescent="0.35">
      <c r="A63" s="1" t="s">
        <v>2081</v>
      </c>
      <c r="E63" s="47" t="s">
        <v>2082</v>
      </c>
      <c r="F63" s="48" t="s">
        <v>2083</v>
      </c>
      <c r="G63" s="17">
        <v>3931</v>
      </c>
      <c r="H63" s="3"/>
      <c r="I63" s="27"/>
      <c r="J63" s="17">
        <v>0</v>
      </c>
      <c r="K63" s="3"/>
      <c r="L63" s="56">
        <v>3931</v>
      </c>
      <c r="M63" s="3"/>
      <c r="N63" s="17">
        <v>3933</v>
      </c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1:62" x14ac:dyDescent="0.35">
      <c r="A64" s="1" t="s">
        <v>2084</v>
      </c>
      <c r="E64" s="47" t="s">
        <v>2085</v>
      </c>
      <c r="F64" s="48" t="s">
        <v>2086</v>
      </c>
      <c r="G64" s="17">
        <v>8639</v>
      </c>
      <c r="H64" s="3"/>
      <c r="I64" s="27"/>
      <c r="J64" s="17">
        <v>0</v>
      </c>
      <c r="K64" s="3"/>
      <c r="L64" s="56">
        <v>8639</v>
      </c>
      <c r="M64" s="3"/>
      <c r="N64" s="17">
        <v>8640</v>
      </c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1:62" x14ac:dyDescent="0.35">
      <c r="A65" s="1" t="s">
        <v>2163</v>
      </c>
      <c r="E65" s="47" t="s">
        <v>2164</v>
      </c>
      <c r="F65" s="48" t="s">
        <v>2285</v>
      </c>
      <c r="G65" s="17">
        <v>186754</v>
      </c>
      <c r="H65" s="3"/>
      <c r="I65" s="27"/>
      <c r="J65" s="17">
        <v>0</v>
      </c>
      <c r="K65" s="3"/>
      <c r="L65" s="56">
        <v>186754</v>
      </c>
      <c r="M65" s="3"/>
      <c r="N65" s="17">
        <v>180029</v>
      </c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1:62" x14ac:dyDescent="0.35">
      <c r="A66" s="1" t="s">
        <v>2215</v>
      </c>
      <c r="E66" s="47" t="s">
        <v>2216</v>
      </c>
      <c r="F66" s="48" t="s">
        <v>2217</v>
      </c>
      <c r="G66" s="17">
        <v>114889</v>
      </c>
      <c r="H66" s="3"/>
      <c r="I66" s="27"/>
      <c r="J66" s="17">
        <v>0</v>
      </c>
      <c r="K66" s="3"/>
      <c r="L66" s="56">
        <v>114889</v>
      </c>
      <c r="M66" s="3"/>
      <c r="N66" s="17">
        <v>192654</v>
      </c>
      <c r="O66" s="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1:62" x14ac:dyDescent="0.35">
      <c r="A67" s="1" t="s">
        <v>2218</v>
      </c>
      <c r="E67" s="47" t="s">
        <v>2219</v>
      </c>
      <c r="F67" s="48" t="s">
        <v>2217</v>
      </c>
      <c r="G67" s="17">
        <v>304414</v>
      </c>
      <c r="H67" s="3"/>
      <c r="I67" s="27"/>
      <c r="J67" s="17">
        <v>0</v>
      </c>
      <c r="K67" s="3"/>
      <c r="L67" s="56">
        <v>304414</v>
      </c>
      <c r="M67" s="3"/>
      <c r="N67" s="17">
        <v>510462</v>
      </c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1:62" x14ac:dyDescent="0.35">
      <c r="A68" s="1" t="s">
        <v>2223</v>
      </c>
      <c r="E68" s="47" t="s">
        <v>2224</v>
      </c>
      <c r="F68" s="48" t="s">
        <v>2225</v>
      </c>
      <c r="G68" s="17">
        <v>514078</v>
      </c>
      <c r="H68" s="3"/>
      <c r="I68" s="27"/>
      <c r="J68" s="17">
        <v>0</v>
      </c>
      <c r="K68" s="3"/>
      <c r="L68" s="60">
        <v>514078</v>
      </c>
      <c r="M68" s="3"/>
      <c r="N68" s="17">
        <v>366135</v>
      </c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69" spans="1:62" x14ac:dyDescent="0.35">
      <c r="A69" s="1" t="s">
        <v>2226</v>
      </c>
      <c r="E69" s="47" t="s">
        <v>2227</v>
      </c>
      <c r="F69" s="48" t="s">
        <v>2225</v>
      </c>
      <c r="G69" s="17">
        <v>5456829</v>
      </c>
      <c r="H69" s="3"/>
      <c r="I69" s="27"/>
      <c r="J69" s="17">
        <v>0</v>
      </c>
      <c r="K69" s="3"/>
      <c r="L69" s="60">
        <v>5456829</v>
      </c>
      <c r="M69" s="3"/>
      <c r="N69" s="17">
        <v>970125</v>
      </c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</row>
    <row r="70" spans="1:62" x14ac:dyDescent="0.35">
      <c r="A70" s="1" t="s">
        <v>2228</v>
      </c>
      <c r="E70" s="47" t="s">
        <v>2229</v>
      </c>
      <c r="F70" s="48" t="s">
        <v>2230</v>
      </c>
      <c r="G70" s="17">
        <v>386724</v>
      </c>
      <c r="H70" s="3"/>
      <c r="I70" s="27"/>
      <c r="J70" s="17">
        <v>0</v>
      </c>
      <c r="K70" s="3"/>
      <c r="L70" s="60">
        <v>386724</v>
      </c>
      <c r="M70" s="3"/>
      <c r="N70" s="17">
        <v>2520800</v>
      </c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</row>
    <row r="71" spans="1:62" x14ac:dyDescent="0.35">
      <c r="A71" s="1" t="s">
        <v>2231</v>
      </c>
      <c r="E71" s="47" t="s">
        <v>2232</v>
      </c>
      <c r="F71" s="48" t="s">
        <v>2230</v>
      </c>
      <c r="G71" s="17">
        <v>1024678</v>
      </c>
      <c r="H71" s="3"/>
      <c r="I71" s="27"/>
      <c r="J71" s="17">
        <v>0</v>
      </c>
      <c r="K71" s="3"/>
      <c r="L71" s="60">
        <v>1024678</v>
      </c>
      <c r="M71" s="3"/>
      <c r="N71" s="17">
        <v>6679200</v>
      </c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1:62" hidden="1" x14ac:dyDescent="0.35">
      <c r="A72" s="1" t="s">
        <v>144</v>
      </c>
      <c r="E72" s="47" t="s">
        <v>145</v>
      </c>
      <c r="F72" s="48" t="s">
        <v>146</v>
      </c>
      <c r="G72" s="17">
        <v>0</v>
      </c>
      <c r="H72" s="3"/>
      <c r="I72" s="27"/>
      <c r="J72" s="17">
        <v>0</v>
      </c>
      <c r="K72" s="3"/>
      <c r="L72" s="56">
        <v>0</v>
      </c>
      <c r="M72" s="3"/>
      <c r="N72" s="17">
        <v>0</v>
      </c>
      <c r="O72" s="3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</row>
    <row r="73" spans="1:62" x14ac:dyDescent="0.35">
      <c r="A73" s="1" t="s">
        <v>147</v>
      </c>
      <c r="E73" s="49" t="s">
        <v>81</v>
      </c>
      <c r="F73" s="16"/>
      <c r="G73" s="18">
        <v>8589538</v>
      </c>
      <c r="H73" s="4"/>
      <c r="I73" s="28"/>
      <c r="J73" s="18">
        <v>0</v>
      </c>
      <c r="K73" s="4"/>
      <c r="L73" s="57">
        <v>8589538</v>
      </c>
      <c r="M73" s="4"/>
      <c r="N73" s="18">
        <v>11997932</v>
      </c>
      <c r="O73" s="4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1:62" ht="15" thickBot="1" x14ac:dyDescent="0.4">
      <c r="A74" s="1" t="s">
        <v>148</v>
      </c>
      <c r="E74" s="50" t="s">
        <v>149</v>
      </c>
      <c r="F74" s="51" t="s">
        <v>87</v>
      </c>
      <c r="G74" s="19">
        <v>8589538</v>
      </c>
      <c r="H74" s="5"/>
      <c r="I74" s="29"/>
      <c r="J74" s="19">
        <v>0</v>
      </c>
      <c r="K74" s="5"/>
      <c r="L74" s="58">
        <v>8589538</v>
      </c>
      <c r="M74" s="5"/>
      <c r="N74" s="19">
        <v>11997932</v>
      </c>
      <c r="O74" s="5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</row>
    <row r="75" spans="1:62" ht="15" thickTop="1" x14ac:dyDescent="0.35">
      <c r="A75" s="1" t="s">
        <v>150</v>
      </c>
      <c r="E75" s="10"/>
      <c r="F75" s="10"/>
      <c r="G75" s="10"/>
      <c r="H75" s="2"/>
      <c r="I75" s="10"/>
      <c r="J75" s="10"/>
      <c r="K75" s="2"/>
      <c r="L75" s="59"/>
      <c r="M75" s="2"/>
      <c r="N75" s="10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</row>
    <row r="76" spans="1:62" x14ac:dyDescent="0.35">
      <c r="A76" s="1" t="s">
        <v>151</v>
      </c>
      <c r="E76" s="44" t="s">
        <v>152</v>
      </c>
      <c r="F76" s="45" t="s">
        <v>153</v>
      </c>
      <c r="G76" s="10"/>
      <c r="H76" s="2"/>
      <c r="I76" s="10"/>
      <c r="J76" s="10"/>
      <c r="K76" s="2"/>
      <c r="L76" s="59"/>
      <c r="M76" s="2"/>
      <c r="N76" s="10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  <row r="77" spans="1:62" x14ac:dyDescent="0.35">
      <c r="A77" s="1" t="s">
        <v>154</v>
      </c>
      <c r="E77" s="46" t="s">
        <v>54</v>
      </c>
      <c r="F77" s="15"/>
      <c r="G77" s="10"/>
      <c r="H77" s="2"/>
      <c r="I77" s="10"/>
      <c r="J77" s="10"/>
      <c r="K77" s="2"/>
      <c r="L77" s="59"/>
      <c r="M77" s="2"/>
      <c r="N77" s="10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</row>
    <row r="78" spans="1:62" collapsed="1" x14ac:dyDescent="0.35">
      <c r="A78" s="1" t="s">
        <v>155</v>
      </c>
      <c r="E78" s="47" t="s">
        <v>156</v>
      </c>
      <c r="F78" s="48" t="s">
        <v>157</v>
      </c>
      <c r="G78" s="17">
        <v>471488</v>
      </c>
      <c r="H78" s="3"/>
      <c r="I78" s="27"/>
      <c r="J78" s="17">
        <v>-49851</v>
      </c>
      <c r="K78" s="3"/>
      <c r="L78" s="60">
        <v>421637</v>
      </c>
      <c r="M78" s="3"/>
      <c r="N78" s="17">
        <v>244065</v>
      </c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</row>
    <row r="79" spans="1:62" hidden="1" outlineLevel="1" x14ac:dyDescent="0.35">
      <c r="A79" s="1" t="s">
        <v>2379</v>
      </c>
      <c r="E79" s="9"/>
      <c r="F79" s="14"/>
      <c r="G79" s="17"/>
      <c r="H79" s="3"/>
      <c r="I79" s="67" t="s">
        <v>2380</v>
      </c>
      <c r="J79" s="17">
        <v>-49851</v>
      </c>
      <c r="K79" s="3"/>
      <c r="L79" s="17"/>
      <c r="M79" s="3"/>
      <c r="N79" s="17"/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</row>
    <row r="80" spans="1:62" x14ac:dyDescent="0.35">
      <c r="A80" s="1" t="s">
        <v>158</v>
      </c>
      <c r="E80" s="47" t="s">
        <v>159</v>
      </c>
      <c r="F80" s="48" t="s">
        <v>157</v>
      </c>
      <c r="G80" s="17">
        <v>6507261</v>
      </c>
      <c r="H80" s="3"/>
      <c r="I80" s="27"/>
      <c r="J80" s="17">
        <v>-25000</v>
      </c>
      <c r="K80" s="3"/>
      <c r="L80" s="60">
        <v>6482261</v>
      </c>
      <c r="M80" s="3"/>
      <c r="N80" s="17">
        <v>2769996</v>
      </c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</row>
    <row r="81" spans="1:62" outlineLevel="1" x14ac:dyDescent="0.35">
      <c r="A81" s="1" t="s">
        <v>2381</v>
      </c>
      <c r="E81" s="9"/>
      <c r="F81" s="14"/>
      <c r="G81" s="17"/>
      <c r="H81" s="3"/>
      <c r="I81" s="67" t="s">
        <v>2380</v>
      </c>
      <c r="J81" s="17">
        <v>-25000</v>
      </c>
      <c r="K81" s="3"/>
      <c r="L81" s="17"/>
      <c r="M81" s="3"/>
      <c r="N81" s="17"/>
      <c r="O81" s="3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</row>
    <row r="82" spans="1:62" x14ac:dyDescent="0.35">
      <c r="A82" s="1" t="s">
        <v>160</v>
      </c>
      <c r="E82" s="47" t="s">
        <v>161</v>
      </c>
      <c r="F82" s="48" t="s">
        <v>162</v>
      </c>
      <c r="G82" s="17">
        <v>2824447</v>
      </c>
      <c r="H82" s="3"/>
      <c r="I82" s="27"/>
      <c r="J82" s="17">
        <v>-527</v>
      </c>
      <c r="K82" s="3"/>
      <c r="L82" s="56">
        <v>2823920</v>
      </c>
      <c r="M82" s="3"/>
      <c r="N82" s="17">
        <v>2694065</v>
      </c>
      <c r="O82" s="3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</row>
    <row r="83" spans="1:62" outlineLevel="1" x14ac:dyDescent="0.35">
      <c r="A83" s="1" t="s">
        <v>2382</v>
      </c>
      <c r="E83" s="9"/>
      <c r="F83" s="14"/>
      <c r="G83" s="17"/>
      <c r="H83" s="3"/>
      <c r="I83" s="67" t="s">
        <v>2380</v>
      </c>
      <c r="J83" s="17">
        <v>-527</v>
      </c>
      <c r="K83" s="3"/>
      <c r="L83" s="17"/>
      <c r="M83" s="3"/>
      <c r="N83" s="17"/>
      <c r="O83" s="3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</row>
    <row r="84" spans="1:62" x14ac:dyDescent="0.35">
      <c r="A84" s="1" t="s">
        <v>163</v>
      </c>
      <c r="E84" s="47" t="s">
        <v>164</v>
      </c>
      <c r="F84" s="48" t="s">
        <v>162</v>
      </c>
      <c r="G84" s="17">
        <v>355866</v>
      </c>
      <c r="H84" s="3"/>
      <c r="I84" s="27"/>
      <c r="J84" s="17">
        <v>0</v>
      </c>
      <c r="K84" s="3"/>
      <c r="L84" s="56">
        <v>355866</v>
      </c>
      <c r="M84" s="3"/>
      <c r="N84" s="17">
        <v>337366</v>
      </c>
      <c r="O84" s="3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</row>
    <row r="85" spans="1:62" x14ac:dyDescent="0.35">
      <c r="A85" s="1" t="s">
        <v>165</v>
      </c>
      <c r="E85" s="49" t="s">
        <v>81</v>
      </c>
      <c r="F85" s="16"/>
      <c r="G85" s="18">
        <v>10159062</v>
      </c>
      <c r="H85" s="4"/>
      <c r="I85" s="28"/>
      <c r="J85" s="18">
        <v>-75378</v>
      </c>
      <c r="K85" s="4"/>
      <c r="L85" s="57">
        <v>10083684</v>
      </c>
      <c r="M85" s="4"/>
      <c r="N85" s="18">
        <v>6045492</v>
      </c>
      <c r="O85" s="4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</row>
    <row r="86" spans="1:62" ht="15" thickBot="1" x14ac:dyDescent="0.4">
      <c r="A86" s="1" t="s">
        <v>166</v>
      </c>
      <c r="E86" s="50" t="s">
        <v>167</v>
      </c>
      <c r="F86" s="51" t="s">
        <v>153</v>
      </c>
      <c r="G86" s="19">
        <v>10159062</v>
      </c>
      <c r="H86" s="5"/>
      <c r="I86" s="29"/>
      <c r="J86" s="19">
        <v>-75378</v>
      </c>
      <c r="K86" s="5"/>
      <c r="L86" s="58">
        <v>10083684</v>
      </c>
      <c r="M86" s="5"/>
      <c r="N86" s="19">
        <v>6045492</v>
      </c>
      <c r="O86" s="5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</row>
    <row r="87" spans="1:62" ht="15" thickTop="1" x14ac:dyDescent="0.35">
      <c r="A87" s="1" t="s">
        <v>168</v>
      </c>
      <c r="E87" s="10"/>
      <c r="F87" s="10"/>
      <c r="G87" s="10"/>
      <c r="H87" s="2"/>
      <c r="I87" s="10"/>
      <c r="J87" s="10"/>
      <c r="K87" s="2"/>
      <c r="L87" s="59"/>
      <c r="M87" s="2"/>
      <c r="N87" s="10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1:62" x14ac:dyDescent="0.35">
      <c r="A88" s="1" t="s">
        <v>169</v>
      </c>
      <c r="E88" s="44" t="s">
        <v>170</v>
      </c>
      <c r="F88" s="45" t="s">
        <v>171</v>
      </c>
      <c r="G88" s="10"/>
      <c r="H88" s="2"/>
      <c r="I88" s="10"/>
      <c r="J88" s="10"/>
      <c r="K88" s="2"/>
      <c r="L88" s="59"/>
      <c r="M88" s="2"/>
      <c r="N88" s="10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</row>
    <row r="89" spans="1:62" x14ac:dyDescent="0.35">
      <c r="A89" s="1" t="s">
        <v>172</v>
      </c>
      <c r="E89" s="46" t="s">
        <v>54</v>
      </c>
      <c r="F89" s="15"/>
      <c r="G89" s="10"/>
      <c r="H89" s="2"/>
      <c r="I89" s="10"/>
      <c r="J89" s="10"/>
      <c r="K89" s="2"/>
      <c r="L89" s="59"/>
      <c r="M89" s="2"/>
      <c r="N89" s="10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1:62" x14ac:dyDescent="0.35">
      <c r="A90" s="1" t="s">
        <v>173</v>
      </c>
      <c r="E90" s="47" t="s">
        <v>174</v>
      </c>
      <c r="F90" s="48" t="s">
        <v>2146</v>
      </c>
      <c r="G90" s="17">
        <v>0</v>
      </c>
      <c r="H90" s="3"/>
      <c r="I90" s="27"/>
      <c r="J90" s="17">
        <v>0</v>
      </c>
      <c r="K90" s="3"/>
      <c r="L90" s="60">
        <v>0</v>
      </c>
      <c r="M90" s="3"/>
      <c r="N90" s="17">
        <v>150000</v>
      </c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</row>
    <row r="91" spans="1:62" hidden="1" x14ac:dyDescent="0.35">
      <c r="A91" s="1" t="s">
        <v>175</v>
      </c>
      <c r="E91" s="47" t="s">
        <v>176</v>
      </c>
      <c r="F91" s="48" t="s">
        <v>177</v>
      </c>
      <c r="G91" s="17">
        <v>0</v>
      </c>
      <c r="H91" s="3"/>
      <c r="I91" s="27"/>
      <c r="J91" s="17">
        <v>0</v>
      </c>
      <c r="K91" s="3"/>
      <c r="L91" s="56">
        <v>0</v>
      </c>
      <c r="M91" s="3"/>
      <c r="N91" s="17">
        <v>0</v>
      </c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1:62" x14ac:dyDescent="0.35">
      <c r="A92" s="1" t="s">
        <v>178</v>
      </c>
      <c r="E92" s="47" t="s">
        <v>179</v>
      </c>
      <c r="F92" s="48" t="s">
        <v>2147</v>
      </c>
      <c r="G92" s="17">
        <v>0</v>
      </c>
      <c r="H92" s="3"/>
      <c r="I92" s="27"/>
      <c r="J92" s="17">
        <v>0</v>
      </c>
      <c r="K92" s="3"/>
      <c r="L92" s="60">
        <v>0</v>
      </c>
      <c r="M92" s="3"/>
      <c r="N92" s="17">
        <v>300000</v>
      </c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</row>
    <row r="93" spans="1:62" hidden="1" x14ac:dyDescent="0.35">
      <c r="A93" s="1" t="s">
        <v>180</v>
      </c>
      <c r="E93" s="47" t="s">
        <v>181</v>
      </c>
      <c r="F93" s="48" t="s">
        <v>182</v>
      </c>
      <c r="G93" s="17">
        <v>0</v>
      </c>
      <c r="H93" s="3"/>
      <c r="I93" s="27"/>
      <c r="J93" s="17">
        <v>0</v>
      </c>
      <c r="K93" s="3"/>
      <c r="L93" s="56">
        <v>0</v>
      </c>
      <c r="M93" s="3"/>
      <c r="N93" s="17">
        <v>0</v>
      </c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1:62" hidden="1" x14ac:dyDescent="0.35">
      <c r="A94" s="1" t="s">
        <v>183</v>
      </c>
      <c r="E94" s="47" t="s">
        <v>184</v>
      </c>
      <c r="F94" s="48" t="s">
        <v>185</v>
      </c>
      <c r="G94" s="17">
        <v>0</v>
      </c>
      <c r="H94" s="3"/>
      <c r="I94" s="27"/>
      <c r="J94" s="17">
        <v>0</v>
      </c>
      <c r="K94" s="3"/>
      <c r="L94" s="56">
        <v>0</v>
      </c>
      <c r="M94" s="3"/>
      <c r="N94" s="17">
        <v>0</v>
      </c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1:62" x14ac:dyDescent="0.35">
      <c r="A95" s="1" t="s">
        <v>2047</v>
      </c>
      <c r="E95" s="47" t="s">
        <v>2048</v>
      </c>
      <c r="F95" s="48" t="s">
        <v>2049</v>
      </c>
      <c r="G95" s="17">
        <v>300000</v>
      </c>
      <c r="H95" s="3"/>
      <c r="I95" s="27"/>
      <c r="J95" s="17">
        <v>0</v>
      </c>
      <c r="K95" s="3"/>
      <c r="L95" s="60">
        <v>300000</v>
      </c>
      <c r="M95" s="3"/>
      <c r="N95" s="17">
        <v>0</v>
      </c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</row>
    <row r="96" spans="1:62" hidden="1" x14ac:dyDescent="0.35">
      <c r="A96" s="1" t="s">
        <v>186</v>
      </c>
      <c r="E96" s="47" t="s">
        <v>187</v>
      </c>
      <c r="F96" s="48" t="s">
        <v>2032</v>
      </c>
      <c r="G96" s="17">
        <v>0</v>
      </c>
      <c r="H96" s="3"/>
      <c r="I96" s="27"/>
      <c r="J96" s="17">
        <v>0</v>
      </c>
      <c r="K96" s="3"/>
      <c r="L96" s="60">
        <v>0</v>
      </c>
      <c r="M96" s="3"/>
      <c r="N96" s="17">
        <v>0</v>
      </c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</row>
    <row r="97" spans="1:62" x14ac:dyDescent="0.35">
      <c r="A97" s="1" t="s">
        <v>188</v>
      </c>
      <c r="E97" s="47" t="s">
        <v>189</v>
      </c>
      <c r="F97" s="48" t="s">
        <v>2033</v>
      </c>
      <c r="G97" s="17">
        <v>0</v>
      </c>
      <c r="H97" s="3"/>
      <c r="I97" s="27"/>
      <c r="J97" s="17">
        <v>0</v>
      </c>
      <c r="K97" s="3"/>
      <c r="L97" s="56">
        <v>0</v>
      </c>
      <c r="M97" s="3"/>
      <c r="N97" s="17">
        <v>200000</v>
      </c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</row>
    <row r="98" spans="1:62" x14ac:dyDescent="0.35">
      <c r="A98" s="1" t="s">
        <v>190</v>
      </c>
      <c r="E98" s="47" t="s">
        <v>191</v>
      </c>
      <c r="F98" s="48" t="s">
        <v>2033</v>
      </c>
      <c r="G98" s="17">
        <v>0</v>
      </c>
      <c r="H98" s="3"/>
      <c r="I98" s="27"/>
      <c r="J98" s="17">
        <v>0</v>
      </c>
      <c r="K98" s="3"/>
      <c r="L98" s="60">
        <v>0</v>
      </c>
      <c r="M98" s="3"/>
      <c r="N98" s="17">
        <v>406200</v>
      </c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</row>
    <row r="99" spans="1:62" x14ac:dyDescent="0.35">
      <c r="A99" s="1" t="s">
        <v>192</v>
      </c>
      <c r="E99" s="47" t="s">
        <v>193</v>
      </c>
      <c r="F99" s="48" t="s">
        <v>2148</v>
      </c>
      <c r="G99" s="17">
        <v>0</v>
      </c>
      <c r="H99" s="3"/>
      <c r="I99" s="27"/>
      <c r="J99" s="17">
        <v>0</v>
      </c>
      <c r="K99" s="3"/>
      <c r="L99" s="60">
        <v>0</v>
      </c>
      <c r="M99" s="3"/>
      <c r="N99" s="17">
        <v>200000</v>
      </c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</row>
    <row r="100" spans="1:62" hidden="1" x14ac:dyDescent="0.35">
      <c r="A100" s="1" t="s">
        <v>194</v>
      </c>
      <c r="E100" s="47" t="s">
        <v>195</v>
      </c>
      <c r="F100" s="48" t="s">
        <v>2034</v>
      </c>
      <c r="G100" s="17">
        <v>0</v>
      </c>
      <c r="H100" s="3"/>
      <c r="I100" s="27"/>
      <c r="J100" s="17">
        <v>0</v>
      </c>
      <c r="K100" s="3"/>
      <c r="L100" s="60">
        <v>0</v>
      </c>
      <c r="M100" s="3"/>
      <c r="N100" s="17">
        <v>0</v>
      </c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1:62" hidden="1" x14ac:dyDescent="0.35">
      <c r="A101" s="1" t="s">
        <v>196</v>
      </c>
      <c r="E101" s="47" t="s">
        <v>197</v>
      </c>
      <c r="F101" s="48" t="s">
        <v>198</v>
      </c>
      <c r="G101" s="17">
        <v>0</v>
      </c>
      <c r="H101" s="3"/>
      <c r="I101" s="27"/>
      <c r="J101" s="17">
        <v>0</v>
      </c>
      <c r="K101" s="3"/>
      <c r="L101" s="56">
        <v>0</v>
      </c>
      <c r="M101" s="3"/>
      <c r="N101" s="17">
        <v>0</v>
      </c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1:62" x14ac:dyDescent="0.35">
      <c r="A102" s="1" t="s">
        <v>2087</v>
      </c>
      <c r="E102" s="47" t="s">
        <v>2088</v>
      </c>
      <c r="F102" s="48" t="s">
        <v>2089</v>
      </c>
      <c r="G102" s="17">
        <v>0</v>
      </c>
      <c r="H102" s="3"/>
      <c r="I102" s="27"/>
      <c r="J102" s="17">
        <v>0</v>
      </c>
      <c r="K102" s="3"/>
      <c r="L102" s="60">
        <v>0</v>
      </c>
      <c r="M102" s="3"/>
      <c r="N102" s="17">
        <v>544490</v>
      </c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</row>
    <row r="103" spans="1:62" hidden="1" x14ac:dyDescent="0.35">
      <c r="A103" s="1" t="s">
        <v>199</v>
      </c>
      <c r="E103" s="47" t="s">
        <v>200</v>
      </c>
      <c r="F103" s="48" t="s">
        <v>2149</v>
      </c>
      <c r="G103" s="17">
        <v>0</v>
      </c>
      <c r="H103" s="3"/>
      <c r="I103" s="27"/>
      <c r="J103" s="17">
        <v>0</v>
      </c>
      <c r="K103" s="3"/>
      <c r="L103" s="60">
        <v>0</v>
      </c>
      <c r="M103" s="3"/>
      <c r="N103" s="17">
        <v>0</v>
      </c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1:62" hidden="1" x14ac:dyDescent="0.35">
      <c r="A104" s="1" t="s">
        <v>201</v>
      </c>
      <c r="E104" s="47" t="s">
        <v>202</v>
      </c>
      <c r="F104" s="48" t="s">
        <v>2035</v>
      </c>
      <c r="G104" s="17">
        <v>0</v>
      </c>
      <c r="H104" s="3"/>
      <c r="I104" s="27"/>
      <c r="J104" s="17">
        <v>0</v>
      </c>
      <c r="K104" s="3"/>
      <c r="L104" s="60">
        <v>0</v>
      </c>
      <c r="M104" s="3"/>
      <c r="N104" s="17">
        <v>0</v>
      </c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1:62" hidden="1" x14ac:dyDescent="0.35">
      <c r="A105" s="1" t="s">
        <v>2165</v>
      </c>
      <c r="E105" s="47" t="s">
        <v>2166</v>
      </c>
      <c r="F105" s="48" t="s">
        <v>2167</v>
      </c>
      <c r="G105" s="17">
        <v>0</v>
      </c>
      <c r="H105" s="3"/>
      <c r="I105" s="27"/>
      <c r="J105" s="17">
        <v>0</v>
      </c>
      <c r="K105" s="3"/>
      <c r="L105" s="60">
        <v>0</v>
      </c>
      <c r="M105" s="3"/>
      <c r="N105" s="17">
        <v>0</v>
      </c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1:62" x14ac:dyDescent="0.35">
      <c r="A106" s="1" t="s">
        <v>2050</v>
      </c>
      <c r="E106" s="47" t="s">
        <v>2051</v>
      </c>
      <c r="F106" s="48" t="s">
        <v>2052</v>
      </c>
      <c r="G106" s="17">
        <v>0</v>
      </c>
      <c r="H106" s="3"/>
      <c r="I106" s="27"/>
      <c r="J106" s="17">
        <v>0</v>
      </c>
      <c r="K106" s="3"/>
      <c r="L106" s="60">
        <v>0</v>
      </c>
      <c r="M106" s="3"/>
      <c r="N106" s="17">
        <v>125000</v>
      </c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1:62" hidden="1" x14ac:dyDescent="0.35">
      <c r="A107" s="1" t="s">
        <v>203</v>
      </c>
      <c r="E107" s="47" t="s">
        <v>204</v>
      </c>
      <c r="F107" s="48" t="s">
        <v>205</v>
      </c>
      <c r="G107" s="17">
        <v>0</v>
      </c>
      <c r="H107" s="3"/>
      <c r="I107" s="27"/>
      <c r="J107" s="17">
        <v>0</v>
      </c>
      <c r="K107" s="3"/>
      <c r="L107" s="56">
        <v>0</v>
      </c>
      <c r="M107" s="3"/>
      <c r="N107" s="17">
        <v>0</v>
      </c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1:62" hidden="1" x14ac:dyDescent="0.35">
      <c r="A108" s="1" t="s">
        <v>206</v>
      </c>
      <c r="E108" s="47" t="s">
        <v>207</v>
      </c>
      <c r="F108" s="48" t="s">
        <v>208</v>
      </c>
      <c r="G108" s="17">
        <v>0</v>
      </c>
      <c r="H108" s="3"/>
      <c r="I108" s="27"/>
      <c r="J108" s="17">
        <v>0</v>
      </c>
      <c r="K108" s="3"/>
      <c r="L108" s="56">
        <v>0</v>
      </c>
      <c r="M108" s="3"/>
      <c r="N108" s="17">
        <v>0</v>
      </c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1:62" x14ac:dyDescent="0.35">
      <c r="A109" s="1" t="s">
        <v>209</v>
      </c>
      <c r="E109" s="47" t="s">
        <v>210</v>
      </c>
      <c r="F109" s="48" t="s">
        <v>211</v>
      </c>
      <c r="G109" s="17">
        <v>0</v>
      </c>
      <c r="H109" s="3"/>
      <c r="I109" s="27"/>
      <c r="J109" s="17">
        <v>0</v>
      </c>
      <c r="K109" s="3"/>
      <c r="L109" s="60">
        <v>0</v>
      </c>
      <c r="M109" s="3"/>
      <c r="N109" s="17">
        <v>300000</v>
      </c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1:62" hidden="1" x14ac:dyDescent="0.35">
      <c r="A110" s="1" t="s">
        <v>212</v>
      </c>
      <c r="E110" s="47" t="s">
        <v>213</v>
      </c>
      <c r="F110" s="48" t="s">
        <v>1862</v>
      </c>
      <c r="G110" s="17">
        <v>0</v>
      </c>
      <c r="H110" s="3"/>
      <c r="I110" s="27"/>
      <c r="J110" s="17">
        <v>0</v>
      </c>
      <c r="K110" s="3"/>
      <c r="L110" s="56">
        <v>0</v>
      </c>
      <c r="M110" s="3"/>
      <c r="N110" s="17">
        <v>0</v>
      </c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1:62" x14ac:dyDescent="0.35">
      <c r="A111" s="1" t="s">
        <v>2220</v>
      </c>
      <c r="E111" s="47" t="s">
        <v>2221</v>
      </c>
      <c r="F111" s="48" t="s">
        <v>2222</v>
      </c>
      <c r="G111" s="17">
        <v>0</v>
      </c>
      <c r="H111" s="3"/>
      <c r="I111" s="27"/>
      <c r="J111" s="17">
        <v>0</v>
      </c>
      <c r="K111" s="3"/>
      <c r="L111" s="60">
        <v>0</v>
      </c>
      <c r="M111" s="3"/>
      <c r="N111" s="17">
        <v>550000</v>
      </c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1:62" x14ac:dyDescent="0.35">
      <c r="A112" s="1" t="s">
        <v>2315</v>
      </c>
      <c r="E112" s="47" t="s">
        <v>2316</v>
      </c>
      <c r="F112" s="48" t="s">
        <v>2235</v>
      </c>
      <c r="G112" s="17">
        <v>20759</v>
      </c>
      <c r="H112" s="3"/>
      <c r="I112" s="27"/>
      <c r="J112" s="17">
        <v>0</v>
      </c>
      <c r="K112" s="3"/>
      <c r="L112" s="17">
        <v>20759</v>
      </c>
      <c r="M112" s="3"/>
      <c r="N112" s="17">
        <v>0</v>
      </c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1:62" x14ac:dyDescent="0.35">
      <c r="A113" s="1" t="s">
        <v>2233</v>
      </c>
      <c r="E113" s="47" t="s">
        <v>2234</v>
      </c>
      <c r="F113" s="48" t="s">
        <v>2235</v>
      </c>
      <c r="G113" s="17">
        <v>2049</v>
      </c>
      <c r="H113" s="3"/>
      <c r="I113" s="27"/>
      <c r="J113" s="17">
        <v>0</v>
      </c>
      <c r="K113" s="3"/>
      <c r="L113" s="60">
        <v>2049</v>
      </c>
      <c r="M113" s="3"/>
      <c r="N113" s="17">
        <v>929</v>
      </c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1:62" x14ac:dyDescent="0.35">
      <c r="A114" s="1" t="s">
        <v>2317</v>
      </c>
      <c r="E114" s="47" t="s">
        <v>2318</v>
      </c>
      <c r="F114" s="48" t="s">
        <v>2238</v>
      </c>
      <c r="G114" s="17">
        <v>4734</v>
      </c>
      <c r="H114" s="3"/>
      <c r="I114" s="27"/>
      <c r="J114" s="17">
        <v>0</v>
      </c>
      <c r="K114" s="3"/>
      <c r="L114" s="17">
        <v>4734</v>
      </c>
      <c r="M114" s="3"/>
      <c r="N114" s="17">
        <v>0</v>
      </c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1:62" x14ac:dyDescent="0.35">
      <c r="A115" s="1" t="s">
        <v>2236</v>
      </c>
      <c r="E115" s="47" t="s">
        <v>2237</v>
      </c>
      <c r="F115" s="48" t="s">
        <v>2238</v>
      </c>
      <c r="G115" s="17">
        <v>265396</v>
      </c>
      <c r="H115" s="3"/>
      <c r="I115" s="27"/>
      <c r="J115" s="17">
        <v>0</v>
      </c>
      <c r="K115" s="3"/>
      <c r="L115" s="60">
        <v>265396</v>
      </c>
      <c r="M115" s="3"/>
      <c r="N115" s="17">
        <v>104929</v>
      </c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1:62" x14ac:dyDescent="0.35">
      <c r="A116" s="1" t="s">
        <v>2239</v>
      </c>
      <c r="E116" s="47" t="s">
        <v>2240</v>
      </c>
      <c r="F116" s="48" t="s">
        <v>2241</v>
      </c>
      <c r="G116" s="17">
        <v>929</v>
      </c>
      <c r="H116" s="3"/>
      <c r="I116" s="27"/>
      <c r="J116" s="17">
        <v>0</v>
      </c>
      <c r="K116" s="3"/>
      <c r="L116" s="60">
        <v>929</v>
      </c>
      <c r="M116" s="3"/>
      <c r="N116" s="17">
        <v>929</v>
      </c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1:62" x14ac:dyDescent="0.35">
      <c r="A117" s="1" t="s">
        <v>214</v>
      </c>
      <c r="E117" s="47" t="s">
        <v>215</v>
      </c>
      <c r="F117" s="48" t="s">
        <v>216</v>
      </c>
      <c r="G117" s="17">
        <v>356862</v>
      </c>
      <c r="H117" s="3"/>
      <c r="I117" s="27"/>
      <c r="J117" s="17">
        <v>0</v>
      </c>
      <c r="K117" s="3"/>
      <c r="L117" s="60">
        <v>356862</v>
      </c>
      <c r="M117" s="3"/>
      <c r="N117" s="17">
        <v>352127</v>
      </c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1:62" x14ac:dyDescent="0.35">
      <c r="A118" s="1" t="s">
        <v>217</v>
      </c>
      <c r="E118" s="47" t="s">
        <v>218</v>
      </c>
      <c r="F118" s="48" t="s">
        <v>216</v>
      </c>
      <c r="G118" s="17">
        <v>292433</v>
      </c>
      <c r="H118" s="3"/>
      <c r="I118" s="27"/>
      <c r="J118" s="17">
        <v>0</v>
      </c>
      <c r="K118" s="3"/>
      <c r="L118" s="60">
        <v>292433</v>
      </c>
      <c r="M118" s="3"/>
      <c r="N118" s="17">
        <v>288559</v>
      </c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1:62" x14ac:dyDescent="0.35">
      <c r="A119" s="1" t="s">
        <v>219</v>
      </c>
      <c r="E119" s="47" t="s">
        <v>220</v>
      </c>
      <c r="F119" s="48" t="s">
        <v>221</v>
      </c>
      <c r="G119" s="17">
        <v>1220000</v>
      </c>
      <c r="H119" s="3"/>
      <c r="I119" s="27"/>
      <c r="J119" s="17">
        <v>50000</v>
      </c>
      <c r="K119" s="3"/>
      <c r="L119" s="56">
        <v>1270000</v>
      </c>
      <c r="M119" s="3"/>
      <c r="N119" s="17">
        <v>1220000</v>
      </c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1:62" outlineLevel="1" x14ac:dyDescent="0.35">
      <c r="A120" s="1" t="s">
        <v>2383</v>
      </c>
      <c r="E120" s="9"/>
      <c r="F120" s="14"/>
      <c r="G120" s="17"/>
      <c r="H120" s="3"/>
      <c r="I120" s="67" t="s">
        <v>2380</v>
      </c>
      <c r="J120" s="17">
        <v>50000</v>
      </c>
      <c r="K120" s="3"/>
      <c r="L120" s="17"/>
      <c r="M120" s="3"/>
      <c r="N120" s="17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1:62" x14ac:dyDescent="0.35">
      <c r="A121" s="1" t="s">
        <v>222</v>
      </c>
      <c r="E121" s="47" t="s">
        <v>223</v>
      </c>
      <c r="F121" s="48" t="s">
        <v>221</v>
      </c>
      <c r="G121" s="17">
        <v>415122</v>
      </c>
      <c r="H121" s="3"/>
      <c r="I121" s="27"/>
      <c r="J121" s="17">
        <v>25000</v>
      </c>
      <c r="K121" s="3"/>
      <c r="L121" s="56">
        <v>440122</v>
      </c>
      <c r="M121" s="3"/>
      <c r="N121" s="17">
        <v>415122</v>
      </c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1:62" outlineLevel="1" x14ac:dyDescent="0.35">
      <c r="A122" s="1" t="s">
        <v>2384</v>
      </c>
      <c r="E122" s="9"/>
      <c r="F122" s="14"/>
      <c r="G122" s="17"/>
      <c r="H122" s="3"/>
      <c r="I122" s="67" t="s">
        <v>2380</v>
      </c>
      <c r="J122" s="17">
        <v>25000</v>
      </c>
      <c r="K122" s="3"/>
      <c r="L122" s="17"/>
      <c r="M122" s="3"/>
      <c r="N122" s="17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1:62" x14ac:dyDescent="0.35">
      <c r="A123" s="1" t="s">
        <v>224</v>
      </c>
      <c r="E123" s="49" t="s">
        <v>81</v>
      </c>
      <c r="F123" s="16"/>
      <c r="G123" s="18">
        <v>2878284</v>
      </c>
      <c r="H123" s="4"/>
      <c r="I123" s="28"/>
      <c r="J123" s="18">
        <v>75000</v>
      </c>
      <c r="K123" s="4"/>
      <c r="L123" s="57">
        <v>2953284</v>
      </c>
      <c r="M123" s="4"/>
      <c r="N123" s="18">
        <v>5158285</v>
      </c>
      <c r="O123" s="4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1:62" ht="15" thickBot="1" x14ac:dyDescent="0.4">
      <c r="A124" s="1" t="s">
        <v>225</v>
      </c>
      <c r="E124" s="50" t="s">
        <v>226</v>
      </c>
      <c r="F124" s="51" t="s">
        <v>171</v>
      </c>
      <c r="G124" s="19">
        <v>2878284</v>
      </c>
      <c r="H124" s="5"/>
      <c r="I124" s="29"/>
      <c r="J124" s="19">
        <v>75000</v>
      </c>
      <c r="K124" s="5"/>
      <c r="L124" s="58">
        <v>2953284</v>
      </c>
      <c r="M124" s="5"/>
      <c r="N124" s="19">
        <v>5158285</v>
      </c>
      <c r="O124" s="5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1:62" ht="15" thickTop="1" x14ac:dyDescent="0.35">
      <c r="A125" s="1" t="s">
        <v>227</v>
      </c>
      <c r="E125" s="10"/>
      <c r="F125" s="10"/>
      <c r="G125" s="10"/>
      <c r="H125" s="2"/>
      <c r="I125" s="10"/>
      <c r="J125" s="10"/>
      <c r="K125" s="2"/>
      <c r="L125" s="59"/>
      <c r="M125" s="2"/>
      <c r="N125" s="10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1:62" x14ac:dyDescent="0.35">
      <c r="A126" s="1" t="s">
        <v>228</v>
      </c>
      <c r="E126" s="44" t="s">
        <v>229</v>
      </c>
      <c r="F126" s="45" t="s">
        <v>230</v>
      </c>
      <c r="G126" s="10"/>
      <c r="H126" s="2"/>
      <c r="I126" s="10"/>
      <c r="J126" s="10"/>
      <c r="K126" s="2"/>
      <c r="L126" s="59"/>
      <c r="M126" s="2"/>
      <c r="N126" s="10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1:62" x14ac:dyDescent="0.35">
      <c r="A127" s="1" t="s">
        <v>231</v>
      </c>
      <c r="E127" s="46" t="s">
        <v>54</v>
      </c>
      <c r="F127" s="15"/>
      <c r="G127" s="10"/>
      <c r="H127" s="2"/>
      <c r="I127" s="10"/>
      <c r="J127" s="10"/>
      <c r="K127" s="2"/>
      <c r="L127" s="59"/>
      <c r="M127" s="2"/>
      <c r="N127" s="10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1:62" x14ac:dyDescent="0.35">
      <c r="A128" s="1" t="s">
        <v>232</v>
      </c>
      <c r="E128" s="47" t="s">
        <v>233</v>
      </c>
      <c r="F128" s="48" t="s">
        <v>234</v>
      </c>
      <c r="G128" s="17">
        <v>592273</v>
      </c>
      <c r="H128" s="3"/>
      <c r="I128" s="27"/>
      <c r="J128" s="17">
        <v>0</v>
      </c>
      <c r="K128" s="3"/>
      <c r="L128" s="60">
        <v>592273</v>
      </c>
      <c r="M128" s="3"/>
      <c r="N128" s="17">
        <v>590950</v>
      </c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1:62" x14ac:dyDescent="0.35">
      <c r="A129" s="1" t="s">
        <v>235</v>
      </c>
      <c r="E129" s="47" t="s">
        <v>236</v>
      </c>
      <c r="F129" s="48" t="s">
        <v>234</v>
      </c>
      <c r="G129" s="17">
        <v>264486</v>
      </c>
      <c r="H129" s="3"/>
      <c r="I129" s="27"/>
      <c r="J129" s="17">
        <v>0</v>
      </c>
      <c r="K129" s="3"/>
      <c r="L129" s="60">
        <v>264486</v>
      </c>
      <c r="M129" s="3"/>
      <c r="N129" s="17">
        <v>253299</v>
      </c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1:62" x14ac:dyDescent="0.35">
      <c r="A130" s="1" t="s">
        <v>1883</v>
      </c>
      <c r="E130" s="47" t="s">
        <v>1884</v>
      </c>
      <c r="F130" s="48" t="s">
        <v>1885</v>
      </c>
      <c r="G130" s="17">
        <v>800</v>
      </c>
      <c r="H130" s="3"/>
      <c r="I130" s="27"/>
      <c r="J130" s="17">
        <v>0</v>
      </c>
      <c r="K130" s="3"/>
      <c r="L130" s="60">
        <v>800</v>
      </c>
      <c r="M130" s="3"/>
      <c r="N130" s="17">
        <v>4200</v>
      </c>
      <c r="O130" s="3"/>
      <c r="P130" s="2" t="s">
        <v>2066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1:62" hidden="1" x14ac:dyDescent="0.35">
      <c r="A131" s="1" t="s">
        <v>1886</v>
      </c>
      <c r="E131" s="47" t="s">
        <v>1887</v>
      </c>
      <c r="F131" s="48" t="s">
        <v>1888</v>
      </c>
      <c r="G131" s="17">
        <v>0</v>
      </c>
      <c r="H131" s="3"/>
      <c r="I131" s="27"/>
      <c r="J131" s="17">
        <v>0</v>
      </c>
      <c r="K131" s="3"/>
      <c r="L131" s="60">
        <v>0</v>
      </c>
      <c r="M131" s="3"/>
      <c r="N131" s="17">
        <v>0</v>
      </c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1:62" hidden="1" x14ac:dyDescent="0.35">
      <c r="A132" s="1" t="s">
        <v>1889</v>
      </c>
      <c r="E132" s="47" t="s">
        <v>1890</v>
      </c>
      <c r="F132" s="48" t="s">
        <v>1888</v>
      </c>
      <c r="G132" s="17">
        <v>0</v>
      </c>
      <c r="H132" s="3"/>
      <c r="I132" s="27"/>
      <c r="J132" s="17">
        <v>0</v>
      </c>
      <c r="K132" s="3"/>
      <c r="L132" s="60">
        <v>0</v>
      </c>
      <c r="M132" s="3"/>
      <c r="N132" s="17">
        <v>0</v>
      </c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1:62" hidden="1" x14ac:dyDescent="0.35">
      <c r="A133" s="1" t="s">
        <v>237</v>
      </c>
      <c r="E133" s="47" t="s">
        <v>238</v>
      </c>
      <c r="F133" s="48" t="s">
        <v>239</v>
      </c>
      <c r="G133" s="17">
        <v>0</v>
      </c>
      <c r="H133" s="3"/>
      <c r="I133" s="27"/>
      <c r="J133" s="17">
        <v>0</v>
      </c>
      <c r="K133" s="3"/>
      <c r="L133" s="60">
        <v>0</v>
      </c>
      <c r="M133" s="3"/>
      <c r="N133" s="17">
        <v>0</v>
      </c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1:62" hidden="1" x14ac:dyDescent="0.35">
      <c r="A134" s="1" t="s">
        <v>1891</v>
      </c>
      <c r="E134" s="47" t="s">
        <v>1892</v>
      </c>
      <c r="F134" s="48" t="s">
        <v>239</v>
      </c>
      <c r="G134" s="17">
        <v>0</v>
      </c>
      <c r="H134" s="3"/>
      <c r="I134" s="27"/>
      <c r="J134" s="17">
        <v>0</v>
      </c>
      <c r="K134" s="3"/>
      <c r="L134" s="60">
        <v>0</v>
      </c>
      <c r="M134" s="3"/>
      <c r="N134" s="17">
        <v>0</v>
      </c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1:62" hidden="1" x14ac:dyDescent="0.35">
      <c r="A135" s="1" t="s">
        <v>2242</v>
      </c>
      <c r="E135" s="47" t="s">
        <v>2243</v>
      </c>
      <c r="F135" s="48" t="s">
        <v>2092</v>
      </c>
      <c r="G135" s="17">
        <v>0</v>
      </c>
      <c r="H135" s="3"/>
      <c r="I135" s="27"/>
      <c r="J135" s="17">
        <v>0</v>
      </c>
      <c r="K135" s="3"/>
      <c r="L135" s="60">
        <v>0</v>
      </c>
      <c r="M135" s="3"/>
      <c r="N135" s="17">
        <v>0</v>
      </c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1:62" hidden="1" x14ac:dyDescent="0.35">
      <c r="A136" s="1" t="s">
        <v>2090</v>
      </c>
      <c r="E136" s="47" t="s">
        <v>2091</v>
      </c>
      <c r="F136" s="48" t="s">
        <v>2092</v>
      </c>
      <c r="G136" s="17">
        <v>0</v>
      </c>
      <c r="H136" s="3"/>
      <c r="I136" s="27"/>
      <c r="J136" s="17">
        <v>0</v>
      </c>
      <c r="K136" s="3"/>
      <c r="L136" s="60">
        <v>0</v>
      </c>
      <c r="M136" s="3"/>
      <c r="N136" s="17">
        <v>0</v>
      </c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1:62" hidden="1" x14ac:dyDescent="0.35">
      <c r="A137" s="1" t="s">
        <v>240</v>
      </c>
      <c r="E137" s="47" t="s">
        <v>241</v>
      </c>
      <c r="F137" s="48" t="s">
        <v>242</v>
      </c>
      <c r="G137" s="17">
        <v>0</v>
      </c>
      <c r="H137" s="3"/>
      <c r="I137" s="27"/>
      <c r="J137" s="17">
        <v>0</v>
      </c>
      <c r="K137" s="3"/>
      <c r="L137" s="60">
        <v>0</v>
      </c>
      <c r="M137" s="3"/>
      <c r="N137" s="17">
        <v>0</v>
      </c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1:62" hidden="1" x14ac:dyDescent="0.35">
      <c r="A138" s="1" t="s">
        <v>243</v>
      </c>
      <c r="E138" s="47" t="s">
        <v>244</v>
      </c>
      <c r="F138" s="48" t="s">
        <v>242</v>
      </c>
      <c r="G138" s="17">
        <v>0</v>
      </c>
      <c r="H138" s="3"/>
      <c r="I138" s="27"/>
      <c r="J138" s="17">
        <v>0</v>
      </c>
      <c r="K138" s="3"/>
      <c r="L138" s="60">
        <v>0</v>
      </c>
      <c r="M138" s="3"/>
      <c r="N138" s="17">
        <v>0</v>
      </c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1:62" collapsed="1" x14ac:dyDescent="0.35">
      <c r="A139" s="1" t="s">
        <v>245</v>
      </c>
      <c r="E139" s="47" t="s">
        <v>246</v>
      </c>
      <c r="F139" s="48" t="s">
        <v>247</v>
      </c>
      <c r="G139" s="17">
        <v>0</v>
      </c>
      <c r="H139" s="3"/>
      <c r="I139" s="27"/>
      <c r="J139" s="17">
        <v>0</v>
      </c>
      <c r="K139" s="3"/>
      <c r="L139" s="60">
        <v>0</v>
      </c>
      <c r="M139" s="3"/>
      <c r="N139" s="17">
        <v>-20</v>
      </c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1:62" x14ac:dyDescent="0.35">
      <c r="A140" s="1" t="s">
        <v>2125</v>
      </c>
      <c r="E140" s="47" t="s">
        <v>2126</v>
      </c>
      <c r="F140" s="48" t="s">
        <v>2150</v>
      </c>
      <c r="G140" s="17">
        <v>1021862</v>
      </c>
      <c r="H140" s="3"/>
      <c r="I140" s="27"/>
      <c r="J140" s="17">
        <v>0</v>
      </c>
      <c r="K140" s="3"/>
      <c r="L140" s="60">
        <v>1021862</v>
      </c>
      <c r="M140" s="3"/>
      <c r="N140" s="17">
        <v>1178970</v>
      </c>
      <c r="O140" s="3"/>
      <c r="P140" s="2"/>
      <c r="Q140" s="63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1:62" x14ac:dyDescent="0.35">
      <c r="A141" s="1" t="s">
        <v>2127</v>
      </c>
      <c r="E141" s="47" t="s">
        <v>2128</v>
      </c>
      <c r="F141" s="48" t="s">
        <v>2150</v>
      </c>
      <c r="G141" s="17">
        <v>411567</v>
      </c>
      <c r="H141" s="3"/>
      <c r="I141" s="27"/>
      <c r="J141" s="17">
        <v>0</v>
      </c>
      <c r="K141" s="3"/>
      <c r="L141" s="60">
        <v>411567</v>
      </c>
      <c r="M141" s="3"/>
      <c r="N141" s="17">
        <v>457983</v>
      </c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1:62" x14ac:dyDescent="0.35">
      <c r="A142" s="1" t="s">
        <v>248</v>
      </c>
      <c r="E142" s="47" t="s">
        <v>249</v>
      </c>
      <c r="F142" s="48" t="s">
        <v>250</v>
      </c>
      <c r="G142" s="17">
        <v>-429398</v>
      </c>
      <c r="H142" s="3"/>
      <c r="I142" s="27"/>
      <c r="J142" s="17">
        <v>0</v>
      </c>
      <c r="K142" s="3"/>
      <c r="L142" s="60">
        <v>-429398</v>
      </c>
      <c r="M142" s="3"/>
      <c r="N142" s="17">
        <v>-408438</v>
      </c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1:62" x14ac:dyDescent="0.35">
      <c r="A143" s="1" t="s">
        <v>251</v>
      </c>
      <c r="E143" s="47" t="s">
        <v>252</v>
      </c>
      <c r="F143" s="48" t="s">
        <v>250</v>
      </c>
      <c r="G143" s="17">
        <v>-47099</v>
      </c>
      <c r="H143" s="3"/>
      <c r="I143" s="27"/>
      <c r="J143" s="17">
        <v>0</v>
      </c>
      <c r="K143" s="3"/>
      <c r="L143" s="60">
        <v>-47099</v>
      </c>
      <c r="M143" s="3"/>
      <c r="N143" s="17">
        <v>-42632</v>
      </c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1:62" x14ac:dyDescent="0.35">
      <c r="A144" s="1" t="s">
        <v>253</v>
      </c>
      <c r="E144" s="47" t="s">
        <v>254</v>
      </c>
      <c r="F144" s="48" t="s">
        <v>255</v>
      </c>
      <c r="G144" s="17">
        <v>441398</v>
      </c>
      <c r="H144" s="3"/>
      <c r="I144" s="27"/>
      <c r="J144" s="17">
        <v>0</v>
      </c>
      <c r="K144" s="3"/>
      <c r="L144" s="60">
        <v>441398</v>
      </c>
      <c r="M144" s="3"/>
      <c r="N144" s="17">
        <v>420438</v>
      </c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1:62" x14ac:dyDescent="0.35">
      <c r="A145" s="1" t="s">
        <v>256</v>
      </c>
      <c r="E145" s="47" t="s">
        <v>257</v>
      </c>
      <c r="F145" s="48" t="s">
        <v>255</v>
      </c>
      <c r="G145" s="17">
        <v>48830</v>
      </c>
      <c r="H145" s="3"/>
      <c r="I145" s="27"/>
      <c r="J145" s="17">
        <v>0</v>
      </c>
      <c r="K145" s="3"/>
      <c r="L145" s="60">
        <v>48830</v>
      </c>
      <c r="M145" s="3"/>
      <c r="N145" s="17">
        <v>44364</v>
      </c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1:62" x14ac:dyDescent="0.35">
      <c r="A146" s="1" t="s">
        <v>258</v>
      </c>
      <c r="E146" s="49" t="s">
        <v>81</v>
      </c>
      <c r="F146" s="16"/>
      <c r="G146" s="18">
        <v>2304719</v>
      </c>
      <c r="H146" s="4"/>
      <c r="I146" s="28"/>
      <c r="J146" s="18">
        <v>0</v>
      </c>
      <c r="K146" s="4"/>
      <c r="L146" s="57">
        <v>2304719</v>
      </c>
      <c r="M146" s="4"/>
      <c r="N146" s="18">
        <v>2499114</v>
      </c>
      <c r="O146" s="4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1:62" ht="15" thickBot="1" x14ac:dyDescent="0.4">
      <c r="A147" s="1" t="s">
        <v>259</v>
      </c>
      <c r="E147" s="50" t="s">
        <v>260</v>
      </c>
      <c r="F147" s="51" t="s">
        <v>230</v>
      </c>
      <c r="G147" s="19">
        <v>2304719</v>
      </c>
      <c r="H147" s="5"/>
      <c r="I147" s="29"/>
      <c r="J147" s="19">
        <v>0</v>
      </c>
      <c r="K147" s="5"/>
      <c r="L147" s="58">
        <v>2304719</v>
      </c>
      <c r="M147" s="5"/>
      <c r="N147" s="19">
        <v>2499114</v>
      </c>
      <c r="O147" s="5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1:62" ht="15" thickTop="1" x14ac:dyDescent="0.35">
      <c r="A148" s="1" t="s">
        <v>261</v>
      </c>
      <c r="E148" s="10"/>
      <c r="F148" s="10"/>
      <c r="G148" s="10"/>
      <c r="H148" s="2"/>
      <c r="I148" s="10"/>
      <c r="J148" s="10"/>
      <c r="K148" s="2"/>
      <c r="L148" s="59"/>
      <c r="M148" s="2"/>
      <c r="N148" s="10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1:62" x14ac:dyDescent="0.35">
      <c r="A149" s="1" t="s">
        <v>262</v>
      </c>
      <c r="E149" s="44" t="s">
        <v>263</v>
      </c>
      <c r="F149" s="45" t="s">
        <v>264</v>
      </c>
      <c r="G149" s="10"/>
      <c r="H149" s="2"/>
      <c r="I149" s="10"/>
      <c r="J149" s="10"/>
      <c r="K149" s="2"/>
      <c r="L149" s="59"/>
      <c r="M149" s="2"/>
      <c r="N149" s="10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1:62" x14ac:dyDescent="0.35">
      <c r="A150" s="1" t="s">
        <v>265</v>
      </c>
      <c r="E150" s="46" t="s">
        <v>54</v>
      </c>
      <c r="F150" s="15"/>
      <c r="G150" s="10"/>
      <c r="H150" s="2"/>
      <c r="I150" s="10"/>
      <c r="J150" s="10"/>
      <c r="K150" s="2"/>
      <c r="L150" s="59"/>
      <c r="M150" s="2"/>
      <c r="N150" s="10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1:62" x14ac:dyDescent="0.35">
      <c r="A151" s="1" t="s">
        <v>266</v>
      </c>
      <c r="E151" s="47" t="s">
        <v>267</v>
      </c>
      <c r="F151" s="48" t="s">
        <v>268</v>
      </c>
      <c r="G151" s="17">
        <v>1416846</v>
      </c>
      <c r="H151" s="3"/>
      <c r="I151" s="27"/>
      <c r="J151" s="17">
        <v>0</v>
      </c>
      <c r="K151" s="3"/>
      <c r="L151" s="60">
        <v>1416846</v>
      </c>
      <c r="M151" s="3"/>
      <c r="N151" s="17">
        <v>683140</v>
      </c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1:62" x14ac:dyDescent="0.35">
      <c r="A152" s="1" t="s">
        <v>269</v>
      </c>
      <c r="E152" s="47" t="s">
        <v>270</v>
      </c>
      <c r="F152" s="48" t="s">
        <v>268</v>
      </c>
      <c r="G152" s="17">
        <v>111987</v>
      </c>
      <c r="H152" s="3"/>
      <c r="I152" s="27"/>
      <c r="J152" s="17">
        <v>0</v>
      </c>
      <c r="K152" s="3"/>
      <c r="L152" s="56">
        <v>111987</v>
      </c>
      <c r="M152" s="3"/>
      <c r="N152" s="17">
        <v>-41851</v>
      </c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1:62" x14ac:dyDescent="0.35">
      <c r="A153" s="1" t="s">
        <v>1893</v>
      </c>
      <c r="E153" s="47" t="s">
        <v>1894</v>
      </c>
      <c r="F153" s="48" t="s">
        <v>1895</v>
      </c>
      <c r="G153" s="17">
        <v>-6497</v>
      </c>
      <c r="H153" s="3"/>
      <c r="I153" s="27"/>
      <c r="J153" s="17">
        <v>0</v>
      </c>
      <c r="K153" s="3"/>
      <c r="L153" s="56">
        <v>-6497</v>
      </c>
      <c r="M153" s="3"/>
      <c r="N153" s="17">
        <v>0</v>
      </c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1:62" hidden="1" x14ac:dyDescent="0.35">
      <c r="A154" s="1" t="s">
        <v>1896</v>
      </c>
      <c r="E154" s="47" t="s">
        <v>1897</v>
      </c>
      <c r="F154" s="48" t="s">
        <v>1895</v>
      </c>
      <c r="G154" s="17">
        <v>0</v>
      </c>
      <c r="H154" s="3"/>
      <c r="I154" s="27"/>
      <c r="J154" s="17">
        <v>0</v>
      </c>
      <c r="K154" s="3"/>
      <c r="L154" s="56">
        <v>0</v>
      </c>
      <c r="M154" s="3"/>
      <c r="N154" s="17">
        <v>0</v>
      </c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1:62" x14ac:dyDescent="0.35">
      <c r="A155" s="1" t="s">
        <v>271</v>
      </c>
      <c r="E155" s="47" t="s">
        <v>272</v>
      </c>
      <c r="F155" s="48" t="s">
        <v>273</v>
      </c>
      <c r="G155" s="17">
        <v>2149</v>
      </c>
      <c r="H155" s="3"/>
      <c r="I155" s="27"/>
      <c r="J155" s="17">
        <v>0</v>
      </c>
      <c r="K155" s="3"/>
      <c r="L155" s="56">
        <v>2149</v>
      </c>
      <c r="M155" s="3"/>
      <c r="N155" s="17">
        <v>5796</v>
      </c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1:62" x14ac:dyDescent="0.35">
      <c r="A156" s="1" t="s">
        <v>274</v>
      </c>
      <c r="E156" s="47" t="s">
        <v>275</v>
      </c>
      <c r="F156" s="48" t="s">
        <v>273</v>
      </c>
      <c r="G156" s="17">
        <v>0</v>
      </c>
      <c r="H156" s="3"/>
      <c r="I156" s="27"/>
      <c r="J156" s="17">
        <v>0</v>
      </c>
      <c r="K156" s="3"/>
      <c r="L156" s="56">
        <v>0</v>
      </c>
      <c r="M156" s="3"/>
      <c r="N156" s="17">
        <v>13893</v>
      </c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1:62" hidden="1" x14ac:dyDescent="0.35">
      <c r="A157" s="1" t="s">
        <v>276</v>
      </c>
      <c r="E157" s="47" t="s">
        <v>277</v>
      </c>
      <c r="F157" s="48" t="s">
        <v>278</v>
      </c>
      <c r="G157" s="17">
        <v>0</v>
      </c>
      <c r="H157" s="3"/>
      <c r="I157" s="27"/>
      <c r="J157" s="17">
        <v>0</v>
      </c>
      <c r="K157" s="3"/>
      <c r="L157" s="56">
        <v>0</v>
      </c>
      <c r="M157" s="3"/>
      <c r="N157" s="17">
        <v>0</v>
      </c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1:62" hidden="1" x14ac:dyDescent="0.35">
      <c r="A158" s="1" t="s">
        <v>279</v>
      </c>
      <c r="E158" s="47" t="s">
        <v>280</v>
      </c>
      <c r="F158" s="48" t="s">
        <v>281</v>
      </c>
      <c r="G158" s="17">
        <v>0</v>
      </c>
      <c r="H158" s="3"/>
      <c r="I158" s="27"/>
      <c r="J158" s="17">
        <v>0</v>
      </c>
      <c r="K158" s="3"/>
      <c r="L158" s="56">
        <v>0</v>
      </c>
      <c r="M158" s="3"/>
      <c r="N158" s="17">
        <v>0</v>
      </c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1:62" hidden="1" x14ac:dyDescent="0.35">
      <c r="A159" s="1" t="s">
        <v>1898</v>
      </c>
      <c r="E159" s="47" t="s">
        <v>1899</v>
      </c>
      <c r="F159" s="48" t="s">
        <v>1900</v>
      </c>
      <c r="G159" s="17">
        <v>0</v>
      </c>
      <c r="H159" s="3"/>
      <c r="I159" s="27"/>
      <c r="J159" s="17">
        <v>0</v>
      </c>
      <c r="K159" s="3"/>
      <c r="L159" s="56">
        <v>0</v>
      </c>
      <c r="M159" s="3"/>
      <c r="N159" s="17">
        <v>0</v>
      </c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1:62" x14ac:dyDescent="0.35">
      <c r="A160" s="1" t="s">
        <v>282</v>
      </c>
      <c r="E160" s="47" t="s">
        <v>283</v>
      </c>
      <c r="F160" s="48" t="s">
        <v>284</v>
      </c>
      <c r="G160" s="17">
        <v>5959</v>
      </c>
      <c r="H160" s="3"/>
      <c r="I160" s="27"/>
      <c r="J160" s="17">
        <v>0</v>
      </c>
      <c r="K160" s="3"/>
      <c r="L160" s="56">
        <v>5959</v>
      </c>
      <c r="M160" s="3"/>
      <c r="N160" s="17">
        <v>5771</v>
      </c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1:62" hidden="1" x14ac:dyDescent="0.35">
      <c r="A161" s="1" t="s">
        <v>1901</v>
      </c>
      <c r="E161" s="47" t="s">
        <v>1902</v>
      </c>
      <c r="F161" s="48" t="s">
        <v>1903</v>
      </c>
      <c r="G161" s="17">
        <v>0</v>
      </c>
      <c r="H161" s="3"/>
      <c r="I161" s="27"/>
      <c r="J161" s="17">
        <v>0</v>
      </c>
      <c r="K161" s="3"/>
      <c r="L161" s="56">
        <v>0</v>
      </c>
      <c r="M161" s="3"/>
      <c r="N161" s="17">
        <v>0</v>
      </c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1:62" x14ac:dyDescent="0.35">
      <c r="A162" s="1" t="s">
        <v>285</v>
      </c>
      <c r="E162" s="47" t="s">
        <v>286</v>
      </c>
      <c r="F162" s="48" t="s">
        <v>287</v>
      </c>
      <c r="G162" s="17">
        <v>155</v>
      </c>
      <c r="H162" s="3"/>
      <c r="I162" s="27"/>
      <c r="J162" s="17">
        <v>0</v>
      </c>
      <c r="K162" s="3"/>
      <c r="L162" s="56">
        <v>155</v>
      </c>
      <c r="M162" s="3"/>
      <c r="N162" s="17">
        <v>495</v>
      </c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1:62" hidden="1" x14ac:dyDescent="0.35">
      <c r="A163" s="1" t="s">
        <v>288</v>
      </c>
      <c r="E163" s="47" t="s">
        <v>289</v>
      </c>
      <c r="F163" s="48" t="s">
        <v>290</v>
      </c>
      <c r="G163" s="17">
        <v>0</v>
      </c>
      <c r="H163" s="3"/>
      <c r="I163" s="27"/>
      <c r="J163" s="17">
        <v>0</v>
      </c>
      <c r="K163" s="3"/>
      <c r="L163" s="56">
        <v>0</v>
      </c>
      <c r="M163" s="3"/>
      <c r="N163" s="17">
        <v>0</v>
      </c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1:62" x14ac:dyDescent="0.35">
      <c r="A164" s="1" t="s">
        <v>1904</v>
      </c>
      <c r="E164" s="47" t="s">
        <v>1905</v>
      </c>
      <c r="F164" s="48" t="s">
        <v>1906</v>
      </c>
      <c r="G164" s="17">
        <v>-418</v>
      </c>
      <c r="H164" s="3"/>
      <c r="I164" s="27"/>
      <c r="J164" s="17">
        <v>0</v>
      </c>
      <c r="K164" s="3"/>
      <c r="L164" s="56">
        <v>-418</v>
      </c>
      <c r="M164" s="3"/>
      <c r="N164" s="17">
        <v>0</v>
      </c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1:62" hidden="1" x14ac:dyDescent="0.35">
      <c r="A165" s="1" t="s">
        <v>1907</v>
      </c>
      <c r="E165" s="47" t="s">
        <v>1908</v>
      </c>
      <c r="F165" s="48" t="s">
        <v>1909</v>
      </c>
      <c r="G165" s="17">
        <v>0</v>
      </c>
      <c r="H165" s="3"/>
      <c r="I165" s="27"/>
      <c r="J165" s="17">
        <v>0</v>
      </c>
      <c r="K165" s="3"/>
      <c r="L165" s="56">
        <v>0</v>
      </c>
      <c r="M165" s="3"/>
      <c r="N165" s="17">
        <v>0</v>
      </c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1:62" x14ac:dyDescent="0.35">
      <c r="A166" s="1" t="s">
        <v>1910</v>
      </c>
      <c r="E166" s="47" t="s">
        <v>1911</v>
      </c>
      <c r="F166" s="48" t="s">
        <v>1912</v>
      </c>
      <c r="G166" s="17">
        <v>-33</v>
      </c>
      <c r="H166" s="3"/>
      <c r="I166" s="27"/>
      <c r="J166" s="17">
        <v>0</v>
      </c>
      <c r="K166" s="3"/>
      <c r="L166" s="56">
        <v>-33</v>
      </c>
      <c r="M166" s="3"/>
      <c r="N166" s="17">
        <v>0</v>
      </c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1:62" x14ac:dyDescent="0.35">
      <c r="A167" s="1" t="s">
        <v>1913</v>
      </c>
      <c r="E167" s="47" t="s">
        <v>1914</v>
      </c>
      <c r="F167" s="48" t="s">
        <v>1915</v>
      </c>
      <c r="G167" s="17">
        <v>-19</v>
      </c>
      <c r="H167" s="3"/>
      <c r="I167" s="27"/>
      <c r="J167" s="17">
        <v>0</v>
      </c>
      <c r="K167" s="3"/>
      <c r="L167" s="56">
        <v>-19</v>
      </c>
      <c r="M167" s="3"/>
      <c r="N167" s="17">
        <v>0</v>
      </c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1:62" x14ac:dyDescent="0.35">
      <c r="A168" s="1" t="s">
        <v>1916</v>
      </c>
      <c r="E168" s="47" t="s">
        <v>1917</v>
      </c>
      <c r="F168" s="48" t="s">
        <v>1918</v>
      </c>
      <c r="G168" s="17">
        <v>-8</v>
      </c>
      <c r="H168" s="3"/>
      <c r="I168" s="27"/>
      <c r="J168" s="17">
        <v>0</v>
      </c>
      <c r="K168" s="3"/>
      <c r="L168" s="56">
        <v>-8</v>
      </c>
      <c r="M168" s="3"/>
      <c r="N168" s="17">
        <v>0</v>
      </c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1:62" x14ac:dyDescent="0.35">
      <c r="A169" s="1" t="s">
        <v>1919</v>
      </c>
      <c r="E169" s="47" t="s">
        <v>1920</v>
      </c>
      <c r="F169" s="48" t="s">
        <v>1921</v>
      </c>
      <c r="G169" s="17">
        <v>-1</v>
      </c>
      <c r="H169" s="3"/>
      <c r="I169" s="27"/>
      <c r="J169" s="17">
        <v>0</v>
      </c>
      <c r="K169" s="3"/>
      <c r="L169" s="56">
        <v>-1</v>
      </c>
      <c r="M169" s="3"/>
      <c r="N169" s="17">
        <v>-50</v>
      </c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1:62" x14ac:dyDescent="0.35">
      <c r="A170" s="1" t="s">
        <v>1922</v>
      </c>
      <c r="E170" s="47" t="s">
        <v>1923</v>
      </c>
      <c r="F170" s="48" t="s">
        <v>1924</v>
      </c>
      <c r="G170" s="17">
        <v>0</v>
      </c>
      <c r="H170" s="3"/>
      <c r="I170" s="27"/>
      <c r="J170" s="17">
        <v>0</v>
      </c>
      <c r="K170" s="3"/>
      <c r="L170" s="56">
        <v>0</v>
      </c>
      <c r="M170" s="3"/>
      <c r="N170" s="17">
        <v>95</v>
      </c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1:62" hidden="1" x14ac:dyDescent="0.35">
      <c r="A171" s="1" t="s">
        <v>1925</v>
      </c>
      <c r="E171" s="47" t="s">
        <v>1926</v>
      </c>
      <c r="F171" s="48" t="s">
        <v>1927</v>
      </c>
      <c r="G171" s="17">
        <v>0</v>
      </c>
      <c r="H171" s="3"/>
      <c r="I171" s="27"/>
      <c r="J171" s="17">
        <v>0</v>
      </c>
      <c r="K171" s="3"/>
      <c r="L171" s="56">
        <v>0</v>
      </c>
      <c r="M171" s="3"/>
      <c r="N171" s="17">
        <v>0</v>
      </c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1:62" x14ac:dyDescent="0.35">
      <c r="A172" s="1" t="s">
        <v>2319</v>
      </c>
      <c r="E172" s="47" t="s">
        <v>2320</v>
      </c>
      <c r="F172" s="48" t="s">
        <v>2321</v>
      </c>
      <c r="G172" s="17">
        <v>0</v>
      </c>
      <c r="H172" s="3"/>
      <c r="I172" s="27"/>
      <c r="J172" s="17">
        <v>514105</v>
      </c>
      <c r="K172" s="3"/>
      <c r="L172" s="17">
        <v>514105</v>
      </c>
      <c r="M172" s="3"/>
      <c r="N172" s="17">
        <v>0</v>
      </c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1:62" outlineLevel="1" x14ac:dyDescent="0.35">
      <c r="A173" s="1" t="s">
        <v>2385</v>
      </c>
      <c r="E173" s="9"/>
      <c r="F173" s="14"/>
      <c r="G173" s="17"/>
      <c r="H173" s="3"/>
      <c r="I173" s="67" t="s">
        <v>2380</v>
      </c>
      <c r="J173" s="17">
        <v>514105</v>
      </c>
      <c r="K173" s="3"/>
      <c r="L173" s="17"/>
      <c r="M173" s="3"/>
      <c r="N173" s="17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1:62" x14ac:dyDescent="0.35">
      <c r="A174" s="1" t="s">
        <v>2244</v>
      </c>
      <c r="E174" s="47" t="s">
        <v>2245</v>
      </c>
      <c r="F174" s="48" t="s">
        <v>2246</v>
      </c>
      <c r="G174" s="17">
        <v>0</v>
      </c>
      <c r="H174" s="3"/>
      <c r="I174" s="27"/>
      <c r="J174" s="17">
        <v>0</v>
      </c>
      <c r="K174" s="3"/>
      <c r="L174" s="56">
        <v>0</v>
      </c>
      <c r="M174" s="3"/>
      <c r="N174" s="17">
        <v>29</v>
      </c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1:62" x14ac:dyDescent="0.35">
      <c r="A175" s="1" t="s">
        <v>295</v>
      </c>
      <c r="E175" s="49" t="s">
        <v>81</v>
      </c>
      <c r="F175" s="16"/>
      <c r="G175" s="18">
        <v>1530120</v>
      </c>
      <c r="H175" s="4"/>
      <c r="I175" s="28"/>
      <c r="J175" s="18">
        <v>514105</v>
      </c>
      <c r="K175" s="4"/>
      <c r="L175" s="57">
        <v>2044225</v>
      </c>
      <c r="M175" s="4"/>
      <c r="N175" s="18">
        <v>667318</v>
      </c>
      <c r="O175" s="4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1:62" ht="15" thickBot="1" x14ac:dyDescent="0.4">
      <c r="A176" s="1" t="s">
        <v>296</v>
      </c>
      <c r="E176" s="50" t="s">
        <v>297</v>
      </c>
      <c r="F176" s="51" t="s">
        <v>264</v>
      </c>
      <c r="G176" s="19">
        <v>1530120</v>
      </c>
      <c r="H176" s="5"/>
      <c r="I176" s="29"/>
      <c r="J176" s="19">
        <v>514105</v>
      </c>
      <c r="K176" s="5"/>
      <c r="L176" s="58">
        <v>2044225</v>
      </c>
      <c r="M176" s="5"/>
      <c r="N176" s="19">
        <v>667318</v>
      </c>
      <c r="O176" s="5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1:62" ht="15" thickTop="1" x14ac:dyDescent="0.35">
      <c r="A177" s="1" t="s">
        <v>298</v>
      </c>
      <c r="E177" s="10"/>
      <c r="F177" s="10"/>
      <c r="G177" s="10"/>
      <c r="H177" s="2"/>
      <c r="I177" s="10"/>
      <c r="J177" s="10"/>
      <c r="K177" s="2"/>
      <c r="L177" s="59"/>
      <c r="M177" s="2"/>
      <c r="N177" s="10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1:62" x14ac:dyDescent="0.35">
      <c r="A178" s="1" t="s">
        <v>299</v>
      </c>
      <c r="E178" s="44" t="s">
        <v>300</v>
      </c>
      <c r="F178" s="45" t="s">
        <v>301</v>
      </c>
      <c r="G178" s="10"/>
      <c r="H178" s="2"/>
      <c r="I178" s="10"/>
      <c r="J178" s="10"/>
      <c r="K178" s="2"/>
      <c r="L178" s="59"/>
      <c r="M178" s="2"/>
      <c r="N178" s="10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1:62" x14ac:dyDescent="0.35">
      <c r="A179" s="1" t="s">
        <v>302</v>
      </c>
      <c r="E179" s="46" t="s">
        <v>54</v>
      </c>
      <c r="F179" s="15"/>
      <c r="G179" s="10"/>
      <c r="H179" s="2"/>
      <c r="I179" s="10"/>
      <c r="J179" s="10"/>
      <c r="K179" s="2"/>
      <c r="L179" s="59"/>
      <c r="M179" s="2"/>
      <c r="N179" s="10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1:62" x14ac:dyDescent="0.35">
      <c r="A180" s="1" t="s">
        <v>293</v>
      </c>
      <c r="E180" s="47" t="s">
        <v>294</v>
      </c>
      <c r="F180" s="48" t="s">
        <v>2036</v>
      </c>
      <c r="G180" s="17">
        <v>129688</v>
      </c>
      <c r="H180" s="3"/>
      <c r="I180" s="27"/>
      <c r="J180" s="17">
        <v>0</v>
      </c>
      <c r="K180" s="3"/>
      <c r="L180" s="60">
        <v>129688</v>
      </c>
      <c r="M180" s="3"/>
      <c r="N180" s="17">
        <v>122164</v>
      </c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</row>
    <row r="181" spans="1:62" collapsed="1" x14ac:dyDescent="0.35">
      <c r="A181" s="1" t="s">
        <v>303</v>
      </c>
      <c r="E181" s="47" t="s">
        <v>304</v>
      </c>
      <c r="F181" s="48" t="s">
        <v>305</v>
      </c>
      <c r="G181" s="17">
        <v>1817</v>
      </c>
      <c r="H181" s="3"/>
      <c r="I181" s="27"/>
      <c r="J181" s="17">
        <v>9522</v>
      </c>
      <c r="K181" s="3"/>
      <c r="L181" s="60">
        <v>11339</v>
      </c>
      <c r="M181" s="3"/>
      <c r="N181" s="17">
        <v>22671</v>
      </c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1:62" hidden="1" outlineLevel="1" x14ac:dyDescent="0.35">
      <c r="A182" s="1" t="s">
        <v>2322</v>
      </c>
      <c r="E182" s="9"/>
      <c r="F182" s="14"/>
      <c r="G182" s="17"/>
      <c r="H182" s="3"/>
      <c r="I182" s="67" t="s">
        <v>2295</v>
      </c>
      <c r="J182" s="17">
        <v>9522</v>
      </c>
      <c r="K182" s="3"/>
      <c r="L182" s="17"/>
      <c r="M182" s="3"/>
      <c r="N182" s="17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</row>
    <row r="183" spans="1:62" x14ac:dyDescent="0.35">
      <c r="A183" s="1" t="s">
        <v>1928</v>
      </c>
      <c r="E183" s="47" t="s">
        <v>1929</v>
      </c>
      <c r="F183" s="48" t="s">
        <v>305</v>
      </c>
      <c r="G183" s="17">
        <v>0</v>
      </c>
      <c r="H183" s="3"/>
      <c r="I183" s="27"/>
      <c r="J183" s="17">
        <v>0</v>
      </c>
      <c r="K183" s="3"/>
      <c r="L183" s="56">
        <v>0</v>
      </c>
      <c r="M183" s="3"/>
      <c r="N183" s="17">
        <v>66</v>
      </c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1:62" x14ac:dyDescent="0.35">
      <c r="A184" s="1" t="s">
        <v>306</v>
      </c>
      <c r="E184" s="49" t="s">
        <v>81</v>
      </c>
      <c r="F184" s="16"/>
      <c r="G184" s="18">
        <v>131505</v>
      </c>
      <c r="H184" s="4"/>
      <c r="I184" s="28"/>
      <c r="J184" s="18">
        <v>9522</v>
      </c>
      <c r="K184" s="4"/>
      <c r="L184" s="57">
        <v>141027</v>
      </c>
      <c r="M184" s="4"/>
      <c r="N184" s="18">
        <v>144901</v>
      </c>
      <c r="O184" s="4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</row>
    <row r="185" spans="1:62" ht="15" thickBot="1" x14ac:dyDescent="0.4">
      <c r="A185" s="1" t="s">
        <v>307</v>
      </c>
      <c r="E185" s="50" t="s">
        <v>308</v>
      </c>
      <c r="F185" s="51" t="s">
        <v>301</v>
      </c>
      <c r="G185" s="19">
        <v>131505</v>
      </c>
      <c r="H185" s="5"/>
      <c r="I185" s="29"/>
      <c r="J185" s="19">
        <v>9522</v>
      </c>
      <c r="K185" s="5"/>
      <c r="L185" s="58">
        <v>141027</v>
      </c>
      <c r="M185" s="5"/>
      <c r="N185" s="19">
        <v>144901</v>
      </c>
      <c r="O185" s="5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1:62" ht="15" thickTop="1" x14ac:dyDescent="0.35">
      <c r="A186" s="1" t="s">
        <v>309</v>
      </c>
      <c r="E186" s="10"/>
      <c r="F186" s="10"/>
      <c r="G186" s="10"/>
      <c r="H186" s="2"/>
      <c r="I186" s="10"/>
      <c r="J186" s="10"/>
      <c r="K186" s="2"/>
      <c r="L186" s="59"/>
      <c r="M186" s="2"/>
      <c r="N186" s="10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</row>
    <row r="187" spans="1:62" x14ac:dyDescent="0.35">
      <c r="A187" s="1" t="s">
        <v>310</v>
      </c>
      <c r="E187" s="44" t="s">
        <v>311</v>
      </c>
      <c r="F187" s="45" t="s">
        <v>312</v>
      </c>
      <c r="G187" s="10"/>
      <c r="H187" s="2"/>
      <c r="I187" s="10"/>
      <c r="J187" s="10"/>
      <c r="K187" s="2"/>
      <c r="L187" s="59"/>
      <c r="M187" s="2"/>
      <c r="N187" s="10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1:62" x14ac:dyDescent="0.35">
      <c r="A188" s="1" t="s">
        <v>313</v>
      </c>
      <c r="E188" s="46" t="s">
        <v>54</v>
      </c>
      <c r="F188" s="15"/>
      <c r="G188" s="10"/>
      <c r="H188" s="2"/>
      <c r="I188" s="10"/>
      <c r="J188" s="10"/>
      <c r="K188" s="2"/>
      <c r="L188" s="59"/>
      <c r="M188" s="2"/>
      <c r="N188" s="10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</row>
    <row r="189" spans="1:62" x14ac:dyDescent="0.35">
      <c r="A189" s="1" t="s">
        <v>291</v>
      </c>
      <c r="E189" s="47" t="s">
        <v>292</v>
      </c>
      <c r="F189" s="48" t="s">
        <v>2037</v>
      </c>
      <c r="G189" s="17">
        <v>90924</v>
      </c>
      <c r="H189" s="3"/>
      <c r="I189" s="27"/>
      <c r="J189" s="17">
        <v>0</v>
      </c>
      <c r="K189" s="3"/>
      <c r="L189" s="60">
        <v>90924</v>
      </c>
      <c r="M189" s="3"/>
      <c r="N189" s="17">
        <v>85528</v>
      </c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1:62" x14ac:dyDescent="0.35">
      <c r="A190" s="1" t="s">
        <v>314</v>
      </c>
      <c r="E190" s="47" t="s">
        <v>315</v>
      </c>
      <c r="F190" s="48" t="s">
        <v>316</v>
      </c>
      <c r="G190" s="17">
        <v>3960</v>
      </c>
      <c r="H190" s="3"/>
      <c r="I190" s="27"/>
      <c r="J190" s="17">
        <v>5148</v>
      </c>
      <c r="K190" s="3"/>
      <c r="L190" s="60">
        <v>9108</v>
      </c>
      <c r="M190" s="3"/>
      <c r="N190" s="17">
        <v>31176</v>
      </c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</row>
    <row r="191" spans="1:62" outlineLevel="1" x14ac:dyDescent="0.35">
      <c r="A191" s="1" t="s">
        <v>2323</v>
      </c>
      <c r="E191" s="9"/>
      <c r="F191" s="14"/>
      <c r="G191" s="17"/>
      <c r="H191" s="3"/>
      <c r="I191" s="67" t="s">
        <v>2295</v>
      </c>
      <c r="J191" s="17">
        <v>5148</v>
      </c>
      <c r="K191" s="3"/>
      <c r="L191" s="17"/>
      <c r="M191" s="3"/>
      <c r="N191" s="17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</row>
    <row r="192" spans="1:62" x14ac:dyDescent="0.35">
      <c r="A192" s="1" t="s">
        <v>317</v>
      </c>
      <c r="E192" s="47" t="s">
        <v>318</v>
      </c>
      <c r="F192" s="48" t="s">
        <v>316</v>
      </c>
      <c r="G192" s="17">
        <v>597</v>
      </c>
      <c r="H192" s="3"/>
      <c r="I192" s="27"/>
      <c r="J192" s="17">
        <v>0</v>
      </c>
      <c r="K192" s="3"/>
      <c r="L192" s="56">
        <v>597</v>
      </c>
      <c r="M192" s="3"/>
      <c r="N192" s="17">
        <v>978</v>
      </c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</row>
    <row r="193" spans="1:62" x14ac:dyDescent="0.35">
      <c r="A193" s="1" t="s">
        <v>319</v>
      </c>
      <c r="E193" s="49" t="s">
        <v>81</v>
      </c>
      <c r="F193" s="16"/>
      <c r="G193" s="18">
        <v>95481</v>
      </c>
      <c r="H193" s="4"/>
      <c r="I193" s="28"/>
      <c r="J193" s="18">
        <v>5148</v>
      </c>
      <c r="K193" s="4"/>
      <c r="L193" s="57">
        <v>100629</v>
      </c>
      <c r="M193" s="4"/>
      <c r="N193" s="18">
        <v>117682</v>
      </c>
      <c r="O193" s="4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</row>
    <row r="194" spans="1:62" ht="15" thickBot="1" x14ac:dyDescent="0.4">
      <c r="A194" s="1" t="s">
        <v>320</v>
      </c>
      <c r="E194" s="50" t="s">
        <v>321</v>
      </c>
      <c r="F194" s="51" t="s">
        <v>312</v>
      </c>
      <c r="G194" s="19">
        <v>95481</v>
      </c>
      <c r="H194" s="5"/>
      <c r="I194" s="29"/>
      <c r="J194" s="19">
        <v>5148</v>
      </c>
      <c r="K194" s="5"/>
      <c r="L194" s="58">
        <v>100629</v>
      </c>
      <c r="M194" s="5"/>
      <c r="N194" s="19">
        <v>117682</v>
      </c>
      <c r="O194" s="5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</row>
    <row r="195" spans="1:62" ht="15" thickTop="1" x14ac:dyDescent="0.35">
      <c r="A195" s="1" t="s">
        <v>322</v>
      </c>
      <c r="E195" s="10"/>
      <c r="F195" s="10"/>
      <c r="G195" s="10"/>
      <c r="H195" s="2"/>
      <c r="I195" s="10"/>
      <c r="J195" s="10"/>
      <c r="K195" s="2"/>
      <c r="L195" s="59"/>
      <c r="M195" s="2"/>
      <c r="N195" s="10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</row>
    <row r="196" spans="1:62" x14ac:dyDescent="0.35">
      <c r="A196" s="1" t="s">
        <v>323</v>
      </c>
      <c r="E196" s="44" t="s">
        <v>324</v>
      </c>
      <c r="F196" s="45" t="s">
        <v>325</v>
      </c>
      <c r="G196" s="10"/>
      <c r="H196" s="2"/>
      <c r="I196" s="10"/>
      <c r="J196" s="10"/>
      <c r="K196" s="2"/>
      <c r="L196" s="59"/>
      <c r="M196" s="2"/>
      <c r="N196" s="10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</row>
    <row r="197" spans="1:62" x14ac:dyDescent="0.35">
      <c r="A197" s="1" t="s">
        <v>326</v>
      </c>
      <c r="E197" s="46" t="s">
        <v>54</v>
      </c>
      <c r="F197" s="15"/>
      <c r="G197" s="10"/>
      <c r="H197" s="2"/>
      <c r="I197" s="10"/>
      <c r="J197" s="10"/>
      <c r="K197" s="2"/>
      <c r="L197" s="59"/>
      <c r="M197" s="2"/>
      <c r="N197" s="10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</row>
    <row r="198" spans="1:62" x14ac:dyDescent="0.35">
      <c r="A198" s="1" t="s">
        <v>327</v>
      </c>
      <c r="E198" s="47" t="s">
        <v>328</v>
      </c>
      <c r="F198" s="48" t="s">
        <v>2038</v>
      </c>
      <c r="G198" s="17">
        <v>163585</v>
      </c>
      <c r="H198" s="3"/>
      <c r="I198" s="27"/>
      <c r="J198" s="17">
        <v>0</v>
      </c>
      <c r="K198" s="3"/>
      <c r="L198" s="56">
        <v>163585</v>
      </c>
      <c r="M198" s="3"/>
      <c r="N198" s="17">
        <v>149221</v>
      </c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</row>
    <row r="199" spans="1:62" collapsed="1" x14ac:dyDescent="0.35">
      <c r="A199" s="1" t="s">
        <v>329</v>
      </c>
      <c r="E199" s="47" t="s">
        <v>330</v>
      </c>
      <c r="F199" s="48" t="s">
        <v>331</v>
      </c>
      <c r="G199" s="17">
        <v>621827</v>
      </c>
      <c r="H199" s="3"/>
      <c r="I199" s="27"/>
      <c r="J199" s="17">
        <v>0</v>
      </c>
      <c r="K199" s="3"/>
      <c r="L199" s="56">
        <v>621827</v>
      </c>
      <c r="M199" s="3"/>
      <c r="N199" s="17">
        <v>641876</v>
      </c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</row>
    <row r="200" spans="1:62" collapsed="1" x14ac:dyDescent="0.35">
      <c r="A200" s="1" t="s">
        <v>332</v>
      </c>
      <c r="E200" s="47" t="s">
        <v>333</v>
      </c>
      <c r="F200" s="48" t="s">
        <v>334</v>
      </c>
      <c r="G200" s="17">
        <v>114334</v>
      </c>
      <c r="H200" s="3"/>
      <c r="I200" s="27"/>
      <c r="J200" s="17">
        <v>0</v>
      </c>
      <c r="K200" s="3"/>
      <c r="L200" s="56">
        <v>114334</v>
      </c>
      <c r="M200" s="3"/>
      <c r="N200" s="17">
        <v>160505</v>
      </c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</row>
    <row r="201" spans="1:62" x14ac:dyDescent="0.35">
      <c r="A201" s="1" t="s">
        <v>335</v>
      </c>
      <c r="E201" s="49" t="s">
        <v>81</v>
      </c>
      <c r="F201" s="16"/>
      <c r="G201" s="18">
        <v>899746</v>
      </c>
      <c r="H201" s="4"/>
      <c r="I201" s="28"/>
      <c r="J201" s="18">
        <v>0</v>
      </c>
      <c r="K201" s="4"/>
      <c r="L201" s="65">
        <v>899746</v>
      </c>
      <c r="M201" s="4"/>
      <c r="N201" s="18">
        <v>951602</v>
      </c>
      <c r="O201" s="4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</row>
    <row r="202" spans="1:62" ht="15" thickBot="1" x14ac:dyDescent="0.4">
      <c r="A202" s="1" t="s">
        <v>336</v>
      </c>
      <c r="E202" s="50" t="s">
        <v>337</v>
      </c>
      <c r="F202" s="51" t="s">
        <v>325</v>
      </c>
      <c r="G202" s="19">
        <v>899746</v>
      </c>
      <c r="H202" s="5"/>
      <c r="I202" s="29"/>
      <c r="J202" s="19">
        <v>0</v>
      </c>
      <c r="K202" s="5"/>
      <c r="L202" s="58">
        <v>899746</v>
      </c>
      <c r="M202" s="5"/>
      <c r="N202" s="19">
        <v>951602</v>
      </c>
      <c r="O202" s="5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</row>
    <row r="203" spans="1:62" ht="15" thickTop="1" x14ac:dyDescent="0.35">
      <c r="A203" s="1" t="s">
        <v>338</v>
      </c>
      <c r="E203" s="10"/>
      <c r="F203" s="10"/>
      <c r="G203" s="10"/>
      <c r="H203" s="2"/>
      <c r="I203" s="10"/>
      <c r="J203" s="10"/>
      <c r="K203" s="2"/>
      <c r="L203" s="59"/>
      <c r="M203" s="2"/>
      <c r="N203" s="10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</row>
    <row r="204" spans="1:62" x14ac:dyDescent="0.35">
      <c r="A204" s="1" t="s">
        <v>339</v>
      </c>
      <c r="E204" s="44" t="s">
        <v>340</v>
      </c>
      <c r="F204" s="45" t="s">
        <v>341</v>
      </c>
      <c r="G204" s="10"/>
      <c r="H204" s="2"/>
      <c r="I204" s="10"/>
      <c r="J204" s="10"/>
      <c r="K204" s="2"/>
      <c r="L204" s="59"/>
      <c r="M204" s="2"/>
      <c r="N204" s="10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</row>
    <row r="205" spans="1:62" x14ac:dyDescent="0.35">
      <c r="A205" s="1" t="s">
        <v>342</v>
      </c>
      <c r="E205" s="46" t="s">
        <v>54</v>
      </c>
      <c r="F205" s="15"/>
      <c r="G205" s="10"/>
      <c r="H205" s="2"/>
      <c r="I205" s="10"/>
      <c r="J205" s="10"/>
      <c r="K205" s="2"/>
      <c r="L205" s="59"/>
      <c r="M205" s="2"/>
      <c r="N205" s="10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</row>
    <row r="206" spans="1:62" collapsed="1" x14ac:dyDescent="0.35">
      <c r="A206" s="1" t="s">
        <v>343</v>
      </c>
      <c r="E206" s="47" t="s">
        <v>344</v>
      </c>
      <c r="F206" s="48" t="s">
        <v>345</v>
      </c>
      <c r="G206" s="17">
        <v>23365</v>
      </c>
      <c r="H206" s="3"/>
      <c r="I206" s="27"/>
      <c r="J206" s="17">
        <v>0</v>
      </c>
      <c r="K206" s="3"/>
      <c r="L206" s="56">
        <v>23365</v>
      </c>
      <c r="M206" s="3"/>
      <c r="N206" s="17">
        <v>25592</v>
      </c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</row>
    <row r="207" spans="1:62" collapsed="1" x14ac:dyDescent="0.35">
      <c r="A207" s="1" t="s">
        <v>346</v>
      </c>
      <c r="E207" s="47" t="s">
        <v>347</v>
      </c>
      <c r="F207" s="48" t="s">
        <v>345</v>
      </c>
      <c r="G207" s="17">
        <v>78070</v>
      </c>
      <c r="H207" s="3"/>
      <c r="I207" s="27"/>
      <c r="J207" s="17">
        <v>-26840</v>
      </c>
      <c r="K207" s="3"/>
      <c r="L207" s="56">
        <v>51230</v>
      </c>
      <c r="M207" s="3"/>
      <c r="N207" s="17">
        <v>30423</v>
      </c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</row>
    <row r="208" spans="1:62" hidden="1" outlineLevel="1" x14ac:dyDescent="0.35">
      <c r="A208" s="1" t="s">
        <v>2386</v>
      </c>
      <c r="E208" s="9"/>
      <c r="F208" s="14"/>
      <c r="G208" s="17"/>
      <c r="H208" s="3"/>
      <c r="I208" s="67" t="s">
        <v>2380</v>
      </c>
      <c r="J208" s="17">
        <v>-26840</v>
      </c>
      <c r="K208" s="3"/>
      <c r="L208" s="17"/>
      <c r="M208" s="3"/>
      <c r="N208" s="17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</row>
    <row r="209" spans="1:62" collapsed="1" x14ac:dyDescent="0.35">
      <c r="A209" s="1" t="s">
        <v>348</v>
      </c>
      <c r="E209" s="47" t="s">
        <v>349</v>
      </c>
      <c r="F209" s="48" t="s">
        <v>350</v>
      </c>
      <c r="G209" s="17">
        <v>-687</v>
      </c>
      <c r="H209" s="3"/>
      <c r="I209" s="27"/>
      <c r="J209" s="17">
        <v>0</v>
      </c>
      <c r="K209" s="3"/>
      <c r="L209" s="56">
        <v>-687</v>
      </c>
      <c r="M209" s="3"/>
      <c r="N209" s="17">
        <v>0</v>
      </c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</row>
    <row r="210" spans="1:62" x14ac:dyDescent="0.35">
      <c r="A210" s="1" t="s">
        <v>2247</v>
      </c>
      <c r="E210" s="47" t="s">
        <v>2248</v>
      </c>
      <c r="F210" s="48" t="s">
        <v>2249</v>
      </c>
      <c r="G210" s="17">
        <v>0</v>
      </c>
      <c r="H210" s="3"/>
      <c r="I210" s="27"/>
      <c r="J210" s="17">
        <v>0</v>
      </c>
      <c r="K210" s="3"/>
      <c r="L210" s="56">
        <v>0</v>
      </c>
      <c r="M210" s="3"/>
      <c r="N210" s="17">
        <v>-1</v>
      </c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</row>
    <row r="211" spans="1:62" x14ac:dyDescent="0.35">
      <c r="A211" s="1" t="s">
        <v>351</v>
      </c>
      <c r="E211" s="49" t="s">
        <v>81</v>
      </c>
      <c r="F211" s="16"/>
      <c r="G211" s="18">
        <v>100748</v>
      </c>
      <c r="H211" s="4"/>
      <c r="I211" s="28"/>
      <c r="J211" s="18">
        <v>-26840</v>
      </c>
      <c r="K211" s="4"/>
      <c r="L211" s="65">
        <v>73908</v>
      </c>
      <c r="M211" s="4"/>
      <c r="N211" s="18">
        <v>56014</v>
      </c>
      <c r="O211" s="4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</row>
    <row r="212" spans="1:62" ht="15" thickBot="1" x14ac:dyDescent="0.4">
      <c r="A212" s="1" t="s">
        <v>352</v>
      </c>
      <c r="E212" s="50" t="s">
        <v>353</v>
      </c>
      <c r="F212" s="51" t="s">
        <v>341</v>
      </c>
      <c r="G212" s="19">
        <v>100748</v>
      </c>
      <c r="H212" s="5"/>
      <c r="I212" s="29"/>
      <c r="J212" s="19">
        <v>-26840</v>
      </c>
      <c r="K212" s="5"/>
      <c r="L212" s="58">
        <v>73908</v>
      </c>
      <c r="M212" s="5"/>
      <c r="N212" s="19">
        <v>56014</v>
      </c>
      <c r="O212" s="5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</row>
    <row r="213" spans="1:62" ht="15" thickTop="1" x14ac:dyDescent="0.35">
      <c r="A213" s="1" t="s">
        <v>354</v>
      </c>
      <c r="E213" s="10"/>
      <c r="F213" s="10"/>
      <c r="G213" s="10"/>
      <c r="H213" s="2"/>
      <c r="I213" s="10"/>
      <c r="J213" s="10"/>
      <c r="K213" s="2"/>
      <c r="L213" s="59"/>
      <c r="M213" s="2"/>
      <c r="N213" s="10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</row>
    <row r="214" spans="1:62" x14ac:dyDescent="0.35">
      <c r="A214" s="1" t="s">
        <v>355</v>
      </c>
      <c r="E214" s="44" t="s">
        <v>356</v>
      </c>
      <c r="F214" s="45" t="s">
        <v>357</v>
      </c>
      <c r="G214" s="10"/>
      <c r="H214" s="2"/>
      <c r="I214" s="10"/>
      <c r="J214" s="10"/>
      <c r="K214" s="2"/>
      <c r="L214" s="59"/>
      <c r="M214" s="2"/>
      <c r="N214" s="10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</row>
    <row r="215" spans="1:62" x14ac:dyDescent="0.35">
      <c r="A215" s="1" t="s">
        <v>358</v>
      </c>
      <c r="E215" s="46" t="s">
        <v>54</v>
      </c>
      <c r="F215" s="15"/>
      <c r="G215" s="10"/>
      <c r="H215" s="2"/>
      <c r="I215" s="10"/>
      <c r="J215" s="10"/>
      <c r="K215" s="2"/>
      <c r="L215" s="59"/>
      <c r="M215" s="2"/>
      <c r="N215" s="10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</row>
    <row r="216" spans="1:62" x14ac:dyDescent="0.35">
      <c r="A216" s="1" t="s">
        <v>359</v>
      </c>
      <c r="E216" s="47" t="s">
        <v>360</v>
      </c>
      <c r="F216" s="48" t="s">
        <v>361</v>
      </c>
      <c r="G216" s="17">
        <v>2716268</v>
      </c>
      <c r="H216" s="3"/>
      <c r="I216" s="27"/>
      <c r="J216" s="17">
        <v>0</v>
      </c>
      <c r="K216" s="3"/>
      <c r="L216" s="60">
        <v>2716268</v>
      </c>
      <c r="M216" s="3"/>
      <c r="N216" s="17">
        <v>1520900</v>
      </c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</row>
    <row r="217" spans="1:62" hidden="1" x14ac:dyDescent="0.35">
      <c r="A217" s="1" t="s">
        <v>362</v>
      </c>
      <c r="E217" s="47" t="s">
        <v>363</v>
      </c>
      <c r="F217" s="48" t="s">
        <v>364</v>
      </c>
      <c r="G217" s="17">
        <v>0</v>
      </c>
      <c r="H217" s="3"/>
      <c r="I217" s="27"/>
      <c r="J217" s="17">
        <v>0</v>
      </c>
      <c r="K217" s="3"/>
      <c r="L217" s="56">
        <v>0</v>
      </c>
      <c r="M217" s="3"/>
      <c r="N217" s="17">
        <v>0</v>
      </c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</row>
    <row r="218" spans="1:62" hidden="1" x14ac:dyDescent="0.35">
      <c r="A218" s="1" t="s">
        <v>365</v>
      </c>
      <c r="E218" s="47" t="s">
        <v>366</v>
      </c>
      <c r="F218" s="48" t="s">
        <v>367</v>
      </c>
      <c r="G218" s="17">
        <v>0</v>
      </c>
      <c r="H218" s="3"/>
      <c r="I218" s="27"/>
      <c r="J218" s="17">
        <v>0</v>
      </c>
      <c r="K218" s="3"/>
      <c r="L218" s="56">
        <v>0</v>
      </c>
      <c r="M218" s="3"/>
      <c r="N218" s="17">
        <v>0</v>
      </c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</row>
    <row r="219" spans="1:62" x14ac:dyDescent="0.35">
      <c r="A219" s="1" t="s">
        <v>368</v>
      </c>
      <c r="E219" s="49" t="s">
        <v>81</v>
      </c>
      <c r="F219" s="16"/>
      <c r="G219" s="18">
        <v>2716268</v>
      </c>
      <c r="H219" s="4"/>
      <c r="I219" s="28"/>
      <c r="J219" s="18">
        <v>0</v>
      </c>
      <c r="K219" s="4"/>
      <c r="L219" s="57">
        <v>2716268</v>
      </c>
      <c r="M219" s="4"/>
      <c r="N219" s="18">
        <v>1520900</v>
      </c>
      <c r="O219" s="4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</row>
    <row r="220" spans="1:62" ht="15" thickBot="1" x14ac:dyDescent="0.4">
      <c r="A220" s="1" t="s">
        <v>369</v>
      </c>
      <c r="E220" s="50" t="s">
        <v>370</v>
      </c>
      <c r="F220" s="51" t="s">
        <v>357</v>
      </c>
      <c r="G220" s="19">
        <v>2716268</v>
      </c>
      <c r="H220" s="5"/>
      <c r="I220" s="29"/>
      <c r="J220" s="19">
        <v>0</v>
      </c>
      <c r="K220" s="5"/>
      <c r="L220" s="58">
        <v>2716268</v>
      </c>
      <c r="M220" s="5"/>
      <c r="N220" s="19">
        <v>1520900</v>
      </c>
      <c r="O220" s="5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</row>
    <row r="221" spans="1:62" ht="15" thickTop="1" x14ac:dyDescent="0.35">
      <c r="A221" s="1" t="s">
        <v>371</v>
      </c>
      <c r="E221" s="10"/>
      <c r="F221" s="10"/>
      <c r="G221" s="10"/>
      <c r="H221" s="2"/>
      <c r="I221" s="10"/>
      <c r="J221" s="10"/>
      <c r="K221" s="2"/>
      <c r="L221" s="59"/>
      <c r="M221" s="2"/>
      <c r="N221" s="10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</row>
    <row r="222" spans="1:62" hidden="1" x14ac:dyDescent="0.35">
      <c r="A222" s="1" t="s">
        <v>372</v>
      </c>
      <c r="E222" s="44" t="s">
        <v>373</v>
      </c>
      <c r="F222" s="45" t="s">
        <v>374</v>
      </c>
      <c r="G222" s="10"/>
      <c r="H222" s="2"/>
      <c r="I222" s="10"/>
      <c r="J222" s="10"/>
      <c r="K222" s="2"/>
      <c r="L222" s="59"/>
      <c r="M222" s="2"/>
      <c r="N222" s="10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</row>
    <row r="223" spans="1:62" hidden="1" x14ac:dyDescent="0.35">
      <c r="A223" s="1" t="s">
        <v>375</v>
      </c>
      <c r="E223" s="46" t="s">
        <v>54</v>
      </c>
      <c r="F223" s="15"/>
      <c r="G223" s="10"/>
      <c r="H223" s="2"/>
      <c r="I223" s="10"/>
      <c r="J223" s="10"/>
      <c r="K223" s="2"/>
      <c r="L223" s="59"/>
      <c r="M223" s="2"/>
      <c r="N223" s="10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</row>
    <row r="224" spans="1:62" hidden="1" x14ac:dyDescent="0.35">
      <c r="A224" s="1" t="s">
        <v>376</v>
      </c>
      <c r="E224" s="49" t="s">
        <v>81</v>
      </c>
      <c r="F224" s="16"/>
      <c r="G224" s="18">
        <v>0</v>
      </c>
      <c r="H224" s="4"/>
      <c r="I224" s="28"/>
      <c r="J224" s="18">
        <v>0</v>
      </c>
      <c r="K224" s="4"/>
      <c r="L224" s="57">
        <v>0</v>
      </c>
      <c r="M224" s="4"/>
      <c r="N224" s="18">
        <v>0</v>
      </c>
      <c r="O224" s="4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</row>
    <row r="225" spans="1:62" ht="15" hidden="1" thickBot="1" x14ac:dyDescent="0.4">
      <c r="A225" s="1" t="s">
        <v>377</v>
      </c>
      <c r="E225" s="50" t="s">
        <v>378</v>
      </c>
      <c r="F225" s="51" t="s">
        <v>374</v>
      </c>
      <c r="G225" s="19">
        <v>0</v>
      </c>
      <c r="H225" s="5"/>
      <c r="I225" s="29"/>
      <c r="J225" s="19">
        <v>0</v>
      </c>
      <c r="K225" s="5"/>
      <c r="L225" s="58">
        <v>0</v>
      </c>
      <c r="M225" s="5"/>
      <c r="N225" s="19">
        <v>0</v>
      </c>
      <c r="O225" s="5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</row>
    <row r="226" spans="1:62" hidden="1" x14ac:dyDescent="0.35">
      <c r="A226" s="1" t="s">
        <v>379</v>
      </c>
      <c r="E226" s="10"/>
      <c r="F226" s="10"/>
      <c r="G226" s="10"/>
      <c r="H226" s="2"/>
      <c r="I226" s="10"/>
      <c r="J226" s="10"/>
      <c r="K226" s="2"/>
      <c r="L226" s="59"/>
      <c r="M226" s="2"/>
      <c r="N226" s="10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</row>
    <row r="227" spans="1:62" x14ac:dyDescent="0.35">
      <c r="A227" s="1" t="s">
        <v>380</v>
      </c>
      <c r="E227" s="44" t="s">
        <v>381</v>
      </c>
      <c r="F227" s="45" t="s">
        <v>382</v>
      </c>
      <c r="G227" s="10"/>
      <c r="H227" s="2"/>
      <c r="I227" s="10"/>
      <c r="J227" s="10"/>
      <c r="K227" s="2"/>
      <c r="L227" s="59"/>
      <c r="M227" s="2"/>
      <c r="N227" s="10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</row>
    <row r="228" spans="1:62" x14ac:dyDescent="0.35">
      <c r="A228" s="1" t="s">
        <v>383</v>
      </c>
      <c r="E228" s="46" t="s">
        <v>54</v>
      </c>
      <c r="F228" s="15"/>
      <c r="G228" s="10"/>
      <c r="H228" s="2"/>
      <c r="I228" s="10"/>
      <c r="J228" s="10"/>
      <c r="K228" s="2"/>
      <c r="L228" s="59"/>
      <c r="M228" s="2"/>
      <c r="N228" s="10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</row>
    <row r="229" spans="1:62" x14ac:dyDescent="0.35">
      <c r="A229" s="1" t="s">
        <v>384</v>
      </c>
      <c r="E229" s="47" t="s">
        <v>385</v>
      </c>
      <c r="F229" s="48" t="s">
        <v>386</v>
      </c>
      <c r="G229" s="17">
        <v>36939</v>
      </c>
      <c r="H229" s="3"/>
      <c r="I229" s="27"/>
      <c r="J229" s="17">
        <v>0</v>
      </c>
      <c r="K229" s="3"/>
      <c r="L229" s="56">
        <v>36939</v>
      </c>
      <c r="M229" s="3"/>
      <c r="N229" s="17">
        <v>31680</v>
      </c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</row>
    <row r="230" spans="1:62" x14ac:dyDescent="0.35">
      <c r="A230" s="1" t="s">
        <v>387</v>
      </c>
      <c r="E230" s="47" t="s">
        <v>388</v>
      </c>
      <c r="F230" s="48" t="s">
        <v>386</v>
      </c>
      <c r="G230" s="17">
        <v>10455</v>
      </c>
      <c r="H230" s="3"/>
      <c r="I230" s="27"/>
      <c r="J230" s="17">
        <v>0</v>
      </c>
      <c r="K230" s="3"/>
      <c r="L230" s="56">
        <v>10455</v>
      </c>
      <c r="M230" s="3"/>
      <c r="N230" s="17">
        <v>8162</v>
      </c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</row>
    <row r="231" spans="1:62" x14ac:dyDescent="0.35">
      <c r="A231" s="1" t="s">
        <v>389</v>
      </c>
      <c r="E231" s="47" t="s">
        <v>390</v>
      </c>
      <c r="F231" s="48" t="s">
        <v>391</v>
      </c>
      <c r="G231" s="17">
        <v>1273</v>
      </c>
      <c r="H231" s="3"/>
      <c r="I231" s="27"/>
      <c r="J231" s="17">
        <v>0</v>
      </c>
      <c r="K231" s="3"/>
      <c r="L231" s="56">
        <v>1273</v>
      </c>
      <c r="M231" s="3"/>
      <c r="N231" s="17">
        <v>1273</v>
      </c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</row>
    <row r="232" spans="1:62" collapsed="1" x14ac:dyDescent="0.35">
      <c r="A232" s="1" t="s">
        <v>392</v>
      </c>
      <c r="E232" s="47" t="s">
        <v>393</v>
      </c>
      <c r="F232" s="48" t="s">
        <v>394</v>
      </c>
      <c r="G232" s="17">
        <v>11825</v>
      </c>
      <c r="H232" s="3"/>
      <c r="I232" s="27"/>
      <c r="J232" s="17">
        <v>0</v>
      </c>
      <c r="K232" s="3"/>
      <c r="L232" s="56">
        <v>11825</v>
      </c>
      <c r="M232" s="3"/>
      <c r="N232" s="17">
        <v>11120</v>
      </c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</row>
    <row r="233" spans="1:62" hidden="1" collapsed="1" x14ac:dyDescent="0.35">
      <c r="A233" s="1" t="s">
        <v>395</v>
      </c>
      <c r="E233" s="47" t="s">
        <v>396</v>
      </c>
      <c r="F233" s="48" t="s">
        <v>397</v>
      </c>
      <c r="G233" s="17">
        <v>0</v>
      </c>
      <c r="H233" s="3"/>
      <c r="I233" s="27"/>
      <c r="J233" s="17">
        <v>0</v>
      </c>
      <c r="K233" s="3"/>
      <c r="L233" s="56">
        <v>0</v>
      </c>
      <c r="M233" s="3"/>
      <c r="N233" s="17">
        <v>0</v>
      </c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</row>
    <row r="234" spans="1:62" hidden="1" x14ac:dyDescent="0.35">
      <c r="A234" s="1" t="s">
        <v>2053</v>
      </c>
      <c r="E234" s="47" t="s">
        <v>2054</v>
      </c>
      <c r="F234" s="48" t="s">
        <v>397</v>
      </c>
      <c r="G234" s="17">
        <v>0</v>
      </c>
      <c r="H234" s="3"/>
      <c r="I234" s="27"/>
      <c r="J234" s="17">
        <v>0</v>
      </c>
      <c r="K234" s="3"/>
      <c r="L234" s="56">
        <v>0</v>
      </c>
      <c r="M234" s="3"/>
      <c r="N234" s="17">
        <v>0</v>
      </c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</row>
    <row r="235" spans="1:62" x14ac:dyDescent="0.35">
      <c r="A235" s="1" t="s">
        <v>398</v>
      </c>
      <c r="E235" s="47" t="s">
        <v>399</v>
      </c>
      <c r="F235" s="48" t="s">
        <v>391</v>
      </c>
      <c r="G235" s="17">
        <v>1273</v>
      </c>
      <c r="H235" s="3"/>
      <c r="I235" s="27"/>
      <c r="J235" s="17">
        <v>0</v>
      </c>
      <c r="K235" s="3"/>
      <c r="L235" s="56">
        <v>1273</v>
      </c>
      <c r="M235" s="3"/>
      <c r="N235" s="17">
        <v>1290</v>
      </c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</row>
    <row r="236" spans="1:62" x14ac:dyDescent="0.35">
      <c r="A236" s="1" t="s">
        <v>400</v>
      </c>
      <c r="E236" s="47" t="s">
        <v>401</v>
      </c>
      <c r="F236" s="48" t="s">
        <v>402</v>
      </c>
      <c r="G236" s="17">
        <v>0</v>
      </c>
      <c r="H236" s="3"/>
      <c r="I236" s="27"/>
      <c r="J236" s="17">
        <v>0</v>
      </c>
      <c r="K236" s="3"/>
      <c r="L236" s="56">
        <v>0</v>
      </c>
      <c r="M236" s="3"/>
      <c r="N236" s="17">
        <v>2769</v>
      </c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</row>
    <row r="237" spans="1:62" x14ac:dyDescent="0.35">
      <c r="A237" s="1" t="s">
        <v>403</v>
      </c>
      <c r="E237" s="47" t="s">
        <v>404</v>
      </c>
      <c r="F237" s="48" t="s">
        <v>405</v>
      </c>
      <c r="G237" s="17">
        <v>22790</v>
      </c>
      <c r="H237" s="3"/>
      <c r="I237" s="27"/>
      <c r="J237" s="17">
        <v>0</v>
      </c>
      <c r="K237" s="3"/>
      <c r="L237" s="56">
        <v>22790</v>
      </c>
      <c r="M237" s="3"/>
      <c r="N237" s="17">
        <v>19650</v>
      </c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</row>
    <row r="238" spans="1:62" x14ac:dyDescent="0.35">
      <c r="A238" s="1" t="s">
        <v>406</v>
      </c>
      <c r="E238" s="47" t="s">
        <v>407</v>
      </c>
      <c r="F238" s="48" t="s">
        <v>408</v>
      </c>
      <c r="G238" s="17">
        <v>23500</v>
      </c>
      <c r="H238" s="3"/>
      <c r="I238" s="27"/>
      <c r="J238" s="17">
        <v>0</v>
      </c>
      <c r="K238" s="3"/>
      <c r="L238" s="56">
        <v>23500</v>
      </c>
      <c r="M238" s="3"/>
      <c r="N238" s="17">
        <v>23500</v>
      </c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</row>
    <row r="239" spans="1:62" x14ac:dyDescent="0.35">
      <c r="A239" s="1" t="s">
        <v>409</v>
      </c>
      <c r="E239" s="47" t="s">
        <v>410</v>
      </c>
      <c r="F239" s="48" t="s">
        <v>408</v>
      </c>
      <c r="G239" s="17">
        <v>3941</v>
      </c>
      <c r="H239" s="3"/>
      <c r="I239" s="27"/>
      <c r="J239" s="17">
        <v>0</v>
      </c>
      <c r="K239" s="3"/>
      <c r="L239" s="56">
        <v>3941</v>
      </c>
      <c r="M239" s="3"/>
      <c r="N239" s="17">
        <v>3941</v>
      </c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</row>
    <row r="240" spans="1:62" x14ac:dyDescent="0.35">
      <c r="A240" s="1" t="s">
        <v>411</v>
      </c>
      <c r="E240" s="49" t="s">
        <v>81</v>
      </c>
      <c r="F240" s="16"/>
      <c r="G240" s="18">
        <v>111996</v>
      </c>
      <c r="H240" s="4"/>
      <c r="I240" s="28"/>
      <c r="J240" s="18">
        <v>0</v>
      </c>
      <c r="K240" s="4"/>
      <c r="L240" s="65">
        <v>111996</v>
      </c>
      <c r="M240" s="4"/>
      <c r="N240" s="18">
        <v>103385</v>
      </c>
      <c r="O240" s="4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</row>
    <row r="241" spans="1:62" ht="15" thickBot="1" x14ac:dyDescent="0.4">
      <c r="A241" s="1" t="s">
        <v>412</v>
      </c>
      <c r="E241" s="50" t="s">
        <v>413</v>
      </c>
      <c r="F241" s="51" t="s">
        <v>382</v>
      </c>
      <c r="G241" s="19">
        <v>111996</v>
      </c>
      <c r="H241" s="5"/>
      <c r="I241" s="29"/>
      <c r="J241" s="19">
        <v>0</v>
      </c>
      <c r="K241" s="5"/>
      <c r="L241" s="58">
        <v>111996</v>
      </c>
      <c r="M241" s="5"/>
      <c r="N241" s="19">
        <v>103385</v>
      </c>
      <c r="O241" s="5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</row>
    <row r="242" spans="1:62" ht="15" thickTop="1" x14ac:dyDescent="0.35">
      <c r="A242" s="1" t="s">
        <v>414</v>
      </c>
      <c r="E242" s="10"/>
      <c r="F242" s="10"/>
      <c r="G242" s="10"/>
      <c r="H242" s="2"/>
      <c r="I242" s="10"/>
      <c r="J242" s="10"/>
      <c r="K242" s="2"/>
      <c r="L242" s="59"/>
      <c r="M242" s="2"/>
      <c r="N242" s="10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</row>
    <row r="243" spans="1:62" x14ac:dyDescent="0.35">
      <c r="A243" s="1" t="s">
        <v>1765</v>
      </c>
      <c r="E243" s="44" t="s">
        <v>1766</v>
      </c>
      <c r="F243" s="45" t="s">
        <v>416</v>
      </c>
      <c r="G243" s="10"/>
      <c r="H243" s="2"/>
      <c r="I243" s="10"/>
      <c r="J243" s="10"/>
      <c r="K243" s="2"/>
      <c r="L243" s="59"/>
      <c r="M243" s="2"/>
      <c r="N243" s="10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</row>
    <row r="244" spans="1:62" x14ac:dyDescent="0.35">
      <c r="A244" s="1" t="s">
        <v>415</v>
      </c>
      <c r="E244" s="46" t="s">
        <v>54</v>
      </c>
      <c r="F244" s="15"/>
      <c r="G244" s="10"/>
      <c r="H244" s="2"/>
      <c r="I244" s="10"/>
      <c r="J244" s="10"/>
      <c r="K244" s="2"/>
      <c r="L244" s="59"/>
      <c r="M244" s="2"/>
      <c r="N244" s="10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</row>
    <row r="245" spans="1:62" x14ac:dyDescent="0.35">
      <c r="A245" s="1" t="s">
        <v>2168</v>
      </c>
      <c r="E245" s="47" t="s">
        <v>2169</v>
      </c>
      <c r="F245" s="48" t="s">
        <v>2170</v>
      </c>
      <c r="G245" s="17">
        <v>0</v>
      </c>
      <c r="H245" s="3"/>
      <c r="I245" s="27"/>
      <c r="J245" s="17">
        <v>0</v>
      </c>
      <c r="K245" s="3"/>
      <c r="L245" s="56">
        <v>0</v>
      </c>
      <c r="M245" s="3"/>
      <c r="N245" s="17">
        <v>1398</v>
      </c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</row>
    <row r="246" spans="1:62" x14ac:dyDescent="0.35">
      <c r="A246" s="1" t="s">
        <v>2171</v>
      </c>
      <c r="E246" s="47" t="s">
        <v>2172</v>
      </c>
      <c r="F246" s="48" t="s">
        <v>2170</v>
      </c>
      <c r="G246" s="17">
        <v>-7049</v>
      </c>
      <c r="H246" s="3"/>
      <c r="I246" s="27"/>
      <c r="J246" s="17">
        <v>7049</v>
      </c>
      <c r="K246" s="3"/>
      <c r="L246" s="56">
        <v>0</v>
      </c>
      <c r="M246" s="3"/>
      <c r="N246" s="17">
        <v>2972</v>
      </c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</row>
    <row r="247" spans="1:62" outlineLevel="1" x14ac:dyDescent="0.35">
      <c r="A247" s="1" t="s">
        <v>2324</v>
      </c>
      <c r="E247" s="9"/>
      <c r="F247" s="14"/>
      <c r="G247" s="17"/>
      <c r="H247" s="3"/>
      <c r="I247" s="67" t="s">
        <v>2295</v>
      </c>
      <c r="J247" s="17">
        <v>7049</v>
      </c>
      <c r="K247" s="3"/>
      <c r="L247" s="17"/>
      <c r="M247" s="3"/>
      <c r="N247" s="17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</row>
    <row r="248" spans="1:62" hidden="1" x14ac:dyDescent="0.35">
      <c r="A248" s="1" t="s">
        <v>417</v>
      </c>
      <c r="E248" s="47" t="s">
        <v>418</v>
      </c>
      <c r="F248" s="48" t="s">
        <v>419</v>
      </c>
      <c r="G248" s="17">
        <v>0</v>
      </c>
      <c r="H248" s="3"/>
      <c r="I248" s="27"/>
      <c r="J248" s="17">
        <v>0</v>
      </c>
      <c r="K248" s="3"/>
      <c r="L248" s="56">
        <v>0</v>
      </c>
      <c r="M248" s="3"/>
      <c r="N248" s="17">
        <v>0</v>
      </c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</row>
    <row r="249" spans="1:62" hidden="1" x14ac:dyDescent="0.35">
      <c r="A249" s="1" t="s">
        <v>1930</v>
      </c>
      <c r="E249" s="47" t="s">
        <v>1931</v>
      </c>
      <c r="F249" s="48" t="s">
        <v>1932</v>
      </c>
      <c r="G249" s="17">
        <v>0</v>
      </c>
      <c r="H249" s="3"/>
      <c r="I249" s="27"/>
      <c r="J249" s="17">
        <v>0</v>
      </c>
      <c r="K249" s="3"/>
      <c r="L249" s="56">
        <v>0</v>
      </c>
      <c r="M249" s="3"/>
      <c r="N249" s="17">
        <v>0</v>
      </c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</row>
    <row r="250" spans="1:62" hidden="1" x14ac:dyDescent="0.35">
      <c r="A250" s="1" t="s">
        <v>420</v>
      </c>
      <c r="E250" s="47" t="s">
        <v>421</v>
      </c>
      <c r="F250" s="48" t="s">
        <v>422</v>
      </c>
      <c r="G250" s="17">
        <v>0</v>
      </c>
      <c r="H250" s="3"/>
      <c r="I250" s="27"/>
      <c r="J250" s="17">
        <v>0</v>
      </c>
      <c r="K250" s="3"/>
      <c r="L250" s="56">
        <v>0</v>
      </c>
      <c r="M250" s="3"/>
      <c r="N250" s="17">
        <v>0</v>
      </c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</row>
    <row r="251" spans="1:62" x14ac:dyDescent="0.35">
      <c r="A251" s="1" t="s">
        <v>423</v>
      </c>
      <c r="E251" s="47" t="s">
        <v>424</v>
      </c>
      <c r="F251" s="48" t="s">
        <v>2290</v>
      </c>
      <c r="G251" s="17">
        <v>1335</v>
      </c>
      <c r="H251" s="3"/>
      <c r="I251" s="27"/>
      <c r="J251" s="17">
        <v>0</v>
      </c>
      <c r="K251" s="3"/>
      <c r="L251" s="60">
        <v>1335</v>
      </c>
      <c r="M251" s="3"/>
      <c r="N251" s="17">
        <v>2179</v>
      </c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</row>
    <row r="252" spans="1:62" hidden="1" x14ac:dyDescent="0.35">
      <c r="A252" s="1" t="s">
        <v>426</v>
      </c>
      <c r="E252" s="47" t="s">
        <v>427</v>
      </c>
      <c r="F252" s="48" t="s">
        <v>425</v>
      </c>
      <c r="G252" s="17">
        <v>0</v>
      </c>
      <c r="H252" s="3"/>
      <c r="I252" s="27"/>
      <c r="J252" s="17">
        <v>0</v>
      </c>
      <c r="K252" s="3"/>
      <c r="L252" s="56">
        <v>0</v>
      </c>
      <c r="M252" s="3"/>
      <c r="N252" s="17">
        <v>0</v>
      </c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</row>
    <row r="253" spans="1:62" hidden="1" x14ac:dyDescent="0.35">
      <c r="A253" s="1" t="s">
        <v>2173</v>
      </c>
      <c r="E253" s="47" t="s">
        <v>2174</v>
      </c>
      <c r="F253" s="48" t="s">
        <v>2175</v>
      </c>
      <c r="G253" s="17">
        <v>0</v>
      </c>
      <c r="H253" s="3"/>
      <c r="I253" s="27"/>
      <c r="J253" s="17">
        <v>0</v>
      </c>
      <c r="K253" s="3"/>
      <c r="L253" s="56">
        <v>0</v>
      </c>
      <c r="M253" s="3"/>
      <c r="N253" s="17">
        <v>0</v>
      </c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</row>
    <row r="254" spans="1:62" x14ac:dyDescent="0.35">
      <c r="A254" s="1" t="s">
        <v>428</v>
      </c>
      <c r="E254" s="47" t="s">
        <v>429</v>
      </c>
      <c r="F254" s="48" t="s">
        <v>2291</v>
      </c>
      <c r="G254" s="17">
        <v>3711</v>
      </c>
      <c r="H254" s="3"/>
      <c r="I254" s="27"/>
      <c r="J254" s="17">
        <v>0</v>
      </c>
      <c r="K254" s="3"/>
      <c r="L254" s="60">
        <v>3711</v>
      </c>
      <c r="M254" s="3"/>
      <c r="N254" s="17">
        <v>4903</v>
      </c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</row>
    <row r="255" spans="1:62" x14ac:dyDescent="0.35">
      <c r="A255" s="1" t="s">
        <v>2176</v>
      </c>
      <c r="E255" s="47" t="s">
        <v>2177</v>
      </c>
      <c r="F255" s="48" t="s">
        <v>2292</v>
      </c>
      <c r="G255" s="17">
        <v>13532</v>
      </c>
      <c r="H255" s="3"/>
      <c r="I255" s="27"/>
      <c r="J255" s="17">
        <v>0</v>
      </c>
      <c r="K255" s="3"/>
      <c r="L255" s="60">
        <v>13532</v>
      </c>
      <c r="M255" s="3"/>
      <c r="N255" s="17">
        <v>15587</v>
      </c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</row>
    <row r="256" spans="1:62" x14ac:dyDescent="0.35">
      <c r="A256" s="1" t="s">
        <v>430</v>
      </c>
      <c r="E256" s="47" t="s">
        <v>431</v>
      </c>
      <c r="F256" s="48" t="s">
        <v>2293</v>
      </c>
      <c r="G256" s="17">
        <v>-6139</v>
      </c>
      <c r="H256" s="3"/>
      <c r="I256" s="27"/>
      <c r="J256" s="17">
        <v>0</v>
      </c>
      <c r="K256" s="3"/>
      <c r="L256" s="60">
        <v>-6139</v>
      </c>
      <c r="M256" s="3"/>
      <c r="N256" s="17">
        <v>-8112</v>
      </c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</row>
    <row r="257" spans="1:62" x14ac:dyDescent="0.35">
      <c r="A257" s="1" t="s">
        <v>2178</v>
      </c>
      <c r="E257" s="47" t="s">
        <v>2179</v>
      </c>
      <c r="F257" s="48" t="s">
        <v>2294</v>
      </c>
      <c r="G257" s="17">
        <v>-67995</v>
      </c>
      <c r="H257" s="3"/>
      <c r="I257" s="27"/>
      <c r="J257" s="17">
        <v>0</v>
      </c>
      <c r="K257" s="3"/>
      <c r="L257" s="60">
        <v>-67995</v>
      </c>
      <c r="M257" s="3"/>
      <c r="N257" s="17">
        <v>-80254</v>
      </c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</row>
    <row r="258" spans="1:62" x14ac:dyDescent="0.35">
      <c r="A258" s="1" t="s">
        <v>2180</v>
      </c>
      <c r="E258" s="47" t="s">
        <v>2181</v>
      </c>
      <c r="F258" s="48" t="s">
        <v>2294</v>
      </c>
      <c r="G258" s="17">
        <v>-76162</v>
      </c>
      <c r="H258" s="3"/>
      <c r="I258" s="27"/>
      <c r="J258" s="17">
        <v>0</v>
      </c>
      <c r="K258" s="3"/>
      <c r="L258" s="60">
        <v>-76162</v>
      </c>
      <c r="M258" s="3"/>
      <c r="N258" s="17">
        <v>-87723</v>
      </c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</row>
    <row r="259" spans="1:62" x14ac:dyDescent="0.35">
      <c r="A259" s="1" t="s">
        <v>1767</v>
      </c>
      <c r="E259" s="49" t="s">
        <v>81</v>
      </c>
      <c r="F259" s="16"/>
      <c r="G259" s="18">
        <v>-138767</v>
      </c>
      <c r="H259" s="4"/>
      <c r="I259" s="28"/>
      <c r="J259" s="18">
        <v>7049</v>
      </c>
      <c r="K259" s="4"/>
      <c r="L259" s="57">
        <v>-131718</v>
      </c>
      <c r="M259" s="4"/>
      <c r="N259" s="18">
        <v>-149050</v>
      </c>
      <c r="O259" s="4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</row>
    <row r="260" spans="1:62" ht="15" thickBot="1" x14ac:dyDescent="0.4">
      <c r="A260" s="1" t="s">
        <v>1768</v>
      </c>
      <c r="E260" s="50" t="s">
        <v>1769</v>
      </c>
      <c r="F260" s="51" t="s">
        <v>416</v>
      </c>
      <c r="G260" s="19">
        <v>-138767</v>
      </c>
      <c r="H260" s="5"/>
      <c r="I260" s="29"/>
      <c r="J260" s="19">
        <v>7049</v>
      </c>
      <c r="K260" s="5"/>
      <c r="L260" s="58">
        <v>-131718</v>
      </c>
      <c r="M260" s="5"/>
      <c r="N260" s="19">
        <v>-149050</v>
      </c>
      <c r="O260" s="5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</row>
    <row r="261" spans="1:62" ht="15" thickTop="1" x14ac:dyDescent="0.35">
      <c r="A261" s="1" t="s">
        <v>1770</v>
      </c>
      <c r="E261" s="10"/>
      <c r="F261" s="10"/>
      <c r="G261" s="10"/>
      <c r="H261" s="2"/>
      <c r="I261" s="10"/>
      <c r="J261" s="10"/>
      <c r="K261" s="2"/>
      <c r="L261" s="59"/>
      <c r="M261" s="2"/>
      <c r="N261" s="10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</row>
    <row r="262" spans="1:62" x14ac:dyDescent="0.35">
      <c r="A262" s="1" t="s">
        <v>1771</v>
      </c>
      <c r="E262" s="44" t="s">
        <v>1772</v>
      </c>
      <c r="F262" s="45" t="s">
        <v>433</v>
      </c>
      <c r="G262" s="10"/>
      <c r="H262" s="2"/>
      <c r="I262" s="10"/>
      <c r="J262" s="10"/>
      <c r="K262" s="2"/>
      <c r="L262" s="59"/>
      <c r="M262" s="2"/>
      <c r="N262" s="10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</row>
    <row r="263" spans="1:62" x14ac:dyDescent="0.35">
      <c r="A263" s="1" t="s">
        <v>432</v>
      </c>
      <c r="E263" s="46" t="s">
        <v>54</v>
      </c>
      <c r="F263" s="15"/>
      <c r="G263" s="10"/>
      <c r="H263" s="2"/>
      <c r="I263" s="10"/>
      <c r="J263" s="10"/>
      <c r="K263" s="2"/>
      <c r="L263" s="59"/>
      <c r="M263" s="2"/>
      <c r="N263" s="10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</row>
    <row r="264" spans="1:62" hidden="1" x14ac:dyDescent="0.35">
      <c r="A264" s="1" t="s">
        <v>434</v>
      </c>
      <c r="E264" s="47" t="s">
        <v>435</v>
      </c>
      <c r="F264" s="48" t="s">
        <v>436</v>
      </c>
      <c r="G264" s="17">
        <v>0</v>
      </c>
      <c r="H264" s="3"/>
      <c r="I264" s="27"/>
      <c r="J264" s="17">
        <v>0</v>
      </c>
      <c r="K264" s="3"/>
      <c r="L264" s="56">
        <v>0</v>
      </c>
      <c r="M264" s="3"/>
      <c r="N264" s="17">
        <v>0</v>
      </c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</row>
    <row r="265" spans="1:62" hidden="1" x14ac:dyDescent="0.35">
      <c r="A265" s="1" t="s">
        <v>437</v>
      </c>
      <c r="E265" s="47" t="s">
        <v>438</v>
      </c>
      <c r="F265" s="48" t="s">
        <v>436</v>
      </c>
      <c r="G265" s="17">
        <v>0</v>
      </c>
      <c r="H265" s="3"/>
      <c r="I265" s="27"/>
      <c r="J265" s="17">
        <v>0</v>
      </c>
      <c r="K265" s="3"/>
      <c r="L265" s="56">
        <v>0</v>
      </c>
      <c r="M265" s="3"/>
      <c r="N265" s="17">
        <v>0</v>
      </c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</row>
    <row r="266" spans="1:62" x14ac:dyDescent="0.35">
      <c r="A266" s="1" t="s">
        <v>439</v>
      </c>
      <c r="E266" s="47" t="s">
        <v>440</v>
      </c>
      <c r="F266" s="48" t="s">
        <v>441</v>
      </c>
      <c r="G266" s="17">
        <v>10236</v>
      </c>
      <c r="H266" s="3"/>
      <c r="I266" s="27"/>
      <c r="J266" s="17">
        <v>0</v>
      </c>
      <c r="K266" s="3"/>
      <c r="L266" s="56">
        <v>10236</v>
      </c>
      <c r="M266" s="3"/>
      <c r="N266" s="17">
        <v>10744</v>
      </c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</row>
    <row r="267" spans="1:62" x14ac:dyDescent="0.35">
      <c r="A267" s="1" t="s">
        <v>442</v>
      </c>
      <c r="E267" s="47" t="s">
        <v>443</v>
      </c>
      <c r="F267" s="48" t="s">
        <v>441</v>
      </c>
      <c r="G267" s="17">
        <v>3866</v>
      </c>
      <c r="H267" s="3"/>
      <c r="I267" s="27"/>
      <c r="J267" s="17">
        <v>0</v>
      </c>
      <c r="K267" s="3"/>
      <c r="L267" s="56">
        <v>3866</v>
      </c>
      <c r="M267" s="3"/>
      <c r="N267" s="17">
        <v>4140</v>
      </c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</row>
    <row r="268" spans="1:62" x14ac:dyDescent="0.35">
      <c r="A268" s="1" t="s">
        <v>2182</v>
      </c>
      <c r="E268" s="47" t="s">
        <v>2183</v>
      </c>
      <c r="F268" s="48" t="s">
        <v>2184</v>
      </c>
      <c r="G268" s="17">
        <v>-2330</v>
      </c>
      <c r="H268" s="3"/>
      <c r="I268" s="27"/>
      <c r="J268" s="17">
        <v>0</v>
      </c>
      <c r="K268" s="3"/>
      <c r="L268" s="56">
        <v>-2330</v>
      </c>
      <c r="M268" s="3"/>
      <c r="N268" s="17">
        <v>-3390</v>
      </c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</row>
    <row r="269" spans="1:62" x14ac:dyDescent="0.35">
      <c r="A269" s="1" t="s">
        <v>2250</v>
      </c>
      <c r="E269" s="47" t="s">
        <v>2251</v>
      </c>
      <c r="F269" s="48" t="s">
        <v>2252</v>
      </c>
      <c r="G269" s="17">
        <v>0</v>
      </c>
      <c r="H269" s="3"/>
      <c r="I269" s="27"/>
      <c r="J269" s="17">
        <v>0</v>
      </c>
      <c r="K269" s="3"/>
      <c r="L269" s="56">
        <v>0</v>
      </c>
      <c r="M269" s="3"/>
      <c r="N269" s="17">
        <v>-900</v>
      </c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</row>
    <row r="270" spans="1:62" x14ac:dyDescent="0.35">
      <c r="A270" s="1" t="s">
        <v>2055</v>
      </c>
      <c r="E270" s="47" t="s">
        <v>2056</v>
      </c>
      <c r="F270" s="48" t="s">
        <v>2057</v>
      </c>
      <c r="G270" s="17">
        <v>-1000</v>
      </c>
      <c r="H270" s="3"/>
      <c r="I270" s="27"/>
      <c r="J270" s="17">
        <v>0</v>
      </c>
      <c r="K270" s="3"/>
      <c r="L270" s="56">
        <v>-1000</v>
      </c>
      <c r="M270" s="3"/>
      <c r="N270" s="17">
        <v>-4600</v>
      </c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</row>
    <row r="271" spans="1:62" collapsed="1" x14ac:dyDescent="0.35">
      <c r="A271" s="1" t="s">
        <v>444</v>
      </c>
      <c r="E271" s="47" t="s">
        <v>445</v>
      </c>
      <c r="F271" s="48" t="s">
        <v>446</v>
      </c>
      <c r="G271" s="17">
        <v>0</v>
      </c>
      <c r="H271" s="3"/>
      <c r="I271" s="27"/>
      <c r="J271" s="17">
        <v>0</v>
      </c>
      <c r="K271" s="3"/>
      <c r="L271" s="56">
        <v>0</v>
      </c>
      <c r="M271" s="3"/>
      <c r="N271" s="17">
        <v>247</v>
      </c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</row>
    <row r="272" spans="1:62" hidden="1" x14ac:dyDescent="0.35">
      <c r="A272" s="1" t="s">
        <v>2093</v>
      </c>
      <c r="E272" s="47" t="s">
        <v>2094</v>
      </c>
      <c r="F272" s="48" t="s">
        <v>446</v>
      </c>
      <c r="G272" s="17">
        <v>0</v>
      </c>
      <c r="H272" s="3"/>
      <c r="I272" s="27"/>
      <c r="J272" s="17">
        <v>0</v>
      </c>
      <c r="K272" s="3"/>
      <c r="L272" s="56">
        <v>0</v>
      </c>
      <c r="M272" s="3"/>
      <c r="N272" s="17">
        <v>0</v>
      </c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</row>
    <row r="273" spans="1:62" x14ac:dyDescent="0.35">
      <c r="A273" s="1" t="s">
        <v>447</v>
      </c>
      <c r="E273" s="47" t="s">
        <v>448</v>
      </c>
      <c r="F273" s="48" t="s">
        <v>449</v>
      </c>
      <c r="G273" s="17">
        <v>0</v>
      </c>
      <c r="H273" s="3"/>
      <c r="I273" s="27"/>
      <c r="J273" s="17">
        <v>0</v>
      </c>
      <c r="K273" s="3"/>
      <c r="L273" s="56">
        <v>0</v>
      </c>
      <c r="M273" s="3"/>
      <c r="N273" s="17">
        <v>59</v>
      </c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</row>
    <row r="274" spans="1:62" hidden="1" x14ac:dyDescent="0.35">
      <c r="A274" s="1" t="s">
        <v>2253</v>
      </c>
      <c r="E274" s="47" t="s">
        <v>2254</v>
      </c>
      <c r="F274" s="48" t="s">
        <v>2255</v>
      </c>
      <c r="G274" s="17">
        <v>0</v>
      </c>
      <c r="H274" s="3"/>
      <c r="I274" s="27"/>
      <c r="J274" s="17">
        <v>0</v>
      </c>
      <c r="K274" s="3"/>
      <c r="L274" s="56">
        <v>0</v>
      </c>
      <c r="M274" s="3"/>
      <c r="N274" s="17">
        <v>0</v>
      </c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</row>
    <row r="275" spans="1:62" hidden="1" x14ac:dyDescent="0.35">
      <c r="A275" s="1" t="s">
        <v>1933</v>
      </c>
      <c r="E275" s="47" t="s">
        <v>1934</v>
      </c>
      <c r="F275" s="48" t="s">
        <v>1935</v>
      </c>
      <c r="G275" s="17">
        <v>0</v>
      </c>
      <c r="H275" s="3"/>
      <c r="I275" s="27"/>
      <c r="J275" s="17">
        <v>0</v>
      </c>
      <c r="K275" s="3"/>
      <c r="L275" s="56">
        <v>0</v>
      </c>
      <c r="M275" s="3"/>
      <c r="N275" s="17">
        <v>0</v>
      </c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</row>
    <row r="276" spans="1:62" hidden="1" x14ac:dyDescent="0.35">
      <c r="A276" s="1" t="s">
        <v>1936</v>
      </c>
      <c r="E276" s="47" t="s">
        <v>1937</v>
      </c>
      <c r="F276" s="48" t="s">
        <v>1938</v>
      </c>
      <c r="G276" s="17">
        <v>0</v>
      </c>
      <c r="H276" s="3"/>
      <c r="I276" s="27"/>
      <c r="J276" s="17">
        <v>0</v>
      </c>
      <c r="K276" s="3"/>
      <c r="L276" s="56">
        <v>0</v>
      </c>
      <c r="M276" s="3"/>
      <c r="N276" s="17">
        <v>0</v>
      </c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</row>
    <row r="277" spans="1:62" hidden="1" x14ac:dyDescent="0.35">
      <c r="A277" s="1" t="s">
        <v>1939</v>
      </c>
      <c r="E277" s="47" t="s">
        <v>1940</v>
      </c>
      <c r="F277" s="48" t="s">
        <v>1941</v>
      </c>
      <c r="G277" s="17">
        <v>0</v>
      </c>
      <c r="H277" s="3"/>
      <c r="I277" s="27"/>
      <c r="J277" s="17">
        <v>0</v>
      </c>
      <c r="K277" s="3"/>
      <c r="L277" s="56">
        <v>0</v>
      </c>
      <c r="M277" s="3"/>
      <c r="N277" s="17">
        <v>0</v>
      </c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</row>
    <row r="278" spans="1:62" hidden="1" x14ac:dyDescent="0.35">
      <c r="A278" s="1" t="s">
        <v>1942</v>
      </c>
      <c r="E278" s="47" t="s">
        <v>1943</v>
      </c>
      <c r="F278" s="48" t="s">
        <v>1944</v>
      </c>
      <c r="G278" s="17">
        <v>0</v>
      </c>
      <c r="H278" s="3"/>
      <c r="I278" s="27"/>
      <c r="J278" s="17">
        <v>0</v>
      </c>
      <c r="K278" s="3"/>
      <c r="L278" s="56">
        <v>0</v>
      </c>
      <c r="M278" s="3"/>
      <c r="N278" s="17">
        <v>0</v>
      </c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</row>
    <row r="279" spans="1:62" hidden="1" x14ac:dyDescent="0.35">
      <c r="A279" s="1" t="s">
        <v>1945</v>
      </c>
      <c r="E279" s="47" t="s">
        <v>1946</v>
      </c>
      <c r="F279" s="48" t="s">
        <v>1947</v>
      </c>
      <c r="G279" s="17">
        <v>0</v>
      </c>
      <c r="H279" s="3"/>
      <c r="I279" s="27"/>
      <c r="J279" s="17">
        <v>0</v>
      </c>
      <c r="K279" s="3"/>
      <c r="L279" s="56">
        <v>0</v>
      </c>
      <c r="M279" s="3"/>
      <c r="N279" s="17">
        <v>0</v>
      </c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</row>
    <row r="280" spans="1:62" collapsed="1" x14ac:dyDescent="0.35">
      <c r="A280" s="1" t="s">
        <v>450</v>
      </c>
      <c r="E280" s="47" t="s">
        <v>451</v>
      </c>
      <c r="F280" s="48" t="s">
        <v>452</v>
      </c>
      <c r="G280" s="17">
        <v>4331</v>
      </c>
      <c r="H280" s="3"/>
      <c r="I280" s="27"/>
      <c r="J280" s="17">
        <v>0</v>
      </c>
      <c r="K280" s="3"/>
      <c r="L280" s="60">
        <v>4331</v>
      </c>
      <c r="M280" s="3"/>
      <c r="N280" s="17">
        <v>-6061</v>
      </c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</row>
    <row r="281" spans="1:62" hidden="1" collapsed="1" x14ac:dyDescent="0.35">
      <c r="A281" s="1" t="s">
        <v>453</v>
      </c>
      <c r="E281" s="47" t="s">
        <v>454</v>
      </c>
      <c r="F281" s="48" t="s">
        <v>455</v>
      </c>
      <c r="G281" s="17">
        <v>0</v>
      </c>
      <c r="H281" s="3"/>
      <c r="I281" s="27"/>
      <c r="J281" s="17">
        <v>0</v>
      </c>
      <c r="K281" s="3"/>
      <c r="L281" s="60">
        <v>0</v>
      </c>
      <c r="M281" s="3"/>
      <c r="N281" s="17">
        <v>0</v>
      </c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</row>
    <row r="282" spans="1:62" hidden="1" collapsed="1" x14ac:dyDescent="0.35">
      <c r="A282" s="1" t="s">
        <v>456</v>
      </c>
      <c r="E282" s="47" t="s">
        <v>457</v>
      </c>
      <c r="F282" s="48" t="s">
        <v>458</v>
      </c>
      <c r="G282" s="17">
        <v>0</v>
      </c>
      <c r="H282" s="3"/>
      <c r="I282" s="27"/>
      <c r="J282" s="17">
        <v>0</v>
      </c>
      <c r="K282" s="3"/>
      <c r="L282" s="60">
        <v>0</v>
      </c>
      <c r="M282" s="3"/>
      <c r="N282" s="17">
        <v>0</v>
      </c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</row>
    <row r="283" spans="1:62" hidden="1" collapsed="1" x14ac:dyDescent="0.35">
      <c r="A283" s="1" t="s">
        <v>459</v>
      </c>
      <c r="E283" s="47" t="s">
        <v>460</v>
      </c>
      <c r="F283" s="48" t="s">
        <v>461</v>
      </c>
      <c r="G283" s="17">
        <v>0</v>
      </c>
      <c r="H283" s="3"/>
      <c r="I283" s="27"/>
      <c r="J283" s="17">
        <v>0</v>
      </c>
      <c r="K283" s="3"/>
      <c r="L283" s="60">
        <v>0</v>
      </c>
      <c r="M283" s="3"/>
      <c r="N283" s="17">
        <v>0</v>
      </c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</row>
    <row r="284" spans="1:62" hidden="1" collapsed="1" x14ac:dyDescent="0.35">
      <c r="A284" s="1" t="s">
        <v>462</v>
      </c>
      <c r="E284" s="47" t="s">
        <v>463</v>
      </c>
      <c r="F284" s="48" t="s">
        <v>464</v>
      </c>
      <c r="G284" s="17">
        <v>0</v>
      </c>
      <c r="H284" s="3"/>
      <c r="I284" s="27"/>
      <c r="J284" s="17">
        <v>0</v>
      </c>
      <c r="K284" s="3"/>
      <c r="L284" s="60">
        <v>0</v>
      </c>
      <c r="M284" s="3"/>
      <c r="N284" s="17">
        <v>0</v>
      </c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</row>
    <row r="285" spans="1:62" hidden="1" x14ac:dyDescent="0.35">
      <c r="A285" s="1" t="s">
        <v>1948</v>
      </c>
      <c r="E285" s="47" t="s">
        <v>1949</v>
      </c>
      <c r="F285" s="48" t="s">
        <v>1950</v>
      </c>
      <c r="G285" s="17">
        <v>0</v>
      </c>
      <c r="H285" s="3"/>
      <c r="I285" s="27"/>
      <c r="J285" s="17">
        <v>0</v>
      </c>
      <c r="K285" s="3"/>
      <c r="L285" s="56">
        <v>0</v>
      </c>
      <c r="M285" s="3"/>
      <c r="N285" s="17">
        <v>0</v>
      </c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</row>
    <row r="286" spans="1:62" hidden="1" x14ac:dyDescent="0.35">
      <c r="A286" s="1" t="s">
        <v>465</v>
      </c>
      <c r="E286" s="47" t="s">
        <v>466</v>
      </c>
      <c r="F286" s="48" t="s">
        <v>467</v>
      </c>
      <c r="G286" s="17">
        <v>0</v>
      </c>
      <c r="H286" s="3"/>
      <c r="I286" s="27"/>
      <c r="J286" s="17">
        <v>0</v>
      </c>
      <c r="K286" s="3"/>
      <c r="L286" s="56">
        <v>0</v>
      </c>
      <c r="M286" s="3"/>
      <c r="N286" s="17">
        <v>0</v>
      </c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</row>
    <row r="287" spans="1:62" x14ac:dyDescent="0.35">
      <c r="A287" s="1" t="s">
        <v>1951</v>
      </c>
      <c r="E287" s="47" t="s">
        <v>1952</v>
      </c>
      <c r="F287" s="48" t="s">
        <v>1953</v>
      </c>
      <c r="G287" s="17">
        <v>224105</v>
      </c>
      <c r="H287" s="3"/>
      <c r="I287" s="27"/>
      <c r="J287" s="17">
        <v>-224104</v>
      </c>
      <c r="K287" s="3"/>
      <c r="L287" s="56">
        <v>1</v>
      </c>
      <c r="M287" s="3"/>
      <c r="N287" s="17">
        <v>0</v>
      </c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</row>
    <row r="288" spans="1:62" outlineLevel="1" x14ac:dyDescent="0.35">
      <c r="A288" s="1" t="s">
        <v>2325</v>
      </c>
      <c r="E288" s="9"/>
      <c r="F288" s="14"/>
      <c r="G288" s="17"/>
      <c r="H288" s="3"/>
      <c r="I288" s="67" t="s">
        <v>2295</v>
      </c>
      <c r="J288" s="17">
        <v>-94172</v>
      </c>
      <c r="K288" s="3"/>
      <c r="L288" s="17"/>
      <c r="M288" s="3"/>
      <c r="N288" s="17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</row>
    <row r="289" spans="1:62" outlineLevel="1" x14ac:dyDescent="0.35">
      <c r="A289" s="1" t="s">
        <v>2326</v>
      </c>
      <c r="E289" s="9"/>
      <c r="F289" s="14"/>
      <c r="G289" s="17"/>
      <c r="H289" s="3"/>
      <c r="I289" s="67" t="s">
        <v>2295</v>
      </c>
      <c r="J289" s="17">
        <v>-129932</v>
      </c>
      <c r="K289" s="3"/>
      <c r="L289" s="17"/>
      <c r="M289" s="3"/>
      <c r="N289" s="17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</row>
    <row r="290" spans="1:62" x14ac:dyDescent="0.35">
      <c r="A290" s="1" t="s">
        <v>468</v>
      </c>
      <c r="E290" s="47" t="s">
        <v>469</v>
      </c>
      <c r="F290" s="48" t="s">
        <v>470</v>
      </c>
      <c r="G290" s="17">
        <v>-28576</v>
      </c>
      <c r="H290" s="3"/>
      <c r="I290" s="27"/>
      <c r="J290" s="17">
        <v>94172</v>
      </c>
      <c r="K290" s="3"/>
      <c r="L290" s="56">
        <v>65596</v>
      </c>
      <c r="M290" s="3"/>
      <c r="N290" s="17">
        <v>-15116</v>
      </c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</row>
    <row r="291" spans="1:62" outlineLevel="1" x14ac:dyDescent="0.35">
      <c r="A291" s="1" t="s">
        <v>2327</v>
      </c>
      <c r="E291" s="9"/>
      <c r="F291" s="14"/>
      <c r="G291" s="17"/>
      <c r="H291" s="3"/>
      <c r="I291" s="67" t="s">
        <v>2295</v>
      </c>
      <c r="J291" s="17">
        <v>94172</v>
      </c>
      <c r="K291" s="3"/>
      <c r="L291" s="17"/>
      <c r="M291" s="3"/>
      <c r="N291" s="17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</row>
    <row r="292" spans="1:62" x14ac:dyDescent="0.35">
      <c r="A292" s="1" t="s">
        <v>2058</v>
      </c>
      <c r="E292" s="47" t="s">
        <v>2059</v>
      </c>
      <c r="F292" s="48" t="s">
        <v>2060</v>
      </c>
      <c r="G292" s="17">
        <v>0</v>
      </c>
      <c r="H292" s="3"/>
      <c r="I292" s="27"/>
      <c r="J292" s="17">
        <v>0</v>
      </c>
      <c r="K292" s="3"/>
      <c r="L292" s="56">
        <v>0</v>
      </c>
      <c r="M292" s="3"/>
      <c r="N292" s="17">
        <v>7591</v>
      </c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</row>
    <row r="293" spans="1:62" collapsed="1" x14ac:dyDescent="0.35">
      <c r="A293" s="1" t="s">
        <v>471</v>
      </c>
      <c r="E293" s="47" t="s">
        <v>472</v>
      </c>
      <c r="F293" s="48" t="s">
        <v>473</v>
      </c>
      <c r="G293" s="17">
        <v>615316</v>
      </c>
      <c r="H293" s="3"/>
      <c r="I293" s="27"/>
      <c r="J293" s="17">
        <v>-629891</v>
      </c>
      <c r="K293" s="3"/>
      <c r="L293" s="56">
        <v>-14575</v>
      </c>
      <c r="M293" s="3"/>
      <c r="N293" s="17">
        <v>-9161</v>
      </c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</row>
    <row r="294" spans="1:62" hidden="1" outlineLevel="1" x14ac:dyDescent="0.35">
      <c r="A294" s="1" t="s">
        <v>2328</v>
      </c>
      <c r="E294" s="9"/>
      <c r="F294" s="14"/>
      <c r="G294" s="17"/>
      <c r="H294" s="3"/>
      <c r="I294" s="67" t="s">
        <v>2295</v>
      </c>
      <c r="J294" s="17">
        <v>-629891</v>
      </c>
      <c r="K294" s="3"/>
      <c r="L294" s="17"/>
      <c r="M294" s="3"/>
      <c r="N294" s="17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</row>
    <row r="295" spans="1:62" collapsed="1" x14ac:dyDescent="0.35">
      <c r="A295" s="1" t="s">
        <v>474</v>
      </c>
      <c r="E295" s="47" t="s">
        <v>475</v>
      </c>
      <c r="F295" s="48" t="s">
        <v>476</v>
      </c>
      <c r="G295" s="17">
        <v>-629891</v>
      </c>
      <c r="H295" s="3"/>
      <c r="I295" s="27"/>
      <c r="J295" s="17">
        <v>629891</v>
      </c>
      <c r="K295" s="3"/>
      <c r="L295" s="56">
        <v>0</v>
      </c>
      <c r="M295" s="3"/>
      <c r="N295" s="17">
        <v>0</v>
      </c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</row>
    <row r="296" spans="1:62" hidden="1" outlineLevel="1" x14ac:dyDescent="0.35">
      <c r="A296" s="1" t="s">
        <v>2329</v>
      </c>
      <c r="E296" s="9"/>
      <c r="F296" s="14"/>
      <c r="G296" s="17"/>
      <c r="H296" s="3"/>
      <c r="I296" s="67" t="s">
        <v>2295</v>
      </c>
      <c r="J296" s="17">
        <v>629891</v>
      </c>
      <c r="K296" s="3"/>
      <c r="L296" s="17"/>
      <c r="M296" s="3"/>
      <c r="N296" s="17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</row>
    <row r="297" spans="1:62" x14ac:dyDescent="0.35">
      <c r="A297" s="1" t="s">
        <v>477</v>
      </c>
      <c r="E297" s="47" t="s">
        <v>478</v>
      </c>
      <c r="F297" s="48" t="s">
        <v>479</v>
      </c>
      <c r="G297" s="17">
        <v>129086</v>
      </c>
      <c r="H297" s="3"/>
      <c r="I297" s="27"/>
      <c r="J297" s="17">
        <v>0</v>
      </c>
      <c r="K297" s="3"/>
      <c r="L297" s="56">
        <v>129086</v>
      </c>
      <c r="M297" s="3"/>
      <c r="N297" s="17">
        <v>87466</v>
      </c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</row>
    <row r="298" spans="1:62" x14ac:dyDescent="0.35">
      <c r="A298" s="1" t="s">
        <v>480</v>
      </c>
      <c r="E298" s="47" t="s">
        <v>481</v>
      </c>
      <c r="F298" s="48" t="s">
        <v>479</v>
      </c>
      <c r="G298" s="17">
        <v>47750</v>
      </c>
      <c r="H298" s="3"/>
      <c r="I298" s="27"/>
      <c r="J298" s="17">
        <v>0</v>
      </c>
      <c r="K298" s="3"/>
      <c r="L298" s="56">
        <v>47750</v>
      </c>
      <c r="M298" s="3"/>
      <c r="N298" s="17">
        <v>45001</v>
      </c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</row>
    <row r="299" spans="1:62" x14ac:dyDescent="0.35">
      <c r="A299" s="1" t="s">
        <v>482</v>
      </c>
      <c r="E299" s="47" t="s">
        <v>483</v>
      </c>
      <c r="F299" s="48" t="s">
        <v>484</v>
      </c>
      <c r="G299" s="17">
        <v>0</v>
      </c>
      <c r="H299" s="3"/>
      <c r="I299" s="27"/>
      <c r="J299" s="17">
        <v>0</v>
      </c>
      <c r="K299" s="3"/>
      <c r="L299" s="56">
        <v>0</v>
      </c>
      <c r="M299" s="3"/>
      <c r="N299" s="17">
        <v>15684</v>
      </c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</row>
    <row r="300" spans="1:62" x14ac:dyDescent="0.35">
      <c r="A300" s="1" t="s">
        <v>485</v>
      </c>
      <c r="E300" s="47" t="s">
        <v>486</v>
      </c>
      <c r="F300" s="48" t="s">
        <v>484</v>
      </c>
      <c r="G300" s="17">
        <v>0</v>
      </c>
      <c r="H300" s="3"/>
      <c r="I300" s="27"/>
      <c r="J300" s="17">
        <v>0</v>
      </c>
      <c r="K300" s="3"/>
      <c r="L300" s="56">
        <v>0</v>
      </c>
      <c r="M300" s="3"/>
      <c r="N300" s="17">
        <v>4349</v>
      </c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</row>
    <row r="301" spans="1:62" x14ac:dyDescent="0.35">
      <c r="A301" s="1" t="s">
        <v>487</v>
      </c>
      <c r="E301" s="47" t="s">
        <v>488</v>
      </c>
      <c r="F301" s="48" t="s">
        <v>489</v>
      </c>
      <c r="G301" s="17">
        <v>652744</v>
      </c>
      <c r="H301" s="3"/>
      <c r="I301" s="27"/>
      <c r="J301" s="17">
        <v>0</v>
      </c>
      <c r="K301" s="3"/>
      <c r="L301" s="60">
        <v>652744</v>
      </c>
      <c r="M301" s="3"/>
      <c r="N301" s="17">
        <v>814149</v>
      </c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</row>
    <row r="302" spans="1:62" hidden="1" x14ac:dyDescent="0.35">
      <c r="A302" s="1" t="s">
        <v>1954</v>
      </c>
      <c r="E302" s="47" t="s">
        <v>1955</v>
      </c>
      <c r="F302" s="48" t="s">
        <v>1956</v>
      </c>
      <c r="G302" s="17">
        <v>0</v>
      </c>
      <c r="H302" s="3"/>
      <c r="I302" s="27"/>
      <c r="J302" s="17">
        <v>0</v>
      </c>
      <c r="K302" s="3"/>
      <c r="L302" s="56">
        <v>0</v>
      </c>
      <c r="M302" s="3"/>
      <c r="N302" s="17">
        <v>0</v>
      </c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</row>
    <row r="303" spans="1:62" hidden="1" x14ac:dyDescent="0.35">
      <c r="A303" s="1" t="s">
        <v>1957</v>
      </c>
      <c r="E303" s="47" t="s">
        <v>1958</v>
      </c>
      <c r="F303" s="48" t="s">
        <v>2039</v>
      </c>
      <c r="G303" s="17">
        <v>0</v>
      </c>
      <c r="H303" s="3"/>
      <c r="I303" s="27"/>
      <c r="J303" s="17">
        <v>0</v>
      </c>
      <c r="K303" s="3"/>
      <c r="L303" s="56">
        <v>0</v>
      </c>
      <c r="M303" s="3"/>
      <c r="N303" s="17">
        <v>0</v>
      </c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</row>
    <row r="304" spans="1:62" hidden="1" collapsed="1" x14ac:dyDescent="0.35">
      <c r="A304" s="1" t="s">
        <v>490</v>
      </c>
      <c r="E304" s="47" t="s">
        <v>491</v>
      </c>
      <c r="F304" s="48" t="s">
        <v>492</v>
      </c>
      <c r="G304" s="17">
        <v>0</v>
      </c>
      <c r="H304" s="3"/>
      <c r="I304" s="27"/>
      <c r="J304" s="17">
        <v>0</v>
      </c>
      <c r="K304" s="3"/>
      <c r="L304" s="56">
        <v>0</v>
      </c>
      <c r="M304" s="3"/>
      <c r="N304" s="17">
        <v>0</v>
      </c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</row>
    <row r="305" spans="1:62" x14ac:dyDescent="0.35">
      <c r="A305" s="1" t="s">
        <v>493</v>
      </c>
      <c r="E305" s="47" t="s">
        <v>494</v>
      </c>
      <c r="F305" s="48" t="s">
        <v>495</v>
      </c>
      <c r="G305" s="17">
        <v>0</v>
      </c>
      <c r="H305" s="3"/>
      <c r="I305" s="27"/>
      <c r="J305" s="17">
        <v>0</v>
      </c>
      <c r="K305" s="3"/>
      <c r="L305" s="56">
        <v>0</v>
      </c>
      <c r="M305" s="3"/>
      <c r="N305" s="17">
        <v>6587</v>
      </c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</row>
    <row r="306" spans="1:62" hidden="1" x14ac:dyDescent="0.35">
      <c r="A306" s="1" t="s">
        <v>2330</v>
      </c>
      <c r="E306" s="47" t="s">
        <v>2331</v>
      </c>
      <c r="F306" s="48" t="s">
        <v>2332</v>
      </c>
      <c r="G306" s="17">
        <v>0</v>
      </c>
      <c r="H306" s="3"/>
      <c r="I306" s="27"/>
      <c r="J306" s="17">
        <v>0</v>
      </c>
      <c r="K306" s="3"/>
      <c r="L306" s="17">
        <v>0</v>
      </c>
      <c r="M306" s="3"/>
      <c r="N306" s="17">
        <v>0</v>
      </c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</row>
    <row r="307" spans="1:62" x14ac:dyDescent="0.35">
      <c r="A307" s="1" t="s">
        <v>496</v>
      </c>
      <c r="E307" s="47" t="s">
        <v>497</v>
      </c>
      <c r="F307" s="48" t="s">
        <v>498</v>
      </c>
      <c r="G307" s="17">
        <v>-81421</v>
      </c>
      <c r="H307" s="3"/>
      <c r="I307" s="27"/>
      <c r="J307" s="17">
        <v>0</v>
      </c>
      <c r="K307" s="3"/>
      <c r="L307" s="56">
        <v>-81421</v>
      </c>
      <c r="M307" s="3"/>
      <c r="N307" s="17">
        <v>5835</v>
      </c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</row>
    <row r="308" spans="1:62" x14ac:dyDescent="0.35">
      <c r="A308" s="1" t="s">
        <v>499</v>
      </c>
      <c r="E308" s="47" t="s">
        <v>500</v>
      </c>
      <c r="F308" s="48" t="s">
        <v>501</v>
      </c>
      <c r="G308" s="17">
        <v>-39860</v>
      </c>
      <c r="H308" s="3"/>
      <c r="I308" s="27"/>
      <c r="J308" s="17">
        <v>0</v>
      </c>
      <c r="K308" s="3"/>
      <c r="L308" s="56">
        <v>-39860</v>
      </c>
      <c r="M308" s="3"/>
      <c r="N308" s="17">
        <v>-1602</v>
      </c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</row>
    <row r="309" spans="1:62" x14ac:dyDescent="0.35">
      <c r="A309" s="1" t="s">
        <v>1773</v>
      </c>
      <c r="E309" s="49" t="s">
        <v>81</v>
      </c>
      <c r="F309" s="16"/>
      <c r="G309" s="18">
        <v>904356</v>
      </c>
      <c r="H309" s="4"/>
      <c r="I309" s="28"/>
      <c r="J309" s="18">
        <v>-129932</v>
      </c>
      <c r="K309" s="4"/>
      <c r="L309" s="57">
        <v>774424</v>
      </c>
      <c r="M309" s="4"/>
      <c r="N309" s="18">
        <v>961022</v>
      </c>
      <c r="O309" s="4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</row>
    <row r="310" spans="1:62" ht="15" thickBot="1" x14ac:dyDescent="0.4">
      <c r="A310" s="1" t="s">
        <v>1774</v>
      </c>
      <c r="E310" s="50" t="s">
        <v>1775</v>
      </c>
      <c r="F310" s="51" t="s">
        <v>433</v>
      </c>
      <c r="G310" s="19">
        <v>904356</v>
      </c>
      <c r="H310" s="5"/>
      <c r="I310" s="29"/>
      <c r="J310" s="19">
        <v>-129932</v>
      </c>
      <c r="K310" s="5"/>
      <c r="L310" s="58">
        <v>774424</v>
      </c>
      <c r="M310" s="5"/>
      <c r="N310" s="19">
        <v>961022</v>
      </c>
      <c r="O310" s="5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</row>
    <row r="311" spans="1:62" ht="15" thickTop="1" x14ac:dyDescent="0.35">
      <c r="A311" s="1" t="s">
        <v>1776</v>
      </c>
      <c r="E311" s="10"/>
      <c r="F311" s="10"/>
      <c r="G311" s="10"/>
      <c r="H311" s="2"/>
      <c r="I311" s="10"/>
      <c r="J311" s="10"/>
      <c r="K311" s="2"/>
      <c r="L311" s="59"/>
      <c r="M311" s="2"/>
      <c r="N311" s="10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</row>
    <row r="312" spans="1:62" x14ac:dyDescent="0.35">
      <c r="A312" s="1" t="s">
        <v>502</v>
      </c>
      <c r="E312" s="44" t="s">
        <v>503</v>
      </c>
      <c r="F312" s="45" t="s">
        <v>1777</v>
      </c>
      <c r="G312" s="10"/>
      <c r="H312" s="2"/>
      <c r="I312" s="10"/>
      <c r="J312" s="10"/>
      <c r="K312" s="2"/>
      <c r="L312" s="59"/>
      <c r="M312" s="2"/>
      <c r="N312" s="10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</row>
    <row r="313" spans="1:62" x14ac:dyDescent="0.35">
      <c r="A313" s="1" t="s">
        <v>504</v>
      </c>
      <c r="E313" s="46" t="s">
        <v>505</v>
      </c>
      <c r="F313" s="52" t="s">
        <v>506</v>
      </c>
      <c r="G313" s="10"/>
      <c r="H313" s="2"/>
      <c r="I313" s="10"/>
      <c r="J313" s="10"/>
      <c r="K313" s="2"/>
      <c r="L313" s="59"/>
      <c r="M313" s="2"/>
      <c r="N313" s="10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</row>
    <row r="314" spans="1:62" x14ac:dyDescent="0.35">
      <c r="A314" s="1" t="s">
        <v>507</v>
      </c>
      <c r="E314" s="47" t="s">
        <v>508</v>
      </c>
      <c r="F314" s="48" t="s">
        <v>509</v>
      </c>
      <c r="G314" s="17">
        <v>94125</v>
      </c>
      <c r="H314" s="3"/>
      <c r="I314" s="27"/>
      <c r="J314" s="17">
        <v>0</v>
      </c>
      <c r="K314" s="3"/>
      <c r="L314" s="56">
        <v>94125</v>
      </c>
      <c r="M314" s="3"/>
      <c r="N314" s="17">
        <v>94125</v>
      </c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</row>
    <row r="315" spans="1:62" x14ac:dyDescent="0.35">
      <c r="A315" s="1" t="s">
        <v>510</v>
      </c>
      <c r="E315" s="47" t="s">
        <v>511</v>
      </c>
      <c r="F315" s="48" t="s">
        <v>512</v>
      </c>
      <c r="G315" s="17">
        <v>18833</v>
      </c>
      <c r="H315" s="3"/>
      <c r="I315" s="27"/>
      <c r="J315" s="17">
        <v>0</v>
      </c>
      <c r="K315" s="3"/>
      <c r="L315" s="56">
        <v>18833</v>
      </c>
      <c r="M315" s="3"/>
      <c r="N315" s="17">
        <v>18833</v>
      </c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</row>
    <row r="316" spans="1:62" x14ac:dyDescent="0.35">
      <c r="A316" s="1" t="s">
        <v>513</v>
      </c>
      <c r="E316" s="47" t="s">
        <v>514</v>
      </c>
      <c r="F316" s="48" t="s">
        <v>512</v>
      </c>
      <c r="G316" s="17">
        <v>8471</v>
      </c>
      <c r="H316" s="3"/>
      <c r="I316" s="27"/>
      <c r="J316" s="17">
        <v>0</v>
      </c>
      <c r="K316" s="3"/>
      <c r="L316" s="56">
        <v>8471</v>
      </c>
      <c r="M316" s="3"/>
      <c r="N316" s="17">
        <v>8471</v>
      </c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</row>
    <row r="317" spans="1:62" x14ac:dyDescent="0.35">
      <c r="A317" s="1" t="s">
        <v>515</v>
      </c>
      <c r="E317" s="47" t="s">
        <v>516</v>
      </c>
      <c r="F317" s="48" t="s">
        <v>517</v>
      </c>
      <c r="G317" s="17">
        <v>3670</v>
      </c>
      <c r="H317" s="3"/>
      <c r="I317" s="27"/>
      <c r="J317" s="17">
        <v>0</v>
      </c>
      <c r="K317" s="3"/>
      <c r="L317" s="56">
        <v>3670</v>
      </c>
      <c r="M317" s="3"/>
      <c r="N317" s="17">
        <v>3670</v>
      </c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</row>
    <row r="318" spans="1:62" x14ac:dyDescent="0.35">
      <c r="A318" s="1" t="s">
        <v>518</v>
      </c>
      <c r="E318" s="47" t="s">
        <v>519</v>
      </c>
      <c r="F318" s="48" t="s">
        <v>520</v>
      </c>
      <c r="G318" s="17">
        <v>77900</v>
      </c>
      <c r="H318" s="3"/>
      <c r="I318" s="27"/>
      <c r="J318" s="17">
        <v>0</v>
      </c>
      <c r="K318" s="3"/>
      <c r="L318" s="56">
        <v>77900</v>
      </c>
      <c r="M318" s="3"/>
      <c r="N318" s="17">
        <v>77900</v>
      </c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</row>
    <row r="319" spans="1:62" x14ac:dyDescent="0.35">
      <c r="A319" s="1" t="s">
        <v>521</v>
      </c>
      <c r="E319" s="47" t="s">
        <v>522</v>
      </c>
      <c r="F319" s="48" t="s">
        <v>523</v>
      </c>
      <c r="G319" s="17">
        <v>12324</v>
      </c>
      <c r="H319" s="3"/>
      <c r="I319" s="27"/>
      <c r="J319" s="17">
        <v>0</v>
      </c>
      <c r="K319" s="3"/>
      <c r="L319" s="56">
        <v>12324</v>
      </c>
      <c r="M319" s="3"/>
      <c r="N319" s="17">
        <v>12324</v>
      </c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</row>
    <row r="320" spans="1:62" x14ac:dyDescent="0.35">
      <c r="A320" s="1" t="s">
        <v>524</v>
      </c>
      <c r="E320" s="47" t="s">
        <v>525</v>
      </c>
      <c r="F320" s="48" t="s">
        <v>526</v>
      </c>
      <c r="G320" s="17">
        <v>20171</v>
      </c>
      <c r="H320" s="3"/>
      <c r="I320" s="27"/>
      <c r="J320" s="17">
        <v>0</v>
      </c>
      <c r="K320" s="3"/>
      <c r="L320" s="56">
        <v>20171</v>
      </c>
      <c r="M320" s="3"/>
      <c r="N320" s="17">
        <v>20171</v>
      </c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</row>
    <row r="321" spans="1:62" x14ac:dyDescent="0.35">
      <c r="A321" s="1" t="s">
        <v>527</v>
      </c>
      <c r="E321" s="47" t="s">
        <v>528</v>
      </c>
      <c r="F321" s="48" t="s">
        <v>529</v>
      </c>
      <c r="G321" s="17">
        <v>657975</v>
      </c>
      <c r="H321" s="3"/>
      <c r="I321" s="27"/>
      <c r="J321" s="17">
        <v>0</v>
      </c>
      <c r="K321" s="3"/>
      <c r="L321" s="56">
        <v>657975</v>
      </c>
      <c r="M321" s="3"/>
      <c r="N321" s="17">
        <v>657975</v>
      </c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</row>
    <row r="322" spans="1:62" x14ac:dyDescent="0.35">
      <c r="A322" s="1" t="s">
        <v>530</v>
      </c>
      <c r="E322" s="47" t="s">
        <v>531</v>
      </c>
      <c r="F322" s="48" t="s">
        <v>532</v>
      </c>
      <c r="G322" s="17">
        <v>257272</v>
      </c>
      <c r="H322" s="3"/>
      <c r="I322" s="27"/>
      <c r="J322" s="17">
        <v>0</v>
      </c>
      <c r="K322" s="3"/>
      <c r="L322" s="56">
        <v>257272</v>
      </c>
      <c r="M322" s="3"/>
      <c r="N322" s="17">
        <v>257272</v>
      </c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</row>
    <row r="323" spans="1:62" x14ac:dyDescent="0.35">
      <c r="A323" s="1" t="s">
        <v>533</v>
      </c>
      <c r="E323" s="47" t="s">
        <v>534</v>
      </c>
      <c r="F323" s="48" t="s">
        <v>535</v>
      </c>
      <c r="G323" s="17">
        <v>193406</v>
      </c>
      <c r="H323" s="3"/>
      <c r="I323" s="27"/>
      <c r="J323" s="17">
        <v>0</v>
      </c>
      <c r="K323" s="3"/>
      <c r="L323" s="56">
        <v>193406</v>
      </c>
      <c r="M323" s="3"/>
      <c r="N323" s="17">
        <v>193406</v>
      </c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</row>
    <row r="324" spans="1:62" x14ac:dyDescent="0.35">
      <c r="A324" s="1" t="s">
        <v>536</v>
      </c>
      <c r="E324" s="47" t="s">
        <v>537</v>
      </c>
      <c r="F324" s="48" t="s">
        <v>538</v>
      </c>
      <c r="G324" s="17">
        <v>1304317</v>
      </c>
      <c r="H324" s="3"/>
      <c r="I324" s="27"/>
      <c r="J324" s="17">
        <v>0</v>
      </c>
      <c r="K324" s="3"/>
      <c r="L324" s="56">
        <v>1304317</v>
      </c>
      <c r="M324" s="3"/>
      <c r="N324" s="17">
        <v>1304317</v>
      </c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</row>
    <row r="325" spans="1:62" x14ac:dyDescent="0.35">
      <c r="A325" s="1" t="s">
        <v>539</v>
      </c>
      <c r="E325" s="49" t="s">
        <v>540</v>
      </c>
      <c r="F325" s="53" t="s">
        <v>506</v>
      </c>
      <c r="G325" s="18">
        <v>2648464</v>
      </c>
      <c r="H325" s="4"/>
      <c r="I325" s="28"/>
      <c r="J325" s="18">
        <v>0</v>
      </c>
      <c r="K325" s="4"/>
      <c r="L325" s="65">
        <v>2648464</v>
      </c>
      <c r="M325" s="4"/>
      <c r="N325" s="18">
        <v>2648464</v>
      </c>
      <c r="O325" s="4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</row>
    <row r="326" spans="1:62" x14ac:dyDescent="0.35">
      <c r="A326" s="1" t="s">
        <v>541</v>
      </c>
      <c r="E326" s="10"/>
      <c r="F326" s="10"/>
      <c r="G326" s="10"/>
      <c r="H326" s="2"/>
      <c r="I326" s="10"/>
      <c r="J326" s="10"/>
      <c r="K326" s="2"/>
      <c r="L326" s="59"/>
      <c r="M326" s="2"/>
      <c r="N326" s="10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</row>
    <row r="327" spans="1:62" x14ac:dyDescent="0.35">
      <c r="A327" s="1" t="s">
        <v>542</v>
      </c>
      <c r="E327" s="46" t="s">
        <v>543</v>
      </c>
      <c r="F327" s="52" t="s">
        <v>544</v>
      </c>
      <c r="G327" s="10"/>
      <c r="H327" s="2"/>
      <c r="I327" s="10"/>
      <c r="J327" s="10"/>
      <c r="K327" s="2"/>
      <c r="L327" s="59"/>
      <c r="M327" s="2"/>
      <c r="N327" s="10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</row>
    <row r="328" spans="1:62" x14ac:dyDescent="0.35">
      <c r="A328" s="1" t="s">
        <v>545</v>
      </c>
      <c r="E328" s="47" t="s">
        <v>546</v>
      </c>
      <c r="F328" s="48" t="s">
        <v>547</v>
      </c>
      <c r="G328" s="17">
        <v>49872</v>
      </c>
      <c r="H328" s="3"/>
      <c r="I328" s="27"/>
      <c r="J328" s="17">
        <v>0</v>
      </c>
      <c r="K328" s="3"/>
      <c r="L328" s="56">
        <v>49872</v>
      </c>
      <c r="M328" s="3"/>
      <c r="N328" s="17">
        <v>49872</v>
      </c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</row>
    <row r="329" spans="1:62" x14ac:dyDescent="0.35">
      <c r="A329" s="1" t="s">
        <v>548</v>
      </c>
      <c r="E329" s="47" t="s">
        <v>549</v>
      </c>
      <c r="F329" s="48" t="s">
        <v>550</v>
      </c>
      <c r="G329" s="17">
        <v>6753890</v>
      </c>
      <c r="H329" s="3"/>
      <c r="I329" s="27"/>
      <c r="J329" s="17">
        <v>0</v>
      </c>
      <c r="K329" s="3"/>
      <c r="L329" s="56">
        <v>6753890</v>
      </c>
      <c r="M329" s="3"/>
      <c r="N329" s="17">
        <v>6725012</v>
      </c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</row>
    <row r="330" spans="1:62" x14ac:dyDescent="0.35">
      <c r="A330" s="1" t="s">
        <v>551</v>
      </c>
      <c r="E330" s="47" t="s">
        <v>552</v>
      </c>
      <c r="F330" s="48" t="s">
        <v>553</v>
      </c>
      <c r="G330" s="17">
        <v>15213980</v>
      </c>
      <c r="H330" s="3"/>
      <c r="I330" s="27"/>
      <c r="J330" s="17">
        <v>0</v>
      </c>
      <c r="K330" s="3"/>
      <c r="L330" s="56">
        <v>15213980</v>
      </c>
      <c r="M330" s="3"/>
      <c r="N330" s="17">
        <v>13607304</v>
      </c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</row>
    <row r="331" spans="1:62" x14ac:dyDescent="0.35">
      <c r="A331" s="1" t="s">
        <v>554</v>
      </c>
      <c r="E331" s="47" t="s">
        <v>555</v>
      </c>
      <c r="F331" s="48" t="s">
        <v>556</v>
      </c>
      <c r="G331" s="17">
        <v>2356428</v>
      </c>
      <c r="H331" s="3"/>
      <c r="I331" s="27"/>
      <c r="J331" s="17">
        <v>0</v>
      </c>
      <c r="K331" s="3"/>
      <c r="L331" s="56">
        <v>2356428</v>
      </c>
      <c r="M331" s="3"/>
      <c r="N331" s="17">
        <v>2345519</v>
      </c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</row>
    <row r="332" spans="1:62" x14ac:dyDescent="0.35">
      <c r="A332" s="1" t="s">
        <v>557</v>
      </c>
      <c r="E332" s="47" t="s">
        <v>558</v>
      </c>
      <c r="F332" s="48" t="s">
        <v>559</v>
      </c>
      <c r="G332" s="17">
        <v>190303</v>
      </c>
      <c r="H332" s="3"/>
      <c r="I332" s="27"/>
      <c r="J332" s="17">
        <v>0</v>
      </c>
      <c r="K332" s="3"/>
      <c r="L332" s="56">
        <v>190303</v>
      </c>
      <c r="M332" s="3"/>
      <c r="N332" s="17">
        <v>189878</v>
      </c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</row>
    <row r="333" spans="1:62" x14ac:dyDescent="0.35">
      <c r="A333" s="1" t="s">
        <v>560</v>
      </c>
      <c r="E333" s="47" t="s">
        <v>561</v>
      </c>
      <c r="F333" s="48" t="s">
        <v>562</v>
      </c>
      <c r="G333" s="17">
        <v>87122</v>
      </c>
      <c r="H333" s="3"/>
      <c r="I333" s="27"/>
      <c r="J333" s="17">
        <v>0</v>
      </c>
      <c r="K333" s="3"/>
      <c r="L333" s="56">
        <v>87122</v>
      </c>
      <c r="M333" s="3"/>
      <c r="N333" s="17">
        <v>87122</v>
      </c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</row>
    <row r="334" spans="1:62" x14ac:dyDescent="0.35">
      <c r="A334" s="1" t="s">
        <v>563</v>
      </c>
      <c r="E334" s="47" t="s">
        <v>564</v>
      </c>
      <c r="F334" s="48" t="s">
        <v>565</v>
      </c>
      <c r="G334" s="17">
        <v>199924</v>
      </c>
      <c r="H334" s="3"/>
      <c r="I334" s="27"/>
      <c r="J334" s="17">
        <v>0</v>
      </c>
      <c r="K334" s="3"/>
      <c r="L334" s="56">
        <v>199924</v>
      </c>
      <c r="M334" s="3"/>
      <c r="N334" s="17">
        <v>199924</v>
      </c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</row>
    <row r="335" spans="1:62" x14ac:dyDescent="0.35">
      <c r="A335" s="1" t="s">
        <v>566</v>
      </c>
      <c r="E335" s="47" t="s">
        <v>567</v>
      </c>
      <c r="F335" s="48" t="s">
        <v>568</v>
      </c>
      <c r="G335" s="17">
        <v>131527</v>
      </c>
      <c r="H335" s="3"/>
      <c r="I335" s="27"/>
      <c r="J335" s="17">
        <v>0</v>
      </c>
      <c r="K335" s="3"/>
      <c r="L335" s="56">
        <v>131527</v>
      </c>
      <c r="M335" s="3"/>
      <c r="N335" s="17">
        <v>131527</v>
      </c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</row>
    <row r="336" spans="1:62" x14ac:dyDescent="0.35">
      <c r="A336" s="1" t="s">
        <v>569</v>
      </c>
      <c r="E336" s="49" t="s">
        <v>570</v>
      </c>
      <c r="F336" s="53" t="s">
        <v>544</v>
      </c>
      <c r="G336" s="18">
        <v>24983046</v>
      </c>
      <c r="H336" s="4"/>
      <c r="I336" s="28"/>
      <c r="J336" s="18">
        <v>0</v>
      </c>
      <c r="K336" s="4"/>
      <c r="L336" s="65">
        <v>24983046</v>
      </c>
      <c r="M336" s="4"/>
      <c r="N336" s="18">
        <v>23336158</v>
      </c>
      <c r="O336" s="4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</row>
    <row r="337" spans="1:62" x14ac:dyDescent="0.35">
      <c r="A337" s="1" t="s">
        <v>571</v>
      </c>
      <c r="E337" s="10"/>
      <c r="F337" s="10"/>
      <c r="G337" s="10"/>
      <c r="H337" s="2"/>
      <c r="I337" s="10"/>
      <c r="J337" s="10"/>
      <c r="K337" s="2"/>
      <c r="L337" s="59"/>
      <c r="M337" s="2"/>
      <c r="N337" s="10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</row>
    <row r="338" spans="1:62" x14ac:dyDescent="0.35">
      <c r="A338" s="1" t="s">
        <v>572</v>
      </c>
      <c r="E338" s="46" t="s">
        <v>573</v>
      </c>
      <c r="F338" s="52" t="s">
        <v>574</v>
      </c>
      <c r="G338" s="10"/>
      <c r="H338" s="2"/>
      <c r="I338" s="10"/>
      <c r="J338" s="10"/>
      <c r="K338" s="2"/>
      <c r="L338" s="59"/>
      <c r="M338" s="2"/>
      <c r="N338" s="10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</row>
    <row r="339" spans="1:62" x14ac:dyDescent="0.35">
      <c r="A339" s="1" t="s">
        <v>575</v>
      </c>
      <c r="E339" s="47" t="s">
        <v>576</v>
      </c>
      <c r="F339" s="48" t="s">
        <v>577</v>
      </c>
      <c r="G339" s="17">
        <v>2042</v>
      </c>
      <c r="H339" s="3"/>
      <c r="I339" s="27"/>
      <c r="J339" s="17">
        <v>0</v>
      </c>
      <c r="K339" s="3"/>
      <c r="L339" s="56">
        <v>2042</v>
      </c>
      <c r="M339" s="3"/>
      <c r="N339" s="17">
        <v>2042</v>
      </c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</row>
    <row r="340" spans="1:62" x14ac:dyDescent="0.35">
      <c r="A340" s="1" t="s">
        <v>578</v>
      </c>
      <c r="E340" s="47" t="s">
        <v>579</v>
      </c>
      <c r="F340" s="48" t="s">
        <v>580</v>
      </c>
      <c r="G340" s="17">
        <v>2246844</v>
      </c>
      <c r="H340" s="3"/>
      <c r="I340" s="27"/>
      <c r="J340" s="17">
        <v>0</v>
      </c>
      <c r="K340" s="3"/>
      <c r="L340" s="56">
        <v>2246844</v>
      </c>
      <c r="M340" s="3"/>
      <c r="N340" s="17">
        <v>2649951</v>
      </c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</row>
    <row r="341" spans="1:62" x14ac:dyDescent="0.35">
      <c r="A341" s="1" t="s">
        <v>581</v>
      </c>
      <c r="E341" s="47" t="s">
        <v>582</v>
      </c>
      <c r="F341" s="48" t="s">
        <v>580</v>
      </c>
      <c r="G341" s="17">
        <v>1309540</v>
      </c>
      <c r="H341" s="3"/>
      <c r="I341" s="27"/>
      <c r="J341" s="17">
        <v>0</v>
      </c>
      <c r="K341" s="3"/>
      <c r="L341" s="56">
        <v>1309540</v>
      </c>
      <c r="M341" s="3"/>
      <c r="N341" s="17">
        <v>1069756</v>
      </c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</row>
    <row r="342" spans="1:62" hidden="1" x14ac:dyDescent="0.35">
      <c r="A342" s="1" t="s">
        <v>583</v>
      </c>
      <c r="E342" s="47" t="s">
        <v>584</v>
      </c>
      <c r="F342" s="48" t="s">
        <v>585</v>
      </c>
      <c r="G342" s="17">
        <v>0</v>
      </c>
      <c r="H342" s="3"/>
      <c r="I342" s="27"/>
      <c r="J342" s="17">
        <v>0</v>
      </c>
      <c r="K342" s="3"/>
      <c r="L342" s="56">
        <v>0</v>
      </c>
      <c r="M342" s="3"/>
      <c r="N342" s="17">
        <v>0</v>
      </c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</row>
    <row r="343" spans="1:62" x14ac:dyDescent="0.35">
      <c r="A343" s="1" t="s">
        <v>586</v>
      </c>
      <c r="E343" s="47" t="s">
        <v>587</v>
      </c>
      <c r="F343" s="48" t="s">
        <v>588</v>
      </c>
      <c r="G343" s="17">
        <v>13904834</v>
      </c>
      <c r="H343" s="3"/>
      <c r="I343" s="27"/>
      <c r="J343" s="17">
        <v>0</v>
      </c>
      <c r="K343" s="3"/>
      <c r="L343" s="56">
        <v>13904834</v>
      </c>
      <c r="M343" s="3"/>
      <c r="N343" s="17">
        <v>13904834</v>
      </c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</row>
    <row r="344" spans="1:62" x14ac:dyDescent="0.35">
      <c r="A344" s="1" t="s">
        <v>589</v>
      </c>
      <c r="E344" s="47" t="s">
        <v>590</v>
      </c>
      <c r="F344" s="48" t="s">
        <v>591</v>
      </c>
      <c r="G344" s="17">
        <v>84586945</v>
      </c>
      <c r="H344" s="3"/>
      <c r="I344" s="27"/>
      <c r="J344" s="17">
        <v>0</v>
      </c>
      <c r="K344" s="3"/>
      <c r="L344" s="56">
        <v>84586945</v>
      </c>
      <c r="M344" s="3"/>
      <c r="N344" s="17">
        <v>80525270</v>
      </c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</row>
    <row r="345" spans="1:62" x14ac:dyDescent="0.35">
      <c r="A345" s="1" t="s">
        <v>592</v>
      </c>
      <c r="E345" s="47" t="s">
        <v>593</v>
      </c>
      <c r="F345" s="48" t="s">
        <v>594</v>
      </c>
      <c r="G345" s="17">
        <v>55677539</v>
      </c>
      <c r="H345" s="3"/>
      <c r="I345" s="27"/>
      <c r="J345" s="17">
        <v>0</v>
      </c>
      <c r="K345" s="3"/>
      <c r="L345" s="56">
        <v>55677539</v>
      </c>
      <c r="M345" s="3"/>
      <c r="N345" s="17">
        <v>50555523</v>
      </c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</row>
    <row r="346" spans="1:62" x14ac:dyDescent="0.35">
      <c r="A346" s="1" t="s">
        <v>595</v>
      </c>
      <c r="E346" s="47" t="s">
        <v>596</v>
      </c>
      <c r="F346" s="48" t="s">
        <v>597</v>
      </c>
      <c r="G346" s="17">
        <v>338455</v>
      </c>
      <c r="H346" s="3"/>
      <c r="I346" s="27"/>
      <c r="J346" s="17">
        <v>0</v>
      </c>
      <c r="K346" s="3"/>
      <c r="L346" s="56">
        <v>338455</v>
      </c>
      <c r="M346" s="3"/>
      <c r="N346" s="17">
        <v>338455</v>
      </c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</row>
    <row r="347" spans="1:62" x14ac:dyDescent="0.35">
      <c r="A347" s="1" t="s">
        <v>598</v>
      </c>
      <c r="E347" s="47" t="s">
        <v>599</v>
      </c>
      <c r="F347" s="48" t="s">
        <v>600</v>
      </c>
      <c r="G347" s="17">
        <v>324047</v>
      </c>
      <c r="H347" s="3"/>
      <c r="I347" s="27"/>
      <c r="J347" s="17">
        <v>0</v>
      </c>
      <c r="K347" s="3"/>
      <c r="L347" s="56">
        <v>324047</v>
      </c>
      <c r="M347" s="3"/>
      <c r="N347" s="17">
        <v>1186163</v>
      </c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</row>
    <row r="348" spans="1:62" x14ac:dyDescent="0.35">
      <c r="A348" s="1" t="s">
        <v>601</v>
      </c>
      <c r="E348" s="47" t="s">
        <v>602</v>
      </c>
      <c r="F348" s="48" t="s">
        <v>600</v>
      </c>
      <c r="G348" s="17">
        <v>187810</v>
      </c>
      <c r="H348" s="3"/>
      <c r="I348" s="27"/>
      <c r="J348" s="17">
        <v>0</v>
      </c>
      <c r="K348" s="3"/>
      <c r="L348" s="56">
        <v>187810</v>
      </c>
      <c r="M348" s="3"/>
      <c r="N348" s="17">
        <v>446047</v>
      </c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</row>
    <row r="349" spans="1:62" x14ac:dyDescent="0.35">
      <c r="A349" s="1" t="s">
        <v>603</v>
      </c>
      <c r="E349" s="47" t="s">
        <v>604</v>
      </c>
      <c r="F349" s="48" t="s">
        <v>605</v>
      </c>
      <c r="G349" s="17">
        <v>875</v>
      </c>
      <c r="H349" s="3"/>
      <c r="I349" s="27"/>
      <c r="J349" s="17">
        <v>0</v>
      </c>
      <c r="K349" s="3"/>
      <c r="L349" s="56">
        <v>875</v>
      </c>
      <c r="M349" s="3"/>
      <c r="N349" s="17">
        <v>875</v>
      </c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</row>
    <row r="350" spans="1:62" x14ac:dyDescent="0.35">
      <c r="A350" s="1" t="s">
        <v>606</v>
      </c>
      <c r="E350" s="49" t="s">
        <v>607</v>
      </c>
      <c r="F350" s="53" t="s">
        <v>574</v>
      </c>
      <c r="G350" s="18">
        <v>158578931</v>
      </c>
      <c r="H350" s="4"/>
      <c r="I350" s="28"/>
      <c r="J350" s="18">
        <v>0</v>
      </c>
      <c r="K350" s="4"/>
      <c r="L350" s="65">
        <v>158578931</v>
      </c>
      <c r="M350" s="4"/>
      <c r="N350" s="18">
        <v>150678916</v>
      </c>
      <c r="O350" s="4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</row>
    <row r="351" spans="1:62" x14ac:dyDescent="0.35">
      <c r="A351" s="1" t="s">
        <v>608</v>
      </c>
      <c r="E351" s="10"/>
      <c r="F351" s="10"/>
      <c r="G351" s="10"/>
      <c r="H351" s="2"/>
      <c r="I351" s="10"/>
      <c r="J351" s="10"/>
      <c r="K351" s="2"/>
      <c r="L351" s="59"/>
      <c r="M351" s="2"/>
      <c r="N351" s="10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</row>
    <row r="352" spans="1:62" x14ac:dyDescent="0.35">
      <c r="A352" s="1" t="s">
        <v>609</v>
      </c>
      <c r="E352" s="46" t="s">
        <v>610</v>
      </c>
      <c r="F352" s="52" t="s">
        <v>611</v>
      </c>
      <c r="G352" s="10"/>
      <c r="H352" s="2"/>
      <c r="I352" s="10"/>
      <c r="J352" s="10"/>
      <c r="K352" s="2"/>
      <c r="L352" s="59"/>
      <c r="M352" s="2"/>
      <c r="N352" s="10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</row>
    <row r="353" spans="1:62" x14ac:dyDescent="0.35">
      <c r="A353" s="1" t="s">
        <v>612</v>
      </c>
      <c r="E353" s="47" t="s">
        <v>613</v>
      </c>
      <c r="F353" s="48" t="s">
        <v>614</v>
      </c>
      <c r="G353" s="17">
        <v>12232438</v>
      </c>
      <c r="H353" s="3"/>
      <c r="I353" s="27"/>
      <c r="J353" s="17">
        <v>0</v>
      </c>
      <c r="K353" s="3"/>
      <c r="L353" s="56">
        <v>12232438</v>
      </c>
      <c r="M353" s="3"/>
      <c r="N353" s="17">
        <v>11344472</v>
      </c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</row>
    <row r="354" spans="1:62" x14ac:dyDescent="0.35">
      <c r="A354" s="1" t="s">
        <v>615</v>
      </c>
      <c r="E354" s="47" t="s">
        <v>616</v>
      </c>
      <c r="F354" s="48" t="s">
        <v>617</v>
      </c>
      <c r="G354" s="17">
        <v>9602906</v>
      </c>
      <c r="H354" s="3"/>
      <c r="I354" s="27"/>
      <c r="J354" s="17">
        <v>0</v>
      </c>
      <c r="K354" s="3"/>
      <c r="L354" s="56">
        <v>9602906</v>
      </c>
      <c r="M354" s="3"/>
      <c r="N354" s="17">
        <v>8790002</v>
      </c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</row>
    <row r="355" spans="1:62" x14ac:dyDescent="0.35">
      <c r="A355" s="1" t="s">
        <v>618</v>
      </c>
      <c r="E355" s="47" t="s">
        <v>619</v>
      </c>
      <c r="F355" s="48" t="s">
        <v>620</v>
      </c>
      <c r="G355" s="17">
        <v>12973948</v>
      </c>
      <c r="H355" s="3"/>
      <c r="I355" s="27"/>
      <c r="J355" s="17">
        <v>0</v>
      </c>
      <c r="K355" s="3"/>
      <c r="L355" s="56">
        <v>12973948</v>
      </c>
      <c r="M355" s="3"/>
      <c r="N355" s="17">
        <v>12478999</v>
      </c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</row>
    <row r="356" spans="1:62" x14ac:dyDescent="0.35">
      <c r="A356" s="1" t="s">
        <v>621</v>
      </c>
      <c r="E356" s="47" t="s">
        <v>622</v>
      </c>
      <c r="F356" s="48" t="s">
        <v>623</v>
      </c>
      <c r="G356" s="17">
        <v>987237</v>
      </c>
      <c r="H356" s="3"/>
      <c r="I356" s="27"/>
      <c r="J356" s="17">
        <v>0</v>
      </c>
      <c r="K356" s="3"/>
      <c r="L356" s="56">
        <v>987237</v>
      </c>
      <c r="M356" s="3"/>
      <c r="N356" s="17">
        <v>871563</v>
      </c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</row>
    <row r="357" spans="1:62" x14ac:dyDescent="0.35">
      <c r="A357" s="1" t="s">
        <v>624</v>
      </c>
      <c r="E357" s="47" t="s">
        <v>625</v>
      </c>
      <c r="F357" s="48" t="s">
        <v>626</v>
      </c>
      <c r="G357" s="17">
        <v>7638857</v>
      </c>
      <c r="H357" s="3"/>
      <c r="I357" s="27"/>
      <c r="J357" s="17">
        <v>0</v>
      </c>
      <c r="K357" s="3"/>
      <c r="L357" s="56">
        <v>7638857</v>
      </c>
      <c r="M357" s="3"/>
      <c r="N357" s="17">
        <v>7066951</v>
      </c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</row>
    <row r="358" spans="1:62" x14ac:dyDescent="0.35">
      <c r="A358" s="1" t="s">
        <v>627</v>
      </c>
      <c r="E358" s="47" t="s">
        <v>628</v>
      </c>
      <c r="F358" s="48" t="s">
        <v>629</v>
      </c>
      <c r="G358" s="17">
        <v>76155</v>
      </c>
      <c r="H358" s="3"/>
      <c r="I358" s="27"/>
      <c r="J358" s="17">
        <v>0</v>
      </c>
      <c r="K358" s="3"/>
      <c r="L358" s="56">
        <v>76155</v>
      </c>
      <c r="M358" s="3"/>
      <c r="N358" s="17">
        <v>73784</v>
      </c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</row>
    <row r="359" spans="1:62" x14ac:dyDescent="0.35">
      <c r="A359" s="1" t="s">
        <v>630</v>
      </c>
      <c r="E359" s="47" t="s">
        <v>631</v>
      </c>
      <c r="F359" s="48" t="s">
        <v>632</v>
      </c>
      <c r="G359" s="17">
        <v>5960504</v>
      </c>
      <c r="H359" s="3"/>
      <c r="I359" s="27"/>
      <c r="J359" s="17">
        <v>0</v>
      </c>
      <c r="K359" s="3"/>
      <c r="L359" s="56">
        <v>5960504</v>
      </c>
      <c r="M359" s="3"/>
      <c r="N359" s="17">
        <v>5599039</v>
      </c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</row>
    <row r="360" spans="1:62" x14ac:dyDescent="0.35">
      <c r="A360" s="1" t="s">
        <v>633</v>
      </c>
      <c r="E360" s="49" t="s">
        <v>634</v>
      </c>
      <c r="F360" s="53" t="s">
        <v>611</v>
      </c>
      <c r="G360" s="18">
        <v>49472045</v>
      </c>
      <c r="H360" s="4"/>
      <c r="I360" s="28"/>
      <c r="J360" s="18">
        <v>0</v>
      </c>
      <c r="K360" s="4"/>
      <c r="L360" s="65">
        <v>49472045</v>
      </c>
      <c r="M360" s="4"/>
      <c r="N360" s="18">
        <v>46224810</v>
      </c>
      <c r="O360" s="4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</row>
    <row r="361" spans="1:62" x14ac:dyDescent="0.35">
      <c r="A361" s="1" t="s">
        <v>635</v>
      </c>
      <c r="E361" s="10"/>
      <c r="F361" s="10"/>
      <c r="G361" s="10"/>
      <c r="H361" s="2"/>
      <c r="I361" s="10"/>
      <c r="J361" s="10"/>
      <c r="K361" s="2"/>
      <c r="L361" s="59"/>
      <c r="M361" s="2"/>
      <c r="N361" s="10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</row>
    <row r="362" spans="1:62" x14ac:dyDescent="0.35">
      <c r="A362" s="1" t="s">
        <v>636</v>
      </c>
      <c r="E362" s="46" t="s">
        <v>637</v>
      </c>
      <c r="F362" s="52" t="s">
        <v>638</v>
      </c>
      <c r="G362" s="10"/>
      <c r="H362" s="2"/>
      <c r="I362" s="10"/>
      <c r="J362" s="10"/>
      <c r="K362" s="2"/>
      <c r="L362" s="59"/>
      <c r="M362" s="2"/>
      <c r="N362" s="10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</row>
    <row r="363" spans="1:62" x14ac:dyDescent="0.35">
      <c r="A363" s="1" t="s">
        <v>639</v>
      </c>
      <c r="E363" s="47" t="s">
        <v>640</v>
      </c>
      <c r="F363" s="48" t="s">
        <v>641</v>
      </c>
      <c r="G363" s="17">
        <v>2413</v>
      </c>
      <c r="H363" s="3"/>
      <c r="I363" s="27"/>
      <c r="J363" s="17">
        <v>0</v>
      </c>
      <c r="K363" s="3"/>
      <c r="L363" s="56">
        <v>2413</v>
      </c>
      <c r="M363" s="3"/>
      <c r="N363" s="17">
        <v>2413</v>
      </c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</row>
    <row r="364" spans="1:62" x14ac:dyDescent="0.35">
      <c r="A364" s="1" t="s">
        <v>642</v>
      </c>
      <c r="E364" s="47" t="s">
        <v>643</v>
      </c>
      <c r="F364" s="48" t="s">
        <v>644</v>
      </c>
      <c r="G364" s="17">
        <v>1995656</v>
      </c>
      <c r="H364" s="3"/>
      <c r="I364" s="27"/>
      <c r="J364" s="17">
        <v>0</v>
      </c>
      <c r="K364" s="3"/>
      <c r="L364" s="56">
        <v>1995656</v>
      </c>
      <c r="M364" s="3"/>
      <c r="N364" s="17">
        <v>1582005</v>
      </c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</row>
    <row r="365" spans="1:62" x14ac:dyDescent="0.35">
      <c r="A365" s="1" t="s">
        <v>645</v>
      </c>
      <c r="E365" s="47" t="s">
        <v>646</v>
      </c>
      <c r="F365" s="48" t="s">
        <v>644</v>
      </c>
      <c r="G365" s="17">
        <v>284177</v>
      </c>
      <c r="H365" s="3"/>
      <c r="I365" s="27"/>
      <c r="J365" s="17">
        <v>0</v>
      </c>
      <c r="K365" s="3"/>
      <c r="L365" s="56">
        <v>284177</v>
      </c>
      <c r="M365" s="3"/>
      <c r="N365" s="17">
        <v>174652</v>
      </c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</row>
    <row r="366" spans="1:62" x14ac:dyDescent="0.35">
      <c r="A366" s="1" t="s">
        <v>647</v>
      </c>
      <c r="E366" s="47" t="s">
        <v>648</v>
      </c>
      <c r="F366" s="48" t="s">
        <v>649</v>
      </c>
      <c r="G366" s="17">
        <v>1208368</v>
      </c>
      <c r="H366" s="3"/>
      <c r="I366" s="27"/>
      <c r="J366" s="17">
        <v>0</v>
      </c>
      <c r="K366" s="3"/>
      <c r="L366" s="56">
        <v>1208368</v>
      </c>
      <c r="M366" s="3"/>
      <c r="N366" s="17">
        <v>1185687</v>
      </c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</row>
    <row r="367" spans="1:62" x14ac:dyDescent="0.35">
      <c r="A367" s="1" t="s">
        <v>650</v>
      </c>
      <c r="E367" s="47" t="s">
        <v>651</v>
      </c>
      <c r="F367" s="48" t="s">
        <v>649</v>
      </c>
      <c r="G367" s="17">
        <v>47457</v>
      </c>
      <c r="H367" s="3"/>
      <c r="I367" s="27"/>
      <c r="J367" s="17">
        <v>0</v>
      </c>
      <c r="K367" s="3"/>
      <c r="L367" s="56">
        <v>47457</v>
      </c>
      <c r="M367" s="3"/>
      <c r="N367" s="17">
        <v>48103</v>
      </c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</row>
    <row r="368" spans="1:62" x14ac:dyDescent="0.35">
      <c r="A368" s="1" t="s">
        <v>652</v>
      </c>
      <c r="E368" s="47" t="s">
        <v>653</v>
      </c>
      <c r="F368" s="48" t="s">
        <v>654</v>
      </c>
      <c r="G368" s="17">
        <v>258084</v>
      </c>
      <c r="H368" s="3"/>
      <c r="I368" s="27"/>
      <c r="J368" s="17">
        <v>0</v>
      </c>
      <c r="K368" s="3"/>
      <c r="L368" s="56">
        <v>258084</v>
      </c>
      <c r="M368" s="3"/>
      <c r="N368" s="17">
        <v>289815</v>
      </c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</row>
    <row r="369" spans="1:62" x14ac:dyDescent="0.35">
      <c r="A369" s="1" t="s">
        <v>655</v>
      </c>
      <c r="E369" s="47" t="s">
        <v>656</v>
      </c>
      <c r="F369" s="48" t="s">
        <v>654</v>
      </c>
      <c r="G369" s="17">
        <v>54338</v>
      </c>
      <c r="H369" s="3"/>
      <c r="I369" s="27"/>
      <c r="J369" s="17">
        <v>0</v>
      </c>
      <c r="K369" s="3"/>
      <c r="L369" s="56">
        <v>54338</v>
      </c>
      <c r="M369" s="3"/>
      <c r="N369" s="17">
        <v>74368</v>
      </c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</row>
    <row r="370" spans="1:62" x14ac:dyDescent="0.35">
      <c r="A370" s="1" t="s">
        <v>657</v>
      </c>
      <c r="E370" s="49" t="s">
        <v>658</v>
      </c>
      <c r="F370" s="53" t="s">
        <v>638</v>
      </c>
      <c r="G370" s="18">
        <v>3850493</v>
      </c>
      <c r="H370" s="4"/>
      <c r="I370" s="28"/>
      <c r="J370" s="18">
        <v>0</v>
      </c>
      <c r="K370" s="4"/>
      <c r="L370" s="65">
        <v>3850493</v>
      </c>
      <c r="M370" s="4"/>
      <c r="N370" s="18">
        <v>3357043</v>
      </c>
      <c r="O370" s="4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</row>
    <row r="371" spans="1:62" x14ac:dyDescent="0.35">
      <c r="A371" s="1" t="s">
        <v>659</v>
      </c>
      <c r="E371" s="10"/>
      <c r="F371" s="10"/>
      <c r="G371" s="10"/>
      <c r="H371" s="2"/>
      <c r="I371" s="10"/>
      <c r="J371" s="10"/>
      <c r="K371" s="2"/>
      <c r="L371" s="59"/>
      <c r="M371" s="2"/>
      <c r="N371" s="10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</row>
    <row r="372" spans="1:62" x14ac:dyDescent="0.35">
      <c r="A372" s="1" t="s">
        <v>660</v>
      </c>
      <c r="E372" s="46" t="s">
        <v>661</v>
      </c>
      <c r="F372" s="52" t="s">
        <v>662</v>
      </c>
      <c r="G372" s="10"/>
      <c r="H372" s="2"/>
      <c r="I372" s="10"/>
      <c r="J372" s="10"/>
      <c r="K372" s="2"/>
      <c r="L372" s="59"/>
      <c r="M372" s="2"/>
      <c r="N372" s="10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</row>
    <row r="373" spans="1:62" x14ac:dyDescent="0.35">
      <c r="A373" s="1" t="s">
        <v>663</v>
      </c>
      <c r="E373" s="47" t="s">
        <v>664</v>
      </c>
      <c r="F373" s="48" t="s">
        <v>665</v>
      </c>
      <c r="G373" s="17">
        <v>2179968</v>
      </c>
      <c r="H373" s="3"/>
      <c r="I373" s="27"/>
      <c r="J373" s="17">
        <v>0</v>
      </c>
      <c r="K373" s="3"/>
      <c r="L373" s="56">
        <v>2179968</v>
      </c>
      <c r="M373" s="3"/>
      <c r="N373" s="17">
        <v>1909787</v>
      </c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</row>
    <row r="374" spans="1:62" x14ac:dyDescent="0.35">
      <c r="A374" s="1" t="s">
        <v>666</v>
      </c>
      <c r="E374" s="47" t="s">
        <v>667</v>
      </c>
      <c r="F374" s="48" t="s">
        <v>668</v>
      </c>
      <c r="G374" s="17">
        <v>40880</v>
      </c>
      <c r="H374" s="3"/>
      <c r="I374" s="27"/>
      <c r="J374" s="17">
        <v>0</v>
      </c>
      <c r="K374" s="3"/>
      <c r="L374" s="56">
        <v>40880</v>
      </c>
      <c r="M374" s="3"/>
      <c r="N374" s="17">
        <v>40880</v>
      </c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</row>
    <row r="375" spans="1:62" x14ac:dyDescent="0.35">
      <c r="A375" s="1" t="s">
        <v>669</v>
      </c>
      <c r="E375" s="47" t="s">
        <v>670</v>
      </c>
      <c r="F375" s="48" t="s">
        <v>671</v>
      </c>
      <c r="G375" s="17">
        <v>348278</v>
      </c>
      <c r="H375" s="3"/>
      <c r="I375" s="27"/>
      <c r="J375" s="17">
        <v>0</v>
      </c>
      <c r="K375" s="3"/>
      <c r="L375" s="56">
        <v>348278</v>
      </c>
      <c r="M375" s="3"/>
      <c r="N375" s="17">
        <v>380982</v>
      </c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</row>
    <row r="376" spans="1:62" x14ac:dyDescent="0.35">
      <c r="A376" s="1" t="s">
        <v>672</v>
      </c>
      <c r="E376" s="47" t="s">
        <v>673</v>
      </c>
      <c r="F376" s="48" t="s">
        <v>671</v>
      </c>
      <c r="G376" s="17">
        <v>51736</v>
      </c>
      <c r="H376" s="3"/>
      <c r="I376" s="27"/>
      <c r="J376" s="17">
        <v>0</v>
      </c>
      <c r="K376" s="3"/>
      <c r="L376" s="56">
        <v>51736</v>
      </c>
      <c r="M376" s="3"/>
      <c r="N376" s="17">
        <v>50581</v>
      </c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</row>
    <row r="377" spans="1:62" x14ac:dyDescent="0.35">
      <c r="A377" s="1" t="s">
        <v>674</v>
      </c>
      <c r="E377" s="47" t="s">
        <v>675</v>
      </c>
      <c r="F377" s="48" t="s">
        <v>676</v>
      </c>
      <c r="G377" s="17">
        <v>129</v>
      </c>
      <c r="H377" s="3"/>
      <c r="I377" s="27"/>
      <c r="J377" s="17">
        <v>0</v>
      </c>
      <c r="K377" s="3"/>
      <c r="L377" s="56">
        <v>129</v>
      </c>
      <c r="M377" s="3"/>
      <c r="N377" s="17">
        <v>129</v>
      </c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</row>
    <row r="378" spans="1:62" x14ac:dyDescent="0.35">
      <c r="A378" s="1" t="s">
        <v>677</v>
      </c>
      <c r="E378" s="47" t="s">
        <v>678</v>
      </c>
      <c r="F378" s="48" t="s">
        <v>679</v>
      </c>
      <c r="G378" s="17">
        <v>402772</v>
      </c>
      <c r="H378" s="3"/>
      <c r="I378" s="27"/>
      <c r="J378" s="17">
        <v>0</v>
      </c>
      <c r="K378" s="3"/>
      <c r="L378" s="56">
        <v>402772</v>
      </c>
      <c r="M378" s="3"/>
      <c r="N378" s="17">
        <v>402772</v>
      </c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</row>
    <row r="379" spans="1:62" x14ac:dyDescent="0.35">
      <c r="A379" s="1" t="s">
        <v>680</v>
      </c>
      <c r="E379" s="47" t="s">
        <v>681</v>
      </c>
      <c r="F379" s="48" t="s">
        <v>682</v>
      </c>
      <c r="G379" s="17">
        <v>293627</v>
      </c>
      <c r="H379" s="3"/>
      <c r="I379" s="27"/>
      <c r="J379" s="17">
        <v>0</v>
      </c>
      <c r="K379" s="3"/>
      <c r="L379" s="56">
        <v>293627</v>
      </c>
      <c r="M379" s="3"/>
      <c r="N379" s="17">
        <v>447383</v>
      </c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</row>
    <row r="380" spans="1:62" x14ac:dyDescent="0.35">
      <c r="A380" s="1" t="s">
        <v>683</v>
      </c>
      <c r="E380" s="47" t="s">
        <v>684</v>
      </c>
      <c r="F380" s="48" t="s">
        <v>682</v>
      </c>
      <c r="G380" s="17">
        <v>70396</v>
      </c>
      <c r="H380" s="3"/>
      <c r="I380" s="27"/>
      <c r="J380" s="17">
        <v>0</v>
      </c>
      <c r="K380" s="3"/>
      <c r="L380" s="56">
        <v>70396</v>
      </c>
      <c r="M380" s="3"/>
      <c r="N380" s="17">
        <v>70522</v>
      </c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</row>
    <row r="381" spans="1:62" x14ac:dyDescent="0.35">
      <c r="A381" s="1" t="s">
        <v>685</v>
      </c>
      <c r="E381" s="47" t="s">
        <v>686</v>
      </c>
      <c r="F381" s="48" t="s">
        <v>687</v>
      </c>
      <c r="G381" s="17">
        <v>0</v>
      </c>
      <c r="H381" s="3"/>
      <c r="I381" s="27"/>
      <c r="J381" s="17">
        <v>0</v>
      </c>
      <c r="K381" s="3"/>
      <c r="L381" s="56">
        <v>0</v>
      </c>
      <c r="M381" s="3"/>
      <c r="N381" s="17">
        <v>961</v>
      </c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</row>
    <row r="382" spans="1:62" x14ac:dyDescent="0.35">
      <c r="A382" s="1" t="s">
        <v>688</v>
      </c>
      <c r="E382" s="47" t="s">
        <v>689</v>
      </c>
      <c r="F382" s="48" t="s">
        <v>687</v>
      </c>
      <c r="G382" s="17">
        <v>0</v>
      </c>
      <c r="H382" s="3"/>
      <c r="I382" s="27"/>
      <c r="J382" s="17">
        <v>0</v>
      </c>
      <c r="K382" s="3"/>
      <c r="L382" s="56">
        <v>0</v>
      </c>
      <c r="M382" s="3"/>
      <c r="N382" s="17">
        <v>840</v>
      </c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</row>
    <row r="383" spans="1:62" x14ac:dyDescent="0.35">
      <c r="A383" s="1" t="s">
        <v>690</v>
      </c>
      <c r="E383" s="49" t="s">
        <v>691</v>
      </c>
      <c r="F383" s="53" t="s">
        <v>662</v>
      </c>
      <c r="G383" s="18">
        <v>3387786</v>
      </c>
      <c r="H383" s="4"/>
      <c r="I383" s="28"/>
      <c r="J383" s="18">
        <v>0</v>
      </c>
      <c r="K383" s="4"/>
      <c r="L383" s="65">
        <v>3387786</v>
      </c>
      <c r="M383" s="4"/>
      <c r="N383" s="18">
        <v>3304837</v>
      </c>
      <c r="O383" s="4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</row>
    <row r="384" spans="1:62" x14ac:dyDescent="0.35">
      <c r="A384" s="1" t="s">
        <v>692</v>
      </c>
      <c r="E384" s="10"/>
      <c r="F384" s="10"/>
      <c r="G384" s="10"/>
      <c r="H384" s="2"/>
      <c r="I384" s="10"/>
      <c r="J384" s="10"/>
      <c r="K384" s="2"/>
      <c r="L384" s="59"/>
      <c r="M384" s="2"/>
      <c r="N384" s="10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</row>
    <row r="385" spans="1:62" x14ac:dyDescent="0.35">
      <c r="A385" s="1" t="s">
        <v>2387</v>
      </c>
      <c r="E385" s="46" t="s">
        <v>2388</v>
      </c>
      <c r="F385" s="52" t="s">
        <v>2389</v>
      </c>
      <c r="G385" s="10"/>
      <c r="H385" s="2"/>
      <c r="I385" s="10"/>
      <c r="J385" s="10"/>
      <c r="K385" s="2"/>
      <c r="L385" s="10"/>
      <c r="M385" s="2"/>
      <c r="N385" s="10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</row>
    <row r="386" spans="1:62" x14ac:dyDescent="0.35">
      <c r="A386" s="1" t="s">
        <v>2390</v>
      </c>
      <c r="E386" s="47" t="s">
        <v>2391</v>
      </c>
      <c r="F386" s="48" t="s">
        <v>2392</v>
      </c>
      <c r="G386" s="17">
        <v>0</v>
      </c>
      <c r="H386" s="3"/>
      <c r="I386" s="27"/>
      <c r="J386" s="17">
        <v>32163</v>
      </c>
      <c r="K386" s="3"/>
      <c r="L386" s="17">
        <v>32163</v>
      </c>
      <c r="M386" s="3"/>
      <c r="N386" s="17">
        <v>0</v>
      </c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</row>
    <row r="387" spans="1:62" outlineLevel="1" x14ac:dyDescent="0.35">
      <c r="A387" s="1" t="s">
        <v>2393</v>
      </c>
      <c r="E387" s="9"/>
      <c r="F387" s="14"/>
      <c r="G387" s="17"/>
      <c r="H387" s="3"/>
      <c r="I387" s="67" t="s">
        <v>2380</v>
      </c>
      <c r="J387" s="17">
        <v>32163</v>
      </c>
      <c r="K387" s="3"/>
      <c r="L387" s="17"/>
      <c r="M387" s="3"/>
      <c r="N387" s="17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</row>
    <row r="388" spans="1:62" x14ac:dyDescent="0.35">
      <c r="A388" s="1" t="s">
        <v>2394</v>
      </c>
      <c r="E388" s="49" t="s">
        <v>2395</v>
      </c>
      <c r="F388" s="53" t="s">
        <v>2389</v>
      </c>
      <c r="G388" s="18">
        <v>0</v>
      </c>
      <c r="H388" s="4"/>
      <c r="I388" s="28"/>
      <c r="J388" s="18">
        <v>32163</v>
      </c>
      <c r="K388" s="4"/>
      <c r="L388" s="18">
        <v>32163</v>
      </c>
      <c r="M388" s="4"/>
      <c r="N388" s="18">
        <v>0</v>
      </c>
      <c r="O388" s="4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</row>
    <row r="389" spans="1:62" x14ac:dyDescent="0.35">
      <c r="A389" s="1" t="s">
        <v>2396</v>
      </c>
      <c r="E389" s="10"/>
      <c r="F389" s="10"/>
      <c r="G389" s="10"/>
      <c r="H389" s="2"/>
      <c r="I389" s="10"/>
      <c r="J389" s="10"/>
      <c r="K389" s="2"/>
      <c r="L389" s="10"/>
      <c r="M389" s="2"/>
      <c r="N389" s="10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</row>
    <row r="390" spans="1:62" hidden="1" x14ac:dyDescent="0.35">
      <c r="A390" s="1" t="s">
        <v>693</v>
      </c>
      <c r="E390" s="46" t="s">
        <v>54</v>
      </c>
      <c r="F390" s="15"/>
      <c r="G390" s="10"/>
      <c r="H390" s="2"/>
      <c r="I390" s="10"/>
      <c r="J390" s="10"/>
      <c r="K390" s="2"/>
      <c r="L390" s="59"/>
      <c r="M390" s="2"/>
      <c r="N390" s="10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</row>
    <row r="391" spans="1:62" hidden="1" x14ac:dyDescent="0.35">
      <c r="A391" s="1" t="s">
        <v>694</v>
      </c>
      <c r="E391" s="49" t="s">
        <v>81</v>
      </c>
      <c r="F391" s="16"/>
      <c r="G391" s="18">
        <v>0</v>
      </c>
      <c r="H391" s="4"/>
      <c r="I391" s="28"/>
      <c r="J391" s="18">
        <v>0</v>
      </c>
      <c r="K391" s="4"/>
      <c r="L391" s="57">
        <v>0</v>
      </c>
      <c r="M391" s="4"/>
      <c r="N391" s="18">
        <v>0</v>
      </c>
      <c r="O391" s="4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</row>
    <row r="392" spans="1:62" ht="15" thickBot="1" x14ac:dyDescent="0.4">
      <c r="A392" s="1" t="s">
        <v>695</v>
      </c>
      <c r="E392" s="50" t="s">
        <v>696</v>
      </c>
      <c r="F392" s="51" t="s">
        <v>1777</v>
      </c>
      <c r="G392" s="19">
        <v>242920765</v>
      </c>
      <c r="H392" s="5"/>
      <c r="I392" s="29"/>
      <c r="J392" s="19">
        <v>32163</v>
      </c>
      <c r="K392" s="5"/>
      <c r="L392" s="66">
        <v>242952928</v>
      </c>
      <c r="M392" s="5"/>
      <c r="N392" s="19">
        <v>229550228</v>
      </c>
      <c r="O392" s="5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</row>
    <row r="393" spans="1:62" ht="15" thickTop="1" x14ac:dyDescent="0.35">
      <c r="A393" s="1" t="s">
        <v>697</v>
      </c>
      <c r="E393" s="10"/>
      <c r="F393" s="10"/>
      <c r="G393" s="10"/>
      <c r="H393" s="2"/>
      <c r="I393" s="10"/>
      <c r="J393" s="10"/>
      <c r="K393" s="2"/>
      <c r="L393" s="59"/>
      <c r="M393" s="2"/>
      <c r="N393" s="10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</row>
    <row r="394" spans="1:62" x14ac:dyDescent="0.35">
      <c r="A394" s="1" t="s">
        <v>698</v>
      </c>
      <c r="E394" s="44" t="s">
        <v>699</v>
      </c>
      <c r="F394" s="45" t="s">
        <v>700</v>
      </c>
      <c r="G394" s="10"/>
      <c r="H394" s="2"/>
      <c r="I394" s="10"/>
      <c r="J394" s="10"/>
      <c r="K394" s="2"/>
      <c r="L394" s="59"/>
      <c r="M394" s="2"/>
      <c r="N394" s="10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</row>
    <row r="395" spans="1:62" x14ac:dyDescent="0.35">
      <c r="A395" s="1" t="s">
        <v>701</v>
      </c>
      <c r="E395" s="46" t="s">
        <v>54</v>
      </c>
      <c r="F395" s="15"/>
      <c r="G395" s="10"/>
      <c r="H395" s="2"/>
      <c r="I395" s="10"/>
      <c r="J395" s="10"/>
      <c r="K395" s="2"/>
      <c r="L395" s="59"/>
      <c r="M395" s="2"/>
      <c r="N395" s="10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</row>
    <row r="396" spans="1:62" x14ac:dyDescent="0.35">
      <c r="A396" s="1" t="s">
        <v>702</v>
      </c>
      <c r="E396" s="47" t="s">
        <v>703</v>
      </c>
      <c r="F396" s="48" t="s">
        <v>704</v>
      </c>
      <c r="G396" s="17">
        <v>-24615</v>
      </c>
      <c r="H396" s="3"/>
      <c r="I396" s="27"/>
      <c r="J396" s="17">
        <v>0</v>
      </c>
      <c r="K396" s="3"/>
      <c r="L396" s="56">
        <v>-24615</v>
      </c>
      <c r="M396" s="3"/>
      <c r="N396" s="17">
        <v>-22851</v>
      </c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</row>
    <row r="397" spans="1:62" x14ac:dyDescent="0.35">
      <c r="A397" s="1" t="s">
        <v>705</v>
      </c>
      <c r="E397" s="47" t="s">
        <v>706</v>
      </c>
      <c r="F397" s="48" t="s">
        <v>707</v>
      </c>
      <c r="G397" s="17">
        <v>-49856</v>
      </c>
      <c r="H397" s="3"/>
      <c r="I397" s="27"/>
      <c r="J397" s="17">
        <v>0</v>
      </c>
      <c r="K397" s="3"/>
      <c r="L397" s="56">
        <v>-49856</v>
      </c>
      <c r="M397" s="3"/>
      <c r="N397" s="17">
        <v>-49856</v>
      </c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</row>
    <row r="398" spans="1:62" x14ac:dyDescent="0.35">
      <c r="A398" s="1" t="s">
        <v>708</v>
      </c>
      <c r="E398" s="47" t="s">
        <v>709</v>
      </c>
      <c r="F398" s="48" t="s">
        <v>710</v>
      </c>
      <c r="G398" s="17">
        <v>-1661351</v>
      </c>
      <c r="H398" s="3"/>
      <c r="I398" s="27"/>
      <c r="J398" s="17">
        <v>0</v>
      </c>
      <c r="K398" s="3"/>
      <c r="L398" s="56">
        <v>-1661351</v>
      </c>
      <c r="M398" s="3"/>
      <c r="N398" s="17">
        <v>-1455400</v>
      </c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</row>
    <row r="399" spans="1:62" x14ac:dyDescent="0.35">
      <c r="A399" s="1" t="s">
        <v>711</v>
      </c>
      <c r="E399" s="47" t="s">
        <v>712</v>
      </c>
      <c r="F399" s="48" t="s">
        <v>710</v>
      </c>
      <c r="G399" s="17">
        <v>-3172997</v>
      </c>
      <c r="H399" s="3"/>
      <c r="I399" s="27"/>
      <c r="J399" s="17">
        <v>0</v>
      </c>
      <c r="K399" s="3"/>
      <c r="L399" s="56">
        <v>-3172997</v>
      </c>
      <c r="M399" s="3"/>
      <c r="N399" s="17">
        <v>-2706900</v>
      </c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</row>
    <row r="400" spans="1:62" x14ac:dyDescent="0.35">
      <c r="A400" s="1" t="s">
        <v>713</v>
      </c>
      <c r="E400" s="47" t="s">
        <v>714</v>
      </c>
      <c r="F400" s="48" t="s">
        <v>715</v>
      </c>
      <c r="G400" s="17">
        <v>-1226730</v>
      </c>
      <c r="H400" s="3"/>
      <c r="I400" s="27"/>
      <c r="J400" s="17">
        <v>0</v>
      </c>
      <c r="K400" s="3"/>
      <c r="L400" s="56">
        <v>-1226730</v>
      </c>
      <c r="M400" s="3"/>
      <c r="N400" s="17">
        <v>-1140041</v>
      </c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</row>
    <row r="401" spans="1:62" x14ac:dyDescent="0.35">
      <c r="A401" s="1" t="s">
        <v>716</v>
      </c>
      <c r="E401" s="47" t="s">
        <v>717</v>
      </c>
      <c r="F401" s="48" t="s">
        <v>718</v>
      </c>
      <c r="G401" s="17">
        <v>-179856</v>
      </c>
      <c r="H401" s="3"/>
      <c r="I401" s="27"/>
      <c r="J401" s="17">
        <v>0</v>
      </c>
      <c r="K401" s="3"/>
      <c r="L401" s="56">
        <v>-179856</v>
      </c>
      <c r="M401" s="3"/>
      <c r="N401" s="17">
        <v>-179568</v>
      </c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</row>
    <row r="402" spans="1:62" x14ac:dyDescent="0.35">
      <c r="A402" s="1" t="s">
        <v>719</v>
      </c>
      <c r="E402" s="47" t="s">
        <v>720</v>
      </c>
      <c r="F402" s="48" t="s">
        <v>721</v>
      </c>
      <c r="G402" s="17">
        <v>-87122</v>
      </c>
      <c r="H402" s="3"/>
      <c r="I402" s="27"/>
      <c r="J402" s="17">
        <v>0</v>
      </c>
      <c r="K402" s="3"/>
      <c r="L402" s="56">
        <v>-87122</v>
      </c>
      <c r="M402" s="3"/>
      <c r="N402" s="17">
        <v>-87122</v>
      </c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</row>
    <row r="403" spans="1:62" x14ac:dyDescent="0.35">
      <c r="A403" s="1" t="s">
        <v>722</v>
      </c>
      <c r="E403" s="47" t="s">
        <v>723</v>
      </c>
      <c r="F403" s="48" t="s">
        <v>724</v>
      </c>
      <c r="G403" s="17">
        <v>-60923</v>
      </c>
      <c r="H403" s="3"/>
      <c r="I403" s="27"/>
      <c r="J403" s="17">
        <v>0</v>
      </c>
      <c r="K403" s="3"/>
      <c r="L403" s="56">
        <v>-60923</v>
      </c>
      <c r="M403" s="3"/>
      <c r="N403" s="17">
        <v>-54935</v>
      </c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</row>
    <row r="404" spans="1:62" x14ac:dyDescent="0.35">
      <c r="A404" s="1" t="s">
        <v>725</v>
      </c>
      <c r="E404" s="47" t="s">
        <v>726</v>
      </c>
      <c r="F404" s="48" t="s">
        <v>727</v>
      </c>
      <c r="G404" s="17">
        <v>-44860</v>
      </c>
      <c r="H404" s="3"/>
      <c r="I404" s="27"/>
      <c r="J404" s="17">
        <v>0</v>
      </c>
      <c r="K404" s="3"/>
      <c r="L404" s="56">
        <v>-44860</v>
      </c>
      <c r="M404" s="3"/>
      <c r="N404" s="17">
        <v>-40744</v>
      </c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</row>
    <row r="405" spans="1:62" x14ac:dyDescent="0.35">
      <c r="A405" s="1" t="s">
        <v>728</v>
      </c>
      <c r="E405" s="47" t="s">
        <v>729</v>
      </c>
      <c r="F405" s="48" t="s">
        <v>730</v>
      </c>
      <c r="G405" s="17">
        <v>-807166</v>
      </c>
      <c r="H405" s="3"/>
      <c r="I405" s="27"/>
      <c r="J405" s="17">
        <v>0</v>
      </c>
      <c r="K405" s="3"/>
      <c r="L405" s="56">
        <v>-807166</v>
      </c>
      <c r="M405" s="3"/>
      <c r="N405" s="17">
        <v>-1571635</v>
      </c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</row>
    <row r="406" spans="1:62" x14ac:dyDescent="0.35">
      <c r="A406" s="1" t="s">
        <v>731</v>
      </c>
      <c r="E406" s="47" t="s">
        <v>732</v>
      </c>
      <c r="F406" s="48" t="s">
        <v>730</v>
      </c>
      <c r="G406" s="17">
        <v>-801414</v>
      </c>
      <c r="H406" s="3"/>
      <c r="I406" s="27"/>
      <c r="J406" s="17">
        <v>0</v>
      </c>
      <c r="K406" s="3"/>
      <c r="L406" s="56">
        <v>-801414</v>
      </c>
      <c r="M406" s="3"/>
      <c r="N406" s="17">
        <v>-714814</v>
      </c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</row>
    <row r="407" spans="1:62" hidden="1" x14ac:dyDescent="0.35">
      <c r="A407" s="1" t="s">
        <v>733</v>
      </c>
      <c r="E407" s="47" t="s">
        <v>734</v>
      </c>
      <c r="F407" s="48" t="s">
        <v>735</v>
      </c>
      <c r="G407" s="17">
        <v>0</v>
      </c>
      <c r="H407" s="3"/>
      <c r="I407" s="27"/>
      <c r="J407" s="17">
        <v>0</v>
      </c>
      <c r="K407" s="3"/>
      <c r="L407" s="56">
        <v>0</v>
      </c>
      <c r="M407" s="3"/>
      <c r="N407" s="17">
        <v>0</v>
      </c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</row>
    <row r="408" spans="1:62" x14ac:dyDescent="0.35">
      <c r="A408" s="1" t="s">
        <v>736</v>
      </c>
      <c r="E408" s="47" t="s">
        <v>737</v>
      </c>
      <c r="F408" s="48" t="s">
        <v>738</v>
      </c>
      <c r="G408" s="17">
        <v>-6320760</v>
      </c>
      <c r="H408" s="3"/>
      <c r="I408" s="27"/>
      <c r="J408" s="17">
        <v>0</v>
      </c>
      <c r="K408" s="3"/>
      <c r="L408" s="56">
        <v>-6320760</v>
      </c>
      <c r="M408" s="3"/>
      <c r="N408" s="17">
        <v>-5900461</v>
      </c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</row>
    <row r="409" spans="1:62" x14ac:dyDescent="0.35">
      <c r="A409" s="1" t="s">
        <v>739</v>
      </c>
      <c r="E409" s="47" t="s">
        <v>740</v>
      </c>
      <c r="F409" s="48" t="s">
        <v>741</v>
      </c>
      <c r="G409" s="17">
        <v>-28127483</v>
      </c>
      <c r="H409" s="3"/>
      <c r="I409" s="27"/>
      <c r="J409" s="17">
        <v>0</v>
      </c>
      <c r="K409" s="3"/>
      <c r="L409" s="56">
        <v>-28127483</v>
      </c>
      <c r="M409" s="3"/>
      <c r="N409" s="17">
        <v>-27015183</v>
      </c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</row>
    <row r="410" spans="1:62" x14ac:dyDescent="0.35">
      <c r="A410" s="1" t="s">
        <v>742</v>
      </c>
      <c r="E410" s="47" t="s">
        <v>743</v>
      </c>
      <c r="F410" s="48" t="s">
        <v>744</v>
      </c>
      <c r="G410" s="17">
        <v>-12874527</v>
      </c>
      <c r="H410" s="3"/>
      <c r="I410" s="27"/>
      <c r="J410" s="17">
        <v>0</v>
      </c>
      <c r="K410" s="3"/>
      <c r="L410" s="56">
        <v>-12874527</v>
      </c>
      <c r="M410" s="3"/>
      <c r="N410" s="17">
        <v>-11942797</v>
      </c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</row>
    <row r="411" spans="1:62" x14ac:dyDescent="0.35">
      <c r="A411" s="1" t="s">
        <v>745</v>
      </c>
      <c r="E411" s="47" t="s">
        <v>746</v>
      </c>
      <c r="F411" s="48" t="s">
        <v>747</v>
      </c>
      <c r="G411" s="17">
        <v>-338443</v>
      </c>
      <c r="H411" s="3"/>
      <c r="I411" s="27"/>
      <c r="J411" s="17">
        <v>0</v>
      </c>
      <c r="K411" s="3"/>
      <c r="L411" s="56">
        <v>-338443</v>
      </c>
      <c r="M411" s="3"/>
      <c r="N411" s="17">
        <v>-338443</v>
      </c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</row>
    <row r="412" spans="1:62" x14ac:dyDescent="0.35">
      <c r="A412" s="1" t="s">
        <v>748</v>
      </c>
      <c r="E412" s="47" t="s">
        <v>749</v>
      </c>
      <c r="F412" s="48" t="s">
        <v>750</v>
      </c>
      <c r="G412" s="17">
        <v>-198662</v>
      </c>
      <c r="H412" s="3"/>
      <c r="I412" s="27"/>
      <c r="J412" s="17">
        <v>0</v>
      </c>
      <c r="K412" s="3"/>
      <c r="L412" s="56">
        <v>-198662</v>
      </c>
      <c r="M412" s="3"/>
      <c r="N412" s="17">
        <v>-998537</v>
      </c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</row>
    <row r="413" spans="1:62" x14ac:dyDescent="0.35">
      <c r="A413" s="1" t="s">
        <v>751</v>
      </c>
      <c r="E413" s="47" t="s">
        <v>752</v>
      </c>
      <c r="F413" s="48" t="s">
        <v>750</v>
      </c>
      <c r="G413" s="17">
        <v>-56514</v>
      </c>
      <c r="H413" s="3"/>
      <c r="I413" s="27"/>
      <c r="J413" s="17">
        <v>0</v>
      </c>
      <c r="K413" s="3"/>
      <c r="L413" s="56">
        <v>-56514</v>
      </c>
      <c r="M413" s="3"/>
      <c r="N413" s="17">
        <v>-304574</v>
      </c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</row>
    <row r="414" spans="1:62" x14ac:dyDescent="0.35">
      <c r="A414" s="1" t="s">
        <v>753</v>
      </c>
      <c r="E414" s="47" t="s">
        <v>754</v>
      </c>
      <c r="F414" s="48" t="s">
        <v>755</v>
      </c>
      <c r="G414" s="17">
        <v>-4441868</v>
      </c>
      <c r="H414" s="3"/>
      <c r="I414" s="27"/>
      <c r="J414" s="17">
        <v>0</v>
      </c>
      <c r="K414" s="3"/>
      <c r="L414" s="56">
        <v>-4441868</v>
      </c>
      <c r="M414" s="3"/>
      <c r="N414" s="17">
        <v>-4103901</v>
      </c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</row>
    <row r="415" spans="1:62" x14ac:dyDescent="0.35">
      <c r="A415" s="1" t="s">
        <v>756</v>
      </c>
      <c r="E415" s="47" t="s">
        <v>757</v>
      </c>
      <c r="F415" s="48" t="s">
        <v>758</v>
      </c>
      <c r="G415" s="17">
        <v>-1682913</v>
      </c>
      <c r="H415" s="3"/>
      <c r="I415" s="27"/>
      <c r="J415" s="17">
        <v>0</v>
      </c>
      <c r="K415" s="3"/>
      <c r="L415" s="56">
        <v>-1682913</v>
      </c>
      <c r="M415" s="3"/>
      <c r="N415" s="17">
        <v>-1441820</v>
      </c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</row>
    <row r="416" spans="1:62" x14ac:dyDescent="0.35">
      <c r="A416" s="1" t="s">
        <v>759</v>
      </c>
      <c r="E416" s="47" t="s">
        <v>760</v>
      </c>
      <c r="F416" s="48" t="s">
        <v>761</v>
      </c>
      <c r="G416" s="17">
        <v>-4174756</v>
      </c>
      <c r="H416" s="3"/>
      <c r="I416" s="27"/>
      <c r="J416" s="17">
        <v>0</v>
      </c>
      <c r="K416" s="3"/>
      <c r="L416" s="56">
        <v>-4174756</v>
      </c>
      <c r="M416" s="3"/>
      <c r="N416" s="17">
        <v>-3201690</v>
      </c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</row>
    <row r="417" spans="1:62" x14ac:dyDescent="0.35">
      <c r="A417" s="1" t="s">
        <v>762</v>
      </c>
      <c r="E417" s="47" t="s">
        <v>763</v>
      </c>
      <c r="F417" s="48" t="s">
        <v>764</v>
      </c>
      <c r="G417" s="17">
        <v>-226464</v>
      </c>
      <c r="H417" s="3"/>
      <c r="I417" s="27"/>
      <c r="J417" s="17">
        <v>0</v>
      </c>
      <c r="K417" s="3"/>
      <c r="L417" s="56">
        <v>-226464</v>
      </c>
      <c r="M417" s="3"/>
      <c r="N417" s="17">
        <v>-159169</v>
      </c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</row>
    <row r="418" spans="1:62" x14ac:dyDescent="0.35">
      <c r="A418" s="1" t="s">
        <v>765</v>
      </c>
      <c r="E418" s="47" t="s">
        <v>766</v>
      </c>
      <c r="F418" s="48" t="s">
        <v>767</v>
      </c>
      <c r="G418" s="17">
        <v>-2886178</v>
      </c>
      <c r="H418" s="3"/>
      <c r="I418" s="27"/>
      <c r="J418" s="17">
        <v>0</v>
      </c>
      <c r="K418" s="3"/>
      <c r="L418" s="56">
        <v>-2886178</v>
      </c>
      <c r="M418" s="3"/>
      <c r="N418" s="17">
        <v>-2706403</v>
      </c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</row>
    <row r="419" spans="1:62" x14ac:dyDescent="0.35">
      <c r="A419" s="1" t="s">
        <v>768</v>
      </c>
      <c r="E419" s="47" t="s">
        <v>769</v>
      </c>
      <c r="F419" s="48" t="s">
        <v>770</v>
      </c>
      <c r="G419" s="17">
        <v>-20781</v>
      </c>
      <c r="H419" s="3"/>
      <c r="I419" s="27"/>
      <c r="J419" s="17">
        <v>0</v>
      </c>
      <c r="K419" s="3"/>
      <c r="L419" s="56">
        <v>-20781</v>
      </c>
      <c r="M419" s="3"/>
      <c r="N419" s="17">
        <v>-19120</v>
      </c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</row>
    <row r="420" spans="1:62" x14ac:dyDescent="0.35">
      <c r="A420" s="1" t="s">
        <v>771</v>
      </c>
      <c r="E420" s="47" t="s">
        <v>772</v>
      </c>
      <c r="F420" s="48" t="s">
        <v>773</v>
      </c>
      <c r="G420" s="17">
        <v>-1599775</v>
      </c>
      <c r="H420" s="3"/>
      <c r="I420" s="27"/>
      <c r="J420" s="17">
        <v>0</v>
      </c>
      <c r="K420" s="3"/>
      <c r="L420" s="56">
        <v>-1599775</v>
      </c>
      <c r="M420" s="3"/>
      <c r="N420" s="17">
        <v>-1485656</v>
      </c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</row>
    <row r="421" spans="1:62" x14ac:dyDescent="0.35">
      <c r="A421" s="1" t="s">
        <v>774</v>
      </c>
      <c r="E421" s="47" t="s">
        <v>775</v>
      </c>
      <c r="F421" s="48" t="s">
        <v>776</v>
      </c>
      <c r="G421" s="17">
        <v>-599</v>
      </c>
      <c r="H421" s="3"/>
      <c r="I421" s="27"/>
      <c r="J421" s="17">
        <v>0</v>
      </c>
      <c r="K421" s="3"/>
      <c r="L421" s="56">
        <v>-599</v>
      </c>
      <c r="M421" s="3"/>
      <c r="N421" s="17">
        <v>-587</v>
      </c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</row>
    <row r="422" spans="1:62" x14ac:dyDescent="0.35">
      <c r="A422" s="1" t="s">
        <v>777</v>
      </c>
      <c r="E422" s="47" t="s">
        <v>778</v>
      </c>
      <c r="F422" s="48" t="s">
        <v>779</v>
      </c>
      <c r="G422" s="17">
        <v>-2429</v>
      </c>
      <c r="H422" s="3"/>
      <c r="I422" s="27"/>
      <c r="J422" s="17">
        <v>0</v>
      </c>
      <c r="K422" s="3"/>
      <c r="L422" s="56">
        <v>-2429</v>
      </c>
      <c r="M422" s="3"/>
      <c r="N422" s="17">
        <v>-2423</v>
      </c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</row>
    <row r="423" spans="1:62" x14ac:dyDescent="0.35">
      <c r="A423" s="1" t="s">
        <v>780</v>
      </c>
      <c r="E423" s="47" t="s">
        <v>781</v>
      </c>
      <c r="F423" s="48" t="s">
        <v>782</v>
      </c>
      <c r="G423" s="17">
        <v>-1262383</v>
      </c>
      <c r="H423" s="3"/>
      <c r="I423" s="27"/>
      <c r="J423" s="17">
        <v>0</v>
      </c>
      <c r="K423" s="3"/>
      <c r="L423" s="56">
        <v>-1262383</v>
      </c>
      <c r="M423" s="3"/>
      <c r="N423" s="17">
        <v>-1163251</v>
      </c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</row>
    <row r="424" spans="1:62" x14ac:dyDescent="0.35">
      <c r="A424" s="1" t="s">
        <v>783</v>
      </c>
      <c r="E424" s="47" t="s">
        <v>784</v>
      </c>
      <c r="F424" s="48" t="s">
        <v>782</v>
      </c>
      <c r="G424" s="17">
        <v>-137585</v>
      </c>
      <c r="H424" s="3"/>
      <c r="I424" s="27"/>
      <c r="J424" s="17">
        <v>0</v>
      </c>
      <c r="K424" s="3"/>
      <c r="L424" s="56">
        <v>-137585</v>
      </c>
      <c r="M424" s="3"/>
      <c r="N424" s="17">
        <v>-126473</v>
      </c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</row>
    <row r="425" spans="1:62" x14ac:dyDescent="0.35">
      <c r="A425" s="1" t="s">
        <v>785</v>
      </c>
      <c r="E425" s="47" t="s">
        <v>786</v>
      </c>
      <c r="F425" s="48" t="s">
        <v>787</v>
      </c>
      <c r="G425" s="17">
        <v>-1000745</v>
      </c>
      <c r="H425" s="3"/>
      <c r="I425" s="27"/>
      <c r="J425" s="17">
        <v>0</v>
      </c>
      <c r="K425" s="3"/>
      <c r="L425" s="56">
        <v>-1000745</v>
      </c>
      <c r="M425" s="3"/>
      <c r="N425" s="17">
        <v>-1059606</v>
      </c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</row>
    <row r="426" spans="1:62" x14ac:dyDescent="0.35">
      <c r="A426" s="1" t="s">
        <v>788</v>
      </c>
      <c r="E426" s="47" t="s">
        <v>789</v>
      </c>
      <c r="F426" s="48" t="s">
        <v>787</v>
      </c>
      <c r="G426" s="17">
        <v>-42221</v>
      </c>
      <c r="H426" s="3"/>
      <c r="I426" s="27"/>
      <c r="J426" s="17">
        <v>0</v>
      </c>
      <c r="K426" s="3"/>
      <c r="L426" s="56">
        <v>-42221</v>
      </c>
      <c r="M426" s="3"/>
      <c r="N426" s="17">
        <v>-42911</v>
      </c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</row>
    <row r="427" spans="1:62" x14ac:dyDescent="0.35">
      <c r="A427" s="1" t="s">
        <v>790</v>
      </c>
      <c r="E427" s="47" t="s">
        <v>791</v>
      </c>
      <c r="F427" s="48" t="s">
        <v>792</v>
      </c>
      <c r="G427" s="17">
        <v>-246298</v>
      </c>
      <c r="H427" s="3"/>
      <c r="I427" s="27"/>
      <c r="J427" s="17">
        <v>0</v>
      </c>
      <c r="K427" s="3"/>
      <c r="L427" s="56">
        <v>-246298</v>
      </c>
      <c r="M427" s="3"/>
      <c r="N427" s="17">
        <v>-279195</v>
      </c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</row>
    <row r="428" spans="1:62" x14ac:dyDescent="0.35">
      <c r="A428" s="1" t="s">
        <v>793</v>
      </c>
      <c r="E428" s="47" t="s">
        <v>794</v>
      </c>
      <c r="F428" s="48" t="s">
        <v>792</v>
      </c>
      <c r="G428" s="17">
        <v>-34094</v>
      </c>
      <c r="H428" s="3"/>
      <c r="I428" s="27"/>
      <c r="J428" s="17">
        <v>0</v>
      </c>
      <c r="K428" s="3"/>
      <c r="L428" s="56">
        <v>-34094</v>
      </c>
      <c r="M428" s="3"/>
      <c r="N428" s="17">
        <v>-63587</v>
      </c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</row>
    <row r="429" spans="1:62" x14ac:dyDescent="0.35">
      <c r="A429" s="1" t="s">
        <v>795</v>
      </c>
      <c r="E429" s="47" t="s">
        <v>796</v>
      </c>
      <c r="F429" s="48" t="s">
        <v>797</v>
      </c>
      <c r="G429" s="17">
        <v>-1328558</v>
      </c>
      <c r="H429" s="3"/>
      <c r="I429" s="27"/>
      <c r="J429" s="17">
        <v>0</v>
      </c>
      <c r="K429" s="3"/>
      <c r="L429" s="56">
        <v>-1328558</v>
      </c>
      <c r="M429" s="3"/>
      <c r="N429" s="17">
        <v>-1252603</v>
      </c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</row>
    <row r="430" spans="1:62" x14ac:dyDescent="0.35">
      <c r="A430" s="1" t="s">
        <v>798</v>
      </c>
      <c r="E430" s="47" t="s">
        <v>799</v>
      </c>
      <c r="F430" s="48" t="s">
        <v>797</v>
      </c>
      <c r="G430" s="17">
        <v>-40901</v>
      </c>
      <c r="H430" s="3"/>
      <c r="I430" s="27"/>
      <c r="J430" s="17">
        <v>0</v>
      </c>
      <c r="K430" s="3"/>
      <c r="L430" s="56">
        <v>-40901</v>
      </c>
      <c r="M430" s="3"/>
      <c r="N430" s="17">
        <v>-40901</v>
      </c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</row>
    <row r="431" spans="1:62" x14ac:dyDescent="0.35">
      <c r="A431" s="1" t="s">
        <v>800</v>
      </c>
      <c r="E431" s="47" t="s">
        <v>801</v>
      </c>
      <c r="F431" s="48" t="s">
        <v>802</v>
      </c>
      <c r="G431" s="17">
        <v>-153081</v>
      </c>
      <c r="H431" s="3"/>
      <c r="I431" s="27"/>
      <c r="J431" s="17">
        <v>0</v>
      </c>
      <c r="K431" s="3"/>
      <c r="L431" s="56">
        <v>-153081</v>
      </c>
      <c r="M431" s="3"/>
      <c r="N431" s="17">
        <v>-248788</v>
      </c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</row>
    <row r="432" spans="1:62" x14ac:dyDescent="0.35">
      <c r="A432" s="1" t="s">
        <v>803</v>
      </c>
      <c r="E432" s="47" t="s">
        <v>804</v>
      </c>
      <c r="F432" s="48" t="s">
        <v>802</v>
      </c>
      <c r="G432" s="17">
        <v>-42742</v>
      </c>
      <c r="H432" s="3"/>
      <c r="I432" s="27"/>
      <c r="J432" s="17">
        <v>0</v>
      </c>
      <c r="K432" s="3"/>
      <c r="L432" s="56">
        <v>-42742</v>
      </c>
      <c r="M432" s="3"/>
      <c r="N432" s="17">
        <v>-41836</v>
      </c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</row>
    <row r="433" spans="1:62" x14ac:dyDescent="0.35">
      <c r="A433" s="1" t="s">
        <v>805</v>
      </c>
      <c r="E433" s="47" t="s">
        <v>806</v>
      </c>
      <c r="F433" s="48" t="s">
        <v>807</v>
      </c>
      <c r="G433" s="17">
        <v>-129</v>
      </c>
      <c r="H433" s="3"/>
      <c r="I433" s="27"/>
      <c r="J433" s="17">
        <v>0</v>
      </c>
      <c r="K433" s="3"/>
      <c r="L433" s="56">
        <v>-129</v>
      </c>
      <c r="M433" s="3"/>
      <c r="N433" s="17">
        <v>-129</v>
      </c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</row>
    <row r="434" spans="1:62" x14ac:dyDescent="0.35">
      <c r="A434" s="1" t="s">
        <v>808</v>
      </c>
      <c r="E434" s="47" t="s">
        <v>809</v>
      </c>
      <c r="F434" s="48" t="s">
        <v>810</v>
      </c>
      <c r="G434" s="17">
        <v>-208545</v>
      </c>
      <c r="H434" s="3"/>
      <c r="I434" s="27"/>
      <c r="J434" s="17">
        <v>0</v>
      </c>
      <c r="K434" s="3"/>
      <c r="L434" s="56">
        <v>-208545</v>
      </c>
      <c r="M434" s="3"/>
      <c r="N434" s="17">
        <v>-187438</v>
      </c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</row>
    <row r="435" spans="1:62" x14ac:dyDescent="0.35">
      <c r="A435" s="1" t="s">
        <v>811</v>
      </c>
      <c r="E435" s="47" t="s">
        <v>812</v>
      </c>
      <c r="F435" s="48" t="s">
        <v>813</v>
      </c>
      <c r="G435" s="17">
        <v>-205097</v>
      </c>
      <c r="H435" s="3"/>
      <c r="I435" s="27"/>
      <c r="J435" s="17">
        <v>0</v>
      </c>
      <c r="K435" s="3"/>
      <c r="L435" s="56">
        <v>-205097</v>
      </c>
      <c r="M435" s="3"/>
      <c r="N435" s="17">
        <v>-337602</v>
      </c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</row>
    <row r="436" spans="1:62" x14ac:dyDescent="0.35">
      <c r="A436" s="1" t="s">
        <v>814</v>
      </c>
      <c r="E436" s="47" t="s">
        <v>815</v>
      </c>
      <c r="F436" s="48" t="s">
        <v>813</v>
      </c>
      <c r="G436" s="17">
        <v>-51625</v>
      </c>
      <c r="H436" s="3"/>
      <c r="I436" s="27"/>
      <c r="J436" s="17">
        <v>0</v>
      </c>
      <c r="K436" s="3"/>
      <c r="L436" s="56">
        <v>-51625</v>
      </c>
      <c r="M436" s="3"/>
      <c r="N436" s="17">
        <v>-48937</v>
      </c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</row>
    <row r="437" spans="1:62" x14ac:dyDescent="0.35">
      <c r="A437" s="1" t="s">
        <v>816</v>
      </c>
      <c r="E437" s="47" t="s">
        <v>817</v>
      </c>
      <c r="F437" s="48" t="s">
        <v>818</v>
      </c>
      <c r="G437" s="17">
        <v>0</v>
      </c>
      <c r="H437" s="3"/>
      <c r="I437" s="27"/>
      <c r="J437" s="17">
        <v>0</v>
      </c>
      <c r="K437" s="3"/>
      <c r="L437" s="56">
        <v>0</v>
      </c>
      <c r="M437" s="3"/>
      <c r="N437" s="17">
        <v>-961</v>
      </c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</row>
    <row r="438" spans="1:62" x14ac:dyDescent="0.35">
      <c r="A438" s="1" t="s">
        <v>819</v>
      </c>
      <c r="E438" s="47" t="s">
        <v>820</v>
      </c>
      <c r="F438" s="48" t="s">
        <v>821</v>
      </c>
      <c r="G438" s="17">
        <v>0</v>
      </c>
      <c r="H438" s="3"/>
      <c r="I438" s="27"/>
      <c r="J438" s="17">
        <v>0</v>
      </c>
      <c r="K438" s="3"/>
      <c r="L438" s="56">
        <v>0</v>
      </c>
      <c r="M438" s="3"/>
      <c r="N438" s="17">
        <v>-840</v>
      </c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</row>
    <row r="439" spans="1:62" x14ac:dyDescent="0.35">
      <c r="A439" s="1" t="s">
        <v>822</v>
      </c>
      <c r="E439" s="49" t="s">
        <v>81</v>
      </c>
      <c r="F439" s="16"/>
      <c r="G439" s="18">
        <v>-75823046</v>
      </c>
      <c r="H439" s="4"/>
      <c r="I439" s="28"/>
      <c r="J439" s="18">
        <v>0</v>
      </c>
      <c r="K439" s="4"/>
      <c r="L439" s="65">
        <v>-75823046</v>
      </c>
      <c r="M439" s="4"/>
      <c r="N439" s="18">
        <v>-72539688</v>
      </c>
      <c r="O439" s="4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</row>
    <row r="440" spans="1:62" ht="15" thickBot="1" x14ac:dyDescent="0.4">
      <c r="A440" s="1" t="s">
        <v>823</v>
      </c>
      <c r="E440" s="50" t="s">
        <v>824</v>
      </c>
      <c r="F440" s="51" t="s">
        <v>700</v>
      </c>
      <c r="G440" s="19">
        <v>-75823046</v>
      </c>
      <c r="H440" s="5"/>
      <c r="I440" s="29"/>
      <c r="J440" s="19">
        <v>0</v>
      </c>
      <c r="K440" s="5"/>
      <c r="L440" s="58">
        <v>-75823046</v>
      </c>
      <c r="M440" s="5"/>
      <c r="N440" s="19">
        <v>-72539688</v>
      </c>
      <c r="O440" s="5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</row>
    <row r="441" spans="1:62" ht="15" thickTop="1" x14ac:dyDescent="0.35">
      <c r="A441" s="1" t="s">
        <v>825</v>
      </c>
      <c r="E441" s="10"/>
      <c r="F441" s="10"/>
      <c r="G441" s="10"/>
      <c r="H441" s="2"/>
      <c r="I441" s="10"/>
      <c r="J441" s="10"/>
      <c r="K441" s="2"/>
      <c r="L441" s="59"/>
      <c r="M441" s="2"/>
      <c r="N441" s="10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</row>
    <row r="442" spans="1:62" x14ac:dyDescent="0.35">
      <c r="A442" s="1" t="s">
        <v>826</v>
      </c>
      <c r="E442" s="44" t="s">
        <v>827</v>
      </c>
      <c r="F442" s="45" t="s">
        <v>828</v>
      </c>
      <c r="G442" s="10"/>
      <c r="H442" s="2"/>
      <c r="I442" s="10"/>
      <c r="J442" s="10"/>
      <c r="K442" s="2"/>
      <c r="L442" s="59"/>
      <c r="M442" s="2"/>
      <c r="N442" s="10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</row>
    <row r="443" spans="1:62" x14ac:dyDescent="0.35">
      <c r="A443" s="1" t="s">
        <v>829</v>
      </c>
      <c r="E443" s="46" t="s">
        <v>54</v>
      </c>
      <c r="F443" s="15"/>
      <c r="G443" s="10"/>
      <c r="H443" s="2"/>
      <c r="I443" s="10"/>
      <c r="J443" s="10"/>
      <c r="K443" s="2"/>
      <c r="L443" s="59"/>
      <c r="M443" s="2"/>
      <c r="N443" s="10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</row>
    <row r="444" spans="1:62" collapsed="1" x14ac:dyDescent="0.35">
      <c r="A444" s="1" t="s">
        <v>830</v>
      </c>
      <c r="E444" s="47" t="s">
        <v>831</v>
      </c>
      <c r="F444" s="48" t="s">
        <v>832</v>
      </c>
      <c r="G444" s="17">
        <v>11657599</v>
      </c>
      <c r="H444" s="3"/>
      <c r="I444" s="27"/>
      <c r="J444" s="17">
        <v>156728</v>
      </c>
      <c r="K444" s="3"/>
      <c r="L444" s="60">
        <v>11814327</v>
      </c>
      <c r="M444" s="3"/>
      <c r="N444" s="17">
        <v>1784352</v>
      </c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</row>
    <row r="445" spans="1:62" hidden="1" outlineLevel="1" x14ac:dyDescent="0.35">
      <c r="A445" s="1" t="s">
        <v>2333</v>
      </c>
      <c r="E445" s="9"/>
      <c r="F445" s="14"/>
      <c r="G445" s="17"/>
      <c r="H445" s="3"/>
      <c r="I445" s="67" t="s">
        <v>2295</v>
      </c>
      <c r="J445" s="17">
        <v>39204</v>
      </c>
      <c r="K445" s="3"/>
      <c r="L445" s="17"/>
      <c r="M445" s="3"/>
      <c r="N445" s="17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</row>
    <row r="446" spans="1:62" hidden="1" outlineLevel="1" x14ac:dyDescent="0.35">
      <c r="A446" s="1" t="s">
        <v>2334</v>
      </c>
      <c r="E446" s="9"/>
      <c r="F446" s="14"/>
      <c r="G446" s="17"/>
      <c r="H446" s="3"/>
      <c r="I446" s="67" t="s">
        <v>2295</v>
      </c>
      <c r="J446" s="17">
        <v>115262</v>
      </c>
      <c r="K446" s="3"/>
      <c r="L446" s="17"/>
      <c r="M446" s="3"/>
      <c r="N446" s="17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</row>
    <row r="447" spans="1:62" hidden="1" outlineLevel="1" x14ac:dyDescent="0.35">
      <c r="A447" s="1" t="s">
        <v>2335</v>
      </c>
      <c r="E447" s="9"/>
      <c r="F447" s="14"/>
      <c r="G447" s="17"/>
      <c r="H447" s="3"/>
      <c r="I447" s="67" t="s">
        <v>2295</v>
      </c>
      <c r="J447" s="17">
        <v>2262</v>
      </c>
      <c r="K447" s="3"/>
      <c r="L447" s="17"/>
      <c r="M447" s="3"/>
      <c r="N447" s="17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</row>
    <row r="448" spans="1:62" collapsed="1" x14ac:dyDescent="0.35">
      <c r="A448" s="1" t="s">
        <v>833</v>
      </c>
      <c r="E448" s="47" t="s">
        <v>834</v>
      </c>
      <c r="F448" s="48" t="s">
        <v>832</v>
      </c>
      <c r="G448" s="17">
        <v>1690050</v>
      </c>
      <c r="H448" s="3"/>
      <c r="I448" s="27"/>
      <c r="J448" s="17">
        <v>348</v>
      </c>
      <c r="K448" s="3"/>
      <c r="L448" s="60">
        <v>1690398</v>
      </c>
      <c r="M448" s="3"/>
      <c r="N448" s="17">
        <v>4122656</v>
      </c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</row>
    <row r="449" spans="1:62" hidden="1" outlineLevel="1" x14ac:dyDescent="0.35">
      <c r="A449" s="1" t="s">
        <v>2283</v>
      </c>
      <c r="E449" s="9"/>
      <c r="F449" s="14"/>
      <c r="G449" s="17"/>
      <c r="H449" s="3"/>
      <c r="I449" s="67" t="s">
        <v>2295</v>
      </c>
      <c r="J449" s="17">
        <v>348</v>
      </c>
      <c r="K449" s="3"/>
      <c r="L449" s="60"/>
      <c r="M449" s="3"/>
      <c r="N449" s="17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</row>
    <row r="450" spans="1:62" x14ac:dyDescent="0.35">
      <c r="A450" s="1" t="s">
        <v>1959</v>
      </c>
      <c r="E450" s="47" t="s">
        <v>1960</v>
      </c>
      <c r="F450" s="48" t="s">
        <v>1961</v>
      </c>
      <c r="G450" s="17">
        <v>2262</v>
      </c>
      <c r="H450" s="3"/>
      <c r="I450" s="27"/>
      <c r="J450" s="17">
        <v>-2262</v>
      </c>
      <c r="K450" s="3"/>
      <c r="L450" s="60">
        <v>0</v>
      </c>
      <c r="M450" s="3"/>
      <c r="N450" s="17">
        <v>0</v>
      </c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</row>
    <row r="451" spans="1:62" outlineLevel="1" x14ac:dyDescent="0.35">
      <c r="A451" s="1" t="s">
        <v>2336</v>
      </c>
      <c r="E451" s="9"/>
      <c r="F451" s="14"/>
      <c r="G451" s="17"/>
      <c r="H451" s="3"/>
      <c r="I451" s="67" t="s">
        <v>2295</v>
      </c>
      <c r="J451" s="17">
        <v>-2262</v>
      </c>
      <c r="K451" s="3"/>
      <c r="L451" s="17"/>
      <c r="M451" s="3"/>
      <c r="N451" s="17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</row>
    <row r="452" spans="1:62" x14ac:dyDescent="0.35">
      <c r="A452" s="1" t="s">
        <v>2337</v>
      </c>
      <c r="E452" s="47" t="s">
        <v>2338</v>
      </c>
      <c r="F452" s="48" t="s">
        <v>1961</v>
      </c>
      <c r="G452" s="17">
        <v>348</v>
      </c>
      <c r="H452" s="3"/>
      <c r="I452" s="27"/>
      <c r="J452" s="17">
        <v>-348</v>
      </c>
      <c r="K452" s="3"/>
      <c r="L452" s="17">
        <v>0</v>
      </c>
      <c r="M452" s="3"/>
      <c r="N452" s="17">
        <v>0</v>
      </c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</row>
    <row r="453" spans="1:62" outlineLevel="1" x14ac:dyDescent="0.35">
      <c r="A453" s="1" t="s">
        <v>2339</v>
      </c>
      <c r="E453" s="9"/>
      <c r="F453" s="14"/>
      <c r="G453" s="17"/>
      <c r="H453" s="3"/>
      <c r="I453" s="67" t="s">
        <v>2295</v>
      </c>
      <c r="J453" s="17">
        <v>-348</v>
      </c>
      <c r="K453" s="3"/>
      <c r="L453" s="17"/>
      <c r="M453" s="3"/>
      <c r="N453" s="17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</row>
    <row r="454" spans="1:62" x14ac:dyDescent="0.35">
      <c r="A454" s="1" t="s">
        <v>835</v>
      </c>
      <c r="E454" s="47" t="s">
        <v>836</v>
      </c>
      <c r="F454" s="48" t="s">
        <v>837</v>
      </c>
      <c r="G454" s="17">
        <v>87763</v>
      </c>
      <c r="H454" s="3"/>
      <c r="I454" s="27"/>
      <c r="J454" s="17">
        <v>-39204</v>
      </c>
      <c r="K454" s="3"/>
      <c r="L454" s="60">
        <v>48559</v>
      </c>
      <c r="M454" s="3"/>
      <c r="N454" s="17">
        <v>78481</v>
      </c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</row>
    <row r="455" spans="1:62" outlineLevel="1" x14ac:dyDescent="0.35">
      <c r="A455" s="1" t="s">
        <v>2340</v>
      </c>
      <c r="E455" s="9"/>
      <c r="F455" s="14"/>
      <c r="G455" s="17"/>
      <c r="H455" s="3"/>
      <c r="I455" s="67" t="s">
        <v>2295</v>
      </c>
      <c r="J455" s="17">
        <v>-39204</v>
      </c>
      <c r="K455" s="3"/>
      <c r="L455" s="17"/>
      <c r="M455" s="3"/>
      <c r="N455" s="17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</row>
    <row r="456" spans="1:62" collapsed="1" x14ac:dyDescent="0.35">
      <c r="A456" s="1" t="s">
        <v>838</v>
      </c>
      <c r="E456" s="47" t="s">
        <v>839</v>
      </c>
      <c r="F456" s="48" t="s">
        <v>837</v>
      </c>
      <c r="G456" s="17">
        <v>104082</v>
      </c>
      <c r="H456" s="3"/>
      <c r="I456" s="27"/>
      <c r="J456" s="17">
        <v>0</v>
      </c>
      <c r="K456" s="3"/>
      <c r="L456" s="60">
        <v>104082</v>
      </c>
      <c r="M456" s="3"/>
      <c r="N456" s="17">
        <v>7527</v>
      </c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</row>
    <row r="457" spans="1:62" x14ac:dyDescent="0.35">
      <c r="A457" s="1" t="s">
        <v>840</v>
      </c>
      <c r="E457" s="49" t="s">
        <v>81</v>
      </c>
      <c r="F457" s="16"/>
      <c r="G457" s="18">
        <v>13542104</v>
      </c>
      <c r="H457" s="4"/>
      <c r="I457" s="28"/>
      <c r="J457" s="18">
        <v>115262</v>
      </c>
      <c r="K457" s="4"/>
      <c r="L457" s="65">
        <v>13657366</v>
      </c>
      <c r="M457" s="4"/>
      <c r="N457" s="65">
        <v>5993016</v>
      </c>
      <c r="O457" s="4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</row>
    <row r="458" spans="1:62" ht="15" thickBot="1" x14ac:dyDescent="0.4">
      <c r="A458" s="1" t="s">
        <v>841</v>
      </c>
      <c r="E458" s="50" t="s">
        <v>842</v>
      </c>
      <c r="F458" s="51" t="s">
        <v>828</v>
      </c>
      <c r="G458" s="19">
        <v>13542104</v>
      </c>
      <c r="H458" s="5"/>
      <c r="I458" s="29"/>
      <c r="J458" s="19">
        <v>115262</v>
      </c>
      <c r="K458" s="5"/>
      <c r="L458" s="58">
        <v>13657366</v>
      </c>
      <c r="M458" s="5"/>
      <c r="N458" s="19">
        <v>5993016</v>
      </c>
      <c r="O458" s="5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</row>
    <row r="459" spans="1:62" ht="15" thickTop="1" x14ac:dyDescent="0.35">
      <c r="A459" s="1" t="s">
        <v>843</v>
      </c>
      <c r="E459" s="10"/>
      <c r="F459" s="10"/>
      <c r="G459" s="10"/>
      <c r="H459" s="2"/>
      <c r="I459" s="10"/>
      <c r="J459" s="10"/>
      <c r="K459" s="2"/>
      <c r="L459" s="59"/>
      <c r="M459" s="2"/>
      <c r="N459" s="10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</row>
    <row r="460" spans="1:62" x14ac:dyDescent="0.35">
      <c r="A460" s="1" t="s">
        <v>1778</v>
      </c>
      <c r="E460" s="44" t="s">
        <v>1779</v>
      </c>
      <c r="F460" s="45" t="s">
        <v>844</v>
      </c>
      <c r="G460" s="10"/>
      <c r="H460" s="2"/>
      <c r="I460" s="10"/>
      <c r="J460" s="10"/>
      <c r="K460" s="2"/>
      <c r="L460" s="59"/>
      <c r="M460" s="2"/>
      <c r="N460" s="10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</row>
    <row r="461" spans="1:62" x14ac:dyDescent="0.35">
      <c r="A461" s="1" t="s">
        <v>845</v>
      </c>
      <c r="E461" s="46" t="s">
        <v>54</v>
      </c>
      <c r="F461" s="15"/>
      <c r="G461" s="10"/>
      <c r="H461" s="2"/>
      <c r="I461" s="10"/>
      <c r="J461" s="10"/>
      <c r="K461" s="2"/>
      <c r="L461" s="59"/>
      <c r="M461" s="2"/>
      <c r="N461" s="10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</row>
    <row r="462" spans="1:62" collapsed="1" x14ac:dyDescent="0.35">
      <c r="A462" s="1" t="s">
        <v>846</v>
      </c>
      <c r="E462" s="47" t="s">
        <v>847</v>
      </c>
      <c r="F462" s="48" t="s">
        <v>848</v>
      </c>
      <c r="G462" s="17">
        <v>-155085</v>
      </c>
      <c r="H462" s="3"/>
      <c r="I462" s="27"/>
      <c r="J462" s="17">
        <v>0</v>
      </c>
      <c r="K462" s="3"/>
      <c r="L462" s="56">
        <v>-155085</v>
      </c>
      <c r="M462" s="3"/>
      <c r="N462" s="17">
        <v>-142903</v>
      </c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</row>
    <row r="463" spans="1:62" x14ac:dyDescent="0.35">
      <c r="A463" s="1" t="s">
        <v>849</v>
      </c>
      <c r="E463" s="47" t="s">
        <v>850</v>
      </c>
      <c r="F463" s="48" t="s">
        <v>848</v>
      </c>
      <c r="G463" s="17">
        <v>-1625</v>
      </c>
      <c r="H463" s="3"/>
      <c r="I463" s="27"/>
      <c r="J463" s="17">
        <v>0</v>
      </c>
      <c r="K463" s="3"/>
      <c r="L463" s="56">
        <v>-1625</v>
      </c>
      <c r="M463" s="3"/>
      <c r="N463" s="17">
        <v>-1625</v>
      </c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</row>
    <row r="464" spans="1:62" hidden="1" x14ac:dyDescent="0.35">
      <c r="A464" s="1" t="s">
        <v>851</v>
      </c>
      <c r="E464" s="47" t="s">
        <v>852</v>
      </c>
      <c r="F464" s="48" t="s">
        <v>853</v>
      </c>
      <c r="G464" s="17">
        <v>0</v>
      </c>
      <c r="H464" s="3"/>
      <c r="I464" s="27"/>
      <c r="J464" s="17">
        <v>0</v>
      </c>
      <c r="K464" s="3"/>
      <c r="L464" s="56">
        <v>0</v>
      </c>
      <c r="M464" s="3"/>
      <c r="N464" s="17">
        <v>0</v>
      </c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</row>
    <row r="465" spans="1:62" hidden="1" x14ac:dyDescent="0.35">
      <c r="A465" s="1" t="s">
        <v>1962</v>
      </c>
      <c r="E465" s="47" t="s">
        <v>1963</v>
      </c>
      <c r="F465" s="48" t="s">
        <v>1964</v>
      </c>
      <c r="G465" s="17">
        <v>0</v>
      </c>
      <c r="H465" s="3"/>
      <c r="I465" s="27"/>
      <c r="J465" s="17">
        <v>0</v>
      </c>
      <c r="K465" s="3"/>
      <c r="L465" s="56">
        <v>0</v>
      </c>
      <c r="M465" s="3"/>
      <c r="N465" s="17">
        <v>0</v>
      </c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</row>
    <row r="466" spans="1:62" x14ac:dyDescent="0.35">
      <c r="A466" s="1" t="s">
        <v>854</v>
      </c>
      <c r="E466" s="47" t="s">
        <v>855</v>
      </c>
      <c r="F466" s="48" t="s">
        <v>856</v>
      </c>
      <c r="G466" s="17">
        <v>-110926</v>
      </c>
      <c r="H466" s="3"/>
      <c r="I466" s="27"/>
      <c r="J466" s="17">
        <v>0</v>
      </c>
      <c r="K466" s="3"/>
      <c r="L466" s="56">
        <v>-110926</v>
      </c>
      <c r="M466" s="3"/>
      <c r="N466" s="17">
        <v>-106993</v>
      </c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</row>
    <row r="467" spans="1:62" hidden="1" x14ac:dyDescent="0.35">
      <c r="A467" s="1" t="s">
        <v>1965</v>
      </c>
      <c r="E467" s="47" t="s">
        <v>1966</v>
      </c>
      <c r="F467" s="48" t="s">
        <v>1967</v>
      </c>
      <c r="G467" s="17">
        <v>0</v>
      </c>
      <c r="H467" s="3"/>
      <c r="I467" s="27"/>
      <c r="J467" s="17">
        <v>0</v>
      </c>
      <c r="K467" s="3"/>
      <c r="L467" s="56">
        <v>0</v>
      </c>
      <c r="M467" s="3"/>
      <c r="N467" s="17">
        <v>0</v>
      </c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</row>
    <row r="468" spans="1:62" x14ac:dyDescent="0.35">
      <c r="A468" s="1" t="s">
        <v>857</v>
      </c>
      <c r="E468" s="47" t="s">
        <v>858</v>
      </c>
      <c r="F468" s="48" t="s">
        <v>859</v>
      </c>
      <c r="G468" s="17">
        <v>-49242</v>
      </c>
      <c r="H468" s="3"/>
      <c r="I468" s="27"/>
      <c r="J468" s="17">
        <v>0</v>
      </c>
      <c r="K468" s="3"/>
      <c r="L468" s="56">
        <v>-49242</v>
      </c>
      <c r="M468" s="3"/>
      <c r="N468" s="17">
        <v>-50674</v>
      </c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</row>
    <row r="469" spans="1:62" x14ac:dyDescent="0.35">
      <c r="A469" s="1" t="s">
        <v>860</v>
      </c>
      <c r="E469" s="47" t="s">
        <v>861</v>
      </c>
      <c r="F469" s="48" t="s">
        <v>862</v>
      </c>
      <c r="G469" s="17">
        <v>-1571371</v>
      </c>
      <c r="H469" s="3"/>
      <c r="I469" s="27"/>
      <c r="J469" s="17">
        <v>0</v>
      </c>
      <c r="K469" s="3"/>
      <c r="L469" s="60">
        <v>-1571371</v>
      </c>
      <c r="M469" s="3"/>
      <c r="N469" s="17">
        <v>-727087</v>
      </c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</row>
    <row r="470" spans="1:62" x14ac:dyDescent="0.35">
      <c r="A470" s="1" t="s">
        <v>863</v>
      </c>
      <c r="E470" s="47" t="s">
        <v>864</v>
      </c>
      <c r="F470" s="48" t="s">
        <v>862</v>
      </c>
      <c r="G470" s="17">
        <v>-174759</v>
      </c>
      <c r="H470" s="3"/>
      <c r="I470" s="27"/>
      <c r="J470" s="17">
        <v>0</v>
      </c>
      <c r="K470" s="3"/>
      <c r="L470" s="60">
        <v>-174759</v>
      </c>
      <c r="M470" s="3"/>
      <c r="N470" s="17">
        <v>-145063</v>
      </c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</row>
    <row r="471" spans="1:62" x14ac:dyDescent="0.35">
      <c r="A471" s="1" t="s">
        <v>2129</v>
      </c>
      <c r="E471" s="47" t="s">
        <v>2130</v>
      </c>
      <c r="F471" s="48" t="s">
        <v>2151</v>
      </c>
      <c r="G471" s="17">
        <v>-566943</v>
      </c>
      <c r="H471" s="3"/>
      <c r="I471" s="27"/>
      <c r="J471" s="17">
        <v>0</v>
      </c>
      <c r="K471" s="3"/>
      <c r="L471" s="56">
        <v>-566943</v>
      </c>
      <c r="M471" s="3"/>
      <c r="N471" s="17">
        <v>-638976</v>
      </c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</row>
    <row r="472" spans="1:62" x14ac:dyDescent="0.35">
      <c r="A472" s="1" t="s">
        <v>2131</v>
      </c>
      <c r="E472" s="47" t="s">
        <v>2132</v>
      </c>
      <c r="F472" s="48" t="s">
        <v>2152</v>
      </c>
      <c r="G472" s="17">
        <v>-257122</v>
      </c>
      <c r="H472" s="3"/>
      <c r="I472" s="27"/>
      <c r="J472" s="17">
        <v>0</v>
      </c>
      <c r="K472" s="3"/>
      <c r="L472" s="56">
        <v>-257122</v>
      </c>
      <c r="M472" s="3"/>
      <c r="N472" s="17">
        <v>-260179</v>
      </c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</row>
    <row r="473" spans="1:62" collapsed="1" x14ac:dyDescent="0.35">
      <c r="A473" s="1" t="s">
        <v>865</v>
      </c>
      <c r="E473" s="47" t="s">
        <v>866</v>
      </c>
      <c r="F473" s="48" t="s">
        <v>867</v>
      </c>
      <c r="G473" s="17">
        <v>-735821</v>
      </c>
      <c r="H473" s="3"/>
      <c r="I473" s="27"/>
      <c r="J473" s="17">
        <v>0</v>
      </c>
      <c r="K473" s="3"/>
      <c r="L473" s="56">
        <v>-735821</v>
      </c>
      <c r="M473" s="3"/>
      <c r="N473" s="17">
        <v>-62627</v>
      </c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</row>
    <row r="474" spans="1:62" x14ac:dyDescent="0.35">
      <c r="A474" s="1" t="s">
        <v>2064</v>
      </c>
      <c r="E474" s="47" t="s">
        <v>2065</v>
      </c>
      <c r="F474" s="48" t="s">
        <v>867</v>
      </c>
      <c r="G474" s="17">
        <v>0</v>
      </c>
      <c r="H474" s="3"/>
      <c r="I474" s="27"/>
      <c r="J474" s="17">
        <v>0</v>
      </c>
      <c r="K474" s="3"/>
      <c r="L474" s="56">
        <v>0</v>
      </c>
      <c r="M474" s="3"/>
      <c r="N474" s="17">
        <v>-104316</v>
      </c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</row>
    <row r="475" spans="1:62" x14ac:dyDescent="0.35">
      <c r="A475" s="1" t="s">
        <v>1780</v>
      </c>
      <c r="E475" s="49" t="s">
        <v>81</v>
      </c>
      <c r="F475" s="16"/>
      <c r="G475" s="18">
        <v>-3622894</v>
      </c>
      <c r="H475" s="4"/>
      <c r="I475" s="28"/>
      <c r="J475" s="18">
        <v>0</v>
      </c>
      <c r="K475" s="4"/>
      <c r="L475" s="57">
        <v>-3622894</v>
      </c>
      <c r="M475" s="4"/>
      <c r="N475" s="18">
        <v>-2240443</v>
      </c>
      <c r="O475" s="4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</row>
    <row r="476" spans="1:62" ht="15" thickBot="1" x14ac:dyDescent="0.4">
      <c r="A476" s="1" t="s">
        <v>1781</v>
      </c>
      <c r="E476" s="50" t="s">
        <v>1782</v>
      </c>
      <c r="F476" s="51" t="s">
        <v>844</v>
      </c>
      <c r="G476" s="19">
        <v>-3622894</v>
      </c>
      <c r="H476" s="5"/>
      <c r="I476" s="29"/>
      <c r="J476" s="19">
        <v>0</v>
      </c>
      <c r="K476" s="5"/>
      <c r="L476" s="58">
        <v>-3622894</v>
      </c>
      <c r="M476" s="5"/>
      <c r="N476" s="19">
        <v>-2240443</v>
      </c>
      <c r="O476" s="5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</row>
    <row r="477" spans="1:62" ht="15" thickTop="1" x14ac:dyDescent="0.35">
      <c r="A477" s="1" t="s">
        <v>1783</v>
      </c>
      <c r="E477" s="10"/>
      <c r="F477" s="10"/>
      <c r="G477" s="10"/>
      <c r="H477" s="2"/>
      <c r="I477" s="10"/>
      <c r="J477" s="10"/>
      <c r="K477" s="2"/>
      <c r="L477" s="59"/>
      <c r="M477" s="2"/>
      <c r="N477" s="10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</row>
    <row r="478" spans="1:62" x14ac:dyDescent="0.35">
      <c r="A478" s="1" t="s">
        <v>1784</v>
      </c>
      <c r="E478" s="44" t="s">
        <v>1785</v>
      </c>
      <c r="F478" s="45" t="s">
        <v>869</v>
      </c>
      <c r="G478" s="10"/>
      <c r="H478" s="2"/>
      <c r="I478" s="10"/>
      <c r="J478" s="10"/>
      <c r="K478" s="2"/>
      <c r="L478" s="59"/>
      <c r="M478" s="2"/>
      <c r="N478" s="10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</row>
    <row r="479" spans="1:62" x14ac:dyDescent="0.35">
      <c r="A479" s="1" t="s">
        <v>868</v>
      </c>
      <c r="E479" s="46" t="s">
        <v>54</v>
      </c>
      <c r="F479" s="15"/>
      <c r="G479" s="10"/>
      <c r="H479" s="2"/>
      <c r="I479" s="10"/>
      <c r="J479" s="10"/>
      <c r="K479" s="2"/>
      <c r="L479" s="59"/>
      <c r="M479" s="2"/>
      <c r="N479" s="10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</row>
    <row r="480" spans="1:62" x14ac:dyDescent="0.35">
      <c r="A480" s="1" t="s">
        <v>870</v>
      </c>
      <c r="E480" s="47" t="s">
        <v>871</v>
      </c>
      <c r="F480" s="48" t="s">
        <v>872</v>
      </c>
      <c r="G480" s="17">
        <v>-4122</v>
      </c>
      <c r="H480" s="3"/>
      <c r="I480" s="27"/>
      <c r="J480" s="17">
        <v>0</v>
      </c>
      <c r="K480" s="3"/>
      <c r="L480" s="56">
        <v>-4122</v>
      </c>
      <c r="M480" s="3"/>
      <c r="N480" s="17">
        <v>-5950</v>
      </c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</row>
    <row r="481" spans="1:62" x14ac:dyDescent="0.35">
      <c r="A481" s="1" t="s">
        <v>1786</v>
      </c>
      <c r="E481" s="49" t="s">
        <v>81</v>
      </c>
      <c r="F481" s="16"/>
      <c r="G481" s="18">
        <v>-4122</v>
      </c>
      <c r="H481" s="4"/>
      <c r="I481" s="28"/>
      <c r="J481" s="18">
        <v>0</v>
      </c>
      <c r="K481" s="4"/>
      <c r="L481" s="65">
        <v>-4122</v>
      </c>
      <c r="M481" s="4"/>
      <c r="N481" s="18">
        <v>-5950</v>
      </c>
      <c r="O481" s="4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</row>
    <row r="482" spans="1:62" ht="15" thickBot="1" x14ac:dyDescent="0.4">
      <c r="A482" s="1" t="s">
        <v>1787</v>
      </c>
      <c r="E482" s="50" t="s">
        <v>1788</v>
      </c>
      <c r="F482" s="51" t="s">
        <v>869</v>
      </c>
      <c r="G482" s="19">
        <v>-4122</v>
      </c>
      <c r="H482" s="5"/>
      <c r="I482" s="29"/>
      <c r="J482" s="19">
        <v>0</v>
      </c>
      <c r="K482" s="5"/>
      <c r="L482" s="58">
        <v>-4122</v>
      </c>
      <c r="M482" s="5"/>
      <c r="N482" s="19">
        <v>-5950</v>
      </c>
      <c r="O482" s="5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</row>
    <row r="483" spans="1:62" ht="15" thickTop="1" x14ac:dyDescent="0.35">
      <c r="A483" s="1" t="s">
        <v>1789</v>
      </c>
      <c r="E483" s="10"/>
      <c r="F483" s="10"/>
      <c r="G483" s="10"/>
      <c r="H483" s="2"/>
      <c r="I483" s="10"/>
      <c r="J483" s="10"/>
      <c r="K483" s="2"/>
      <c r="L483" s="59"/>
      <c r="M483" s="2"/>
      <c r="N483" s="10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</row>
    <row r="484" spans="1:62" x14ac:dyDescent="0.35">
      <c r="A484" s="1" t="s">
        <v>1790</v>
      </c>
      <c r="E484" s="44" t="s">
        <v>1791</v>
      </c>
      <c r="F484" s="45" t="s">
        <v>874</v>
      </c>
      <c r="G484" s="10"/>
      <c r="H484" s="2"/>
      <c r="I484" s="10"/>
      <c r="J484" s="10"/>
      <c r="K484" s="2"/>
      <c r="L484" s="59"/>
      <c r="M484" s="2"/>
      <c r="N484" s="10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</row>
    <row r="485" spans="1:62" x14ac:dyDescent="0.35">
      <c r="A485" s="1" t="s">
        <v>873</v>
      </c>
      <c r="E485" s="46" t="s">
        <v>54</v>
      </c>
      <c r="F485" s="15"/>
      <c r="G485" s="10"/>
      <c r="H485" s="2"/>
      <c r="I485" s="10"/>
      <c r="J485" s="10"/>
      <c r="K485" s="2"/>
      <c r="L485" s="59"/>
      <c r="M485" s="2"/>
      <c r="N485" s="10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</row>
    <row r="486" spans="1:62" x14ac:dyDescent="0.35">
      <c r="A486" s="1" t="s">
        <v>875</v>
      </c>
      <c r="E486" s="47" t="s">
        <v>876</v>
      </c>
      <c r="F486" s="48" t="s">
        <v>877</v>
      </c>
      <c r="G486" s="17">
        <v>-13300</v>
      </c>
      <c r="H486" s="3"/>
      <c r="I486" s="27"/>
      <c r="J486" s="17">
        <v>0</v>
      </c>
      <c r="K486" s="3"/>
      <c r="L486" s="60">
        <v>-13300</v>
      </c>
      <c r="M486" s="3"/>
      <c r="N486" s="17">
        <v>-6215</v>
      </c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</row>
    <row r="487" spans="1:62" x14ac:dyDescent="0.35">
      <c r="A487" s="1" t="s">
        <v>1792</v>
      </c>
      <c r="E487" s="49" t="s">
        <v>81</v>
      </c>
      <c r="F487" s="16"/>
      <c r="G487" s="18">
        <v>-13300</v>
      </c>
      <c r="H487" s="4"/>
      <c r="I487" s="28"/>
      <c r="J487" s="18">
        <v>0</v>
      </c>
      <c r="K487" s="4"/>
      <c r="L487" s="57">
        <v>-13300</v>
      </c>
      <c r="M487" s="4"/>
      <c r="N487" s="18">
        <v>-6215</v>
      </c>
      <c r="O487" s="4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</row>
    <row r="488" spans="1:62" ht="15" thickBot="1" x14ac:dyDescent="0.4">
      <c r="A488" s="1" t="s">
        <v>1793</v>
      </c>
      <c r="E488" s="50" t="s">
        <v>1794</v>
      </c>
      <c r="F488" s="51" t="s">
        <v>874</v>
      </c>
      <c r="G488" s="19">
        <v>-13300</v>
      </c>
      <c r="H488" s="5"/>
      <c r="I488" s="29"/>
      <c r="J488" s="19">
        <v>0</v>
      </c>
      <c r="K488" s="5"/>
      <c r="L488" s="58">
        <v>-13300</v>
      </c>
      <c r="M488" s="5"/>
      <c r="N488" s="19">
        <v>-6215</v>
      </c>
      <c r="O488" s="5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</row>
    <row r="489" spans="1:62" ht="15" thickTop="1" x14ac:dyDescent="0.35">
      <c r="A489" s="1" t="s">
        <v>1795</v>
      </c>
      <c r="E489" s="10"/>
      <c r="F489" s="10"/>
      <c r="G489" s="10"/>
      <c r="H489" s="2"/>
      <c r="I489" s="10"/>
      <c r="J489" s="10"/>
      <c r="K489" s="2"/>
      <c r="L489" s="59"/>
      <c r="M489" s="2"/>
      <c r="N489" s="10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</row>
    <row r="490" spans="1:62" x14ac:dyDescent="0.35">
      <c r="A490" s="1" t="s">
        <v>1796</v>
      </c>
      <c r="E490" s="44" t="s">
        <v>1797</v>
      </c>
      <c r="F490" s="45" t="s">
        <v>879</v>
      </c>
      <c r="G490" s="10"/>
      <c r="H490" s="2"/>
      <c r="I490" s="10"/>
      <c r="J490" s="10"/>
      <c r="K490" s="2"/>
      <c r="L490" s="59"/>
      <c r="M490" s="2"/>
      <c r="N490" s="10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</row>
    <row r="491" spans="1:62" x14ac:dyDescent="0.35">
      <c r="A491" s="1" t="s">
        <v>878</v>
      </c>
      <c r="E491" s="46" t="s">
        <v>54</v>
      </c>
      <c r="F491" s="15"/>
      <c r="G491" s="10"/>
      <c r="H491" s="2"/>
      <c r="I491" s="10"/>
      <c r="J491" s="10"/>
      <c r="K491" s="2"/>
      <c r="L491" s="59"/>
      <c r="M491" s="2"/>
      <c r="N491" s="10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</row>
    <row r="492" spans="1:62" x14ac:dyDescent="0.35">
      <c r="A492" s="1" t="s">
        <v>880</v>
      </c>
      <c r="E492" s="47" t="s">
        <v>881</v>
      </c>
      <c r="F492" s="48" t="s">
        <v>2040</v>
      </c>
      <c r="G492" s="17">
        <v>-163585</v>
      </c>
      <c r="H492" s="3"/>
      <c r="I492" s="27"/>
      <c r="J492" s="17">
        <v>0</v>
      </c>
      <c r="K492" s="3"/>
      <c r="L492" s="56">
        <v>-163585</v>
      </c>
      <c r="M492" s="3"/>
      <c r="N492" s="17">
        <v>-149221</v>
      </c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</row>
    <row r="493" spans="1:62" collapsed="1" x14ac:dyDescent="0.35">
      <c r="A493" s="1" t="s">
        <v>882</v>
      </c>
      <c r="E493" s="47" t="s">
        <v>883</v>
      </c>
      <c r="F493" s="48" t="s">
        <v>884</v>
      </c>
      <c r="G493" s="17">
        <v>-114334</v>
      </c>
      <c r="H493" s="3"/>
      <c r="I493" s="27"/>
      <c r="J493" s="17">
        <v>0</v>
      </c>
      <c r="K493" s="3"/>
      <c r="L493" s="56">
        <v>-114334</v>
      </c>
      <c r="M493" s="3"/>
      <c r="N493" s="17">
        <v>-160505</v>
      </c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</row>
    <row r="494" spans="1:62" collapsed="1" x14ac:dyDescent="0.35">
      <c r="A494" s="1" t="s">
        <v>885</v>
      </c>
      <c r="E494" s="47" t="s">
        <v>886</v>
      </c>
      <c r="F494" s="48" t="s">
        <v>887</v>
      </c>
      <c r="G494" s="17">
        <v>-621827</v>
      </c>
      <c r="H494" s="3"/>
      <c r="I494" s="27"/>
      <c r="J494" s="17">
        <v>0</v>
      </c>
      <c r="K494" s="3"/>
      <c r="L494" s="56">
        <v>-621827</v>
      </c>
      <c r="M494" s="3"/>
      <c r="N494" s="17">
        <v>-641876</v>
      </c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</row>
    <row r="495" spans="1:62" x14ac:dyDescent="0.35">
      <c r="A495" s="1" t="s">
        <v>1798</v>
      </c>
      <c r="E495" s="49" t="s">
        <v>81</v>
      </c>
      <c r="F495" s="16"/>
      <c r="G495" s="18">
        <v>-899746</v>
      </c>
      <c r="H495" s="4"/>
      <c r="I495" s="28"/>
      <c r="J495" s="18">
        <v>0</v>
      </c>
      <c r="K495" s="4"/>
      <c r="L495" s="65">
        <v>-899746</v>
      </c>
      <c r="M495" s="4"/>
      <c r="N495" s="18">
        <v>-951602</v>
      </c>
      <c r="O495" s="4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</row>
    <row r="496" spans="1:62" ht="15" thickBot="1" x14ac:dyDescent="0.4">
      <c r="A496" s="1" t="s">
        <v>1799</v>
      </c>
      <c r="E496" s="50" t="s">
        <v>1800</v>
      </c>
      <c r="F496" s="51" t="s">
        <v>879</v>
      </c>
      <c r="G496" s="19">
        <v>-899746</v>
      </c>
      <c r="H496" s="5"/>
      <c r="I496" s="29"/>
      <c r="J496" s="19">
        <v>0</v>
      </c>
      <c r="K496" s="5"/>
      <c r="L496" s="58">
        <v>-899746</v>
      </c>
      <c r="M496" s="5"/>
      <c r="N496" s="19">
        <v>-951602</v>
      </c>
      <c r="O496" s="5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</row>
    <row r="497" spans="1:62" ht="15" thickTop="1" x14ac:dyDescent="0.35">
      <c r="A497" s="1" t="s">
        <v>1801</v>
      </c>
      <c r="E497" s="10"/>
      <c r="F497" s="10"/>
      <c r="G497" s="10"/>
      <c r="H497" s="2"/>
      <c r="I497" s="10"/>
      <c r="J497" s="10"/>
      <c r="K497" s="2"/>
      <c r="L497" s="59"/>
      <c r="M497" s="2"/>
      <c r="N497" s="10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</row>
    <row r="498" spans="1:62" x14ac:dyDescent="0.35">
      <c r="A498" s="1" t="s">
        <v>1802</v>
      </c>
      <c r="E498" s="44" t="s">
        <v>1803</v>
      </c>
      <c r="F498" s="45" t="s">
        <v>888</v>
      </c>
      <c r="G498" s="10"/>
      <c r="H498" s="2"/>
      <c r="I498" s="10"/>
      <c r="J498" s="10"/>
      <c r="K498" s="2"/>
      <c r="L498" s="59"/>
      <c r="M498" s="2"/>
      <c r="N498" s="10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</row>
    <row r="499" spans="1:62" x14ac:dyDescent="0.35">
      <c r="A499" s="1" t="s">
        <v>889</v>
      </c>
      <c r="E499" s="46" t="s">
        <v>54</v>
      </c>
      <c r="F499" s="15"/>
      <c r="G499" s="10"/>
      <c r="H499" s="2"/>
      <c r="I499" s="10"/>
      <c r="J499" s="10"/>
      <c r="K499" s="2"/>
      <c r="L499" s="59"/>
      <c r="M499" s="2"/>
      <c r="N499" s="10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</row>
    <row r="500" spans="1:62" x14ac:dyDescent="0.35">
      <c r="A500" s="1" t="s">
        <v>890</v>
      </c>
      <c r="E500" s="47" t="s">
        <v>891</v>
      </c>
      <c r="F500" s="48" t="s">
        <v>892</v>
      </c>
      <c r="G500" s="17">
        <v>-55680</v>
      </c>
      <c r="H500" s="3"/>
      <c r="I500" s="27"/>
      <c r="J500" s="17">
        <v>0</v>
      </c>
      <c r="K500" s="3"/>
      <c r="L500" s="56">
        <v>-55680</v>
      </c>
      <c r="M500" s="3"/>
      <c r="N500" s="17">
        <v>-76219</v>
      </c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</row>
    <row r="501" spans="1:62" collapsed="1" x14ac:dyDescent="0.35">
      <c r="A501" s="1" t="s">
        <v>893</v>
      </c>
      <c r="E501" s="47" t="s">
        <v>894</v>
      </c>
      <c r="F501" s="48" t="s">
        <v>895</v>
      </c>
      <c r="G501" s="17">
        <v>-272896</v>
      </c>
      <c r="H501" s="3"/>
      <c r="I501" s="27"/>
      <c r="J501" s="17">
        <v>0</v>
      </c>
      <c r="K501" s="3"/>
      <c r="L501" s="56">
        <v>-272896</v>
      </c>
      <c r="M501" s="3"/>
      <c r="N501" s="17">
        <v>-8676</v>
      </c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</row>
    <row r="502" spans="1:62" hidden="1" x14ac:dyDescent="0.35">
      <c r="A502" s="1" t="s">
        <v>896</v>
      </c>
      <c r="E502" s="47" t="s">
        <v>897</v>
      </c>
      <c r="F502" s="48" t="s">
        <v>895</v>
      </c>
      <c r="G502" s="17">
        <v>0</v>
      </c>
      <c r="H502" s="3"/>
      <c r="I502" s="27"/>
      <c r="J502" s="17">
        <v>0</v>
      </c>
      <c r="K502" s="3"/>
      <c r="L502" s="56">
        <v>0</v>
      </c>
      <c r="M502" s="3"/>
      <c r="N502" s="17">
        <v>0</v>
      </c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</row>
    <row r="503" spans="1:62" hidden="1" x14ac:dyDescent="0.35">
      <c r="A503" s="1" t="s">
        <v>1968</v>
      </c>
      <c r="E503" s="47" t="s">
        <v>1969</v>
      </c>
      <c r="F503" s="48" t="s">
        <v>1970</v>
      </c>
      <c r="G503" s="17">
        <v>0</v>
      </c>
      <c r="H503" s="3"/>
      <c r="I503" s="27"/>
      <c r="J503" s="17">
        <v>0</v>
      </c>
      <c r="K503" s="3"/>
      <c r="L503" s="56">
        <v>0</v>
      </c>
      <c r="M503" s="3"/>
      <c r="N503" s="17">
        <v>0</v>
      </c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</row>
    <row r="504" spans="1:62" x14ac:dyDescent="0.35">
      <c r="A504" s="1" t="s">
        <v>898</v>
      </c>
      <c r="E504" s="47" t="s">
        <v>899</v>
      </c>
      <c r="F504" s="48" t="s">
        <v>900</v>
      </c>
      <c r="G504" s="17">
        <v>-78833</v>
      </c>
      <c r="H504" s="3"/>
      <c r="I504" s="27"/>
      <c r="J504" s="17">
        <v>0</v>
      </c>
      <c r="K504" s="3"/>
      <c r="L504" s="56">
        <v>-78833</v>
      </c>
      <c r="M504" s="3"/>
      <c r="N504" s="17">
        <v>-75589</v>
      </c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</row>
    <row r="505" spans="1:62" x14ac:dyDescent="0.35">
      <c r="A505" s="1" t="s">
        <v>901</v>
      </c>
      <c r="E505" s="47" t="s">
        <v>902</v>
      </c>
      <c r="F505" s="48" t="s">
        <v>903</v>
      </c>
      <c r="G505" s="17">
        <v>14</v>
      </c>
      <c r="H505" s="3"/>
      <c r="I505" s="27"/>
      <c r="J505" s="17">
        <v>0</v>
      </c>
      <c r="K505" s="3"/>
      <c r="L505" s="56">
        <v>14</v>
      </c>
      <c r="M505" s="3"/>
      <c r="N505" s="17">
        <v>442</v>
      </c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</row>
    <row r="506" spans="1:62" x14ac:dyDescent="0.35">
      <c r="A506" s="1" t="s">
        <v>2341</v>
      </c>
      <c r="E506" s="47" t="s">
        <v>2342</v>
      </c>
      <c r="F506" s="48" t="s">
        <v>2343</v>
      </c>
      <c r="G506" s="17">
        <v>-36467</v>
      </c>
      <c r="H506" s="3"/>
      <c r="I506" s="27"/>
      <c r="J506" s="17">
        <v>0</v>
      </c>
      <c r="K506" s="3"/>
      <c r="L506" s="17">
        <v>-36467</v>
      </c>
      <c r="M506" s="3"/>
      <c r="N506" s="17">
        <v>0</v>
      </c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</row>
    <row r="507" spans="1:62" x14ac:dyDescent="0.35">
      <c r="A507" s="1" t="s">
        <v>2344</v>
      </c>
      <c r="E507" s="47" t="s">
        <v>2345</v>
      </c>
      <c r="F507" s="48" t="s">
        <v>2343</v>
      </c>
      <c r="G507" s="17">
        <v>-96623</v>
      </c>
      <c r="H507" s="3"/>
      <c r="I507" s="27"/>
      <c r="J507" s="17">
        <v>0</v>
      </c>
      <c r="K507" s="3"/>
      <c r="L507" s="17">
        <v>-96623</v>
      </c>
      <c r="M507" s="3"/>
      <c r="N507" s="17">
        <v>0</v>
      </c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</row>
    <row r="508" spans="1:62" x14ac:dyDescent="0.35">
      <c r="A508" s="1" t="s">
        <v>1804</v>
      </c>
      <c r="E508" s="49" t="s">
        <v>81</v>
      </c>
      <c r="F508" s="16"/>
      <c r="G508" s="18">
        <v>-540485</v>
      </c>
      <c r="H508" s="4"/>
      <c r="I508" s="28"/>
      <c r="J508" s="18">
        <v>0</v>
      </c>
      <c r="K508" s="4"/>
      <c r="L508" s="65">
        <v>-540485</v>
      </c>
      <c r="M508" s="4"/>
      <c r="N508" s="18">
        <v>-160042</v>
      </c>
      <c r="O508" s="4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</row>
    <row r="509" spans="1:62" ht="15" thickBot="1" x14ac:dyDescent="0.4">
      <c r="A509" s="1" t="s">
        <v>1805</v>
      </c>
      <c r="E509" s="50" t="s">
        <v>1806</v>
      </c>
      <c r="F509" s="51" t="s">
        <v>888</v>
      </c>
      <c r="G509" s="19">
        <v>-540485</v>
      </c>
      <c r="H509" s="5"/>
      <c r="I509" s="29"/>
      <c r="J509" s="19">
        <v>0</v>
      </c>
      <c r="K509" s="5"/>
      <c r="L509" s="58">
        <v>-540485</v>
      </c>
      <c r="M509" s="5"/>
      <c r="N509" s="19">
        <v>-160042</v>
      </c>
      <c r="O509" s="5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</row>
    <row r="510" spans="1:62" ht="15" thickTop="1" x14ac:dyDescent="0.35">
      <c r="A510" s="1" t="s">
        <v>1807</v>
      </c>
      <c r="E510" s="10"/>
      <c r="F510" s="10"/>
      <c r="G510" s="10"/>
      <c r="H510" s="2"/>
      <c r="I510" s="10"/>
      <c r="J510" s="10"/>
      <c r="K510" s="2"/>
      <c r="L510" s="59"/>
      <c r="M510" s="2"/>
      <c r="N510" s="10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</row>
    <row r="511" spans="1:62" x14ac:dyDescent="0.35">
      <c r="A511" s="1" t="s">
        <v>1808</v>
      </c>
      <c r="E511" s="44" t="s">
        <v>1809</v>
      </c>
      <c r="F511" s="45" t="s">
        <v>905</v>
      </c>
      <c r="G511" s="10"/>
      <c r="H511" s="2"/>
      <c r="I511" s="10"/>
      <c r="J511" s="10"/>
      <c r="K511" s="2"/>
      <c r="L511" s="59"/>
      <c r="M511" s="2"/>
      <c r="N511" s="10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</row>
    <row r="512" spans="1:62" x14ac:dyDescent="0.35">
      <c r="A512" s="1" t="s">
        <v>904</v>
      </c>
      <c r="E512" s="46" t="s">
        <v>54</v>
      </c>
      <c r="F512" s="15"/>
      <c r="G512" s="10"/>
      <c r="H512" s="2"/>
      <c r="I512" s="10"/>
      <c r="J512" s="10"/>
      <c r="K512" s="2"/>
      <c r="L512" s="59"/>
      <c r="M512" s="2"/>
      <c r="N512" s="10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</row>
    <row r="513" spans="1:62" hidden="1" collapsed="1" x14ac:dyDescent="0.35">
      <c r="A513" s="1" t="s">
        <v>906</v>
      </c>
      <c r="E513" s="47" t="s">
        <v>907</v>
      </c>
      <c r="F513" s="48" t="s">
        <v>908</v>
      </c>
      <c r="G513" s="17">
        <v>0</v>
      </c>
      <c r="H513" s="3"/>
      <c r="I513" s="27"/>
      <c r="J513" s="17">
        <v>0</v>
      </c>
      <c r="K513" s="3"/>
      <c r="L513" s="56">
        <v>0</v>
      </c>
      <c r="M513" s="3"/>
      <c r="N513" s="17">
        <v>0</v>
      </c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</row>
    <row r="514" spans="1:62" hidden="1" collapsed="1" x14ac:dyDescent="0.35">
      <c r="A514" s="1" t="s">
        <v>909</v>
      </c>
      <c r="E514" s="47" t="s">
        <v>910</v>
      </c>
      <c r="F514" s="48" t="s">
        <v>911</v>
      </c>
      <c r="G514" s="17">
        <v>0</v>
      </c>
      <c r="H514" s="3"/>
      <c r="I514" s="27"/>
      <c r="J514" s="17">
        <v>0</v>
      </c>
      <c r="K514" s="3"/>
      <c r="L514" s="56">
        <v>0</v>
      </c>
      <c r="M514" s="3"/>
      <c r="N514" s="17">
        <v>0</v>
      </c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</row>
    <row r="515" spans="1:62" hidden="1" collapsed="1" x14ac:dyDescent="0.35">
      <c r="A515" s="1" t="s">
        <v>912</v>
      </c>
      <c r="E515" s="47" t="s">
        <v>913</v>
      </c>
      <c r="F515" s="48" t="s">
        <v>914</v>
      </c>
      <c r="G515" s="17">
        <v>0</v>
      </c>
      <c r="H515" s="3"/>
      <c r="I515" s="27"/>
      <c r="J515" s="17">
        <v>0</v>
      </c>
      <c r="K515" s="3"/>
      <c r="L515" s="56">
        <v>0</v>
      </c>
      <c r="M515" s="3"/>
      <c r="N515" s="17">
        <v>0</v>
      </c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</row>
    <row r="516" spans="1:62" hidden="1" collapsed="1" x14ac:dyDescent="0.35">
      <c r="A516" s="1" t="s">
        <v>915</v>
      </c>
      <c r="E516" s="47" t="s">
        <v>916</v>
      </c>
      <c r="F516" s="48" t="s">
        <v>917</v>
      </c>
      <c r="G516" s="17">
        <v>0</v>
      </c>
      <c r="H516" s="3"/>
      <c r="I516" s="27"/>
      <c r="J516" s="17">
        <v>0</v>
      </c>
      <c r="K516" s="3"/>
      <c r="L516" s="56">
        <v>0</v>
      </c>
      <c r="M516" s="3"/>
      <c r="N516" s="17">
        <v>0</v>
      </c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</row>
    <row r="517" spans="1:62" hidden="1" x14ac:dyDescent="0.35">
      <c r="A517" s="1" t="s">
        <v>918</v>
      </c>
      <c r="E517" s="47" t="s">
        <v>919</v>
      </c>
      <c r="F517" s="48" t="s">
        <v>920</v>
      </c>
      <c r="G517" s="17">
        <v>0</v>
      </c>
      <c r="H517" s="3"/>
      <c r="I517" s="27"/>
      <c r="J517" s="17">
        <v>0</v>
      </c>
      <c r="K517" s="3"/>
      <c r="L517" s="56">
        <v>0</v>
      </c>
      <c r="M517" s="3"/>
      <c r="N517" s="17">
        <v>0</v>
      </c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</row>
    <row r="518" spans="1:62" x14ac:dyDescent="0.35">
      <c r="A518" s="1" t="s">
        <v>2095</v>
      </c>
      <c r="E518" s="47" t="s">
        <v>2096</v>
      </c>
      <c r="F518" s="48" t="s">
        <v>2097</v>
      </c>
      <c r="G518" s="17">
        <v>-6560</v>
      </c>
      <c r="H518" s="3"/>
      <c r="I518" s="27"/>
      <c r="J518" s="17">
        <v>-861</v>
      </c>
      <c r="K518" s="3"/>
      <c r="L518" s="56">
        <v>-7421</v>
      </c>
      <c r="M518" s="3"/>
      <c r="N518" s="17">
        <v>-7487</v>
      </c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</row>
    <row r="519" spans="1:62" outlineLevel="1" x14ac:dyDescent="0.35">
      <c r="A519" s="1" t="s">
        <v>2346</v>
      </c>
      <c r="E519" s="9"/>
      <c r="F519" s="14"/>
      <c r="G519" s="17"/>
      <c r="H519" s="3"/>
      <c r="I519" s="67" t="s">
        <v>2295</v>
      </c>
      <c r="J519" s="17">
        <v>-861</v>
      </c>
      <c r="K519" s="3"/>
      <c r="L519" s="17"/>
      <c r="M519" s="3"/>
      <c r="N519" s="17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</row>
    <row r="520" spans="1:62" x14ac:dyDescent="0.35">
      <c r="A520" s="1" t="s">
        <v>921</v>
      </c>
      <c r="E520" s="47" t="s">
        <v>922</v>
      </c>
      <c r="F520" s="48" t="s">
        <v>923</v>
      </c>
      <c r="G520" s="17">
        <v>-17092</v>
      </c>
      <c r="H520" s="3"/>
      <c r="I520" s="27"/>
      <c r="J520" s="17">
        <v>-2728</v>
      </c>
      <c r="K520" s="3"/>
      <c r="L520" s="56">
        <v>-19820</v>
      </c>
      <c r="M520" s="3"/>
      <c r="N520" s="17">
        <v>-20273</v>
      </c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</row>
    <row r="521" spans="1:62" outlineLevel="1" x14ac:dyDescent="0.35">
      <c r="A521" s="1" t="s">
        <v>2397</v>
      </c>
      <c r="E521" s="9"/>
      <c r="F521" s="14"/>
      <c r="G521" s="17"/>
      <c r="H521" s="3"/>
      <c r="I521" s="67" t="s">
        <v>2380</v>
      </c>
      <c r="J521" s="17">
        <v>-2728</v>
      </c>
      <c r="K521" s="3"/>
      <c r="L521" s="17"/>
      <c r="M521" s="3"/>
      <c r="N521" s="17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</row>
    <row r="522" spans="1:62" collapsed="1" x14ac:dyDescent="0.35">
      <c r="A522" s="1" t="s">
        <v>924</v>
      </c>
      <c r="E522" s="47" t="s">
        <v>925</v>
      </c>
      <c r="F522" s="48" t="s">
        <v>926</v>
      </c>
      <c r="G522" s="17">
        <v>-1233</v>
      </c>
      <c r="H522" s="3"/>
      <c r="I522" s="27"/>
      <c r="J522" s="17">
        <v>101</v>
      </c>
      <c r="K522" s="3"/>
      <c r="L522" s="56">
        <v>-1132</v>
      </c>
      <c r="M522" s="3"/>
      <c r="N522" s="17">
        <v>-1234</v>
      </c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</row>
    <row r="523" spans="1:62" hidden="1" outlineLevel="1" x14ac:dyDescent="0.35">
      <c r="A523" s="1" t="s">
        <v>2347</v>
      </c>
      <c r="E523" s="9"/>
      <c r="F523" s="14"/>
      <c r="G523" s="17"/>
      <c r="H523" s="3"/>
      <c r="I523" s="67" t="s">
        <v>2295</v>
      </c>
      <c r="J523" s="17">
        <v>101</v>
      </c>
      <c r="K523" s="3"/>
      <c r="L523" s="17"/>
      <c r="M523" s="3"/>
      <c r="N523" s="17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</row>
    <row r="524" spans="1:62" collapsed="1" x14ac:dyDescent="0.35">
      <c r="A524" s="1" t="s">
        <v>927</v>
      </c>
      <c r="E524" s="47" t="s">
        <v>928</v>
      </c>
      <c r="F524" s="48" t="s">
        <v>2296</v>
      </c>
      <c r="G524" s="17">
        <v>-528</v>
      </c>
      <c r="H524" s="3"/>
      <c r="I524" s="27"/>
      <c r="J524" s="17">
        <v>0</v>
      </c>
      <c r="K524" s="3"/>
      <c r="L524" s="56">
        <v>-528</v>
      </c>
      <c r="M524" s="3"/>
      <c r="N524" s="17">
        <v>-645</v>
      </c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</row>
    <row r="525" spans="1:62" hidden="1" collapsed="1" x14ac:dyDescent="0.35">
      <c r="A525" s="1" t="s">
        <v>929</v>
      </c>
      <c r="E525" s="47" t="s">
        <v>930</v>
      </c>
      <c r="F525" s="48" t="s">
        <v>931</v>
      </c>
      <c r="G525" s="17">
        <v>0</v>
      </c>
      <c r="H525" s="3"/>
      <c r="I525" s="27"/>
      <c r="J525" s="17">
        <v>0</v>
      </c>
      <c r="K525" s="3"/>
      <c r="L525" s="56">
        <v>0</v>
      </c>
      <c r="M525" s="3"/>
      <c r="N525" s="17">
        <v>0</v>
      </c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</row>
    <row r="526" spans="1:62" collapsed="1" x14ac:dyDescent="0.35">
      <c r="A526" s="1" t="s">
        <v>932</v>
      </c>
      <c r="E526" s="47" t="s">
        <v>933</v>
      </c>
      <c r="F526" s="48" t="s">
        <v>2296</v>
      </c>
      <c r="G526" s="17">
        <v>-8030</v>
      </c>
      <c r="H526" s="3"/>
      <c r="I526" s="27"/>
      <c r="J526" s="17">
        <v>-14</v>
      </c>
      <c r="K526" s="3"/>
      <c r="L526" s="56">
        <v>-8044</v>
      </c>
      <c r="M526" s="3"/>
      <c r="N526" s="17">
        <v>-9150</v>
      </c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</row>
    <row r="527" spans="1:62" hidden="1" outlineLevel="1" x14ac:dyDescent="0.35">
      <c r="A527" s="1" t="s">
        <v>2398</v>
      </c>
      <c r="E527" s="9"/>
      <c r="F527" s="14"/>
      <c r="G527" s="17"/>
      <c r="H527" s="3"/>
      <c r="I527" s="67" t="s">
        <v>2380</v>
      </c>
      <c r="J527" s="17">
        <v>-14</v>
      </c>
      <c r="K527" s="3"/>
      <c r="L527" s="17"/>
      <c r="M527" s="3"/>
      <c r="N527" s="17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</row>
    <row r="528" spans="1:62" collapsed="1" x14ac:dyDescent="0.35">
      <c r="A528" s="1" t="s">
        <v>934</v>
      </c>
      <c r="E528" s="47" t="s">
        <v>935</v>
      </c>
      <c r="F528" s="48" t="s">
        <v>2297</v>
      </c>
      <c r="G528" s="17">
        <v>-15676</v>
      </c>
      <c r="H528" s="3"/>
      <c r="I528" s="27"/>
      <c r="J528" s="17">
        <v>4</v>
      </c>
      <c r="K528" s="3"/>
      <c r="L528" s="56">
        <v>-15672</v>
      </c>
      <c r="M528" s="3"/>
      <c r="N528" s="17">
        <v>-17219</v>
      </c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</row>
    <row r="529" spans="1:62" hidden="1" outlineLevel="1" x14ac:dyDescent="0.35">
      <c r="A529" s="1" t="s">
        <v>2399</v>
      </c>
      <c r="E529" s="9"/>
      <c r="F529" s="14"/>
      <c r="G529" s="17"/>
      <c r="H529" s="3"/>
      <c r="I529" s="67" t="s">
        <v>2380</v>
      </c>
      <c r="J529" s="17">
        <v>4</v>
      </c>
      <c r="K529" s="3"/>
      <c r="L529" s="17"/>
      <c r="M529" s="3"/>
      <c r="N529" s="17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</row>
    <row r="530" spans="1:62" x14ac:dyDescent="0.35">
      <c r="A530" s="1" t="s">
        <v>2098</v>
      </c>
      <c r="E530" s="47" t="s">
        <v>2099</v>
      </c>
      <c r="F530" s="48" t="s">
        <v>2100</v>
      </c>
      <c r="G530" s="17">
        <v>0</v>
      </c>
      <c r="H530" s="3"/>
      <c r="I530" s="27"/>
      <c r="J530" s="17">
        <v>-4426</v>
      </c>
      <c r="K530" s="3"/>
      <c r="L530" s="56">
        <v>-4426</v>
      </c>
      <c r="M530" s="3"/>
      <c r="N530" s="17">
        <v>-4623</v>
      </c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</row>
    <row r="531" spans="1:62" outlineLevel="1" x14ac:dyDescent="0.35">
      <c r="A531" s="1" t="s">
        <v>2400</v>
      </c>
      <c r="E531" s="9"/>
      <c r="F531" s="14"/>
      <c r="G531" s="17"/>
      <c r="H531" s="3"/>
      <c r="I531" s="67" t="s">
        <v>2380</v>
      </c>
      <c r="J531" s="17">
        <v>-4426</v>
      </c>
      <c r="K531" s="3"/>
      <c r="L531" s="17"/>
      <c r="M531" s="3"/>
      <c r="N531" s="17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</row>
    <row r="532" spans="1:62" x14ac:dyDescent="0.35">
      <c r="A532" s="1" t="s">
        <v>2101</v>
      </c>
      <c r="E532" s="47" t="s">
        <v>2102</v>
      </c>
      <c r="F532" s="48" t="s">
        <v>2103</v>
      </c>
      <c r="G532" s="17">
        <v>0</v>
      </c>
      <c r="H532" s="3"/>
      <c r="I532" s="27"/>
      <c r="J532" s="17">
        <v>-2914</v>
      </c>
      <c r="K532" s="3"/>
      <c r="L532" s="56">
        <v>-2914</v>
      </c>
      <c r="M532" s="3"/>
      <c r="N532" s="17">
        <v>-3056</v>
      </c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</row>
    <row r="533" spans="1:62" outlineLevel="1" x14ac:dyDescent="0.35">
      <c r="A533" s="1" t="s">
        <v>2348</v>
      </c>
      <c r="E533" s="9"/>
      <c r="F533" s="14"/>
      <c r="G533" s="17"/>
      <c r="H533" s="3"/>
      <c r="I533" s="67" t="s">
        <v>2295</v>
      </c>
      <c r="J533" s="17">
        <v>-2914</v>
      </c>
      <c r="K533" s="3"/>
      <c r="L533" s="17"/>
      <c r="M533" s="3"/>
      <c r="N533" s="17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</row>
    <row r="534" spans="1:62" x14ac:dyDescent="0.35">
      <c r="A534" s="1" t="s">
        <v>2185</v>
      </c>
      <c r="E534" s="47" t="s">
        <v>2186</v>
      </c>
      <c r="F534" s="48" t="s">
        <v>2298</v>
      </c>
      <c r="G534" s="17">
        <v>-14495</v>
      </c>
      <c r="H534" s="3"/>
      <c r="I534" s="27"/>
      <c r="J534" s="17">
        <v>5</v>
      </c>
      <c r="K534" s="3"/>
      <c r="L534" s="56">
        <v>-14490</v>
      </c>
      <c r="M534" s="3"/>
      <c r="N534" s="17">
        <v>-16260</v>
      </c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</row>
    <row r="535" spans="1:62" outlineLevel="1" x14ac:dyDescent="0.35">
      <c r="A535" s="1" t="s">
        <v>2349</v>
      </c>
      <c r="E535" s="9"/>
      <c r="F535" s="14"/>
      <c r="G535" s="17"/>
      <c r="H535" s="3"/>
      <c r="I535" s="67" t="s">
        <v>2295</v>
      </c>
      <c r="J535" s="17">
        <v>5</v>
      </c>
      <c r="K535" s="3"/>
      <c r="L535" s="17"/>
      <c r="M535" s="3"/>
      <c r="N535" s="17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</row>
    <row r="536" spans="1:62" x14ac:dyDescent="0.35">
      <c r="A536" s="1" t="s">
        <v>2187</v>
      </c>
      <c r="E536" s="47" t="s">
        <v>2188</v>
      </c>
      <c r="F536" s="48" t="s">
        <v>2298</v>
      </c>
      <c r="G536" s="17">
        <v>-17970</v>
      </c>
      <c r="H536" s="3"/>
      <c r="I536" s="27"/>
      <c r="J536" s="17">
        <v>9</v>
      </c>
      <c r="K536" s="3"/>
      <c r="L536" s="56">
        <v>-17961</v>
      </c>
      <c r="M536" s="3"/>
      <c r="N536" s="17">
        <v>-20706</v>
      </c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</row>
    <row r="537" spans="1:62" outlineLevel="1" x14ac:dyDescent="0.35">
      <c r="A537" s="1" t="s">
        <v>2401</v>
      </c>
      <c r="E537" s="9"/>
      <c r="F537" s="14"/>
      <c r="G537" s="17"/>
      <c r="H537" s="3"/>
      <c r="I537" s="67" t="s">
        <v>2380</v>
      </c>
      <c r="J537" s="17">
        <v>9</v>
      </c>
      <c r="K537" s="3"/>
      <c r="L537" s="17"/>
      <c r="M537" s="3"/>
      <c r="N537" s="17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</row>
    <row r="538" spans="1:62" x14ac:dyDescent="0.35">
      <c r="A538" s="1" t="s">
        <v>2256</v>
      </c>
      <c r="E538" s="47" t="s">
        <v>2257</v>
      </c>
      <c r="F538" s="48" t="s">
        <v>2299</v>
      </c>
      <c r="G538" s="17">
        <v>-45724</v>
      </c>
      <c r="H538" s="3"/>
      <c r="I538" s="27"/>
      <c r="J538" s="17">
        <v>291</v>
      </c>
      <c r="K538" s="3"/>
      <c r="L538" s="56">
        <v>-45433</v>
      </c>
      <c r="M538" s="3"/>
      <c r="N538" s="17">
        <v>-23726</v>
      </c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</row>
    <row r="539" spans="1:62" outlineLevel="1" x14ac:dyDescent="0.35">
      <c r="A539" s="1" t="s">
        <v>2402</v>
      </c>
      <c r="E539" s="9"/>
      <c r="F539" s="14"/>
      <c r="G539" s="17"/>
      <c r="H539" s="3"/>
      <c r="I539" s="67" t="s">
        <v>2380</v>
      </c>
      <c r="J539" s="17">
        <v>291</v>
      </c>
      <c r="K539" s="3"/>
      <c r="L539" s="17"/>
      <c r="M539" s="3"/>
      <c r="N539" s="17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</row>
    <row r="540" spans="1:62" x14ac:dyDescent="0.35">
      <c r="A540" s="1" t="s">
        <v>2258</v>
      </c>
      <c r="E540" s="47" t="s">
        <v>2259</v>
      </c>
      <c r="F540" s="48" t="s">
        <v>2299</v>
      </c>
      <c r="G540" s="17">
        <v>-121552</v>
      </c>
      <c r="H540" s="3"/>
      <c r="I540" s="27"/>
      <c r="J540" s="17">
        <v>1172</v>
      </c>
      <c r="K540" s="3"/>
      <c r="L540" s="56">
        <v>-120380</v>
      </c>
      <c r="M540" s="3"/>
      <c r="N540" s="17">
        <v>-62865</v>
      </c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</row>
    <row r="541" spans="1:62" outlineLevel="1" x14ac:dyDescent="0.35">
      <c r="A541" s="1" t="s">
        <v>2350</v>
      </c>
      <c r="E541" s="9"/>
      <c r="F541" s="14"/>
      <c r="G541" s="17"/>
      <c r="H541" s="3"/>
      <c r="I541" s="67" t="s">
        <v>2295</v>
      </c>
      <c r="J541" s="17">
        <v>1172</v>
      </c>
      <c r="K541" s="3"/>
      <c r="L541" s="17"/>
      <c r="M541" s="3"/>
      <c r="N541" s="17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</row>
    <row r="542" spans="1:62" hidden="1" x14ac:dyDescent="0.35">
      <c r="A542" s="1" t="s">
        <v>1971</v>
      </c>
      <c r="E542" s="47" t="s">
        <v>1972</v>
      </c>
      <c r="F542" s="48" t="s">
        <v>1973</v>
      </c>
      <c r="G542" s="17">
        <v>0</v>
      </c>
      <c r="H542" s="3"/>
      <c r="I542" s="27"/>
      <c r="J542" s="17">
        <v>0</v>
      </c>
      <c r="K542" s="3"/>
      <c r="L542" s="56">
        <v>0</v>
      </c>
      <c r="M542" s="3"/>
      <c r="N542" s="17">
        <v>0</v>
      </c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</row>
    <row r="543" spans="1:62" hidden="1" x14ac:dyDescent="0.35">
      <c r="A543" s="1" t="s">
        <v>1974</v>
      </c>
      <c r="E543" s="47" t="s">
        <v>1975</v>
      </c>
      <c r="F543" s="48" t="s">
        <v>1973</v>
      </c>
      <c r="G543" s="17">
        <v>0</v>
      </c>
      <c r="H543" s="3"/>
      <c r="I543" s="27"/>
      <c r="J543" s="17">
        <v>0</v>
      </c>
      <c r="K543" s="3"/>
      <c r="L543" s="56">
        <v>0</v>
      </c>
      <c r="M543" s="3"/>
      <c r="N543" s="17">
        <v>0</v>
      </c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</row>
    <row r="544" spans="1:62" x14ac:dyDescent="0.35">
      <c r="A544" s="1" t="s">
        <v>1810</v>
      </c>
      <c r="E544" s="49" t="s">
        <v>81</v>
      </c>
      <c r="F544" s="16"/>
      <c r="G544" s="18">
        <v>-248860</v>
      </c>
      <c r="H544" s="4"/>
      <c r="I544" s="28"/>
      <c r="J544" s="18">
        <v>-9361</v>
      </c>
      <c r="K544" s="4"/>
      <c r="L544" s="65">
        <v>-258221</v>
      </c>
      <c r="M544" s="4"/>
      <c r="N544" s="18">
        <v>-187244</v>
      </c>
      <c r="O544" s="4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</row>
    <row r="545" spans="1:62" ht="15" thickBot="1" x14ac:dyDescent="0.4">
      <c r="A545" s="1" t="s">
        <v>1811</v>
      </c>
      <c r="E545" s="50" t="s">
        <v>1812</v>
      </c>
      <c r="F545" s="51" t="s">
        <v>905</v>
      </c>
      <c r="G545" s="19">
        <v>-248860</v>
      </c>
      <c r="H545" s="5"/>
      <c r="I545" s="29"/>
      <c r="J545" s="19">
        <v>-9361</v>
      </c>
      <c r="K545" s="5"/>
      <c r="L545" s="58">
        <v>-258221</v>
      </c>
      <c r="M545" s="5"/>
      <c r="N545" s="19">
        <v>-187244</v>
      </c>
      <c r="O545" s="5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</row>
    <row r="546" spans="1:62" ht="15" thickTop="1" x14ac:dyDescent="0.35">
      <c r="A546" s="1" t="s">
        <v>1813</v>
      </c>
      <c r="E546" s="10"/>
      <c r="F546" s="10"/>
      <c r="G546" s="10"/>
      <c r="H546" s="2"/>
      <c r="I546" s="10"/>
      <c r="J546" s="10"/>
      <c r="K546" s="2"/>
      <c r="L546" s="59"/>
      <c r="M546" s="2"/>
      <c r="N546" s="10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</row>
    <row r="547" spans="1:62" x14ac:dyDescent="0.35">
      <c r="A547" s="1" t="s">
        <v>1814</v>
      </c>
      <c r="E547" s="44" t="s">
        <v>1815</v>
      </c>
      <c r="F547" s="45" t="s">
        <v>937</v>
      </c>
      <c r="G547" s="10"/>
      <c r="H547" s="2"/>
      <c r="I547" s="10"/>
      <c r="J547" s="10"/>
      <c r="K547" s="2"/>
      <c r="L547" s="59"/>
      <c r="M547" s="2"/>
      <c r="N547" s="10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</row>
    <row r="548" spans="1:62" x14ac:dyDescent="0.35">
      <c r="A548" s="1" t="s">
        <v>936</v>
      </c>
      <c r="E548" s="46" t="s">
        <v>54</v>
      </c>
      <c r="F548" s="15"/>
      <c r="G548" s="10"/>
      <c r="H548" s="2"/>
      <c r="I548" s="10"/>
      <c r="J548" s="10"/>
      <c r="K548" s="2"/>
      <c r="L548" s="59"/>
      <c r="M548" s="2"/>
      <c r="N548" s="10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</row>
    <row r="549" spans="1:62" x14ac:dyDescent="0.35">
      <c r="A549" s="1" t="s">
        <v>938</v>
      </c>
      <c r="E549" s="47" t="s">
        <v>939</v>
      </c>
      <c r="F549" s="48" t="s">
        <v>940</v>
      </c>
      <c r="G549" s="17">
        <v>-23995</v>
      </c>
      <c r="H549" s="3"/>
      <c r="I549" s="27"/>
      <c r="J549" s="17">
        <v>0</v>
      </c>
      <c r="K549" s="3"/>
      <c r="L549" s="56">
        <v>-23995</v>
      </c>
      <c r="M549" s="3"/>
      <c r="N549" s="17">
        <v>-19860</v>
      </c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</row>
    <row r="550" spans="1:62" x14ac:dyDescent="0.35">
      <c r="A550" s="1" t="s">
        <v>941</v>
      </c>
      <c r="E550" s="47" t="s">
        <v>942</v>
      </c>
      <c r="F550" s="48" t="s">
        <v>940</v>
      </c>
      <c r="G550" s="17">
        <v>-13166</v>
      </c>
      <c r="H550" s="3"/>
      <c r="I550" s="27"/>
      <c r="J550" s="17">
        <v>0</v>
      </c>
      <c r="K550" s="3"/>
      <c r="L550" s="56">
        <v>-13166</v>
      </c>
      <c r="M550" s="3"/>
      <c r="N550" s="17">
        <v>-12524</v>
      </c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</row>
    <row r="551" spans="1:62" x14ac:dyDescent="0.35">
      <c r="A551" s="1" t="s">
        <v>943</v>
      </c>
      <c r="E551" s="47" t="s">
        <v>944</v>
      </c>
      <c r="F551" s="48" t="s">
        <v>945</v>
      </c>
      <c r="G551" s="17">
        <v>-36459</v>
      </c>
      <c r="H551" s="3"/>
      <c r="I551" s="27"/>
      <c r="J551" s="17">
        <v>0</v>
      </c>
      <c r="K551" s="3"/>
      <c r="L551" s="56">
        <v>-36459</v>
      </c>
      <c r="M551" s="3"/>
      <c r="N551" s="17">
        <v>-35856</v>
      </c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</row>
    <row r="552" spans="1:62" x14ac:dyDescent="0.35">
      <c r="A552" s="1" t="s">
        <v>946</v>
      </c>
      <c r="E552" s="47" t="s">
        <v>947</v>
      </c>
      <c r="F552" s="48" t="s">
        <v>948</v>
      </c>
      <c r="G552" s="17">
        <v>-20</v>
      </c>
      <c r="H552" s="3"/>
      <c r="I552" s="27"/>
      <c r="J552" s="17">
        <v>0</v>
      </c>
      <c r="K552" s="3"/>
      <c r="L552" s="56">
        <v>-20</v>
      </c>
      <c r="M552" s="3"/>
      <c r="N552" s="17">
        <v>-17</v>
      </c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</row>
    <row r="553" spans="1:62" x14ac:dyDescent="0.35">
      <c r="A553" s="1" t="s">
        <v>949</v>
      </c>
      <c r="E553" s="47" t="s">
        <v>950</v>
      </c>
      <c r="F553" s="48" t="s">
        <v>951</v>
      </c>
      <c r="G553" s="17">
        <v>-74</v>
      </c>
      <c r="H553" s="3"/>
      <c r="I553" s="27"/>
      <c r="J553" s="17">
        <v>0</v>
      </c>
      <c r="K553" s="3"/>
      <c r="L553" s="56">
        <v>-74</v>
      </c>
      <c r="M553" s="3"/>
      <c r="N553" s="17">
        <v>-70</v>
      </c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</row>
    <row r="554" spans="1:62" x14ac:dyDescent="0.35">
      <c r="A554" s="1" t="s">
        <v>952</v>
      </c>
      <c r="E554" s="47" t="s">
        <v>953</v>
      </c>
      <c r="F554" s="48" t="s">
        <v>954</v>
      </c>
      <c r="G554" s="17">
        <v>-19</v>
      </c>
      <c r="H554" s="3"/>
      <c r="I554" s="27"/>
      <c r="J554" s="17">
        <v>0</v>
      </c>
      <c r="K554" s="3"/>
      <c r="L554" s="56">
        <v>-19</v>
      </c>
      <c r="M554" s="3"/>
      <c r="N554" s="17">
        <v>-15</v>
      </c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</row>
    <row r="555" spans="1:62" x14ac:dyDescent="0.35">
      <c r="A555" s="1" t="s">
        <v>955</v>
      </c>
      <c r="E555" s="47" t="s">
        <v>956</v>
      </c>
      <c r="F555" s="48" t="s">
        <v>957</v>
      </c>
      <c r="G555" s="17">
        <v>-4</v>
      </c>
      <c r="H555" s="3"/>
      <c r="I555" s="27"/>
      <c r="J555" s="17">
        <v>0</v>
      </c>
      <c r="K555" s="3"/>
      <c r="L555" s="56">
        <v>-4</v>
      </c>
      <c r="M555" s="3"/>
      <c r="N555" s="17">
        <v>-4</v>
      </c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</row>
    <row r="556" spans="1:62" x14ac:dyDescent="0.35">
      <c r="A556" s="1" t="s">
        <v>958</v>
      </c>
      <c r="E556" s="47" t="s">
        <v>959</v>
      </c>
      <c r="F556" s="48" t="s">
        <v>960</v>
      </c>
      <c r="G556" s="17">
        <v>-39</v>
      </c>
      <c r="H556" s="3"/>
      <c r="I556" s="27"/>
      <c r="J556" s="17">
        <v>0</v>
      </c>
      <c r="K556" s="3"/>
      <c r="L556" s="56">
        <v>-39</v>
      </c>
      <c r="M556" s="3"/>
      <c r="N556" s="17">
        <v>-38</v>
      </c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</row>
    <row r="557" spans="1:62" hidden="1" x14ac:dyDescent="0.35">
      <c r="A557" s="1" t="s">
        <v>1976</v>
      </c>
      <c r="E557" s="47" t="s">
        <v>1977</v>
      </c>
      <c r="F557" s="48" t="s">
        <v>1978</v>
      </c>
      <c r="G557" s="17">
        <v>0</v>
      </c>
      <c r="H557" s="3"/>
      <c r="I557" s="27"/>
      <c r="J557" s="17">
        <v>0</v>
      </c>
      <c r="K557" s="3"/>
      <c r="L557" s="56">
        <v>0</v>
      </c>
      <c r="M557" s="3"/>
      <c r="N557" s="17">
        <v>0</v>
      </c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</row>
    <row r="558" spans="1:62" hidden="1" x14ac:dyDescent="0.35">
      <c r="A558" s="1" t="s">
        <v>1979</v>
      </c>
      <c r="E558" s="47" t="s">
        <v>1980</v>
      </c>
      <c r="F558" s="48" t="s">
        <v>1981</v>
      </c>
      <c r="G558" s="17">
        <v>0</v>
      </c>
      <c r="H558" s="3"/>
      <c r="I558" s="27"/>
      <c r="J558" s="17">
        <v>0</v>
      </c>
      <c r="K558" s="3"/>
      <c r="L558" s="56">
        <v>0</v>
      </c>
      <c r="M558" s="3"/>
      <c r="N558" s="17">
        <v>0</v>
      </c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</row>
    <row r="559" spans="1:62" hidden="1" x14ac:dyDescent="0.35">
      <c r="A559" s="1" t="s">
        <v>1982</v>
      </c>
      <c r="E559" s="47" t="s">
        <v>1983</v>
      </c>
      <c r="F559" s="48" t="s">
        <v>1984</v>
      </c>
      <c r="G559" s="17">
        <v>0</v>
      </c>
      <c r="H559" s="3"/>
      <c r="I559" s="27"/>
      <c r="J559" s="17">
        <v>0</v>
      </c>
      <c r="K559" s="3"/>
      <c r="L559" s="56">
        <v>0</v>
      </c>
      <c r="M559" s="3"/>
      <c r="N559" s="17">
        <v>0</v>
      </c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</row>
    <row r="560" spans="1:62" x14ac:dyDescent="0.35">
      <c r="A560" s="1" t="s">
        <v>961</v>
      </c>
      <c r="E560" s="47" t="s">
        <v>962</v>
      </c>
      <c r="F560" s="48" t="s">
        <v>963</v>
      </c>
      <c r="G560" s="17">
        <v>-9364</v>
      </c>
      <c r="H560" s="3"/>
      <c r="I560" s="27"/>
      <c r="J560" s="17">
        <v>0</v>
      </c>
      <c r="K560" s="3"/>
      <c r="L560" s="56">
        <v>-9364</v>
      </c>
      <c r="M560" s="3"/>
      <c r="N560" s="17">
        <v>-9386</v>
      </c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</row>
    <row r="561" spans="1:62" x14ac:dyDescent="0.35">
      <c r="A561" s="1" t="s">
        <v>2351</v>
      </c>
      <c r="E561" s="47" t="s">
        <v>2352</v>
      </c>
      <c r="F561" s="48" t="s">
        <v>2353</v>
      </c>
      <c r="G561" s="17">
        <v>-120</v>
      </c>
      <c r="H561" s="3"/>
      <c r="I561" s="27"/>
      <c r="J561" s="17">
        <v>0</v>
      </c>
      <c r="K561" s="3"/>
      <c r="L561" s="17">
        <v>-120</v>
      </c>
      <c r="M561" s="3"/>
      <c r="N561" s="17">
        <v>0</v>
      </c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</row>
    <row r="562" spans="1:62" hidden="1" x14ac:dyDescent="0.35">
      <c r="A562" s="1" t="s">
        <v>964</v>
      </c>
      <c r="E562" s="47" t="s">
        <v>965</v>
      </c>
      <c r="F562" s="48" t="s">
        <v>966</v>
      </c>
      <c r="G562" s="17">
        <v>0</v>
      </c>
      <c r="H562" s="3"/>
      <c r="I562" s="27"/>
      <c r="J562" s="17">
        <v>0</v>
      </c>
      <c r="K562" s="3"/>
      <c r="L562" s="56">
        <v>0</v>
      </c>
      <c r="M562" s="3"/>
      <c r="N562" s="17">
        <v>0</v>
      </c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</row>
    <row r="563" spans="1:62" x14ac:dyDescent="0.35">
      <c r="A563" s="1" t="s">
        <v>2354</v>
      </c>
      <c r="E563" s="47" t="s">
        <v>2355</v>
      </c>
      <c r="F563" s="48" t="s">
        <v>2356</v>
      </c>
      <c r="G563" s="17">
        <v>-12</v>
      </c>
      <c r="H563" s="3"/>
      <c r="I563" s="27"/>
      <c r="J563" s="17">
        <v>0</v>
      </c>
      <c r="K563" s="3"/>
      <c r="L563" s="17">
        <v>-12</v>
      </c>
      <c r="M563" s="3"/>
      <c r="N563" s="17">
        <v>0</v>
      </c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</row>
    <row r="564" spans="1:62" x14ac:dyDescent="0.35">
      <c r="A564" s="1" t="s">
        <v>967</v>
      </c>
      <c r="E564" s="47" t="s">
        <v>968</v>
      </c>
      <c r="F564" s="48" t="s">
        <v>969</v>
      </c>
      <c r="G564" s="17">
        <v>-5955</v>
      </c>
      <c r="H564" s="3"/>
      <c r="I564" s="27"/>
      <c r="J564" s="17">
        <v>0</v>
      </c>
      <c r="K564" s="3"/>
      <c r="L564" s="56">
        <v>-5955</v>
      </c>
      <c r="M564" s="3"/>
      <c r="N564" s="17">
        <v>-5065</v>
      </c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</row>
    <row r="565" spans="1:62" x14ac:dyDescent="0.35">
      <c r="A565" s="1" t="s">
        <v>970</v>
      </c>
      <c r="E565" s="47" t="s">
        <v>971</v>
      </c>
      <c r="F565" s="48" t="s">
        <v>972</v>
      </c>
      <c r="G565" s="17">
        <v>-6667</v>
      </c>
      <c r="H565" s="3"/>
      <c r="I565" s="27"/>
      <c r="J565" s="17">
        <v>0</v>
      </c>
      <c r="K565" s="3"/>
      <c r="L565" s="56">
        <v>-6667</v>
      </c>
      <c r="M565" s="3"/>
      <c r="N565" s="17">
        <v>-5895</v>
      </c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</row>
    <row r="566" spans="1:62" x14ac:dyDescent="0.35">
      <c r="A566" s="1" t="s">
        <v>973</v>
      </c>
      <c r="E566" s="47" t="s">
        <v>974</v>
      </c>
      <c r="F566" s="48" t="s">
        <v>975</v>
      </c>
      <c r="G566" s="17">
        <v>-157</v>
      </c>
      <c r="H566" s="3"/>
      <c r="I566" s="27"/>
      <c r="J566" s="17">
        <v>0</v>
      </c>
      <c r="K566" s="3"/>
      <c r="L566" s="56">
        <v>-157</v>
      </c>
      <c r="M566" s="3"/>
      <c r="N566" s="17">
        <v>-144</v>
      </c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</row>
    <row r="567" spans="1:62" x14ac:dyDescent="0.35">
      <c r="A567" s="1" t="s">
        <v>976</v>
      </c>
      <c r="E567" s="47" t="s">
        <v>977</v>
      </c>
      <c r="F567" s="48" t="s">
        <v>978</v>
      </c>
      <c r="G567" s="17">
        <v>-768</v>
      </c>
      <c r="H567" s="3"/>
      <c r="I567" s="27"/>
      <c r="J567" s="17">
        <v>0</v>
      </c>
      <c r="K567" s="3"/>
      <c r="L567" s="56">
        <v>-768</v>
      </c>
      <c r="M567" s="3"/>
      <c r="N567" s="17">
        <v>-577</v>
      </c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</row>
    <row r="568" spans="1:62" x14ac:dyDescent="0.35">
      <c r="A568" s="1" t="s">
        <v>979</v>
      </c>
      <c r="E568" s="47" t="s">
        <v>980</v>
      </c>
      <c r="F568" s="48" t="s">
        <v>981</v>
      </c>
      <c r="G568" s="17">
        <v>-487</v>
      </c>
      <c r="H568" s="3"/>
      <c r="I568" s="27"/>
      <c r="J568" s="17">
        <v>0</v>
      </c>
      <c r="K568" s="3"/>
      <c r="L568" s="56">
        <v>-487</v>
      </c>
      <c r="M568" s="3"/>
      <c r="N568" s="17">
        <v>-457</v>
      </c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</row>
    <row r="569" spans="1:62" x14ac:dyDescent="0.35">
      <c r="A569" s="1" t="s">
        <v>982</v>
      </c>
      <c r="E569" s="47" t="s">
        <v>983</v>
      </c>
      <c r="F569" s="48" t="s">
        <v>984</v>
      </c>
      <c r="G569" s="17">
        <v>-1288</v>
      </c>
      <c r="H569" s="3"/>
      <c r="I569" s="27"/>
      <c r="J569" s="17">
        <v>0</v>
      </c>
      <c r="K569" s="3"/>
      <c r="L569" s="56">
        <v>-1288</v>
      </c>
      <c r="M569" s="3"/>
      <c r="N569" s="17">
        <v>-1320</v>
      </c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</row>
    <row r="570" spans="1:62" x14ac:dyDescent="0.35">
      <c r="A570" s="1" t="s">
        <v>1816</v>
      </c>
      <c r="E570" s="49" t="s">
        <v>81</v>
      </c>
      <c r="F570" s="16"/>
      <c r="G570" s="18">
        <v>-98594</v>
      </c>
      <c r="H570" s="4"/>
      <c r="I570" s="28"/>
      <c r="J570" s="18">
        <v>0</v>
      </c>
      <c r="K570" s="4"/>
      <c r="L570" s="65">
        <v>-98594</v>
      </c>
      <c r="M570" s="4"/>
      <c r="N570" s="18">
        <v>-91228</v>
      </c>
      <c r="O570" s="4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</row>
    <row r="571" spans="1:62" ht="15" thickBot="1" x14ac:dyDescent="0.4">
      <c r="A571" s="1" t="s">
        <v>1817</v>
      </c>
      <c r="E571" s="50" t="s">
        <v>1818</v>
      </c>
      <c r="F571" s="51" t="s">
        <v>937</v>
      </c>
      <c r="G571" s="19">
        <v>-98594</v>
      </c>
      <c r="H571" s="5"/>
      <c r="I571" s="29"/>
      <c r="J571" s="19">
        <v>0</v>
      </c>
      <c r="K571" s="5"/>
      <c r="L571" s="58">
        <v>-98594</v>
      </c>
      <c r="M571" s="5"/>
      <c r="N571" s="19">
        <v>-91228</v>
      </c>
      <c r="O571" s="5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</row>
    <row r="572" spans="1:62" ht="15" thickTop="1" x14ac:dyDescent="0.35">
      <c r="A572" s="1" t="s">
        <v>1819</v>
      </c>
      <c r="E572" s="10"/>
      <c r="F572" s="10"/>
      <c r="G572" s="10"/>
      <c r="H572" s="2"/>
      <c r="I572" s="10"/>
      <c r="J572" s="10"/>
      <c r="K572" s="2"/>
      <c r="L572" s="59"/>
      <c r="M572" s="2"/>
      <c r="N572" s="10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</row>
    <row r="573" spans="1:62" x14ac:dyDescent="0.35">
      <c r="A573" s="1" t="s">
        <v>1820</v>
      </c>
      <c r="E573" s="44" t="s">
        <v>1821</v>
      </c>
      <c r="F573" s="45" t="s">
        <v>986</v>
      </c>
      <c r="G573" s="10"/>
      <c r="H573" s="2"/>
      <c r="I573" s="10"/>
      <c r="J573" s="10"/>
      <c r="K573" s="2"/>
      <c r="L573" s="59"/>
      <c r="M573" s="2"/>
      <c r="N573" s="10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</row>
    <row r="574" spans="1:62" x14ac:dyDescent="0.35">
      <c r="A574" s="1" t="s">
        <v>985</v>
      </c>
      <c r="E574" s="46" t="s">
        <v>54</v>
      </c>
      <c r="F574" s="15"/>
      <c r="G574" s="10"/>
      <c r="H574" s="2"/>
      <c r="I574" s="10"/>
      <c r="J574" s="10"/>
      <c r="K574" s="2"/>
      <c r="L574" s="59"/>
      <c r="M574" s="2"/>
      <c r="N574" s="10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</row>
    <row r="575" spans="1:62" x14ac:dyDescent="0.35">
      <c r="A575" s="1" t="s">
        <v>2403</v>
      </c>
      <c r="E575" s="47" t="s">
        <v>2404</v>
      </c>
      <c r="F575" s="48" t="s">
        <v>2405</v>
      </c>
      <c r="G575" s="17">
        <v>0</v>
      </c>
      <c r="H575" s="3"/>
      <c r="I575" s="27"/>
      <c r="J575" s="17">
        <v>-32163</v>
      </c>
      <c r="K575" s="3"/>
      <c r="L575" s="17">
        <v>-32163</v>
      </c>
      <c r="M575" s="3"/>
      <c r="N575" s="17">
        <v>0</v>
      </c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</row>
    <row r="576" spans="1:62" outlineLevel="1" x14ac:dyDescent="0.35">
      <c r="A576" s="1" t="s">
        <v>2406</v>
      </c>
      <c r="E576" s="9"/>
      <c r="F576" s="14"/>
      <c r="G576" s="17"/>
      <c r="H576" s="3"/>
      <c r="I576" s="67" t="s">
        <v>2380</v>
      </c>
      <c r="J576" s="17">
        <v>-32163</v>
      </c>
      <c r="K576" s="3"/>
      <c r="L576" s="17"/>
      <c r="M576" s="3"/>
      <c r="N576" s="17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</row>
    <row r="577" spans="1:62" x14ac:dyDescent="0.35">
      <c r="A577" s="1" t="s">
        <v>987</v>
      </c>
      <c r="E577" s="47" t="s">
        <v>988</v>
      </c>
      <c r="F577" s="48" t="s">
        <v>989</v>
      </c>
      <c r="G577" s="17">
        <v>-10200</v>
      </c>
      <c r="H577" s="3"/>
      <c r="I577" s="27"/>
      <c r="J577" s="17">
        <v>0</v>
      </c>
      <c r="K577" s="3"/>
      <c r="L577" s="56">
        <v>-10200</v>
      </c>
      <c r="M577" s="3"/>
      <c r="N577" s="17">
        <v>-6041</v>
      </c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</row>
    <row r="578" spans="1:62" x14ac:dyDescent="0.35">
      <c r="A578" s="1" t="s">
        <v>1985</v>
      </c>
      <c r="E578" s="47" t="s">
        <v>1986</v>
      </c>
      <c r="F578" s="48" t="s">
        <v>1987</v>
      </c>
      <c r="G578" s="17">
        <v>110</v>
      </c>
      <c r="H578" s="3"/>
      <c r="I578" s="27"/>
      <c r="J578" s="17">
        <v>0</v>
      </c>
      <c r="K578" s="3"/>
      <c r="L578" s="56">
        <v>110</v>
      </c>
      <c r="M578" s="3"/>
      <c r="N578" s="17">
        <v>0</v>
      </c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</row>
    <row r="579" spans="1:62" hidden="1" x14ac:dyDescent="0.35">
      <c r="A579" s="1" t="s">
        <v>2260</v>
      </c>
      <c r="E579" s="47" t="s">
        <v>2261</v>
      </c>
      <c r="F579" s="48" t="s">
        <v>2262</v>
      </c>
      <c r="G579" s="17">
        <v>0</v>
      </c>
      <c r="H579" s="3"/>
      <c r="I579" s="27"/>
      <c r="J579" s="17">
        <v>0</v>
      </c>
      <c r="K579" s="3"/>
      <c r="L579" s="56">
        <v>0</v>
      </c>
      <c r="M579" s="3"/>
      <c r="N579" s="17">
        <v>0</v>
      </c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</row>
    <row r="580" spans="1:62" hidden="1" x14ac:dyDescent="0.35">
      <c r="A580" s="1" t="s">
        <v>1988</v>
      </c>
      <c r="E580" s="47" t="s">
        <v>1989</v>
      </c>
      <c r="F580" s="48" t="s">
        <v>1990</v>
      </c>
      <c r="G580" s="17">
        <v>0</v>
      </c>
      <c r="H580" s="3"/>
      <c r="I580" s="27"/>
      <c r="J580" s="17">
        <v>0</v>
      </c>
      <c r="K580" s="3"/>
      <c r="L580" s="56">
        <v>0</v>
      </c>
      <c r="M580" s="3"/>
      <c r="N580" s="17">
        <v>0</v>
      </c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</row>
    <row r="581" spans="1:62" x14ac:dyDescent="0.35">
      <c r="A581" s="1" t="s">
        <v>1991</v>
      </c>
      <c r="E581" s="47" t="s">
        <v>1992</v>
      </c>
      <c r="F581" s="48" t="s">
        <v>1993</v>
      </c>
      <c r="G581" s="17">
        <v>-10</v>
      </c>
      <c r="H581" s="3"/>
      <c r="I581" s="27"/>
      <c r="J581" s="17">
        <v>0</v>
      </c>
      <c r="K581" s="3"/>
      <c r="L581" s="56">
        <v>-10</v>
      </c>
      <c r="M581" s="3"/>
      <c r="N581" s="17">
        <v>0</v>
      </c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</row>
    <row r="582" spans="1:62" collapsed="1" x14ac:dyDescent="0.35">
      <c r="A582" s="1" t="s">
        <v>990</v>
      </c>
      <c r="E582" s="47" t="s">
        <v>991</v>
      </c>
      <c r="F582" s="48" t="s">
        <v>992</v>
      </c>
      <c r="G582" s="17">
        <v>-2256</v>
      </c>
      <c r="H582" s="3"/>
      <c r="I582" s="27"/>
      <c r="J582" s="17">
        <v>0</v>
      </c>
      <c r="K582" s="3"/>
      <c r="L582" s="56">
        <v>-2256</v>
      </c>
      <c r="M582" s="3"/>
      <c r="N582" s="17">
        <v>-1463</v>
      </c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</row>
    <row r="583" spans="1:62" x14ac:dyDescent="0.35">
      <c r="A583" s="1" t="s">
        <v>993</v>
      </c>
      <c r="E583" s="47" t="s">
        <v>994</v>
      </c>
      <c r="F583" s="48" t="s">
        <v>995</v>
      </c>
      <c r="G583" s="17">
        <v>-472626</v>
      </c>
      <c r="H583" s="3"/>
      <c r="I583" s="27"/>
      <c r="J583" s="17">
        <v>0</v>
      </c>
      <c r="K583" s="3"/>
      <c r="L583" s="60">
        <v>-472626</v>
      </c>
      <c r="M583" s="3"/>
      <c r="N583" s="17">
        <v>-461179</v>
      </c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</row>
    <row r="584" spans="1:62" x14ac:dyDescent="0.35">
      <c r="A584" s="1" t="s">
        <v>996</v>
      </c>
      <c r="E584" s="47" t="s">
        <v>997</v>
      </c>
      <c r="F584" s="48" t="s">
        <v>998</v>
      </c>
      <c r="G584" s="17">
        <v>-1133</v>
      </c>
      <c r="H584" s="3"/>
      <c r="I584" s="27"/>
      <c r="J584" s="17">
        <v>0</v>
      </c>
      <c r="K584" s="3"/>
      <c r="L584" s="56">
        <v>-1133</v>
      </c>
      <c r="M584" s="3"/>
      <c r="N584" s="17">
        <v>-1028</v>
      </c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</row>
    <row r="585" spans="1:62" x14ac:dyDescent="0.35">
      <c r="A585" s="1" t="s">
        <v>999</v>
      </c>
      <c r="E585" s="47" t="s">
        <v>1000</v>
      </c>
      <c r="F585" s="48" t="s">
        <v>1001</v>
      </c>
      <c r="G585" s="17">
        <v>-38558</v>
      </c>
      <c r="H585" s="3"/>
      <c r="I585" s="27"/>
      <c r="J585" s="17">
        <v>0</v>
      </c>
      <c r="K585" s="3"/>
      <c r="L585" s="56">
        <v>-38558</v>
      </c>
      <c r="M585" s="3"/>
      <c r="N585" s="17">
        <v>-18094</v>
      </c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</row>
    <row r="586" spans="1:62" x14ac:dyDescent="0.35">
      <c r="A586" s="1" t="s">
        <v>1002</v>
      </c>
      <c r="E586" s="47" t="s">
        <v>1003</v>
      </c>
      <c r="F586" s="48" t="s">
        <v>1004</v>
      </c>
      <c r="G586" s="17">
        <v>-2001</v>
      </c>
      <c r="H586" s="3"/>
      <c r="I586" s="27"/>
      <c r="J586" s="17">
        <v>0</v>
      </c>
      <c r="K586" s="3"/>
      <c r="L586" s="56">
        <v>-2001</v>
      </c>
      <c r="M586" s="3"/>
      <c r="N586" s="17">
        <v>-1101</v>
      </c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</row>
    <row r="587" spans="1:62" x14ac:dyDescent="0.35">
      <c r="A587" s="1" t="s">
        <v>1005</v>
      </c>
      <c r="E587" s="47" t="s">
        <v>1006</v>
      </c>
      <c r="F587" s="48" t="s">
        <v>1007</v>
      </c>
      <c r="G587" s="17">
        <v>-46138</v>
      </c>
      <c r="H587" s="3"/>
      <c r="I587" s="27"/>
      <c r="J587" s="17">
        <v>0</v>
      </c>
      <c r="K587" s="3"/>
      <c r="L587" s="56">
        <v>-46138</v>
      </c>
      <c r="M587" s="3"/>
      <c r="N587" s="17">
        <v>-39397</v>
      </c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</row>
    <row r="588" spans="1:62" x14ac:dyDescent="0.35">
      <c r="A588" s="1" t="s">
        <v>1008</v>
      </c>
      <c r="E588" s="47" t="s">
        <v>1009</v>
      </c>
      <c r="F588" s="48" t="s">
        <v>1010</v>
      </c>
      <c r="G588" s="17">
        <v>-2350</v>
      </c>
      <c r="H588" s="3"/>
      <c r="I588" s="27"/>
      <c r="J588" s="17">
        <v>0</v>
      </c>
      <c r="K588" s="3"/>
      <c r="L588" s="56">
        <v>-2350</v>
      </c>
      <c r="M588" s="3"/>
      <c r="N588" s="17">
        <v>-1152</v>
      </c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</row>
    <row r="589" spans="1:62" x14ac:dyDescent="0.35">
      <c r="A589" s="1" t="s">
        <v>1011</v>
      </c>
      <c r="E589" s="47" t="s">
        <v>1012</v>
      </c>
      <c r="F589" s="48" t="s">
        <v>1013</v>
      </c>
      <c r="G589" s="17">
        <v>-4608</v>
      </c>
      <c r="H589" s="3"/>
      <c r="I589" s="27"/>
      <c r="J589" s="17">
        <v>0</v>
      </c>
      <c r="K589" s="3"/>
      <c r="L589" s="56">
        <v>-4608</v>
      </c>
      <c r="M589" s="3"/>
      <c r="N589" s="17">
        <v>-2756</v>
      </c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</row>
    <row r="590" spans="1:62" x14ac:dyDescent="0.35">
      <c r="A590" s="1" t="s">
        <v>1014</v>
      </c>
      <c r="E590" s="47" t="s">
        <v>1015</v>
      </c>
      <c r="F590" s="48" t="s">
        <v>1016</v>
      </c>
      <c r="G590" s="17">
        <v>-30697</v>
      </c>
      <c r="H590" s="3"/>
      <c r="I590" s="27"/>
      <c r="J590" s="17">
        <v>0</v>
      </c>
      <c r="K590" s="3"/>
      <c r="L590" s="56">
        <v>-30697</v>
      </c>
      <c r="M590" s="3"/>
      <c r="N590" s="17">
        <v>-20771</v>
      </c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</row>
    <row r="591" spans="1:62" hidden="1" collapsed="1" x14ac:dyDescent="0.35">
      <c r="A591" s="1" t="s">
        <v>1017</v>
      </c>
      <c r="E591" s="47" t="s">
        <v>1018</v>
      </c>
      <c r="F591" s="48" t="s">
        <v>1019</v>
      </c>
      <c r="G591" s="17">
        <v>0</v>
      </c>
      <c r="H591" s="3"/>
      <c r="I591" s="27"/>
      <c r="J591" s="17">
        <v>0</v>
      </c>
      <c r="K591" s="3"/>
      <c r="L591" s="56">
        <v>0</v>
      </c>
      <c r="M591" s="3"/>
      <c r="N591" s="17">
        <v>0</v>
      </c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</row>
    <row r="592" spans="1:62" hidden="1" x14ac:dyDescent="0.35">
      <c r="A592" s="1" t="s">
        <v>1994</v>
      </c>
      <c r="E592" s="47" t="s">
        <v>1995</v>
      </c>
      <c r="F592" s="48" t="s">
        <v>1996</v>
      </c>
      <c r="G592" s="17">
        <v>0</v>
      </c>
      <c r="H592" s="3"/>
      <c r="I592" s="27"/>
      <c r="J592" s="17">
        <v>0</v>
      </c>
      <c r="K592" s="3"/>
      <c r="L592" s="56">
        <v>0</v>
      </c>
      <c r="M592" s="3"/>
      <c r="N592" s="17">
        <v>0</v>
      </c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</row>
    <row r="593" spans="1:62" x14ac:dyDescent="0.35">
      <c r="A593" s="1" t="s">
        <v>1822</v>
      </c>
      <c r="E593" s="49" t="s">
        <v>81</v>
      </c>
      <c r="F593" s="16"/>
      <c r="G593" s="18">
        <v>-610467</v>
      </c>
      <c r="H593" s="4"/>
      <c r="I593" s="28"/>
      <c r="J593" s="18">
        <v>-32163</v>
      </c>
      <c r="K593" s="4"/>
      <c r="L593" s="57">
        <v>-642630</v>
      </c>
      <c r="M593" s="4"/>
      <c r="N593" s="18">
        <v>-552982</v>
      </c>
      <c r="O593" s="4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</row>
    <row r="594" spans="1:62" ht="15" thickBot="1" x14ac:dyDescent="0.4">
      <c r="A594" s="1" t="s">
        <v>1823</v>
      </c>
      <c r="E594" s="50" t="s">
        <v>1824</v>
      </c>
      <c r="F594" s="51" t="s">
        <v>986</v>
      </c>
      <c r="G594" s="19">
        <v>-610467</v>
      </c>
      <c r="H594" s="5"/>
      <c r="I594" s="29"/>
      <c r="J594" s="19">
        <v>-32163</v>
      </c>
      <c r="K594" s="5"/>
      <c r="L594" s="58">
        <v>-642630</v>
      </c>
      <c r="M594" s="5"/>
      <c r="N594" s="19">
        <v>-552982</v>
      </c>
      <c r="O594" s="5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</row>
    <row r="595" spans="1:62" ht="15" thickTop="1" x14ac:dyDescent="0.35">
      <c r="A595" s="1" t="s">
        <v>1825</v>
      </c>
      <c r="E595" s="10"/>
      <c r="F595" s="10"/>
      <c r="G595" s="10"/>
      <c r="H595" s="2"/>
      <c r="I595" s="10"/>
      <c r="J595" s="10"/>
      <c r="K595" s="2"/>
      <c r="L595" s="59"/>
      <c r="M595" s="2"/>
      <c r="N595" s="10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</row>
    <row r="596" spans="1:62" x14ac:dyDescent="0.35">
      <c r="A596" s="1" t="s">
        <v>1826</v>
      </c>
      <c r="E596" s="44" t="s">
        <v>1827</v>
      </c>
      <c r="F596" s="45" t="s">
        <v>1021</v>
      </c>
      <c r="G596" s="10"/>
      <c r="H596" s="2"/>
      <c r="I596" s="10"/>
      <c r="J596" s="10"/>
      <c r="K596" s="2"/>
      <c r="L596" s="59"/>
      <c r="M596" s="2"/>
      <c r="N596" s="10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</row>
    <row r="597" spans="1:62" x14ac:dyDescent="0.35">
      <c r="A597" s="1" t="s">
        <v>1020</v>
      </c>
      <c r="E597" s="46" t="s">
        <v>54</v>
      </c>
      <c r="F597" s="15"/>
      <c r="G597" s="10"/>
      <c r="H597" s="2"/>
      <c r="I597" s="10"/>
      <c r="J597" s="10"/>
      <c r="K597" s="2"/>
      <c r="L597" s="59"/>
      <c r="M597" s="2"/>
      <c r="N597" s="10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</row>
    <row r="598" spans="1:62" hidden="1" x14ac:dyDescent="0.35">
      <c r="A598" s="1" t="s">
        <v>1022</v>
      </c>
      <c r="E598" s="47" t="s">
        <v>1023</v>
      </c>
      <c r="F598" s="48" t="s">
        <v>1024</v>
      </c>
      <c r="G598" s="17">
        <v>0</v>
      </c>
      <c r="H598" s="3"/>
      <c r="I598" s="27"/>
      <c r="J598" s="17">
        <v>0</v>
      </c>
      <c r="K598" s="3"/>
      <c r="L598" s="56">
        <v>0</v>
      </c>
      <c r="M598" s="3"/>
      <c r="N598" s="17">
        <v>0</v>
      </c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</row>
    <row r="599" spans="1:62" x14ac:dyDescent="0.35">
      <c r="A599" s="1" t="s">
        <v>1025</v>
      </c>
      <c r="E599" s="47" t="s">
        <v>1026</v>
      </c>
      <c r="F599" s="48" t="s">
        <v>1027</v>
      </c>
      <c r="G599" s="17">
        <v>-928000</v>
      </c>
      <c r="H599" s="3"/>
      <c r="I599" s="27"/>
      <c r="J599" s="17">
        <v>0</v>
      </c>
      <c r="K599" s="3"/>
      <c r="L599" s="60">
        <v>-928000</v>
      </c>
      <c r="M599" s="3"/>
      <c r="N599" s="17">
        <v>-954000</v>
      </c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</row>
    <row r="600" spans="1:62" x14ac:dyDescent="0.35">
      <c r="A600" s="1" t="s">
        <v>2104</v>
      </c>
      <c r="E600" s="47" t="s">
        <v>2105</v>
      </c>
      <c r="F600" s="48" t="s">
        <v>2106</v>
      </c>
      <c r="G600" s="17">
        <v>-623000</v>
      </c>
      <c r="H600" s="3"/>
      <c r="I600" s="27"/>
      <c r="J600" s="17">
        <v>0</v>
      </c>
      <c r="K600" s="3"/>
      <c r="L600" s="60">
        <v>-623000</v>
      </c>
      <c r="M600" s="3"/>
      <c r="N600" s="17">
        <v>-630500</v>
      </c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</row>
    <row r="601" spans="1:62" hidden="1" x14ac:dyDescent="0.35">
      <c r="A601" s="1" t="s">
        <v>1028</v>
      </c>
      <c r="E601" s="47" t="s">
        <v>1029</v>
      </c>
      <c r="F601" s="48" t="s">
        <v>1030</v>
      </c>
      <c r="G601" s="17">
        <v>0</v>
      </c>
      <c r="H601" s="3"/>
      <c r="I601" s="27"/>
      <c r="J601" s="17">
        <v>0</v>
      </c>
      <c r="K601" s="3"/>
      <c r="L601" s="56">
        <v>0</v>
      </c>
      <c r="M601" s="3"/>
      <c r="N601" s="17">
        <v>0</v>
      </c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</row>
    <row r="602" spans="1:62" x14ac:dyDescent="0.35">
      <c r="A602" s="1" t="s">
        <v>1828</v>
      </c>
      <c r="E602" s="49" t="s">
        <v>81</v>
      </c>
      <c r="F602" s="16"/>
      <c r="G602" s="18">
        <v>-1551000</v>
      </c>
      <c r="H602" s="4"/>
      <c r="I602" s="28"/>
      <c r="J602" s="18">
        <v>0</v>
      </c>
      <c r="K602" s="4"/>
      <c r="L602" s="57">
        <v>-1551000</v>
      </c>
      <c r="M602" s="4"/>
      <c r="N602" s="18">
        <v>-1584500</v>
      </c>
      <c r="O602" s="4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</row>
    <row r="603" spans="1:62" ht="15" thickBot="1" x14ac:dyDescent="0.4">
      <c r="A603" s="1" t="s">
        <v>1829</v>
      </c>
      <c r="E603" s="50" t="s">
        <v>1830</v>
      </c>
      <c r="F603" s="51" t="s">
        <v>1021</v>
      </c>
      <c r="G603" s="19">
        <v>-1551000</v>
      </c>
      <c r="H603" s="5"/>
      <c r="I603" s="29"/>
      <c r="J603" s="19">
        <v>0</v>
      </c>
      <c r="K603" s="5"/>
      <c r="L603" s="58">
        <v>-1551000</v>
      </c>
      <c r="M603" s="5"/>
      <c r="N603" s="19">
        <v>-1584500</v>
      </c>
      <c r="O603" s="5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</row>
    <row r="604" spans="1:62" ht="15" thickTop="1" x14ac:dyDescent="0.35">
      <c r="A604" s="1" t="s">
        <v>1831</v>
      </c>
      <c r="E604" s="10"/>
      <c r="F604" s="10"/>
      <c r="G604" s="10"/>
      <c r="H604" s="2"/>
      <c r="I604" s="10"/>
      <c r="J604" s="10"/>
      <c r="K604" s="2"/>
      <c r="L604" s="59"/>
      <c r="M604" s="2"/>
      <c r="N604" s="10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</row>
    <row r="605" spans="1:62" x14ac:dyDescent="0.35">
      <c r="A605" s="1" t="s">
        <v>1832</v>
      </c>
      <c r="E605" s="44" t="s">
        <v>1833</v>
      </c>
      <c r="F605" s="45" t="s">
        <v>1032</v>
      </c>
      <c r="G605" s="10"/>
      <c r="H605" s="2"/>
      <c r="I605" s="10"/>
      <c r="J605" s="10"/>
      <c r="K605" s="2"/>
      <c r="L605" s="59"/>
      <c r="M605" s="2"/>
      <c r="N605" s="10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</row>
    <row r="606" spans="1:62" x14ac:dyDescent="0.35">
      <c r="A606" s="1" t="s">
        <v>1031</v>
      </c>
      <c r="E606" s="46" t="s">
        <v>54</v>
      </c>
      <c r="F606" s="15"/>
      <c r="G606" s="10"/>
      <c r="H606" s="2"/>
      <c r="I606" s="10"/>
      <c r="J606" s="10"/>
      <c r="K606" s="2"/>
      <c r="L606" s="59"/>
      <c r="M606" s="2"/>
      <c r="N606" s="10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</row>
    <row r="607" spans="1:62" hidden="1" x14ac:dyDescent="0.35">
      <c r="A607" s="1" t="s">
        <v>1033</v>
      </c>
      <c r="E607" s="47" t="s">
        <v>1034</v>
      </c>
      <c r="F607" s="48" t="s">
        <v>1035</v>
      </c>
      <c r="G607" s="17">
        <v>0</v>
      </c>
      <c r="H607" s="3"/>
      <c r="I607" s="27"/>
      <c r="J607" s="17">
        <v>0</v>
      </c>
      <c r="K607" s="3"/>
      <c r="L607" s="56">
        <v>0</v>
      </c>
      <c r="M607" s="3"/>
      <c r="N607" s="17">
        <v>0</v>
      </c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</row>
    <row r="608" spans="1:62" collapsed="1" x14ac:dyDescent="0.35">
      <c r="A608" s="1" t="s">
        <v>1036</v>
      </c>
      <c r="E608" s="47" t="s">
        <v>1037</v>
      </c>
      <c r="F608" s="48" t="s">
        <v>2300</v>
      </c>
      <c r="G608" s="17">
        <v>-583771</v>
      </c>
      <c r="H608" s="3"/>
      <c r="I608" s="27"/>
      <c r="J608" s="17">
        <v>0</v>
      </c>
      <c r="K608" s="3"/>
      <c r="L608" s="60">
        <v>-583771</v>
      </c>
      <c r="M608" s="3"/>
      <c r="N608" s="17">
        <v>-723900</v>
      </c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</row>
    <row r="609" spans="1:62" hidden="1" x14ac:dyDescent="0.35">
      <c r="A609" s="1" t="s">
        <v>1038</v>
      </c>
      <c r="E609" s="47" t="s">
        <v>1039</v>
      </c>
      <c r="F609" s="48" t="s">
        <v>1040</v>
      </c>
      <c r="G609" s="17">
        <v>0</v>
      </c>
      <c r="H609" s="3"/>
      <c r="I609" s="27"/>
      <c r="J609" s="17">
        <v>0</v>
      </c>
      <c r="K609" s="3"/>
      <c r="L609" s="56">
        <v>0</v>
      </c>
      <c r="M609" s="3"/>
      <c r="N609" s="17">
        <v>0</v>
      </c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</row>
    <row r="610" spans="1:62" x14ac:dyDescent="0.35">
      <c r="A610" s="1" t="s">
        <v>1041</v>
      </c>
      <c r="E610" s="47" t="s">
        <v>1042</v>
      </c>
      <c r="F610" s="48" t="s">
        <v>2301</v>
      </c>
      <c r="G610" s="17">
        <v>-1250000</v>
      </c>
      <c r="H610" s="3"/>
      <c r="I610" s="27"/>
      <c r="J610" s="17">
        <v>0</v>
      </c>
      <c r="K610" s="3"/>
      <c r="L610" s="60">
        <v>-1250000</v>
      </c>
      <c r="M610" s="3"/>
      <c r="N610" s="17">
        <v>-1415000</v>
      </c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</row>
    <row r="611" spans="1:62" hidden="1" x14ac:dyDescent="0.35">
      <c r="A611" s="1" t="s">
        <v>1043</v>
      </c>
      <c r="E611" s="47" t="s">
        <v>1044</v>
      </c>
      <c r="F611" s="48" t="s">
        <v>1045</v>
      </c>
      <c r="G611" s="17">
        <v>0</v>
      </c>
      <c r="H611" s="3"/>
      <c r="I611" s="27"/>
      <c r="J611" s="17">
        <v>0</v>
      </c>
      <c r="K611" s="3"/>
      <c r="L611" s="56">
        <v>0</v>
      </c>
      <c r="M611" s="3"/>
      <c r="N611" s="17">
        <v>0</v>
      </c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</row>
    <row r="612" spans="1:62" x14ac:dyDescent="0.35">
      <c r="A612" s="1" t="s">
        <v>2107</v>
      </c>
      <c r="E612" s="47" t="s">
        <v>2108</v>
      </c>
      <c r="F612" s="48" t="s">
        <v>2109</v>
      </c>
      <c r="G612" s="17">
        <v>-1770415</v>
      </c>
      <c r="H612" s="3"/>
      <c r="I612" s="27"/>
      <c r="J612" s="17">
        <v>0</v>
      </c>
      <c r="K612" s="3"/>
      <c r="L612" s="60">
        <v>-1770415</v>
      </c>
      <c r="M612" s="3"/>
      <c r="N612" s="17">
        <v>-1849233</v>
      </c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</row>
    <row r="613" spans="1:62" x14ac:dyDescent="0.35">
      <c r="A613" s="1" t="s">
        <v>1046</v>
      </c>
      <c r="E613" s="47" t="s">
        <v>1047</v>
      </c>
      <c r="F613" s="48" t="s">
        <v>1048</v>
      </c>
      <c r="G613" s="17">
        <v>-452763</v>
      </c>
      <c r="H613" s="3"/>
      <c r="I613" s="27"/>
      <c r="J613" s="17">
        <v>0</v>
      </c>
      <c r="K613" s="3"/>
      <c r="L613" s="60">
        <v>-452763</v>
      </c>
      <c r="M613" s="3"/>
      <c r="N613" s="17">
        <v>-493349</v>
      </c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</row>
    <row r="614" spans="1:62" collapsed="1" x14ac:dyDescent="0.35">
      <c r="A614" s="1" t="s">
        <v>1049</v>
      </c>
      <c r="E614" s="47" t="s">
        <v>1050</v>
      </c>
      <c r="F614" s="48" t="s">
        <v>2300</v>
      </c>
      <c r="G614" s="17">
        <v>-41229</v>
      </c>
      <c r="H614" s="3"/>
      <c r="I614" s="27"/>
      <c r="J614" s="17">
        <v>0</v>
      </c>
      <c r="K614" s="3"/>
      <c r="L614" s="60">
        <v>-41229</v>
      </c>
      <c r="M614" s="3"/>
      <c r="N614" s="17">
        <v>-51100</v>
      </c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</row>
    <row r="615" spans="1:62" hidden="1" x14ac:dyDescent="0.35">
      <c r="A615" s="1" t="s">
        <v>1051</v>
      </c>
      <c r="E615" s="47" t="s">
        <v>1052</v>
      </c>
      <c r="F615" s="48" t="s">
        <v>1053</v>
      </c>
      <c r="G615" s="17">
        <v>0</v>
      </c>
      <c r="H615" s="3"/>
      <c r="I615" s="27"/>
      <c r="J615" s="17">
        <v>0</v>
      </c>
      <c r="K615" s="3"/>
      <c r="L615" s="56">
        <v>0</v>
      </c>
      <c r="M615" s="3"/>
      <c r="N615" s="17">
        <v>0</v>
      </c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</row>
    <row r="616" spans="1:62" x14ac:dyDescent="0.35">
      <c r="A616" s="1" t="s">
        <v>2110</v>
      </c>
      <c r="E616" s="47" t="s">
        <v>2111</v>
      </c>
      <c r="F616" s="48" t="s">
        <v>2112</v>
      </c>
      <c r="G616" s="17">
        <v>-1748314</v>
      </c>
      <c r="H616" s="3"/>
      <c r="I616" s="27"/>
      <c r="J616" s="17">
        <v>0</v>
      </c>
      <c r="K616" s="3"/>
      <c r="L616" s="60">
        <v>-1748314</v>
      </c>
      <c r="M616" s="3"/>
      <c r="N616" s="17">
        <v>-1833884</v>
      </c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</row>
    <row r="617" spans="1:62" x14ac:dyDescent="0.35">
      <c r="A617" s="1" t="s">
        <v>2189</v>
      </c>
      <c r="E617" s="47" t="s">
        <v>2190</v>
      </c>
      <c r="F617" s="48" t="s">
        <v>2302</v>
      </c>
      <c r="G617" s="17">
        <v>-1070000</v>
      </c>
      <c r="H617" s="3"/>
      <c r="I617" s="27"/>
      <c r="J617" s="17">
        <v>0</v>
      </c>
      <c r="K617" s="3"/>
      <c r="L617" s="60">
        <v>-1070000</v>
      </c>
      <c r="M617" s="3"/>
      <c r="N617" s="17">
        <v>-1170000</v>
      </c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</row>
    <row r="618" spans="1:62" x14ac:dyDescent="0.35">
      <c r="A618" s="1" t="s">
        <v>2191</v>
      </c>
      <c r="E618" s="47" t="s">
        <v>2192</v>
      </c>
      <c r="F618" s="48" t="s">
        <v>2302</v>
      </c>
      <c r="G618" s="17">
        <v>-1370000</v>
      </c>
      <c r="H618" s="3"/>
      <c r="I618" s="27"/>
      <c r="J618" s="17">
        <v>0</v>
      </c>
      <c r="K618" s="3"/>
      <c r="L618" s="60">
        <v>-1370000</v>
      </c>
      <c r="M618" s="3"/>
      <c r="N618" s="17">
        <v>-1525000</v>
      </c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</row>
    <row r="619" spans="1:62" x14ac:dyDescent="0.35">
      <c r="A619" s="1" t="s">
        <v>2263</v>
      </c>
      <c r="E619" s="47" t="s">
        <v>2264</v>
      </c>
      <c r="F619" s="48" t="s">
        <v>2265</v>
      </c>
      <c r="G619" s="17">
        <v>-3615380</v>
      </c>
      <c r="H619" s="3"/>
      <c r="I619" s="27"/>
      <c r="J619" s="17">
        <v>0</v>
      </c>
      <c r="K619" s="3"/>
      <c r="L619" s="60">
        <v>-3615380</v>
      </c>
      <c r="M619" s="3"/>
      <c r="N619" s="17">
        <v>-3115380</v>
      </c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</row>
    <row r="620" spans="1:62" x14ac:dyDescent="0.35">
      <c r="A620" s="1" t="s">
        <v>2266</v>
      </c>
      <c r="E620" s="47" t="s">
        <v>2267</v>
      </c>
      <c r="F620" s="48" t="s">
        <v>2265</v>
      </c>
      <c r="G620" s="17">
        <v>-7754620</v>
      </c>
      <c r="H620" s="3"/>
      <c r="I620" s="27"/>
      <c r="J620" s="17">
        <v>0</v>
      </c>
      <c r="K620" s="3"/>
      <c r="L620" s="60">
        <v>-7754620</v>
      </c>
      <c r="M620" s="3"/>
      <c r="N620" s="17">
        <v>-8254620</v>
      </c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</row>
    <row r="621" spans="1:62" x14ac:dyDescent="0.35">
      <c r="A621" s="1" t="s">
        <v>1834</v>
      </c>
      <c r="E621" s="49" t="s">
        <v>81</v>
      </c>
      <c r="F621" s="16"/>
      <c r="G621" s="18">
        <v>-19656492</v>
      </c>
      <c r="H621" s="4"/>
      <c r="I621" s="28"/>
      <c r="J621" s="18">
        <v>0</v>
      </c>
      <c r="K621" s="4"/>
      <c r="L621" s="57">
        <v>-19656492</v>
      </c>
      <c r="M621" s="4"/>
      <c r="N621" s="18">
        <v>-20431466</v>
      </c>
      <c r="O621" s="4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</row>
    <row r="622" spans="1:62" ht="15" thickBot="1" x14ac:dyDescent="0.4">
      <c r="A622" s="1" t="s">
        <v>1835</v>
      </c>
      <c r="E622" s="50" t="s">
        <v>1836</v>
      </c>
      <c r="F622" s="51" t="s">
        <v>1032</v>
      </c>
      <c r="G622" s="19">
        <v>-19656492</v>
      </c>
      <c r="H622" s="5"/>
      <c r="I622" s="29"/>
      <c r="J622" s="19">
        <v>0</v>
      </c>
      <c r="K622" s="5"/>
      <c r="L622" s="58">
        <v>-19656492</v>
      </c>
      <c r="M622" s="5"/>
      <c r="N622" s="19">
        <v>-20431466</v>
      </c>
      <c r="O622" s="5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</row>
    <row r="623" spans="1:62" ht="15" thickTop="1" x14ac:dyDescent="0.35">
      <c r="A623" s="1" t="s">
        <v>1837</v>
      </c>
      <c r="E623" s="10"/>
      <c r="F623" s="10"/>
      <c r="G623" s="10"/>
      <c r="H623" s="2"/>
      <c r="I623" s="10"/>
      <c r="J623" s="10"/>
      <c r="K623" s="2"/>
      <c r="L623" s="59"/>
      <c r="M623" s="2"/>
      <c r="N623" s="10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</row>
    <row r="624" spans="1:62" x14ac:dyDescent="0.35">
      <c r="A624" s="1" t="s">
        <v>1838</v>
      </c>
      <c r="E624" s="44" t="s">
        <v>1839</v>
      </c>
      <c r="F624" s="45" t="s">
        <v>1055</v>
      </c>
      <c r="G624" s="10"/>
      <c r="H624" s="2"/>
      <c r="I624" s="10"/>
      <c r="J624" s="10"/>
      <c r="K624" s="2"/>
      <c r="L624" s="59"/>
      <c r="M624" s="2"/>
      <c r="N624" s="10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</row>
    <row r="625" spans="1:62" x14ac:dyDescent="0.35">
      <c r="A625" s="1" t="s">
        <v>1054</v>
      </c>
      <c r="E625" s="46" t="s">
        <v>54</v>
      </c>
      <c r="F625" s="15"/>
      <c r="G625" s="10"/>
      <c r="H625" s="2"/>
      <c r="I625" s="10"/>
      <c r="J625" s="10"/>
      <c r="K625" s="2"/>
      <c r="L625" s="59"/>
      <c r="M625" s="2"/>
      <c r="N625" s="10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</row>
    <row r="626" spans="1:62" x14ac:dyDescent="0.35">
      <c r="A626" s="1" t="s">
        <v>1056</v>
      </c>
      <c r="E626" s="47" t="s">
        <v>1057</v>
      </c>
      <c r="F626" s="48" t="s">
        <v>1058</v>
      </c>
      <c r="G626" s="17">
        <v>-1254829</v>
      </c>
      <c r="H626" s="3"/>
      <c r="I626" s="27"/>
      <c r="J626" s="17">
        <v>0</v>
      </c>
      <c r="K626" s="3"/>
      <c r="L626" s="60">
        <v>-1254829</v>
      </c>
      <c r="M626" s="3"/>
      <c r="N626" s="17">
        <v>-1207344</v>
      </c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</row>
    <row r="627" spans="1:62" x14ac:dyDescent="0.35">
      <c r="A627" s="1" t="s">
        <v>1059</v>
      </c>
      <c r="E627" s="47" t="s">
        <v>1060</v>
      </c>
      <c r="F627" s="48" t="s">
        <v>1058</v>
      </c>
      <c r="G627" s="17">
        <v>-419272</v>
      </c>
      <c r="H627" s="3"/>
      <c r="I627" s="27"/>
      <c r="J627" s="17">
        <v>0</v>
      </c>
      <c r="K627" s="3"/>
      <c r="L627" s="60">
        <v>-419272</v>
      </c>
      <c r="M627" s="3"/>
      <c r="N627" s="17">
        <v>-393853</v>
      </c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</row>
    <row r="628" spans="1:62" x14ac:dyDescent="0.35">
      <c r="A628" s="1" t="s">
        <v>1840</v>
      </c>
      <c r="E628" s="49" t="s">
        <v>81</v>
      </c>
      <c r="F628" s="16"/>
      <c r="G628" s="18">
        <v>-1674101</v>
      </c>
      <c r="H628" s="4"/>
      <c r="I628" s="28"/>
      <c r="J628" s="18">
        <v>0</v>
      </c>
      <c r="K628" s="4"/>
      <c r="L628" s="57">
        <v>-1674101</v>
      </c>
      <c r="M628" s="4"/>
      <c r="N628" s="18">
        <v>-1601197</v>
      </c>
      <c r="O628" s="4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</row>
    <row r="629" spans="1:62" ht="15" thickBot="1" x14ac:dyDescent="0.4">
      <c r="A629" s="1" t="s">
        <v>1841</v>
      </c>
      <c r="E629" s="50" t="s">
        <v>1842</v>
      </c>
      <c r="F629" s="51" t="s">
        <v>1055</v>
      </c>
      <c r="G629" s="19">
        <v>-1674101</v>
      </c>
      <c r="H629" s="5"/>
      <c r="I629" s="29"/>
      <c r="J629" s="19">
        <v>0</v>
      </c>
      <c r="K629" s="5"/>
      <c r="L629" s="58">
        <v>-1674101</v>
      </c>
      <c r="M629" s="5"/>
      <c r="N629" s="19">
        <v>-1601197</v>
      </c>
      <c r="O629" s="5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</row>
    <row r="630" spans="1:62" ht="15" thickTop="1" x14ac:dyDescent="0.35">
      <c r="A630" s="1" t="s">
        <v>1843</v>
      </c>
      <c r="E630" s="10"/>
      <c r="F630" s="10"/>
      <c r="G630" s="10"/>
      <c r="H630" s="2"/>
      <c r="I630" s="10"/>
      <c r="J630" s="10"/>
      <c r="K630" s="2"/>
      <c r="L630" s="59"/>
      <c r="M630" s="2"/>
      <c r="N630" s="10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</row>
    <row r="631" spans="1:62" x14ac:dyDescent="0.35">
      <c r="A631" s="1" t="s">
        <v>1844</v>
      </c>
      <c r="E631" s="44" t="s">
        <v>1845</v>
      </c>
      <c r="F631" s="45" t="s">
        <v>1062</v>
      </c>
      <c r="G631" s="10"/>
      <c r="H631" s="2"/>
      <c r="I631" s="10"/>
      <c r="J631" s="10"/>
      <c r="K631" s="2"/>
      <c r="L631" s="59"/>
      <c r="M631" s="2"/>
      <c r="N631" s="10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</row>
    <row r="632" spans="1:62" x14ac:dyDescent="0.35">
      <c r="A632" s="1" t="s">
        <v>1061</v>
      </c>
      <c r="E632" s="46" t="s">
        <v>54</v>
      </c>
      <c r="F632" s="15"/>
      <c r="G632" s="10"/>
      <c r="H632" s="2"/>
      <c r="I632" s="10"/>
      <c r="J632" s="10"/>
      <c r="K632" s="2"/>
      <c r="L632" s="59"/>
      <c r="M632" s="2"/>
      <c r="N632" s="10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</row>
    <row r="633" spans="1:62" collapsed="1" x14ac:dyDescent="0.35">
      <c r="A633" s="1" t="s">
        <v>1063</v>
      </c>
      <c r="E633" s="47" t="s">
        <v>1064</v>
      </c>
      <c r="F633" s="48" t="s">
        <v>1065</v>
      </c>
      <c r="G633" s="17">
        <v>-2145207</v>
      </c>
      <c r="H633" s="3"/>
      <c r="I633" s="27"/>
      <c r="J633" s="17">
        <v>0</v>
      </c>
      <c r="K633" s="3"/>
      <c r="L633" s="60">
        <v>-2145207</v>
      </c>
      <c r="M633" s="3"/>
      <c r="N633" s="17">
        <v>-2010202</v>
      </c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</row>
    <row r="634" spans="1:62" collapsed="1" x14ac:dyDescent="0.35">
      <c r="A634" s="1" t="s">
        <v>1066</v>
      </c>
      <c r="E634" s="47" t="s">
        <v>1067</v>
      </c>
      <c r="F634" s="48" t="s">
        <v>1065</v>
      </c>
      <c r="G634" s="17">
        <v>-1527790</v>
      </c>
      <c r="H634" s="3"/>
      <c r="I634" s="27"/>
      <c r="J634" s="17">
        <v>0</v>
      </c>
      <c r="K634" s="3"/>
      <c r="L634" s="60">
        <v>-1527790</v>
      </c>
      <c r="M634" s="3"/>
      <c r="N634" s="17">
        <v>-1646971</v>
      </c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</row>
    <row r="635" spans="1:62" x14ac:dyDescent="0.35">
      <c r="A635" s="1" t="s">
        <v>1846</v>
      </c>
      <c r="E635" s="49" t="s">
        <v>81</v>
      </c>
      <c r="F635" s="16"/>
      <c r="G635" s="18">
        <v>-3672997</v>
      </c>
      <c r="H635" s="4"/>
      <c r="I635" s="28"/>
      <c r="J635" s="18">
        <v>0</v>
      </c>
      <c r="K635" s="4"/>
      <c r="L635" s="57">
        <v>-3672997</v>
      </c>
      <c r="M635" s="4"/>
      <c r="N635" s="18">
        <v>-3657173</v>
      </c>
      <c r="O635" s="4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</row>
    <row r="636" spans="1:62" ht="15" thickBot="1" x14ac:dyDescent="0.4">
      <c r="A636" s="1" t="s">
        <v>1847</v>
      </c>
      <c r="E636" s="50" t="s">
        <v>1848</v>
      </c>
      <c r="F636" s="51" t="s">
        <v>1062</v>
      </c>
      <c r="G636" s="19">
        <v>-3672997</v>
      </c>
      <c r="H636" s="5"/>
      <c r="I636" s="29"/>
      <c r="J636" s="19">
        <v>0</v>
      </c>
      <c r="K636" s="5"/>
      <c r="L636" s="58">
        <v>-3672997</v>
      </c>
      <c r="M636" s="5"/>
      <c r="N636" s="19">
        <v>-3657173</v>
      </c>
      <c r="O636" s="5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</row>
    <row r="637" spans="1:62" ht="15" thickTop="1" x14ac:dyDescent="0.35">
      <c r="A637" s="1" t="s">
        <v>1849</v>
      </c>
      <c r="E637" s="10"/>
      <c r="F637" s="10"/>
      <c r="G637" s="10"/>
      <c r="H637" s="2"/>
      <c r="I637" s="10"/>
      <c r="J637" s="10"/>
      <c r="K637" s="2"/>
      <c r="L637" s="59"/>
      <c r="M637" s="2"/>
      <c r="N637" s="10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</row>
    <row r="638" spans="1:62" x14ac:dyDescent="0.35">
      <c r="A638" s="1" t="s">
        <v>1850</v>
      </c>
      <c r="E638" s="44" t="s">
        <v>1851</v>
      </c>
      <c r="F638" s="45" t="s">
        <v>1069</v>
      </c>
      <c r="G638" s="10"/>
      <c r="H638" s="2"/>
      <c r="I638" s="10"/>
      <c r="J638" s="10"/>
      <c r="K638" s="2"/>
      <c r="L638" s="59"/>
      <c r="M638" s="2"/>
      <c r="N638" s="10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</row>
    <row r="639" spans="1:62" x14ac:dyDescent="0.35">
      <c r="A639" s="1" t="s">
        <v>1068</v>
      </c>
      <c r="E639" s="46" t="s">
        <v>54</v>
      </c>
      <c r="F639" s="15"/>
      <c r="G639" s="10"/>
      <c r="H639" s="2"/>
      <c r="I639" s="10"/>
      <c r="J639" s="10"/>
      <c r="K639" s="2"/>
      <c r="L639" s="59"/>
      <c r="M639" s="2"/>
      <c r="N639" s="10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</row>
    <row r="640" spans="1:62" x14ac:dyDescent="0.35">
      <c r="A640" s="1" t="s">
        <v>1070</v>
      </c>
      <c r="E640" s="47" t="s">
        <v>1071</v>
      </c>
      <c r="F640" s="48" t="s">
        <v>1072</v>
      </c>
      <c r="G640" s="17">
        <v>-79007</v>
      </c>
      <c r="H640" s="3"/>
      <c r="I640" s="27"/>
      <c r="J640" s="17">
        <v>-514105</v>
      </c>
      <c r="K640" s="3"/>
      <c r="L640" s="56">
        <v>-593112</v>
      </c>
      <c r="M640" s="3"/>
      <c r="N640" s="17">
        <v>-76839</v>
      </c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</row>
    <row r="641" spans="1:62" outlineLevel="1" x14ac:dyDescent="0.35">
      <c r="A641" s="1" t="s">
        <v>2407</v>
      </c>
      <c r="E641" s="9"/>
      <c r="F641" s="14"/>
      <c r="G641" s="17"/>
      <c r="H641" s="3"/>
      <c r="I641" s="67" t="s">
        <v>2380</v>
      </c>
      <c r="J641" s="17">
        <v>-514105</v>
      </c>
      <c r="K641" s="3"/>
      <c r="L641" s="17"/>
      <c r="M641" s="3"/>
      <c r="N641" s="17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</row>
    <row r="642" spans="1:62" hidden="1" x14ac:dyDescent="0.35">
      <c r="A642" s="1" t="s">
        <v>2193</v>
      </c>
      <c r="E642" s="47" t="s">
        <v>2194</v>
      </c>
      <c r="F642" s="48" t="s">
        <v>1072</v>
      </c>
      <c r="G642" s="17">
        <v>0</v>
      </c>
      <c r="H642" s="3"/>
      <c r="I642" s="27"/>
      <c r="J642" s="17">
        <v>0</v>
      </c>
      <c r="K642" s="3"/>
      <c r="L642" s="56">
        <v>0</v>
      </c>
      <c r="M642" s="3"/>
      <c r="N642" s="17">
        <v>0</v>
      </c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</row>
    <row r="643" spans="1:62" x14ac:dyDescent="0.35">
      <c r="A643" s="1" t="s">
        <v>1852</v>
      </c>
      <c r="E643" s="49" t="s">
        <v>81</v>
      </c>
      <c r="F643" s="16"/>
      <c r="G643" s="18">
        <v>-79007</v>
      </c>
      <c r="H643" s="4"/>
      <c r="I643" s="28"/>
      <c r="J643" s="18">
        <v>-514105</v>
      </c>
      <c r="K643" s="4"/>
      <c r="L643" s="65">
        <v>-593112</v>
      </c>
      <c r="M643" s="4"/>
      <c r="N643" s="18">
        <v>-76839</v>
      </c>
      <c r="O643" s="4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</row>
    <row r="644" spans="1:62" ht="15" thickBot="1" x14ac:dyDescent="0.4">
      <c r="A644" s="1" t="s">
        <v>1853</v>
      </c>
      <c r="E644" s="50" t="s">
        <v>1854</v>
      </c>
      <c r="F644" s="51" t="s">
        <v>1069</v>
      </c>
      <c r="G644" s="19">
        <v>-79007</v>
      </c>
      <c r="H644" s="5"/>
      <c r="I644" s="29"/>
      <c r="J644" s="19">
        <v>-514105</v>
      </c>
      <c r="K644" s="5"/>
      <c r="L644" s="58">
        <v>-593112</v>
      </c>
      <c r="M644" s="5"/>
      <c r="N644" s="19">
        <v>-76839</v>
      </c>
      <c r="O644" s="5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</row>
    <row r="645" spans="1:62" ht="15" thickTop="1" x14ac:dyDescent="0.35">
      <c r="A645" s="1" t="s">
        <v>1855</v>
      </c>
      <c r="E645" s="10"/>
      <c r="F645" s="10"/>
      <c r="G645" s="10"/>
      <c r="H645" s="2"/>
      <c r="I645" s="10"/>
      <c r="J645" s="10"/>
      <c r="K645" s="2"/>
      <c r="L645" s="59"/>
      <c r="M645" s="2"/>
      <c r="N645" s="10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</row>
    <row r="646" spans="1:62" x14ac:dyDescent="0.35">
      <c r="A646" s="1" t="s">
        <v>1856</v>
      </c>
      <c r="E646" s="44" t="s">
        <v>1857</v>
      </c>
      <c r="F646" s="45" t="s">
        <v>1074</v>
      </c>
      <c r="G646" s="10"/>
      <c r="H646" s="2"/>
      <c r="I646" s="10"/>
      <c r="J646" s="10"/>
      <c r="K646" s="2"/>
      <c r="L646" s="59"/>
      <c r="M646" s="2"/>
      <c r="N646" s="10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</row>
    <row r="647" spans="1:62" x14ac:dyDescent="0.35">
      <c r="A647" s="1" t="s">
        <v>1073</v>
      </c>
      <c r="E647" s="46" t="s">
        <v>54</v>
      </c>
      <c r="F647" s="15"/>
      <c r="G647" s="10"/>
      <c r="H647" s="2"/>
      <c r="I647" s="10"/>
      <c r="J647" s="10"/>
      <c r="K647" s="2"/>
      <c r="L647" s="59"/>
      <c r="M647" s="2"/>
      <c r="N647" s="10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</row>
    <row r="648" spans="1:62" x14ac:dyDescent="0.35">
      <c r="A648" s="1" t="s">
        <v>1075</v>
      </c>
      <c r="E648" s="47" t="s">
        <v>1076</v>
      </c>
      <c r="F648" s="48" t="s">
        <v>2041</v>
      </c>
      <c r="G648" s="17">
        <v>-1139228</v>
      </c>
      <c r="H648" s="3"/>
      <c r="I648" s="27"/>
      <c r="J648" s="17">
        <v>0</v>
      </c>
      <c r="K648" s="3"/>
      <c r="L648" s="56">
        <v>-1139228</v>
      </c>
      <c r="M648" s="3"/>
      <c r="N648" s="17">
        <v>-1063228</v>
      </c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</row>
    <row r="649" spans="1:62" x14ac:dyDescent="0.35">
      <c r="A649" s="1" t="s">
        <v>1858</v>
      </c>
      <c r="E649" s="49" t="s">
        <v>81</v>
      </c>
      <c r="F649" s="16"/>
      <c r="G649" s="18">
        <v>-1139228</v>
      </c>
      <c r="H649" s="4"/>
      <c r="I649" s="28"/>
      <c r="J649" s="18">
        <v>0</v>
      </c>
      <c r="K649" s="4"/>
      <c r="L649" s="57">
        <v>-1139228</v>
      </c>
      <c r="M649" s="4"/>
      <c r="N649" s="18">
        <v>-1063228</v>
      </c>
      <c r="O649" s="4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</row>
    <row r="650" spans="1:62" ht="15" thickBot="1" x14ac:dyDescent="0.4">
      <c r="A650" s="1" t="s">
        <v>1859</v>
      </c>
      <c r="E650" s="50" t="s">
        <v>1860</v>
      </c>
      <c r="F650" s="51" t="s">
        <v>1074</v>
      </c>
      <c r="G650" s="19">
        <v>-1139228</v>
      </c>
      <c r="H650" s="5"/>
      <c r="I650" s="29"/>
      <c r="J650" s="19">
        <v>0</v>
      </c>
      <c r="K650" s="5"/>
      <c r="L650" s="58">
        <v>-1139228</v>
      </c>
      <c r="M650" s="5"/>
      <c r="N650" s="19">
        <v>-1063228</v>
      </c>
      <c r="O650" s="5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</row>
    <row r="651" spans="1:62" ht="15" thickTop="1" x14ac:dyDescent="0.35">
      <c r="A651" s="1" t="s">
        <v>1861</v>
      </c>
      <c r="E651" s="10"/>
      <c r="F651" s="10"/>
      <c r="G651" s="10"/>
      <c r="H651" s="2"/>
      <c r="I651" s="10"/>
      <c r="J651" s="10"/>
      <c r="K651" s="2"/>
      <c r="L651" s="59"/>
      <c r="M651" s="2"/>
      <c r="N651" s="10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</row>
    <row r="652" spans="1:62" x14ac:dyDescent="0.35">
      <c r="A652" s="1" t="s">
        <v>1077</v>
      </c>
      <c r="E652" s="44" t="s">
        <v>1078</v>
      </c>
      <c r="F652" s="45" t="s">
        <v>1079</v>
      </c>
      <c r="G652" s="10"/>
      <c r="H652" s="2"/>
      <c r="I652" s="10"/>
      <c r="J652" s="10"/>
      <c r="K652" s="2"/>
      <c r="L652" s="59"/>
      <c r="M652" s="2"/>
      <c r="N652" s="10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</row>
    <row r="653" spans="1:62" x14ac:dyDescent="0.35">
      <c r="A653" s="1" t="s">
        <v>1080</v>
      </c>
      <c r="E653" s="46" t="s">
        <v>54</v>
      </c>
      <c r="F653" s="15"/>
      <c r="G653" s="10"/>
      <c r="H653" s="2"/>
      <c r="I653" s="10"/>
      <c r="J653" s="10"/>
      <c r="K653" s="2"/>
      <c r="L653" s="59"/>
      <c r="M653" s="2"/>
      <c r="N653" s="10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</row>
    <row r="654" spans="1:62" x14ac:dyDescent="0.35">
      <c r="A654" s="1" t="s">
        <v>1081</v>
      </c>
      <c r="E654" s="47" t="s">
        <v>1082</v>
      </c>
      <c r="F654" s="48" t="s">
        <v>1083</v>
      </c>
      <c r="G654" s="17">
        <v>-28382114</v>
      </c>
      <c r="H654" s="3"/>
      <c r="I654" s="27"/>
      <c r="J654" s="17">
        <v>-2</v>
      </c>
      <c r="K654" s="3"/>
      <c r="L654" s="56">
        <v>-28382116</v>
      </c>
      <c r="M654" s="3"/>
      <c r="N654" s="17">
        <v>-28782358</v>
      </c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</row>
    <row r="655" spans="1:62" outlineLevel="1" x14ac:dyDescent="0.35">
      <c r="A655" s="1" t="s">
        <v>2372</v>
      </c>
      <c r="E655" s="9"/>
      <c r="F655" s="14"/>
      <c r="G655" s="17"/>
      <c r="H655" s="3"/>
      <c r="I655" s="67" t="s">
        <v>2373</v>
      </c>
      <c r="J655" s="17">
        <v>-2</v>
      </c>
      <c r="K655" s="3"/>
      <c r="L655" s="17"/>
      <c r="M655" s="3"/>
      <c r="N655" s="17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</row>
    <row r="656" spans="1:62" x14ac:dyDescent="0.35">
      <c r="A656" s="1" t="s">
        <v>1084</v>
      </c>
      <c r="E656" s="47" t="s">
        <v>1085</v>
      </c>
      <c r="F656" s="48" t="s">
        <v>1083</v>
      </c>
      <c r="G656" s="17">
        <v>-6115167</v>
      </c>
      <c r="H656" s="3"/>
      <c r="I656" s="27"/>
      <c r="J656" s="17">
        <v>-3</v>
      </c>
      <c r="K656" s="3"/>
      <c r="L656" s="56">
        <v>-6115170</v>
      </c>
      <c r="M656" s="3"/>
      <c r="N656" s="17">
        <v>-6598803</v>
      </c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</row>
    <row r="657" spans="1:62" outlineLevel="1" x14ac:dyDescent="0.35">
      <c r="A657" s="1" t="s">
        <v>2374</v>
      </c>
      <c r="E657" s="9"/>
      <c r="F657" s="14"/>
      <c r="G657" s="17"/>
      <c r="H657" s="3"/>
      <c r="I657" s="67" t="s">
        <v>2373</v>
      </c>
      <c r="J657" s="17">
        <v>-3</v>
      </c>
      <c r="K657" s="3"/>
      <c r="L657" s="17"/>
      <c r="M657" s="3"/>
      <c r="N657" s="17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</row>
    <row r="658" spans="1:62" x14ac:dyDescent="0.35">
      <c r="A658" s="1" t="s">
        <v>1097</v>
      </c>
      <c r="E658" s="49" t="s">
        <v>81</v>
      </c>
      <c r="F658" s="16"/>
      <c r="G658" s="18">
        <v>-34497281</v>
      </c>
      <c r="H658" s="4"/>
      <c r="I658" s="28"/>
      <c r="J658" s="18">
        <v>-5</v>
      </c>
      <c r="K658" s="4"/>
      <c r="L658" s="57">
        <v>-34497286</v>
      </c>
      <c r="M658" s="4"/>
      <c r="N658" s="18">
        <v>-35381161</v>
      </c>
      <c r="O658" s="4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</row>
    <row r="659" spans="1:62" ht="15" thickBot="1" x14ac:dyDescent="0.4">
      <c r="A659" s="1" t="s">
        <v>1098</v>
      </c>
      <c r="E659" s="50" t="s">
        <v>1099</v>
      </c>
      <c r="F659" s="51" t="s">
        <v>1079</v>
      </c>
      <c r="G659" s="19">
        <v>-34497281</v>
      </c>
      <c r="H659" s="5"/>
      <c r="I659" s="29"/>
      <c r="J659" s="19">
        <v>-5</v>
      </c>
      <c r="K659" s="5"/>
      <c r="L659" s="66">
        <v>-34497286</v>
      </c>
      <c r="M659" s="5"/>
      <c r="N659" s="19">
        <v>-35381161</v>
      </c>
      <c r="O659" s="5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</row>
    <row r="660" spans="1:62" ht="15" thickTop="1" x14ac:dyDescent="0.35">
      <c r="A660" s="1" t="s">
        <v>1100</v>
      </c>
      <c r="E660" s="10"/>
      <c r="F660" s="10"/>
      <c r="G660" s="10"/>
      <c r="H660" s="2"/>
      <c r="I660" s="10"/>
      <c r="J660" s="10"/>
      <c r="K660" s="2"/>
      <c r="L660" s="59"/>
      <c r="M660" s="2"/>
      <c r="N660" s="10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</row>
    <row r="661" spans="1:62" x14ac:dyDescent="0.35">
      <c r="A661" s="1" t="s">
        <v>1101</v>
      </c>
      <c r="E661" s="44" t="s">
        <v>1102</v>
      </c>
      <c r="F661" s="45" t="s">
        <v>1103</v>
      </c>
      <c r="G661" s="10"/>
      <c r="H661" s="2"/>
      <c r="I661" s="10"/>
      <c r="J661" s="10"/>
      <c r="K661" s="68"/>
      <c r="L661" s="59"/>
      <c r="M661" s="2"/>
      <c r="N661" s="10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</row>
    <row r="662" spans="1:62" x14ac:dyDescent="0.35">
      <c r="A662" s="1" t="s">
        <v>1104</v>
      </c>
      <c r="E662" s="46" t="s">
        <v>54</v>
      </c>
      <c r="F662" s="15"/>
      <c r="G662" s="10"/>
      <c r="H662" s="2"/>
      <c r="I662" s="10"/>
      <c r="J662" s="10"/>
      <c r="K662" s="2"/>
      <c r="L662" s="59"/>
      <c r="M662" s="2"/>
      <c r="N662" s="10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</row>
    <row r="663" spans="1:62" collapsed="1" x14ac:dyDescent="0.35">
      <c r="A663" s="1" t="s">
        <v>1086</v>
      </c>
      <c r="E663" s="47" t="s">
        <v>1087</v>
      </c>
      <c r="F663" s="48" t="s">
        <v>1088</v>
      </c>
      <c r="G663" s="17">
        <v>-78686910</v>
      </c>
      <c r="H663" s="3"/>
      <c r="I663" s="27"/>
      <c r="J663" s="17">
        <v>0</v>
      </c>
      <c r="K663" s="3"/>
      <c r="L663" s="56">
        <v>-78686910</v>
      </c>
      <c r="M663" s="3"/>
      <c r="N663" s="17">
        <v>-66957538</v>
      </c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</row>
    <row r="664" spans="1:62" collapsed="1" x14ac:dyDescent="0.35">
      <c r="A664" s="1" t="s">
        <v>1089</v>
      </c>
      <c r="E664" s="47" t="s">
        <v>1090</v>
      </c>
      <c r="F664" s="48" t="s">
        <v>1088</v>
      </c>
      <c r="G664" s="17">
        <v>-66049854</v>
      </c>
      <c r="H664" s="3"/>
      <c r="I664" s="27"/>
      <c r="J664" s="17">
        <v>0</v>
      </c>
      <c r="K664" s="3"/>
      <c r="L664" s="56">
        <v>-66049854</v>
      </c>
      <c r="M664" s="3"/>
      <c r="N664" s="17">
        <v>-61405685</v>
      </c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</row>
    <row r="665" spans="1:62" x14ac:dyDescent="0.35">
      <c r="A665" s="1" t="s">
        <v>1091</v>
      </c>
      <c r="E665" s="47" t="s">
        <v>1092</v>
      </c>
      <c r="F665" s="48" t="s">
        <v>1093</v>
      </c>
      <c r="G665" s="17">
        <v>-157949</v>
      </c>
      <c r="H665" s="3"/>
      <c r="I665" s="27"/>
      <c r="J665" s="17">
        <v>0</v>
      </c>
      <c r="K665" s="3"/>
      <c r="L665" s="56">
        <v>-157949</v>
      </c>
      <c r="M665" s="3"/>
      <c r="N665" s="17">
        <v>-157949</v>
      </c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</row>
    <row r="666" spans="1:62" x14ac:dyDescent="0.35">
      <c r="A666" s="1" t="s">
        <v>1094</v>
      </c>
      <c r="E666" s="47" t="s">
        <v>1095</v>
      </c>
      <c r="F666" s="48" t="s">
        <v>1096</v>
      </c>
      <c r="G666" s="17">
        <v>-997504</v>
      </c>
      <c r="H666" s="3"/>
      <c r="I666" s="27"/>
      <c r="J666" s="17">
        <v>0</v>
      </c>
      <c r="K666" s="3"/>
      <c r="L666" s="56">
        <v>-997504</v>
      </c>
      <c r="M666" s="3"/>
      <c r="N666" s="17">
        <v>-997504</v>
      </c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</row>
    <row r="667" spans="1:62" x14ac:dyDescent="0.35">
      <c r="A667" s="1" t="s">
        <v>1997</v>
      </c>
      <c r="E667" s="47" t="s">
        <v>1998</v>
      </c>
      <c r="F667" s="48" t="s">
        <v>1999</v>
      </c>
      <c r="G667" s="17">
        <v>-60700</v>
      </c>
      <c r="H667" s="3"/>
      <c r="I667" s="27"/>
      <c r="J667" s="17">
        <v>0</v>
      </c>
      <c r="K667" s="3"/>
      <c r="L667" s="56">
        <v>-60700</v>
      </c>
      <c r="M667" s="3"/>
      <c r="N667" s="17">
        <v>-52200</v>
      </c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</row>
    <row r="668" spans="1:62" x14ac:dyDescent="0.35">
      <c r="A668" s="1" t="s">
        <v>2061</v>
      </c>
      <c r="E668" s="47" t="s">
        <v>2062</v>
      </c>
      <c r="F668" s="48" t="s">
        <v>2063</v>
      </c>
      <c r="G668" s="17">
        <v>-36200</v>
      </c>
      <c r="H668" s="3"/>
      <c r="I668" s="27"/>
      <c r="J668" s="17">
        <v>0</v>
      </c>
      <c r="K668" s="3"/>
      <c r="L668" s="56">
        <v>-36200</v>
      </c>
      <c r="M668" s="3"/>
      <c r="N668" s="17">
        <v>0</v>
      </c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</row>
    <row r="669" spans="1:62" x14ac:dyDescent="0.35">
      <c r="A669" s="1" t="s">
        <v>2000</v>
      </c>
      <c r="E669" s="47" t="s">
        <v>2001</v>
      </c>
      <c r="F669" s="48" t="s">
        <v>2002</v>
      </c>
      <c r="G669" s="17">
        <v>-58000</v>
      </c>
      <c r="H669" s="3"/>
      <c r="I669" s="27"/>
      <c r="J669" s="17">
        <v>0</v>
      </c>
      <c r="K669" s="3"/>
      <c r="L669" s="56">
        <v>-58000</v>
      </c>
      <c r="M669" s="3"/>
      <c r="N669" s="17">
        <v>0</v>
      </c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</row>
    <row r="670" spans="1:62" x14ac:dyDescent="0.35">
      <c r="A670" s="1" t="s">
        <v>2003</v>
      </c>
      <c r="E670" s="47" t="s">
        <v>2004</v>
      </c>
      <c r="F670" s="48" t="s">
        <v>2005</v>
      </c>
      <c r="G670" s="17">
        <v>0</v>
      </c>
      <c r="H670" s="3"/>
      <c r="I670" s="27"/>
      <c r="J670" s="17">
        <v>0</v>
      </c>
      <c r="K670" s="3"/>
      <c r="L670" s="56">
        <v>0</v>
      </c>
      <c r="M670" s="3"/>
      <c r="N670" s="17">
        <v>-6800</v>
      </c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</row>
    <row r="671" spans="1:62" x14ac:dyDescent="0.35">
      <c r="A671" s="1" t="s">
        <v>2006</v>
      </c>
      <c r="E671" s="47" t="s">
        <v>2007</v>
      </c>
      <c r="F671" s="48" t="s">
        <v>2005</v>
      </c>
      <c r="G671" s="17">
        <v>-81162</v>
      </c>
      <c r="H671" s="3"/>
      <c r="I671" s="27"/>
      <c r="J671" s="17">
        <v>0</v>
      </c>
      <c r="K671" s="3"/>
      <c r="L671" s="56">
        <v>-81162</v>
      </c>
      <c r="M671" s="3"/>
      <c r="N671" s="17">
        <v>-61962</v>
      </c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</row>
    <row r="672" spans="1:62" x14ac:dyDescent="0.35">
      <c r="A672" s="1" t="s">
        <v>2008</v>
      </c>
      <c r="E672" s="47" t="s">
        <v>2009</v>
      </c>
      <c r="F672" s="48" t="s">
        <v>2010</v>
      </c>
      <c r="G672" s="17">
        <v>-182900</v>
      </c>
      <c r="H672" s="3"/>
      <c r="I672" s="27"/>
      <c r="J672" s="17">
        <v>0</v>
      </c>
      <c r="K672" s="3"/>
      <c r="L672" s="56">
        <v>-182900</v>
      </c>
      <c r="M672" s="3"/>
      <c r="N672" s="17">
        <v>-59900</v>
      </c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</row>
    <row r="673" spans="1:62" x14ac:dyDescent="0.35">
      <c r="A673" s="1" t="s">
        <v>2011</v>
      </c>
      <c r="E673" s="47" t="s">
        <v>2012</v>
      </c>
      <c r="F673" s="48" t="s">
        <v>2013</v>
      </c>
      <c r="G673" s="17">
        <v>0</v>
      </c>
      <c r="H673" s="3"/>
      <c r="I673" s="27"/>
      <c r="J673" s="17">
        <v>0</v>
      </c>
      <c r="K673" s="3"/>
      <c r="L673" s="56">
        <v>0</v>
      </c>
      <c r="M673" s="3"/>
      <c r="N673" s="17">
        <v>-14300</v>
      </c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</row>
    <row r="674" spans="1:62" x14ac:dyDescent="0.35">
      <c r="A674" s="1" t="s">
        <v>1105</v>
      </c>
      <c r="E674" s="49" t="s">
        <v>81</v>
      </c>
      <c r="F674" s="16"/>
      <c r="G674" s="18">
        <v>-146311179</v>
      </c>
      <c r="H674" s="4"/>
      <c r="I674" s="28"/>
      <c r="J674" s="18">
        <v>0</v>
      </c>
      <c r="K674" s="4"/>
      <c r="L674" s="57">
        <v>-146311179</v>
      </c>
      <c r="M674" s="4"/>
      <c r="N674" s="65">
        <v>-129713838</v>
      </c>
      <c r="O674" s="4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</row>
    <row r="675" spans="1:62" ht="15" thickBot="1" x14ac:dyDescent="0.4">
      <c r="A675" s="1" t="s">
        <v>1106</v>
      </c>
      <c r="E675" s="50" t="s">
        <v>1107</v>
      </c>
      <c r="F675" s="51" t="s">
        <v>1103</v>
      </c>
      <c r="G675" s="19">
        <v>-146311179</v>
      </c>
      <c r="H675" s="5"/>
      <c r="I675" s="29"/>
      <c r="J675" s="19">
        <v>0</v>
      </c>
      <c r="K675" s="5"/>
      <c r="L675" s="58">
        <v>-146311179</v>
      </c>
      <c r="M675" s="5"/>
      <c r="N675" s="19">
        <v>-129713838</v>
      </c>
      <c r="O675" s="5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</row>
    <row r="676" spans="1:62" ht="15" thickTop="1" x14ac:dyDescent="0.35">
      <c r="A676" s="1" t="s">
        <v>1108</v>
      </c>
      <c r="E676" s="10"/>
      <c r="F676" s="10"/>
      <c r="G676" s="10"/>
      <c r="H676" s="2"/>
      <c r="I676" s="10"/>
      <c r="J676" s="10"/>
      <c r="K676" s="2"/>
      <c r="L676" s="59"/>
      <c r="M676" s="2"/>
      <c r="N676" s="10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</row>
    <row r="677" spans="1:62" x14ac:dyDescent="0.35">
      <c r="A677" s="1" t="s">
        <v>1109</v>
      </c>
      <c r="E677" s="44" t="s">
        <v>1110</v>
      </c>
      <c r="F677" s="45" t="s">
        <v>1111</v>
      </c>
      <c r="G677" s="10"/>
      <c r="H677" s="2"/>
      <c r="I677" s="10"/>
      <c r="J677" s="10"/>
      <c r="K677" s="2"/>
      <c r="L677" s="59"/>
      <c r="M677" s="2"/>
      <c r="N677" s="10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</row>
    <row r="678" spans="1:62" x14ac:dyDescent="0.35">
      <c r="A678" s="1" t="s">
        <v>1112</v>
      </c>
      <c r="E678" s="46" t="s">
        <v>54</v>
      </c>
      <c r="F678" s="15"/>
      <c r="G678" s="10"/>
      <c r="H678" s="2"/>
      <c r="I678" s="10"/>
      <c r="J678" s="10"/>
      <c r="K678" s="2"/>
      <c r="L678" s="59"/>
      <c r="M678" s="2"/>
      <c r="N678" s="10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</row>
    <row r="679" spans="1:62" x14ac:dyDescent="0.35">
      <c r="A679" s="1" t="s">
        <v>1113</v>
      </c>
      <c r="E679" s="47" t="s">
        <v>1114</v>
      </c>
      <c r="F679" s="48" t="s">
        <v>1115</v>
      </c>
      <c r="G679" s="17">
        <v>-10121995</v>
      </c>
      <c r="H679" s="3"/>
      <c r="I679" s="27"/>
      <c r="J679" s="17">
        <v>0</v>
      </c>
      <c r="K679" s="3"/>
      <c r="L679" s="56">
        <v>-10121995</v>
      </c>
      <c r="M679" s="3"/>
      <c r="N679" s="17">
        <v>-9475030</v>
      </c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</row>
    <row r="680" spans="1:62" x14ac:dyDescent="0.35">
      <c r="A680" s="1" t="s">
        <v>1116</v>
      </c>
      <c r="E680" s="47" t="s">
        <v>1117</v>
      </c>
      <c r="F680" s="48" t="s">
        <v>1115</v>
      </c>
      <c r="G680" s="17">
        <v>-2606013</v>
      </c>
      <c r="H680" s="3"/>
      <c r="I680" s="27"/>
      <c r="J680" s="17">
        <v>0</v>
      </c>
      <c r="K680" s="3"/>
      <c r="L680" s="56">
        <v>-2606013</v>
      </c>
      <c r="M680" s="3"/>
      <c r="N680" s="17">
        <v>-2427629</v>
      </c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</row>
    <row r="681" spans="1:62" x14ac:dyDescent="0.35">
      <c r="A681" s="1" t="s">
        <v>1118</v>
      </c>
      <c r="E681" s="47" t="s">
        <v>1119</v>
      </c>
      <c r="F681" s="48" t="s">
        <v>1120</v>
      </c>
      <c r="G681" s="17">
        <v>-2805185</v>
      </c>
      <c r="H681" s="3"/>
      <c r="I681" s="27"/>
      <c r="J681" s="17">
        <v>0</v>
      </c>
      <c r="K681" s="3"/>
      <c r="L681" s="56">
        <v>-2805185</v>
      </c>
      <c r="M681" s="3"/>
      <c r="N681" s="17">
        <v>-2635995</v>
      </c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</row>
    <row r="682" spans="1:62" x14ac:dyDescent="0.35">
      <c r="A682" s="1" t="s">
        <v>1121</v>
      </c>
      <c r="E682" s="47" t="s">
        <v>1122</v>
      </c>
      <c r="F682" s="48" t="s">
        <v>1120</v>
      </c>
      <c r="G682" s="17">
        <v>-847443</v>
      </c>
      <c r="H682" s="3"/>
      <c r="I682" s="27"/>
      <c r="J682" s="17">
        <v>0</v>
      </c>
      <c r="K682" s="3"/>
      <c r="L682" s="56">
        <v>-847443</v>
      </c>
      <c r="M682" s="3"/>
      <c r="N682" s="17">
        <v>-777586</v>
      </c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</row>
    <row r="683" spans="1:62" x14ac:dyDescent="0.35">
      <c r="A683" s="1" t="s">
        <v>1123</v>
      </c>
      <c r="E683" s="47" t="s">
        <v>1124</v>
      </c>
      <c r="F683" s="48" t="s">
        <v>1125</v>
      </c>
      <c r="G683" s="17">
        <v>-2971463</v>
      </c>
      <c r="H683" s="3"/>
      <c r="I683" s="27"/>
      <c r="J683" s="17">
        <v>0</v>
      </c>
      <c r="K683" s="3"/>
      <c r="L683" s="56">
        <v>-2971463</v>
      </c>
      <c r="M683" s="3"/>
      <c r="N683" s="17">
        <v>-2682760</v>
      </c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</row>
    <row r="684" spans="1:62" x14ac:dyDescent="0.35">
      <c r="A684" s="1" t="s">
        <v>1126</v>
      </c>
      <c r="E684" s="47" t="s">
        <v>1127</v>
      </c>
      <c r="F684" s="48" t="s">
        <v>1125</v>
      </c>
      <c r="G684" s="17">
        <v>-2690800</v>
      </c>
      <c r="H684" s="3"/>
      <c r="I684" s="27"/>
      <c r="J684" s="17">
        <v>0</v>
      </c>
      <c r="K684" s="3"/>
      <c r="L684" s="56">
        <v>-2690800</v>
      </c>
      <c r="M684" s="3"/>
      <c r="N684" s="17">
        <v>-2571949</v>
      </c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</row>
    <row r="685" spans="1:62" x14ac:dyDescent="0.35">
      <c r="A685" s="1" t="s">
        <v>1128</v>
      </c>
      <c r="E685" s="47" t="s">
        <v>1129</v>
      </c>
      <c r="F685" s="48" t="s">
        <v>1130</v>
      </c>
      <c r="G685" s="17">
        <v>-20811</v>
      </c>
      <c r="H685" s="3"/>
      <c r="I685" s="27"/>
      <c r="J685" s="17">
        <v>0</v>
      </c>
      <c r="K685" s="3"/>
      <c r="L685" s="56">
        <v>-20811</v>
      </c>
      <c r="M685" s="3"/>
      <c r="N685" s="17">
        <v>-2663</v>
      </c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</row>
    <row r="686" spans="1:62" x14ac:dyDescent="0.35">
      <c r="A686" s="1" t="s">
        <v>2133</v>
      </c>
      <c r="E686" s="47" t="s">
        <v>2134</v>
      </c>
      <c r="F686" s="48" t="s">
        <v>2153</v>
      </c>
      <c r="G686" s="17">
        <v>104058</v>
      </c>
      <c r="H686" s="3"/>
      <c r="I686" s="27"/>
      <c r="J686" s="17">
        <v>0</v>
      </c>
      <c r="K686" s="3"/>
      <c r="L686" s="56">
        <v>104058</v>
      </c>
      <c r="M686" s="3"/>
      <c r="N686" s="17">
        <v>-121118</v>
      </c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</row>
    <row r="687" spans="1:62" x14ac:dyDescent="0.35">
      <c r="A687" s="1" t="s">
        <v>2135</v>
      </c>
      <c r="E687" s="47" t="s">
        <v>2136</v>
      </c>
      <c r="F687" s="48" t="s">
        <v>2153</v>
      </c>
      <c r="G687" s="17">
        <v>17879</v>
      </c>
      <c r="H687" s="3"/>
      <c r="I687" s="27"/>
      <c r="J687" s="17">
        <v>0</v>
      </c>
      <c r="K687" s="3"/>
      <c r="L687" s="56">
        <v>17879</v>
      </c>
      <c r="M687" s="3"/>
      <c r="N687" s="17">
        <v>-20728</v>
      </c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</row>
    <row r="688" spans="1:62" x14ac:dyDescent="0.35">
      <c r="A688" s="1" t="s">
        <v>2137</v>
      </c>
      <c r="E688" s="47" t="s">
        <v>2138</v>
      </c>
      <c r="F688" s="48" t="s">
        <v>2154</v>
      </c>
      <c r="G688" s="17">
        <v>53050</v>
      </c>
      <c r="H688" s="3"/>
      <c r="I688" s="27"/>
      <c r="J688" s="17">
        <v>0</v>
      </c>
      <c r="K688" s="3"/>
      <c r="L688" s="56">
        <v>53050</v>
      </c>
      <c r="M688" s="3"/>
      <c r="N688" s="17">
        <v>-76596</v>
      </c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</row>
    <row r="689" spans="1:62" x14ac:dyDescent="0.35">
      <c r="A689" s="1" t="s">
        <v>2139</v>
      </c>
      <c r="E689" s="47" t="s">
        <v>2140</v>
      </c>
      <c r="F689" s="48" t="s">
        <v>2154</v>
      </c>
      <c r="G689" s="17">
        <v>28538</v>
      </c>
      <c r="H689" s="3"/>
      <c r="I689" s="27"/>
      <c r="J689" s="17">
        <v>0</v>
      </c>
      <c r="K689" s="3"/>
      <c r="L689" s="56">
        <v>28538</v>
      </c>
      <c r="M689" s="3"/>
      <c r="N689" s="17">
        <v>-16473</v>
      </c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</row>
    <row r="690" spans="1:62" x14ac:dyDescent="0.35">
      <c r="A690" s="1" t="s">
        <v>1131</v>
      </c>
      <c r="E690" s="47" t="s">
        <v>1132</v>
      </c>
      <c r="F690" s="48" t="s">
        <v>1133</v>
      </c>
      <c r="G690" s="17">
        <v>-161466</v>
      </c>
      <c r="H690" s="3"/>
      <c r="I690" s="27"/>
      <c r="J690" s="17">
        <v>0</v>
      </c>
      <c r="K690" s="3"/>
      <c r="L690" s="56">
        <v>-161466</v>
      </c>
      <c r="M690" s="3"/>
      <c r="N690" s="17">
        <v>-152573</v>
      </c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</row>
    <row r="691" spans="1:62" x14ac:dyDescent="0.35">
      <c r="A691" s="1" t="s">
        <v>1134</v>
      </c>
      <c r="E691" s="47" t="s">
        <v>1135</v>
      </c>
      <c r="F691" s="48" t="s">
        <v>1136</v>
      </c>
      <c r="G691" s="17">
        <v>-1981</v>
      </c>
      <c r="H691" s="3"/>
      <c r="I691" s="27"/>
      <c r="J691" s="17">
        <v>0</v>
      </c>
      <c r="K691" s="3"/>
      <c r="L691" s="56">
        <v>-1981</v>
      </c>
      <c r="M691" s="3"/>
      <c r="N691" s="17">
        <v>-1690</v>
      </c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</row>
    <row r="692" spans="1:62" x14ac:dyDescent="0.35">
      <c r="A692" s="1" t="s">
        <v>1137</v>
      </c>
      <c r="E692" s="47" t="s">
        <v>1138</v>
      </c>
      <c r="F692" s="48" t="s">
        <v>1139</v>
      </c>
      <c r="G692" s="17">
        <v>-207919</v>
      </c>
      <c r="H692" s="3"/>
      <c r="I692" s="27"/>
      <c r="J692" s="17">
        <v>0</v>
      </c>
      <c r="K692" s="3"/>
      <c r="L692" s="56">
        <v>-207919</v>
      </c>
      <c r="M692" s="3"/>
      <c r="N692" s="17">
        <v>-195714</v>
      </c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</row>
    <row r="693" spans="1:62" x14ac:dyDescent="0.35">
      <c r="A693" s="1" t="s">
        <v>1140</v>
      </c>
      <c r="E693" s="47" t="s">
        <v>1141</v>
      </c>
      <c r="F693" s="48" t="s">
        <v>1139</v>
      </c>
      <c r="G693" s="17">
        <v>-84207</v>
      </c>
      <c r="H693" s="3"/>
      <c r="I693" s="27"/>
      <c r="J693" s="17">
        <v>0</v>
      </c>
      <c r="K693" s="3"/>
      <c r="L693" s="56">
        <v>-84207</v>
      </c>
      <c r="M693" s="3"/>
      <c r="N693" s="17">
        <v>-86445</v>
      </c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</row>
    <row r="694" spans="1:62" x14ac:dyDescent="0.35">
      <c r="A694" s="1" t="s">
        <v>1142</v>
      </c>
      <c r="E694" s="47" t="s">
        <v>1143</v>
      </c>
      <c r="F694" s="48" t="s">
        <v>1144</v>
      </c>
      <c r="G694" s="17">
        <v>-600</v>
      </c>
      <c r="H694" s="3"/>
      <c r="I694" s="27"/>
      <c r="J694" s="17">
        <v>0</v>
      </c>
      <c r="K694" s="3"/>
      <c r="L694" s="56">
        <v>-600</v>
      </c>
      <c r="M694" s="3"/>
      <c r="N694" s="17">
        <v>-600</v>
      </c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</row>
    <row r="695" spans="1:62" x14ac:dyDescent="0.35">
      <c r="A695" s="1" t="s">
        <v>1145</v>
      </c>
      <c r="E695" s="47" t="s">
        <v>1146</v>
      </c>
      <c r="F695" s="48" t="s">
        <v>1147</v>
      </c>
      <c r="G695" s="17">
        <v>-600</v>
      </c>
      <c r="H695" s="3"/>
      <c r="I695" s="27"/>
      <c r="J695" s="17">
        <v>0</v>
      </c>
      <c r="K695" s="3"/>
      <c r="L695" s="56">
        <v>-600</v>
      </c>
      <c r="M695" s="3"/>
      <c r="N695" s="17">
        <v>-600</v>
      </c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</row>
    <row r="696" spans="1:62" x14ac:dyDescent="0.35">
      <c r="A696" s="1" t="s">
        <v>1148</v>
      </c>
      <c r="E696" s="47" t="s">
        <v>1149</v>
      </c>
      <c r="F696" s="48" t="s">
        <v>1150</v>
      </c>
      <c r="G696" s="17">
        <v>0</v>
      </c>
      <c r="H696" s="3"/>
      <c r="I696" s="27"/>
      <c r="J696" s="17">
        <v>0</v>
      </c>
      <c r="K696" s="3"/>
      <c r="L696" s="56">
        <v>0</v>
      </c>
      <c r="M696" s="3"/>
      <c r="N696" s="17">
        <v>-2535</v>
      </c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</row>
    <row r="697" spans="1:62" x14ac:dyDescent="0.35">
      <c r="A697" s="1" t="s">
        <v>1151</v>
      </c>
      <c r="E697" s="49" t="s">
        <v>81</v>
      </c>
      <c r="F697" s="16"/>
      <c r="G697" s="18">
        <v>-22316958</v>
      </c>
      <c r="H697" s="4"/>
      <c r="I697" s="28"/>
      <c r="J697" s="18">
        <v>0</v>
      </c>
      <c r="K697" s="4"/>
      <c r="L697" s="57">
        <v>-22316958</v>
      </c>
      <c r="M697" s="4"/>
      <c r="N697" s="18">
        <v>-21248684</v>
      </c>
      <c r="O697" s="4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</row>
    <row r="698" spans="1:62" ht="15" thickBot="1" x14ac:dyDescent="0.4">
      <c r="A698" s="1" t="s">
        <v>1152</v>
      </c>
      <c r="E698" s="50" t="s">
        <v>1153</v>
      </c>
      <c r="F698" s="51" t="s">
        <v>1111</v>
      </c>
      <c r="G698" s="19">
        <v>-22316958</v>
      </c>
      <c r="H698" s="5"/>
      <c r="I698" s="29"/>
      <c r="J698" s="19">
        <v>0</v>
      </c>
      <c r="K698" s="5"/>
      <c r="L698" s="58">
        <v>-22316958</v>
      </c>
      <c r="M698" s="5"/>
      <c r="N698" s="19">
        <v>-21248684</v>
      </c>
      <c r="O698" s="5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</row>
    <row r="699" spans="1:62" ht="15" thickTop="1" x14ac:dyDescent="0.35">
      <c r="A699" s="1" t="s">
        <v>1154</v>
      </c>
      <c r="E699" s="10"/>
      <c r="F699" s="10"/>
      <c r="G699" s="10"/>
      <c r="H699" s="2"/>
      <c r="I699" s="10"/>
      <c r="J699" s="10"/>
      <c r="K699" s="2"/>
      <c r="L699" s="59"/>
      <c r="M699" s="2"/>
      <c r="N699" s="10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</row>
    <row r="700" spans="1:62" hidden="1" x14ac:dyDescent="0.35">
      <c r="A700" s="1" t="s">
        <v>1155</v>
      </c>
      <c r="E700" s="44" t="s">
        <v>1156</v>
      </c>
      <c r="F700" s="45" t="s">
        <v>1157</v>
      </c>
      <c r="G700" s="10"/>
      <c r="H700" s="2"/>
      <c r="I700" s="10"/>
      <c r="J700" s="10"/>
      <c r="K700" s="2"/>
      <c r="L700" s="59"/>
      <c r="M700" s="2"/>
      <c r="N700" s="10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</row>
    <row r="701" spans="1:62" hidden="1" x14ac:dyDescent="0.35">
      <c r="A701" s="1" t="s">
        <v>1158</v>
      </c>
      <c r="E701" s="46" t="s">
        <v>54</v>
      </c>
      <c r="F701" s="15"/>
      <c r="G701" s="10"/>
      <c r="H701" s="2"/>
      <c r="I701" s="10"/>
      <c r="J701" s="10"/>
      <c r="K701" s="2"/>
      <c r="L701" s="59"/>
      <c r="M701" s="2"/>
      <c r="N701" s="10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</row>
    <row r="702" spans="1:62" hidden="1" x14ac:dyDescent="0.35">
      <c r="A702" s="1" t="s">
        <v>1159</v>
      </c>
      <c r="E702" s="49" t="s">
        <v>81</v>
      </c>
      <c r="F702" s="16"/>
      <c r="G702" s="18">
        <v>0</v>
      </c>
      <c r="H702" s="4"/>
      <c r="I702" s="28"/>
      <c r="J702" s="18">
        <v>0</v>
      </c>
      <c r="K702" s="4"/>
      <c r="L702" s="57">
        <v>0</v>
      </c>
      <c r="M702" s="4"/>
      <c r="N702" s="18">
        <v>0</v>
      </c>
      <c r="O702" s="4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</row>
    <row r="703" spans="1:62" ht="15" hidden="1" thickBot="1" x14ac:dyDescent="0.4">
      <c r="A703" s="1" t="s">
        <v>1160</v>
      </c>
      <c r="E703" s="50" t="s">
        <v>1161</v>
      </c>
      <c r="F703" s="51" t="s">
        <v>1157</v>
      </c>
      <c r="G703" s="19">
        <v>0</v>
      </c>
      <c r="H703" s="5"/>
      <c r="I703" s="29"/>
      <c r="J703" s="19">
        <v>0</v>
      </c>
      <c r="K703" s="5"/>
      <c r="L703" s="58">
        <v>0</v>
      </c>
      <c r="M703" s="5"/>
      <c r="N703" s="19">
        <v>0</v>
      </c>
      <c r="O703" s="5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</row>
    <row r="704" spans="1:62" hidden="1" x14ac:dyDescent="0.35">
      <c r="A704" s="1" t="s">
        <v>1162</v>
      </c>
      <c r="E704" s="10"/>
      <c r="F704" s="10"/>
      <c r="G704" s="10"/>
      <c r="H704" s="2"/>
      <c r="I704" s="10"/>
      <c r="J704" s="10"/>
      <c r="K704" s="2"/>
      <c r="L704" s="59"/>
      <c r="M704" s="2"/>
      <c r="N704" s="10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</row>
    <row r="705" spans="1:62" x14ac:dyDescent="0.35">
      <c r="A705" s="1" t="s">
        <v>1163</v>
      </c>
      <c r="E705" s="44" t="s">
        <v>1164</v>
      </c>
      <c r="F705" s="45" t="s">
        <v>1165</v>
      </c>
      <c r="G705" s="10"/>
      <c r="H705" s="2"/>
      <c r="I705" s="10"/>
      <c r="J705" s="10"/>
      <c r="K705" s="2"/>
      <c r="L705" s="59"/>
      <c r="M705" s="2"/>
      <c r="N705" s="10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</row>
    <row r="706" spans="1:62" x14ac:dyDescent="0.35">
      <c r="A706" s="1" t="s">
        <v>1166</v>
      </c>
      <c r="E706" s="46" t="s">
        <v>54</v>
      </c>
      <c r="F706" s="15"/>
      <c r="G706" s="10"/>
      <c r="H706" s="2"/>
      <c r="I706" s="10"/>
      <c r="J706" s="10"/>
      <c r="K706" s="2"/>
      <c r="L706" s="59"/>
      <c r="M706" s="2"/>
      <c r="N706" s="10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</row>
    <row r="707" spans="1:62" x14ac:dyDescent="0.35">
      <c r="A707" s="1" t="s">
        <v>1167</v>
      </c>
      <c r="E707" s="47" t="s">
        <v>1168</v>
      </c>
      <c r="F707" s="48" t="s">
        <v>1169</v>
      </c>
      <c r="G707" s="17">
        <v>-188</v>
      </c>
      <c r="H707" s="3"/>
      <c r="I707" s="27"/>
      <c r="J707" s="17">
        <v>188</v>
      </c>
      <c r="K707" s="3"/>
      <c r="L707" s="56">
        <v>0</v>
      </c>
      <c r="M707" s="3"/>
      <c r="N707" s="17">
        <v>0</v>
      </c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</row>
    <row r="708" spans="1:62" outlineLevel="1" x14ac:dyDescent="0.35">
      <c r="A708" s="1" t="s">
        <v>2357</v>
      </c>
      <c r="E708" s="9"/>
      <c r="F708" s="14"/>
      <c r="G708" s="17"/>
      <c r="H708" s="3"/>
      <c r="I708" s="67" t="s">
        <v>2295</v>
      </c>
      <c r="J708" s="17">
        <v>188</v>
      </c>
      <c r="K708" s="3"/>
      <c r="L708" s="17"/>
      <c r="M708" s="3"/>
      <c r="N708" s="17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</row>
    <row r="709" spans="1:62" x14ac:dyDescent="0.35">
      <c r="A709" s="1" t="s">
        <v>1170</v>
      </c>
      <c r="E709" s="47" t="s">
        <v>1171</v>
      </c>
      <c r="F709" s="48" t="s">
        <v>1172</v>
      </c>
      <c r="G709" s="17">
        <v>-4</v>
      </c>
      <c r="H709" s="3"/>
      <c r="I709" s="27"/>
      <c r="J709" s="17">
        <v>0</v>
      </c>
      <c r="K709" s="3"/>
      <c r="L709" s="56">
        <v>-4</v>
      </c>
      <c r="M709" s="3"/>
      <c r="N709" s="17">
        <v>-13</v>
      </c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</row>
    <row r="710" spans="1:62" x14ac:dyDescent="0.35">
      <c r="A710" s="1" t="s">
        <v>1173</v>
      </c>
      <c r="E710" s="47" t="s">
        <v>1174</v>
      </c>
      <c r="F710" s="48" t="s">
        <v>1175</v>
      </c>
      <c r="G710" s="17">
        <v>-11001</v>
      </c>
      <c r="H710" s="3"/>
      <c r="I710" s="27"/>
      <c r="J710" s="17">
        <v>0</v>
      </c>
      <c r="K710" s="3"/>
      <c r="L710" s="56">
        <v>-11001</v>
      </c>
      <c r="M710" s="3"/>
      <c r="N710" s="17">
        <v>-13796</v>
      </c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</row>
    <row r="711" spans="1:62" hidden="1" x14ac:dyDescent="0.35">
      <c r="A711" s="1" t="s">
        <v>2014</v>
      </c>
      <c r="E711" s="47" t="s">
        <v>2015</v>
      </c>
      <c r="F711" s="48" t="s">
        <v>1175</v>
      </c>
      <c r="G711" s="17">
        <v>0</v>
      </c>
      <c r="H711" s="3"/>
      <c r="I711" s="27"/>
      <c r="J711" s="17">
        <v>0</v>
      </c>
      <c r="K711" s="3"/>
      <c r="L711" s="56">
        <v>0</v>
      </c>
      <c r="M711" s="3"/>
      <c r="N711" s="17">
        <v>0</v>
      </c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</row>
    <row r="712" spans="1:62" x14ac:dyDescent="0.35">
      <c r="A712" s="1" t="s">
        <v>1176</v>
      </c>
      <c r="E712" s="47" t="s">
        <v>1177</v>
      </c>
      <c r="F712" s="48" t="s">
        <v>1178</v>
      </c>
      <c r="G712" s="17">
        <v>-70351</v>
      </c>
      <c r="H712" s="3"/>
      <c r="I712" s="27"/>
      <c r="J712" s="17">
        <v>-188</v>
      </c>
      <c r="K712" s="3"/>
      <c r="L712" s="56">
        <v>-70539</v>
      </c>
      <c r="M712" s="3"/>
      <c r="N712" s="17">
        <v>-68452</v>
      </c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</row>
    <row r="713" spans="1:62" outlineLevel="1" x14ac:dyDescent="0.35">
      <c r="A713" s="1" t="s">
        <v>2358</v>
      </c>
      <c r="E713" s="9"/>
      <c r="F713" s="14"/>
      <c r="G713" s="17"/>
      <c r="H713" s="3"/>
      <c r="I713" s="67" t="s">
        <v>2295</v>
      </c>
      <c r="J713" s="17">
        <v>-188</v>
      </c>
      <c r="K713" s="3"/>
      <c r="L713" s="17"/>
      <c r="M713" s="3"/>
      <c r="N713" s="17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</row>
    <row r="714" spans="1:62" x14ac:dyDescent="0.35">
      <c r="A714" s="1" t="s">
        <v>2113</v>
      </c>
      <c r="E714" s="47" t="s">
        <v>2114</v>
      </c>
      <c r="F714" s="48" t="s">
        <v>2115</v>
      </c>
      <c r="G714" s="17">
        <v>3996</v>
      </c>
      <c r="H714" s="3"/>
      <c r="I714" s="27"/>
      <c r="J714" s="17">
        <v>0</v>
      </c>
      <c r="K714" s="3"/>
      <c r="L714" s="56">
        <v>3996</v>
      </c>
      <c r="M714" s="3"/>
      <c r="N714" s="17">
        <v>0</v>
      </c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</row>
    <row r="715" spans="1:62" x14ac:dyDescent="0.35">
      <c r="A715" s="1" t="s">
        <v>2375</v>
      </c>
      <c r="E715" s="47" t="s">
        <v>2376</v>
      </c>
      <c r="F715" s="48" t="s">
        <v>2115</v>
      </c>
      <c r="G715" s="17">
        <v>-39712</v>
      </c>
      <c r="H715" s="3"/>
      <c r="I715" s="27"/>
      <c r="J715" s="17">
        <v>0</v>
      </c>
      <c r="K715" s="3"/>
      <c r="L715" s="17">
        <v>-39712</v>
      </c>
      <c r="M715" s="3"/>
      <c r="N715" s="17">
        <v>0</v>
      </c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</row>
    <row r="716" spans="1:62" x14ac:dyDescent="0.35">
      <c r="A716" s="1" t="s">
        <v>1179</v>
      </c>
      <c r="E716" s="49" t="s">
        <v>81</v>
      </c>
      <c r="F716" s="16"/>
      <c r="G716" s="18">
        <v>-117260</v>
      </c>
      <c r="H716" s="4"/>
      <c r="I716" s="28"/>
      <c r="J716" s="18">
        <v>0</v>
      </c>
      <c r="K716" s="4"/>
      <c r="L716" s="57">
        <v>-117260</v>
      </c>
      <c r="M716" s="4"/>
      <c r="N716" s="18">
        <v>-82261</v>
      </c>
      <c r="O716" s="4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</row>
    <row r="717" spans="1:62" ht="15" thickBot="1" x14ac:dyDescent="0.4">
      <c r="A717" s="1" t="s">
        <v>1180</v>
      </c>
      <c r="E717" s="50" t="s">
        <v>1181</v>
      </c>
      <c r="F717" s="51" t="s">
        <v>1165</v>
      </c>
      <c r="G717" s="19">
        <v>-117260</v>
      </c>
      <c r="H717" s="5"/>
      <c r="I717" s="29"/>
      <c r="J717" s="19">
        <v>0</v>
      </c>
      <c r="K717" s="5"/>
      <c r="L717" s="58">
        <v>-117260</v>
      </c>
      <c r="M717" s="5"/>
      <c r="N717" s="19">
        <v>-82261</v>
      </c>
      <c r="O717" s="5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</row>
    <row r="718" spans="1:62" ht="15" thickTop="1" x14ac:dyDescent="0.35">
      <c r="A718" s="1" t="s">
        <v>1182</v>
      </c>
      <c r="E718" s="10"/>
      <c r="F718" s="10"/>
      <c r="G718" s="10"/>
      <c r="H718" s="2"/>
      <c r="I718" s="10"/>
      <c r="J718" s="10"/>
      <c r="K718" s="2"/>
      <c r="L718" s="59"/>
      <c r="M718" s="2"/>
      <c r="N718" s="10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</row>
    <row r="719" spans="1:62" x14ac:dyDescent="0.35">
      <c r="A719" s="1" t="s">
        <v>1183</v>
      </c>
      <c r="E719" s="44" t="s">
        <v>1184</v>
      </c>
      <c r="F719" s="45" t="s">
        <v>1185</v>
      </c>
      <c r="G719" s="10"/>
      <c r="H719" s="2"/>
      <c r="I719" s="10"/>
      <c r="J719" s="10"/>
      <c r="K719" s="2"/>
      <c r="L719" s="59"/>
      <c r="M719" s="2"/>
      <c r="N719" s="10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</row>
    <row r="720" spans="1:62" x14ac:dyDescent="0.35">
      <c r="A720" s="1" t="s">
        <v>1186</v>
      </c>
      <c r="E720" s="46" t="s">
        <v>54</v>
      </c>
      <c r="F720" s="15"/>
      <c r="G720" s="10"/>
      <c r="H720" s="2"/>
      <c r="I720" s="10"/>
      <c r="J720" s="10"/>
      <c r="K720" s="2"/>
      <c r="L720" s="59"/>
      <c r="M720" s="2"/>
      <c r="N720" s="10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</row>
    <row r="721" spans="1:62" x14ac:dyDescent="0.35">
      <c r="A721" s="1" t="s">
        <v>1187</v>
      </c>
      <c r="E721" s="47" t="s">
        <v>1188</v>
      </c>
      <c r="F721" s="48" t="s">
        <v>1189</v>
      </c>
      <c r="G721" s="17">
        <v>-54565</v>
      </c>
      <c r="H721" s="3"/>
      <c r="I721" s="27"/>
      <c r="J721" s="17">
        <v>0</v>
      </c>
      <c r="K721" s="3"/>
      <c r="L721" s="56">
        <v>-54565</v>
      </c>
      <c r="M721" s="3"/>
      <c r="N721" s="17">
        <v>-28655</v>
      </c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</row>
    <row r="722" spans="1:62" x14ac:dyDescent="0.35">
      <c r="A722" s="1" t="s">
        <v>1190</v>
      </c>
      <c r="E722" s="47" t="s">
        <v>1191</v>
      </c>
      <c r="F722" s="48" t="s">
        <v>1189</v>
      </c>
      <c r="G722" s="17">
        <v>-101016</v>
      </c>
      <c r="H722" s="3"/>
      <c r="I722" s="27"/>
      <c r="J722" s="17">
        <v>0</v>
      </c>
      <c r="K722" s="3"/>
      <c r="L722" s="56">
        <v>-101016</v>
      </c>
      <c r="M722" s="3"/>
      <c r="N722" s="17">
        <v>-56802</v>
      </c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</row>
    <row r="723" spans="1:62" collapsed="1" x14ac:dyDescent="0.35">
      <c r="A723" s="1" t="s">
        <v>1192</v>
      </c>
      <c r="E723" s="47" t="s">
        <v>1193</v>
      </c>
      <c r="F723" s="48" t="s">
        <v>1194</v>
      </c>
      <c r="G723" s="17">
        <v>-230873</v>
      </c>
      <c r="H723" s="3"/>
      <c r="I723" s="27"/>
      <c r="J723" s="17">
        <v>26840</v>
      </c>
      <c r="K723" s="3"/>
      <c r="L723" s="56">
        <v>-204033</v>
      </c>
      <c r="M723" s="3"/>
      <c r="N723" s="17">
        <v>-35188</v>
      </c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</row>
    <row r="724" spans="1:62" hidden="1" outlineLevel="1" x14ac:dyDescent="0.35">
      <c r="A724" s="1" t="s">
        <v>2408</v>
      </c>
      <c r="E724" s="9"/>
      <c r="F724" s="14"/>
      <c r="G724" s="17"/>
      <c r="H724" s="3"/>
      <c r="I724" s="67" t="s">
        <v>2380</v>
      </c>
      <c r="J724" s="17">
        <v>26840</v>
      </c>
      <c r="K724" s="3"/>
      <c r="L724" s="17"/>
      <c r="M724" s="3"/>
      <c r="N724" s="17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</row>
    <row r="725" spans="1:62" hidden="1" x14ac:dyDescent="0.35">
      <c r="A725" s="1" t="s">
        <v>1195</v>
      </c>
      <c r="E725" s="47" t="s">
        <v>1196</v>
      </c>
      <c r="F725" s="48" t="s">
        <v>1197</v>
      </c>
      <c r="G725" s="17">
        <v>0</v>
      </c>
      <c r="H725" s="3"/>
      <c r="I725" s="27"/>
      <c r="J725" s="17">
        <v>0</v>
      </c>
      <c r="K725" s="3"/>
      <c r="L725" s="56">
        <v>0</v>
      </c>
      <c r="M725" s="3"/>
      <c r="N725" s="17">
        <v>0</v>
      </c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</row>
    <row r="726" spans="1:62" collapsed="1" x14ac:dyDescent="0.35">
      <c r="A726" s="1" t="s">
        <v>1198</v>
      </c>
      <c r="E726" s="47" t="s">
        <v>1199</v>
      </c>
      <c r="F726" s="48" t="s">
        <v>1200</v>
      </c>
      <c r="G726" s="17">
        <v>102</v>
      </c>
      <c r="H726" s="3"/>
      <c r="I726" s="27"/>
      <c r="J726" s="17">
        <v>0</v>
      </c>
      <c r="K726" s="3"/>
      <c r="L726" s="56">
        <v>102</v>
      </c>
      <c r="M726" s="3"/>
      <c r="N726" s="17">
        <v>0</v>
      </c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</row>
    <row r="727" spans="1:62" x14ac:dyDescent="0.35">
      <c r="A727" s="1" t="s">
        <v>2359</v>
      </c>
      <c r="E727" s="47" t="s">
        <v>2360</v>
      </c>
      <c r="F727" s="48" t="s">
        <v>2361</v>
      </c>
      <c r="G727" s="17">
        <v>-48048</v>
      </c>
      <c r="H727" s="3"/>
      <c r="I727" s="27"/>
      <c r="J727" s="17">
        <v>0</v>
      </c>
      <c r="K727" s="3"/>
      <c r="L727" s="17">
        <v>-48048</v>
      </c>
      <c r="M727" s="3"/>
      <c r="N727" s="17">
        <v>0</v>
      </c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</row>
    <row r="728" spans="1:62" x14ac:dyDescent="0.35">
      <c r="A728" s="1" t="s">
        <v>2362</v>
      </c>
      <c r="E728" s="47" t="s">
        <v>2363</v>
      </c>
      <c r="F728" s="48" t="s">
        <v>2364</v>
      </c>
      <c r="G728" s="17">
        <v>-127309</v>
      </c>
      <c r="H728" s="3"/>
      <c r="I728" s="27"/>
      <c r="J728" s="17">
        <v>0</v>
      </c>
      <c r="K728" s="3"/>
      <c r="L728" s="17">
        <v>-127309</v>
      </c>
      <c r="M728" s="3"/>
      <c r="N728" s="17">
        <v>0</v>
      </c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</row>
    <row r="729" spans="1:62" collapsed="1" x14ac:dyDescent="0.35">
      <c r="A729" s="1" t="s">
        <v>1201</v>
      </c>
      <c r="E729" s="47" t="s">
        <v>1202</v>
      </c>
      <c r="F729" s="48" t="s">
        <v>1194</v>
      </c>
      <c r="G729" s="17">
        <v>-156938</v>
      </c>
      <c r="H729" s="3"/>
      <c r="I729" s="27"/>
      <c r="J729" s="17">
        <v>378</v>
      </c>
      <c r="K729" s="3"/>
      <c r="L729" s="56">
        <v>-156560</v>
      </c>
      <c r="M729" s="3"/>
      <c r="N729" s="17">
        <v>-55914</v>
      </c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</row>
    <row r="730" spans="1:62" hidden="1" outlineLevel="1" x14ac:dyDescent="0.35">
      <c r="A730" s="1" t="s">
        <v>2409</v>
      </c>
      <c r="E730" s="9"/>
      <c r="F730" s="14"/>
      <c r="G730" s="17"/>
      <c r="H730" s="3"/>
      <c r="I730" s="67" t="s">
        <v>2380</v>
      </c>
      <c r="J730" s="17">
        <v>378</v>
      </c>
      <c r="K730" s="3"/>
      <c r="L730" s="17"/>
      <c r="M730" s="3"/>
      <c r="N730" s="17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</row>
    <row r="731" spans="1:62" hidden="1" x14ac:dyDescent="0.35">
      <c r="A731" s="1" t="s">
        <v>2116</v>
      </c>
      <c r="E731" s="47" t="s">
        <v>2117</v>
      </c>
      <c r="F731" s="48" t="s">
        <v>2118</v>
      </c>
      <c r="G731" s="17">
        <v>0</v>
      </c>
      <c r="H731" s="3"/>
      <c r="I731" s="27"/>
      <c r="J731" s="17">
        <v>0</v>
      </c>
      <c r="K731" s="3"/>
      <c r="L731" s="56">
        <v>0</v>
      </c>
      <c r="M731" s="3"/>
      <c r="N731" s="17">
        <v>0</v>
      </c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</row>
    <row r="732" spans="1:62" hidden="1" x14ac:dyDescent="0.35">
      <c r="A732" s="1" t="s">
        <v>1203</v>
      </c>
      <c r="E732" s="47" t="s">
        <v>1204</v>
      </c>
      <c r="F732" s="48" t="s">
        <v>1197</v>
      </c>
      <c r="G732" s="17">
        <v>0</v>
      </c>
      <c r="H732" s="3"/>
      <c r="I732" s="27"/>
      <c r="J732" s="17">
        <v>0</v>
      </c>
      <c r="K732" s="3"/>
      <c r="L732" s="56">
        <v>0</v>
      </c>
      <c r="M732" s="3"/>
      <c r="N732" s="17">
        <v>0</v>
      </c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</row>
    <row r="733" spans="1:62" x14ac:dyDescent="0.35">
      <c r="A733" s="1" t="s">
        <v>1205</v>
      </c>
      <c r="E733" s="49" t="s">
        <v>81</v>
      </c>
      <c r="F733" s="16"/>
      <c r="G733" s="18">
        <v>-718647</v>
      </c>
      <c r="H733" s="4"/>
      <c r="I733" s="28"/>
      <c r="J733" s="18">
        <v>27218</v>
      </c>
      <c r="K733" s="4"/>
      <c r="L733" s="57">
        <v>-691429</v>
      </c>
      <c r="M733" s="4"/>
      <c r="N733" s="18">
        <v>-176559</v>
      </c>
      <c r="O733" s="4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</row>
    <row r="734" spans="1:62" ht="15" thickBot="1" x14ac:dyDescent="0.4">
      <c r="A734" s="1" t="s">
        <v>1206</v>
      </c>
      <c r="E734" s="50" t="s">
        <v>1207</v>
      </c>
      <c r="F734" s="51" t="s">
        <v>1185</v>
      </c>
      <c r="G734" s="19">
        <v>-718647</v>
      </c>
      <c r="H734" s="5"/>
      <c r="I734" s="29"/>
      <c r="J734" s="19">
        <v>27218</v>
      </c>
      <c r="K734" s="5"/>
      <c r="L734" s="58">
        <v>-691429</v>
      </c>
      <c r="M734" s="5"/>
      <c r="N734" s="19">
        <v>-176559</v>
      </c>
      <c r="O734" s="5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</row>
    <row r="735" spans="1:62" ht="15" thickTop="1" x14ac:dyDescent="0.35">
      <c r="A735" s="1" t="s">
        <v>1208</v>
      </c>
      <c r="E735" s="10"/>
      <c r="F735" s="10"/>
      <c r="G735" s="10"/>
      <c r="H735" s="2"/>
      <c r="I735" s="10"/>
      <c r="J735" s="10"/>
      <c r="K735" s="2"/>
      <c r="L735" s="59"/>
      <c r="M735" s="2"/>
      <c r="N735" s="10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</row>
    <row r="736" spans="1:62" hidden="1" x14ac:dyDescent="0.35">
      <c r="A736" s="1" t="s">
        <v>1209</v>
      </c>
      <c r="E736" s="44" t="s">
        <v>1210</v>
      </c>
      <c r="F736" s="45" t="s">
        <v>1211</v>
      </c>
      <c r="G736" s="10"/>
      <c r="H736" s="2"/>
      <c r="I736" s="10"/>
      <c r="J736" s="10"/>
      <c r="K736" s="2"/>
      <c r="L736" s="59"/>
      <c r="M736" s="2"/>
      <c r="N736" s="10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</row>
    <row r="737" spans="1:62" hidden="1" x14ac:dyDescent="0.35">
      <c r="A737" s="1" t="s">
        <v>1212</v>
      </c>
      <c r="E737" s="46" t="s">
        <v>54</v>
      </c>
      <c r="F737" s="15"/>
      <c r="G737" s="10"/>
      <c r="H737" s="2"/>
      <c r="I737" s="10"/>
      <c r="J737" s="10"/>
      <c r="K737" s="2"/>
      <c r="L737" s="59"/>
      <c r="M737" s="2"/>
      <c r="N737" s="10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</row>
    <row r="738" spans="1:62" hidden="1" x14ac:dyDescent="0.35">
      <c r="A738" s="1" t="s">
        <v>1213</v>
      </c>
      <c r="E738" s="49" t="s">
        <v>81</v>
      </c>
      <c r="F738" s="16"/>
      <c r="G738" s="18">
        <v>0</v>
      </c>
      <c r="H738" s="4"/>
      <c r="I738" s="28"/>
      <c r="J738" s="18">
        <v>0</v>
      </c>
      <c r="K738" s="4"/>
      <c r="L738" s="57">
        <v>0</v>
      </c>
      <c r="M738" s="4"/>
      <c r="N738" s="18">
        <v>0</v>
      </c>
      <c r="O738" s="4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</row>
    <row r="739" spans="1:62" ht="15" hidden="1" thickBot="1" x14ac:dyDescent="0.4">
      <c r="A739" s="1" t="s">
        <v>1214</v>
      </c>
      <c r="E739" s="50" t="s">
        <v>1215</v>
      </c>
      <c r="F739" s="51" t="s">
        <v>1211</v>
      </c>
      <c r="G739" s="19">
        <v>0</v>
      </c>
      <c r="H739" s="5"/>
      <c r="I739" s="29"/>
      <c r="J739" s="19">
        <v>0</v>
      </c>
      <c r="K739" s="5"/>
      <c r="L739" s="58">
        <v>0</v>
      </c>
      <c r="M739" s="5"/>
      <c r="N739" s="19">
        <v>0</v>
      </c>
      <c r="O739" s="5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</row>
    <row r="740" spans="1:62" hidden="1" x14ac:dyDescent="0.35">
      <c r="A740" s="1" t="s">
        <v>1216</v>
      </c>
      <c r="E740" s="10"/>
      <c r="F740" s="10"/>
      <c r="G740" s="10"/>
      <c r="H740" s="2"/>
      <c r="I740" s="10"/>
      <c r="J740" s="10"/>
      <c r="K740" s="2"/>
      <c r="L740" s="59"/>
      <c r="M740" s="2"/>
      <c r="N740" s="10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</row>
    <row r="741" spans="1:62" x14ac:dyDescent="0.35">
      <c r="A741" s="1" t="s">
        <v>1217</v>
      </c>
      <c r="E741" s="44" t="s">
        <v>1218</v>
      </c>
      <c r="F741" s="45" t="s">
        <v>1219</v>
      </c>
      <c r="G741" s="10"/>
      <c r="H741" s="2"/>
      <c r="I741" s="10"/>
      <c r="J741" s="10"/>
      <c r="K741" s="2"/>
      <c r="L741" s="59"/>
      <c r="M741" s="2"/>
      <c r="N741" s="10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</row>
    <row r="742" spans="1:62" x14ac:dyDescent="0.35">
      <c r="A742" s="1" t="s">
        <v>1220</v>
      </c>
      <c r="E742" s="46" t="s">
        <v>54</v>
      </c>
      <c r="F742" s="15"/>
      <c r="G742" s="10"/>
      <c r="H742" s="2"/>
      <c r="I742" s="10"/>
      <c r="J742" s="10"/>
      <c r="K742" s="2"/>
      <c r="L742" s="59"/>
      <c r="M742" s="2"/>
      <c r="N742" s="10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</row>
    <row r="743" spans="1:62" x14ac:dyDescent="0.35">
      <c r="A743" s="1" t="s">
        <v>1221</v>
      </c>
      <c r="E743" s="47" t="s">
        <v>1222</v>
      </c>
      <c r="F743" s="48" t="s">
        <v>1223</v>
      </c>
      <c r="G743" s="17">
        <v>-267538</v>
      </c>
      <c r="H743" s="3"/>
      <c r="I743" s="27"/>
      <c r="J743" s="17">
        <v>0</v>
      </c>
      <c r="K743" s="3"/>
      <c r="L743" s="56">
        <v>-267538</v>
      </c>
      <c r="M743" s="3"/>
      <c r="N743" s="17">
        <v>-235770</v>
      </c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</row>
    <row r="744" spans="1:62" x14ac:dyDescent="0.35">
      <c r="A744" s="1" t="s">
        <v>1224</v>
      </c>
      <c r="E744" s="47" t="s">
        <v>1225</v>
      </c>
      <c r="F744" s="48" t="s">
        <v>1223</v>
      </c>
      <c r="G744" s="17">
        <v>-33870</v>
      </c>
      <c r="H744" s="3"/>
      <c r="I744" s="27"/>
      <c r="J744" s="17">
        <v>0</v>
      </c>
      <c r="K744" s="3"/>
      <c r="L744" s="56">
        <v>-33870</v>
      </c>
      <c r="M744" s="3"/>
      <c r="N744" s="17">
        <v>-37222</v>
      </c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</row>
    <row r="745" spans="1:62" x14ac:dyDescent="0.35">
      <c r="A745" s="1" t="s">
        <v>1226</v>
      </c>
      <c r="E745" s="49" t="s">
        <v>81</v>
      </c>
      <c r="F745" s="16"/>
      <c r="G745" s="18">
        <v>-301408</v>
      </c>
      <c r="H745" s="4"/>
      <c r="I745" s="28"/>
      <c r="J745" s="18">
        <v>0</v>
      </c>
      <c r="K745" s="4"/>
      <c r="L745" s="57">
        <v>-301408</v>
      </c>
      <c r="M745" s="4"/>
      <c r="N745" s="18">
        <v>-272992</v>
      </c>
      <c r="O745" s="4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</row>
    <row r="746" spans="1:62" ht="15" thickBot="1" x14ac:dyDescent="0.4">
      <c r="A746" s="1" t="s">
        <v>1227</v>
      </c>
      <c r="E746" s="50" t="s">
        <v>1228</v>
      </c>
      <c r="F746" s="51" t="s">
        <v>1219</v>
      </c>
      <c r="G746" s="19">
        <v>-301408</v>
      </c>
      <c r="H746" s="5"/>
      <c r="I746" s="29"/>
      <c r="J746" s="19">
        <v>0</v>
      </c>
      <c r="K746" s="5"/>
      <c r="L746" s="58">
        <v>-301408</v>
      </c>
      <c r="M746" s="5"/>
      <c r="N746" s="19">
        <v>-272992</v>
      </c>
      <c r="O746" s="5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</row>
    <row r="747" spans="1:62" ht="15" thickTop="1" x14ac:dyDescent="0.35">
      <c r="A747" s="1" t="s">
        <v>1229</v>
      </c>
      <c r="E747" s="10"/>
      <c r="F747" s="10"/>
      <c r="G747" s="10"/>
      <c r="H747" s="2"/>
      <c r="I747" s="10"/>
      <c r="J747" s="10"/>
      <c r="K747" s="2"/>
      <c r="L747" s="59"/>
      <c r="M747" s="2"/>
      <c r="N747" s="10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</row>
    <row r="748" spans="1:62" x14ac:dyDescent="0.35">
      <c r="A748" s="1" t="s">
        <v>1230</v>
      </c>
      <c r="E748" s="44" t="s">
        <v>1231</v>
      </c>
      <c r="F748" s="45" t="s">
        <v>1232</v>
      </c>
      <c r="G748" s="10"/>
      <c r="H748" s="2"/>
      <c r="I748" s="10"/>
      <c r="J748" s="10"/>
      <c r="K748" s="2"/>
      <c r="L748" s="59"/>
      <c r="M748" s="2"/>
      <c r="N748" s="10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</row>
    <row r="749" spans="1:62" x14ac:dyDescent="0.35">
      <c r="A749" s="1" t="s">
        <v>1233</v>
      </c>
      <c r="E749" s="46" t="s">
        <v>54</v>
      </c>
      <c r="F749" s="15"/>
      <c r="G749" s="10"/>
      <c r="H749" s="2"/>
      <c r="I749" s="10"/>
      <c r="J749" s="10"/>
      <c r="K749" s="2"/>
      <c r="L749" s="59"/>
      <c r="M749" s="2"/>
      <c r="N749" s="10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</row>
    <row r="750" spans="1:62" x14ac:dyDescent="0.35">
      <c r="A750" s="1" t="s">
        <v>1234</v>
      </c>
      <c r="E750" s="47" t="s">
        <v>1235</v>
      </c>
      <c r="F750" s="48" t="s">
        <v>1236</v>
      </c>
      <c r="G750" s="17">
        <v>-32445</v>
      </c>
      <c r="H750" s="3"/>
      <c r="I750" s="27"/>
      <c r="J750" s="17">
        <v>0</v>
      </c>
      <c r="K750" s="3"/>
      <c r="L750" s="56">
        <v>-32445</v>
      </c>
      <c r="M750" s="3"/>
      <c r="N750" s="17">
        <v>7361</v>
      </c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</row>
    <row r="751" spans="1:62" x14ac:dyDescent="0.35">
      <c r="A751" s="1" t="s">
        <v>1237</v>
      </c>
      <c r="E751" s="49" t="s">
        <v>81</v>
      </c>
      <c r="F751" s="16"/>
      <c r="G751" s="18">
        <v>-32445</v>
      </c>
      <c r="H751" s="4"/>
      <c r="I751" s="28"/>
      <c r="J751" s="18">
        <v>0</v>
      </c>
      <c r="K751" s="4"/>
      <c r="L751" s="57">
        <v>-32445</v>
      </c>
      <c r="M751" s="4"/>
      <c r="N751" s="18">
        <v>7361</v>
      </c>
      <c r="O751" s="4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</row>
    <row r="752" spans="1:62" ht="15" thickBot="1" x14ac:dyDescent="0.4">
      <c r="A752" s="1" t="s">
        <v>1238</v>
      </c>
      <c r="E752" s="50" t="s">
        <v>1239</v>
      </c>
      <c r="F752" s="51" t="s">
        <v>1232</v>
      </c>
      <c r="G752" s="19">
        <v>-32445</v>
      </c>
      <c r="H752" s="5"/>
      <c r="I752" s="29"/>
      <c r="J752" s="19">
        <v>0</v>
      </c>
      <c r="K752" s="5"/>
      <c r="L752" s="58">
        <v>-32445</v>
      </c>
      <c r="M752" s="5"/>
      <c r="N752" s="19">
        <v>7361</v>
      </c>
      <c r="O752" s="5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</row>
    <row r="753" spans="1:62" ht="15" thickTop="1" x14ac:dyDescent="0.35">
      <c r="A753" s="1" t="s">
        <v>1240</v>
      </c>
      <c r="E753" s="10"/>
      <c r="F753" s="10"/>
      <c r="G753" s="10"/>
      <c r="H753" s="2"/>
      <c r="I753" s="10"/>
      <c r="J753" s="10"/>
      <c r="K753" s="2"/>
      <c r="L753" s="59"/>
      <c r="M753" s="2"/>
      <c r="N753" s="10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</row>
    <row r="754" spans="1:62" x14ac:dyDescent="0.35">
      <c r="A754" s="1" t="s">
        <v>1241</v>
      </c>
      <c r="E754" s="44" t="s">
        <v>1242</v>
      </c>
      <c r="F754" s="45" t="s">
        <v>1243</v>
      </c>
      <c r="G754" s="10"/>
      <c r="H754" s="2"/>
      <c r="I754" s="10"/>
      <c r="J754" s="10"/>
      <c r="K754" s="2"/>
      <c r="L754" s="59"/>
      <c r="M754" s="2"/>
      <c r="N754" s="10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</row>
    <row r="755" spans="1:62" x14ac:dyDescent="0.35">
      <c r="A755" s="1" t="s">
        <v>1244</v>
      </c>
      <c r="E755" s="46" t="s">
        <v>54</v>
      </c>
      <c r="F755" s="15"/>
      <c r="G755" s="10"/>
      <c r="H755" s="2"/>
      <c r="I755" s="10"/>
      <c r="J755" s="10"/>
      <c r="K755" s="2"/>
      <c r="L755" s="59"/>
      <c r="M755" s="2"/>
      <c r="N755" s="10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</row>
    <row r="756" spans="1:62" x14ac:dyDescent="0.35">
      <c r="A756" s="1" t="s">
        <v>1245</v>
      </c>
      <c r="E756" s="47" t="s">
        <v>1246</v>
      </c>
      <c r="F756" s="48" t="s">
        <v>1247</v>
      </c>
      <c r="G756" s="17">
        <v>-136825</v>
      </c>
      <c r="H756" s="3"/>
      <c r="I756" s="27"/>
      <c r="J756" s="17">
        <v>0</v>
      </c>
      <c r="K756" s="3"/>
      <c r="L756" s="56">
        <v>-136825</v>
      </c>
      <c r="M756" s="3"/>
      <c r="N756" s="17">
        <v>-140154</v>
      </c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</row>
    <row r="757" spans="1:62" x14ac:dyDescent="0.35">
      <c r="A757" s="1" t="s">
        <v>1248</v>
      </c>
      <c r="E757" s="47" t="s">
        <v>1249</v>
      </c>
      <c r="F757" s="48" t="s">
        <v>1250</v>
      </c>
      <c r="G757" s="17">
        <v>14876</v>
      </c>
      <c r="H757" s="3"/>
      <c r="I757" s="27"/>
      <c r="J757" s="17">
        <v>0</v>
      </c>
      <c r="K757" s="3"/>
      <c r="L757" s="56">
        <v>14876</v>
      </c>
      <c r="M757" s="3"/>
      <c r="N757" s="17">
        <v>5225</v>
      </c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</row>
    <row r="758" spans="1:62" x14ac:dyDescent="0.35">
      <c r="A758" s="1" t="s">
        <v>1251</v>
      </c>
      <c r="E758" s="49" t="s">
        <v>81</v>
      </c>
      <c r="F758" s="16"/>
      <c r="G758" s="18">
        <v>-121949</v>
      </c>
      <c r="H758" s="4"/>
      <c r="I758" s="28"/>
      <c r="J758" s="18">
        <v>0</v>
      </c>
      <c r="K758" s="4"/>
      <c r="L758" s="57">
        <v>-121949</v>
      </c>
      <c r="M758" s="4"/>
      <c r="N758" s="18">
        <v>-134929</v>
      </c>
      <c r="O758" s="4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</row>
    <row r="759" spans="1:62" ht="15" thickBot="1" x14ac:dyDescent="0.4">
      <c r="A759" s="1" t="s">
        <v>1252</v>
      </c>
      <c r="E759" s="50" t="s">
        <v>1253</v>
      </c>
      <c r="F759" s="51" t="s">
        <v>1243</v>
      </c>
      <c r="G759" s="19">
        <v>-121949</v>
      </c>
      <c r="H759" s="5"/>
      <c r="I759" s="29"/>
      <c r="J759" s="19">
        <v>0</v>
      </c>
      <c r="K759" s="5"/>
      <c r="L759" s="58">
        <v>-121949</v>
      </c>
      <c r="M759" s="5"/>
      <c r="N759" s="19">
        <v>-134929</v>
      </c>
      <c r="O759" s="5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</row>
    <row r="760" spans="1:62" ht="15" thickTop="1" x14ac:dyDescent="0.35">
      <c r="A760" s="1" t="s">
        <v>1254</v>
      </c>
      <c r="E760" s="10"/>
      <c r="F760" s="10"/>
      <c r="G760" s="10"/>
      <c r="H760" s="2"/>
      <c r="I760" s="10"/>
      <c r="J760" s="10"/>
      <c r="K760" s="2"/>
      <c r="L760" s="59"/>
      <c r="M760" s="2"/>
      <c r="N760" s="10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</row>
    <row r="761" spans="1:62" x14ac:dyDescent="0.35">
      <c r="A761" s="1" t="s">
        <v>1255</v>
      </c>
      <c r="E761" s="44" t="s">
        <v>1256</v>
      </c>
      <c r="F761" s="45" t="s">
        <v>1257</v>
      </c>
      <c r="G761" s="10"/>
      <c r="H761" s="2"/>
      <c r="I761" s="10"/>
      <c r="J761" s="10"/>
      <c r="K761" s="2"/>
      <c r="L761" s="59"/>
      <c r="M761" s="2"/>
      <c r="N761" s="10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</row>
    <row r="762" spans="1:62" x14ac:dyDescent="0.35">
      <c r="A762" s="1" t="s">
        <v>1258</v>
      </c>
      <c r="E762" s="46" t="s">
        <v>54</v>
      </c>
      <c r="F762" s="15"/>
      <c r="G762" s="10"/>
      <c r="H762" s="2"/>
      <c r="I762" s="10"/>
      <c r="J762" s="10"/>
      <c r="K762" s="2"/>
      <c r="L762" s="59"/>
      <c r="M762" s="2"/>
      <c r="N762" s="10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</row>
    <row r="763" spans="1:62" x14ac:dyDescent="0.35">
      <c r="A763" s="1" t="s">
        <v>1259</v>
      </c>
      <c r="E763" s="47" t="s">
        <v>1260</v>
      </c>
      <c r="F763" s="48" t="s">
        <v>1261</v>
      </c>
      <c r="G763" s="17">
        <v>8221642</v>
      </c>
      <c r="H763" s="3"/>
      <c r="I763" s="27"/>
      <c r="J763" s="17">
        <v>0</v>
      </c>
      <c r="K763" s="3"/>
      <c r="L763" s="56">
        <v>8221642</v>
      </c>
      <c r="M763" s="3"/>
      <c r="N763" s="17">
        <v>7279823</v>
      </c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</row>
    <row r="764" spans="1:62" x14ac:dyDescent="0.35">
      <c r="A764" s="1" t="s">
        <v>1262</v>
      </c>
      <c r="E764" s="47" t="s">
        <v>1263</v>
      </c>
      <c r="F764" s="48" t="s">
        <v>2155</v>
      </c>
      <c r="G764" s="17">
        <v>3377072</v>
      </c>
      <c r="H764" s="3"/>
      <c r="I764" s="27"/>
      <c r="J764" s="17">
        <v>0</v>
      </c>
      <c r="K764" s="3"/>
      <c r="L764" s="56">
        <v>3377072</v>
      </c>
      <c r="M764" s="3"/>
      <c r="N764" s="17">
        <v>3173207</v>
      </c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</row>
    <row r="765" spans="1:62" x14ac:dyDescent="0.35">
      <c r="A765" s="1" t="s">
        <v>2141</v>
      </c>
      <c r="E765" s="47" t="s">
        <v>2142</v>
      </c>
      <c r="F765" s="48" t="s">
        <v>2156</v>
      </c>
      <c r="G765" s="17">
        <v>-72033</v>
      </c>
      <c r="H765" s="3"/>
      <c r="I765" s="27"/>
      <c r="J765" s="17">
        <v>0</v>
      </c>
      <c r="K765" s="3"/>
      <c r="L765" s="56">
        <v>-72033</v>
      </c>
      <c r="M765" s="3"/>
      <c r="N765" s="17">
        <v>192133</v>
      </c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</row>
    <row r="766" spans="1:62" x14ac:dyDescent="0.35">
      <c r="A766" s="1" t="s">
        <v>2143</v>
      </c>
      <c r="E766" s="47" t="s">
        <v>2144</v>
      </c>
      <c r="F766" s="48" t="s">
        <v>2157</v>
      </c>
      <c r="G766" s="17">
        <v>-3057</v>
      </c>
      <c r="H766" s="3"/>
      <c r="I766" s="27"/>
      <c r="J766" s="17">
        <v>0</v>
      </c>
      <c r="K766" s="3"/>
      <c r="L766" s="56">
        <v>-3057</v>
      </c>
      <c r="M766" s="3"/>
      <c r="N766" s="17">
        <v>30086</v>
      </c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</row>
    <row r="767" spans="1:62" x14ac:dyDescent="0.35">
      <c r="A767" s="1" t="s">
        <v>1264</v>
      </c>
      <c r="E767" s="49" t="s">
        <v>81</v>
      </c>
      <c r="F767" s="16"/>
      <c r="G767" s="18">
        <v>11523624</v>
      </c>
      <c r="H767" s="4"/>
      <c r="I767" s="28"/>
      <c r="J767" s="18">
        <v>0</v>
      </c>
      <c r="K767" s="4"/>
      <c r="L767" s="57">
        <v>11523624</v>
      </c>
      <c r="M767" s="4"/>
      <c r="N767" s="18">
        <v>10675249</v>
      </c>
      <c r="O767" s="4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</row>
    <row r="768" spans="1:62" ht="15" thickBot="1" x14ac:dyDescent="0.4">
      <c r="A768" s="1" t="s">
        <v>1265</v>
      </c>
      <c r="E768" s="50" t="s">
        <v>1266</v>
      </c>
      <c r="F768" s="51" t="s">
        <v>1257</v>
      </c>
      <c r="G768" s="19">
        <v>11523624</v>
      </c>
      <c r="H768" s="5"/>
      <c r="I768" s="29"/>
      <c r="J768" s="19">
        <v>0</v>
      </c>
      <c r="K768" s="5"/>
      <c r="L768" s="58">
        <v>11523624</v>
      </c>
      <c r="M768" s="5"/>
      <c r="N768" s="19">
        <v>10675249</v>
      </c>
      <c r="O768" s="5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</row>
    <row r="769" spans="1:62" ht="15" thickTop="1" x14ac:dyDescent="0.35">
      <c r="A769" s="1" t="s">
        <v>1267</v>
      </c>
      <c r="E769" s="10"/>
      <c r="F769" s="10"/>
      <c r="G769" s="10"/>
      <c r="H769" s="2"/>
      <c r="I769" s="10"/>
      <c r="J769" s="10"/>
      <c r="K769" s="2"/>
      <c r="L769" s="59"/>
      <c r="M769" s="2"/>
      <c r="N769" s="10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</row>
    <row r="770" spans="1:62" x14ac:dyDescent="0.35">
      <c r="A770" s="1" t="s">
        <v>1268</v>
      </c>
      <c r="E770" s="44" t="s">
        <v>1269</v>
      </c>
      <c r="F770" s="45" t="s">
        <v>1270</v>
      </c>
      <c r="G770" s="10"/>
      <c r="H770" s="2"/>
      <c r="I770" s="10"/>
      <c r="J770" s="10"/>
      <c r="K770" s="2"/>
      <c r="L770" s="59"/>
      <c r="M770" s="2"/>
      <c r="N770" s="10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</row>
    <row r="771" spans="1:62" x14ac:dyDescent="0.35">
      <c r="A771" s="1" t="s">
        <v>1271</v>
      </c>
      <c r="E771" s="46" t="s">
        <v>54</v>
      </c>
      <c r="F771" s="15"/>
      <c r="G771" s="10"/>
      <c r="H771" s="2"/>
      <c r="I771" s="10"/>
      <c r="J771" s="10"/>
      <c r="K771" s="2"/>
      <c r="L771" s="59"/>
      <c r="M771" s="2"/>
      <c r="N771" s="10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</row>
    <row r="772" spans="1:62" x14ac:dyDescent="0.35">
      <c r="A772" s="1" t="s">
        <v>1272</v>
      </c>
      <c r="E772" s="47" t="s">
        <v>1273</v>
      </c>
      <c r="F772" s="48" t="s">
        <v>1274</v>
      </c>
      <c r="G772" s="17">
        <v>0</v>
      </c>
      <c r="H772" s="3"/>
      <c r="I772" s="27"/>
      <c r="J772" s="17">
        <v>0</v>
      </c>
      <c r="K772" s="3"/>
      <c r="L772" s="56">
        <v>0</v>
      </c>
      <c r="M772" s="3"/>
      <c r="N772" s="17">
        <v>199</v>
      </c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</row>
    <row r="773" spans="1:62" hidden="1" x14ac:dyDescent="0.35">
      <c r="A773" s="1" t="s">
        <v>2016</v>
      </c>
      <c r="E773" s="47" t="s">
        <v>2017</v>
      </c>
      <c r="F773" s="48" t="s">
        <v>1274</v>
      </c>
      <c r="G773" s="17">
        <v>0</v>
      </c>
      <c r="H773" s="3"/>
      <c r="I773" s="27"/>
      <c r="J773" s="17">
        <v>0</v>
      </c>
      <c r="K773" s="3"/>
      <c r="L773" s="56">
        <v>0</v>
      </c>
      <c r="M773" s="3"/>
      <c r="N773" s="17">
        <v>0</v>
      </c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</row>
    <row r="774" spans="1:62" x14ac:dyDescent="0.35">
      <c r="A774" s="1" t="s">
        <v>1275</v>
      </c>
      <c r="E774" s="47" t="s">
        <v>1276</v>
      </c>
      <c r="F774" s="48" t="s">
        <v>1277</v>
      </c>
      <c r="G774" s="17">
        <v>0</v>
      </c>
      <c r="H774" s="3"/>
      <c r="I774" s="27"/>
      <c r="J774" s="17">
        <v>0</v>
      </c>
      <c r="K774" s="3"/>
      <c r="L774" s="56">
        <v>0</v>
      </c>
      <c r="M774" s="3"/>
      <c r="N774" s="17">
        <v>117</v>
      </c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</row>
    <row r="775" spans="1:62" hidden="1" x14ac:dyDescent="0.35">
      <c r="A775" s="1" t="s">
        <v>2018</v>
      </c>
      <c r="E775" s="47" t="s">
        <v>2019</v>
      </c>
      <c r="F775" s="48" t="s">
        <v>1277</v>
      </c>
      <c r="G775" s="17">
        <v>0</v>
      </c>
      <c r="H775" s="3"/>
      <c r="I775" s="27"/>
      <c r="J775" s="17">
        <v>0</v>
      </c>
      <c r="K775" s="3"/>
      <c r="L775" s="56">
        <v>0</v>
      </c>
      <c r="M775" s="3"/>
      <c r="N775" s="17">
        <v>0</v>
      </c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</row>
    <row r="776" spans="1:62" x14ac:dyDescent="0.35">
      <c r="A776" s="1" t="s">
        <v>1278</v>
      </c>
      <c r="E776" s="47" t="s">
        <v>1279</v>
      </c>
      <c r="F776" s="48" t="s">
        <v>1280</v>
      </c>
      <c r="G776" s="17">
        <v>535575</v>
      </c>
      <c r="H776" s="3"/>
      <c r="I776" s="27"/>
      <c r="J776" s="17">
        <v>0</v>
      </c>
      <c r="K776" s="3"/>
      <c r="L776" s="56">
        <v>535575</v>
      </c>
      <c r="M776" s="3"/>
      <c r="N776" s="17">
        <v>566303</v>
      </c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</row>
    <row r="777" spans="1:62" x14ac:dyDescent="0.35">
      <c r="A777" s="1" t="s">
        <v>1281</v>
      </c>
      <c r="E777" s="47" t="s">
        <v>1282</v>
      </c>
      <c r="F777" s="48" t="s">
        <v>1280</v>
      </c>
      <c r="G777" s="17">
        <v>157890</v>
      </c>
      <c r="H777" s="3"/>
      <c r="I777" s="27"/>
      <c r="J777" s="17">
        <v>0</v>
      </c>
      <c r="K777" s="3"/>
      <c r="L777" s="56">
        <v>157890</v>
      </c>
      <c r="M777" s="3"/>
      <c r="N777" s="17">
        <v>155590</v>
      </c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</row>
    <row r="778" spans="1:62" x14ac:dyDescent="0.35">
      <c r="A778" s="1" t="s">
        <v>1283</v>
      </c>
      <c r="E778" s="47" t="s">
        <v>1284</v>
      </c>
      <c r="F778" s="48" t="s">
        <v>1285</v>
      </c>
      <c r="G778" s="17">
        <v>-7959</v>
      </c>
      <c r="H778" s="3"/>
      <c r="I778" s="27"/>
      <c r="J778" s="17">
        <v>0</v>
      </c>
      <c r="K778" s="3"/>
      <c r="L778" s="56">
        <v>-7959</v>
      </c>
      <c r="M778" s="3"/>
      <c r="N778" s="17">
        <v>-18928</v>
      </c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</row>
    <row r="779" spans="1:62" x14ac:dyDescent="0.35">
      <c r="A779" s="1" t="s">
        <v>1286</v>
      </c>
      <c r="E779" s="47" t="s">
        <v>1287</v>
      </c>
      <c r="F779" s="48" t="s">
        <v>1288</v>
      </c>
      <c r="G779" s="17">
        <v>2376</v>
      </c>
      <c r="H779" s="3"/>
      <c r="I779" s="27"/>
      <c r="J779" s="17">
        <v>0</v>
      </c>
      <c r="K779" s="3"/>
      <c r="L779" s="56">
        <v>2376</v>
      </c>
      <c r="M779" s="3"/>
      <c r="N779" s="17">
        <v>2367</v>
      </c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</row>
    <row r="780" spans="1:62" x14ac:dyDescent="0.35">
      <c r="A780" s="1" t="s">
        <v>1289</v>
      </c>
      <c r="E780" s="47" t="s">
        <v>1290</v>
      </c>
      <c r="F780" s="48" t="s">
        <v>1291</v>
      </c>
      <c r="G780" s="17">
        <v>30983</v>
      </c>
      <c r="H780" s="3"/>
      <c r="I780" s="27"/>
      <c r="J780" s="17">
        <v>0</v>
      </c>
      <c r="K780" s="3"/>
      <c r="L780" s="56">
        <v>30983</v>
      </c>
      <c r="M780" s="3"/>
      <c r="N780" s="17">
        <v>37385</v>
      </c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</row>
    <row r="781" spans="1:62" x14ac:dyDescent="0.35">
      <c r="A781" s="1" t="s">
        <v>1292</v>
      </c>
      <c r="E781" s="47" t="s">
        <v>1293</v>
      </c>
      <c r="F781" s="48" t="s">
        <v>1294</v>
      </c>
      <c r="G781" s="17">
        <v>1817</v>
      </c>
      <c r="H781" s="3"/>
      <c r="I781" s="27"/>
      <c r="J781" s="17">
        <v>0</v>
      </c>
      <c r="K781" s="3"/>
      <c r="L781" s="56">
        <v>1817</v>
      </c>
      <c r="M781" s="3"/>
      <c r="N781" s="17">
        <v>1511</v>
      </c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</row>
    <row r="782" spans="1:62" x14ac:dyDescent="0.35">
      <c r="A782" s="1" t="s">
        <v>1295</v>
      </c>
      <c r="E782" s="47" t="s">
        <v>1296</v>
      </c>
      <c r="F782" s="48" t="s">
        <v>1294</v>
      </c>
      <c r="G782" s="17">
        <v>1750</v>
      </c>
      <c r="H782" s="3"/>
      <c r="I782" s="27"/>
      <c r="J782" s="17">
        <v>0</v>
      </c>
      <c r="K782" s="3"/>
      <c r="L782" s="56">
        <v>1750</v>
      </c>
      <c r="M782" s="3"/>
      <c r="N782" s="17">
        <v>1511</v>
      </c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</row>
    <row r="783" spans="1:62" x14ac:dyDescent="0.35">
      <c r="A783" s="1" t="s">
        <v>1297</v>
      </c>
      <c r="E783" s="47" t="s">
        <v>1298</v>
      </c>
      <c r="F783" s="48" t="s">
        <v>1299</v>
      </c>
      <c r="G783" s="17">
        <v>1817</v>
      </c>
      <c r="H783" s="3"/>
      <c r="I783" s="27"/>
      <c r="J783" s="17">
        <v>0</v>
      </c>
      <c r="K783" s="3"/>
      <c r="L783" s="56">
        <v>1817</v>
      </c>
      <c r="M783" s="3"/>
      <c r="N783" s="17">
        <v>1511</v>
      </c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</row>
    <row r="784" spans="1:62" x14ac:dyDescent="0.35">
      <c r="A784" s="1" t="s">
        <v>1300</v>
      </c>
      <c r="E784" s="47" t="s">
        <v>1301</v>
      </c>
      <c r="F784" s="48" t="s">
        <v>1299</v>
      </c>
      <c r="G784" s="17">
        <v>1750</v>
      </c>
      <c r="H784" s="3"/>
      <c r="I784" s="27"/>
      <c r="J784" s="17">
        <v>0</v>
      </c>
      <c r="K784" s="3"/>
      <c r="L784" s="56">
        <v>1750</v>
      </c>
      <c r="M784" s="3"/>
      <c r="N784" s="17">
        <v>1511</v>
      </c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</row>
    <row r="785" spans="1:62" x14ac:dyDescent="0.35">
      <c r="A785" s="1" t="s">
        <v>1302</v>
      </c>
      <c r="E785" s="47" t="s">
        <v>1303</v>
      </c>
      <c r="F785" s="48" t="s">
        <v>1304</v>
      </c>
      <c r="G785" s="17">
        <v>4924</v>
      </c>
      <c r="H785" s="3"/>
      <c r="I785" s="27"/>
      <c r="J785" s="17">
        <v>0</v>
      </c>
      <c r="K785" s="3"/>
      <c r="L785" s="56">
        <v>4924</v>
      </c>
      <c r="M785" s="3"/>
      <c r="N785" s="17">
        <v>4971</v>
      </c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</row>
    <row r="786" spans="1:62" x14ac:dyDescent="0.35">
      <c r="A786" s="1" t="s">
        <v>1305</v>
      </c>
      <c r="E786" s="47" t="s">
        <v>1306</v>
      </c>
      <c r="F786" s="48" t="s">
        <v>1307</v>
      </c>
      <c r="G786" s="17">
        <v>81</v>
      </c>
      <c r="H786" s="3"/>
      <c r="I786" s="27"/>
      <c r="J786" s="17">
        <v>0</v>
      </c>
      <c r="K786" s="3"/>
      <c r="L786" s="56">
        <v>81</v>
      </c>
      <c r="M786" s="3"/>
      <c r="N786" s="17">
        <v>150</v>
      </c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</row>
    <row r="787" spans="1:62" x14ac:dyDescent="0.35">
      <c r="A787" s="1" t="s">
        <v>1308</v>
      </c>
      <c r="E787" s="47" t="s">
        <v>1309</v>
      </c>
      <c r="F787" s="48" t="s">
        <v>1310</v>
      </c>
      <c r="G787" s="17">
        <v>11569</v>
      </c>
      <c r="H787" s="3"/>
      <c r="I787" s="27"/>
      <c r="J787" s="17">
        <v>0</v>
      </c>
      <c r="K787" s="3"/>
      <c r="L787" s="56">
        <v>11569</v>
      </c>
      <c r="M787" s="3"/>
      <c r="N787" s="17">
        <v>9737</v>
      </c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</row>
    <row r="788" spans="1:62" x14ac:dyDescent="0.35">
      <c r="A788" s="1" t="s">
        <v>1311</v>
      </c>
      <c r="E788" s="47" t="s">
        <v>1312</v>
      </c>
      <c r="F788" s="48" t="s">
        <v>1310</v>
      </c>
      <c r="G788" s="17">
        <v>5742</v>
      </c>
      <c r="H788" s="3"/>
      <c r="I788" s="27"/>
      <c r="J788" s="17">
        <v>0</v>
      </c>
      <c r="K788" s="3"/>
      <c r="L788" s="56">
        <v>5742</v>
      </c>
      <c r="M788" s="3"/>
      <c r="N788" s="17">
        <v>4610</v>
      </c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</row>
    <row r="789" spans="1:62" hidden="1" x14ac:dyDescent="0.35">
      <c r="A789" s="1" t="s">
        <v>1313</v>
      </c>
      <c r="E789" s="47" t="s">
        <v>1314</v>
      </c>
      <c r="F789" s="48" t="s">
        <v>1315</v>
      </c>
      <c r="G789" s="17">
        <v>0</v>
      </c>
      <c r="H789" s="3"/>
      <c r="I789" s="27"/>
      <c r="J789" s="17">
        <v>0</v>
      </c>
      <c r="K789" s="3"/>
      <c r="L789" s="56">
        <v>0</v>
      </c>
      <c r="M789" s="3"/>
      <c r="N789" s="17">
        <v>0</v>
      </c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</row>
    <row r="790" spans="1:62" x14ac:dyDescent="0.35">
      <c r="A790" s="1" t="s">
        <v>1316</v>
      </c>
      <c r="E790" s="49" t="s">
        <v>81</v>
      </c>
      <c r="F790" s="16"/>
      <c r="G790" s="18">
        <v>748315</v>
      </c>
      <c r="H790" s="4"/>
      <c r="I790" s="28"/>
      <c r="J790" s="18">
        <v>0</v>
      </c>
      <c r="K790" s="4"/>
      <c r="L790" s="57">
        <v>748315</v>
      </c>
      <c r="M790" s="4"/>
      <c r="N790" s="18">
        <v>768545</v>
      </c>
      <c r="O790" s="4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</row>
    <row r="791" spans="1:62" ht="15" thickBot="1" x14ac:dyDescent="0.4">
      <c r="A791" s="1" t="s">
        <v>1317</v>
      </c>
      <c r="E791" s="50" t="s">
        <v>1318</v>
      </c>
      <c r="F791" s="51" t="s">
        <v>1270</v>
      </c>
      <c r="G791" s="19">
        <v>748315</v>
      </c>
      <c r="H791" s="5"/>
      <c r="I791" s="29"/>
      <c r="J791" s="19">
        <v>0</v>
      </c>
      <c r="K791" s="5"/>
      <c r="L791" s="58">
        <v>748315</v>
      </c>
      <c r="M791" s="5"/>
      <c r="N791" s="19">
        <v>768545</v>
      </c>
      <c r="O791" s="5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</row>
    <row r="792" spans="1:62" ht="15" thickTop="1" x14ac:dyDescent="0.35">
      <c r="A792" s="1" t="s">
        <v>1319</v>
      </c>
      <c r="E792" s="10"/>
      <c r="F792" s="10"/>
      <c r="G792" s="10"/>
      <c r="H792" s="2"/>
      <c r="I792" s="10"/>
      <c r="J792" s="10"/>
      <c r="K792" s="2"/>
      <c r="L792" s="59"/>
      <c r="M792" s="2"/>
      <c r="N792" s="10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</row>
    <row r="793" spans="1:62" x14ac:dyDescent="0.35">
      <c r="A793" s="1" t="s">
        <v>1320</v>
      </c>
      <c r="E793" s="44" t="s">
        <v>1321</v>
      </c>
      <c r="F793" s="45" t="s">
        <v>1322</v>
      </c>
      <c r="G793" s="10"/>
      <c r="H793" s="2"/>
      <c r="I793" s="10"/>
      <c r="J793" s="10"/>
      <c r="K793" s="2"/>
      <c r="L793" s="59"/>
      <c r="M793" s="2"/>
      <c r="N793" s="10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</row>
    <row r="794" spans="1:62" x14ac:dyDescent="0.35">
      <c r="A794" s="1" t="s">
        <v>1323</v>
      </c>
      <c r="E794" s="46" t="s">
        <v>54</v>
      </c>
      <c r="F794" s="15"/>
      <c r="G794" s="10"/>
      <c r="H794" s="2"/>
      <c r="I794" s="10"/>
      <c r="J794" s="10"/>
      <c r="K794" s="2"/>
      <c r="L794" s="59"/>
      <c r="M794" s="2"/>
      <c r="N794" s="10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</row>
    <row r="795" spans="1:62" x14ac:dyDescent="0.35">
      <c r="A795" s="1" t="s">
        <v>1324</v>
      </c>
      <c r="E795" s="47" t="s">
        <v>1325</v>
      </c>
      <c r="F795" s="48" t="s">
        <v>1326</v>
      </c>
      <c r="G795" s="17">
        <v>399953</v>
      </c>
      <c r="H795" s="3"/>
      <c r="I795" s="27"/>
      <c r="J795" s="17">
        <v>0</v>
      </c>
      <c r="K795" s="3"/>
      <c r="L795" s="56">
        <v>399953</v>
      </c>
      <c r="M795" s="3"/>
      <c r="N795" s="17">
        <v>326904</v>
      </c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</row>
    <row r="796" spans="1:62" x14ac:dyDescent="0.35">
      <c r="A796" s="1" t="s">
        <v>1327</v>
      </c>
      <c r="E796" s="47" t="s">
        <v>1328</v>
      </c>
      <c r="F796" s="48" t="s">
        <v>1329</v>
      </c>
      <c r="G796" s="17">
        <v>63630</v>
      </c>
      <c r="H796" s="3"/>
      <c r="I796" s="27"/>
      <c r="J796" s="17">
        <v>0</v>
      </c>
      <c r="K796" s="3"/>
      <c r="L796" s="56">
        <v>63630</v>
      </c>
      <c r="M796" s="3"/>
      <c r="N796" s="17">
        <v>64882</v>
      </c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</row>
    <row r="797" spans="1:62" x14ac:dyDescent="0.35">
      <c r="A797" s="1" t="s">
        <v>1330</v>
      </c>
      <c r="E797" s="47" t="s">
        <v>1331</v>
      </c>
      <c r="F797" s="48" t="s">
        <v>1332</v>
      </c>
      <c r="G797" s="17">
        <v>351392</v>
      </c>
      <c r="H797" s="3"/>
      <c r="I797" s="27"/>
      <c r="J797" s="17">
        <v>0</v>
      </c>
      <c r="K797" s="3"/>
      <c r="L797" s="56">
        <v>351392</v>
      </c>
      <c r="M797" s="3"/>
      <c r="N797" s="17">
        <v>306582</v>
      </c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</row>
    <row r="798" spans="1:62" x14ac:dyDescent="0.35">
      <c r="A798" s="1" t="s">
        <v>1333</v>
      </c>
      <c r="E798" s="47" t="s">
        <v>1334</v>
      </c>
      <c r="F798" s="48" t="s">
        <v>1332</v>
      </c>
      <c r="G798" s="17">
        <v>73232</v>
      </c>
      <c r="H798" s="3"/>
      <c r="I798" s="27"/>
      <c r="J798" s="17">
        <v>0</v>
      </c>
      <c r="K798" s="3"/>
      <c r="L798" s="56">
        <v>73232</v>
      </c>
      <c r="M798" s="3"/>
      <c r="N798" s="17">
        <v>69660</v>
      </c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</row>
    <row r="799" spans="1:62" x14ac:dyDescent="0.35">
      <c r="A799" s="1" t="s">
        <v>1335</v>
      </c>
      <c r="E799" s="47" t="s">
        <v>1336</v>
      </c>
      <c r="F799" s="48" t="s">
        <v>1337</v>
      </c>
      <c r="G799" s="17">
        <v>225708</v>
      </c>
      <c r="H799" s="3"/>
      <c r="I799" s="27"/>
      <c r="J799" s="17">
        <v>0</v>
      </c>
      <c r="K799" s="3"/>
      <c r="L799" s="56">
        <v>225708</v>
      </c>
      <c r="M799" s="3"/>
      <c r="N799" s="17">
        <v>191814</v>
      </c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</row>
    <row r="800" spans="1:62" x14ac:dyDescent="0.35">
      <c r="A800" s="1" t="s">
        <v>1338</v>
      </c>
      <c r="E800" s="47" t="s">
        <v>1339</v>
      </c>
      <c r="F800" s="48" t="s">
        <v>1337</v>
      </c>
      <c r="G800" s="17">
        <v>35892</v>
      </c>
      <c r="H800" s="3"/>
      <c r="I800" s="27"/>
      <c r="J800" s="17">
        <v>0</v>
      </c>
      <c r="K800" s="3"/>
      <c r="L800" s="56">
        <v>35892</v>
      </c>
      <c r="M800" s="3"/>
      <c r="N800" s="17">
        <v>37175</v>
      </c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</row>
    <row r="801" spans="1:62" x14ac:dyDescent="0.35">
      <c r="A801" s="1" t="s">
        <v>1340</v>
      </c>
      <c r="E801" s="47" t="s">
        <v>1341</v>
      </c>
      <c r="F801" s="48" t="s">
        <v>1342</v>
      </c>
      <c r="G801" s="17">
        <v>199015</v>
      </c>
      <c r="H801" s="3"/>
      <c r="I801" s="27"/>
      <c r="J801" s="17">
        <v>0</v>
      </c>
      <c r="K801" s="3"/>
      <c r="L801" s="56">
        <v>199015</v>
      </c>
      <c r="M801" s="3"/>
      <c r="N801" s="17">
        <v>184558</v>
      </c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</row>
    <row r="802" spans="1:62" x14ac:dyDescent="0.35">
      <c r="A802" s="1" t="s">
        <v>1343</v>
      </c>
      <c r="E802" s="47" t="s">
        <v>1344</v>
      </c>
      <c r="F802" s="48" t="s">
        <v>1342</v>
      </c>
      <c r="G802" s="17">
        <v>41094</v>
      </c>
      <c r="H802" s="3"/>
      <c r="I802" s="27"/>
      <c r="J802" s="17">
        <v>0</v>
      </c>
      <c r="K802" s="3"/>
      <c r="L802" s="56">
        <v>41094</v>
      </c>
      <c r="M802" s="3"/>
      <c r="N802" s="17">
        <v>39843</v>
      </c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</row>
    <row r="803" spans="1:62" x14ac:dyDescent="0.35">
      <c r="A803" s="1" t="s">
        <v>1345</v>
      </c>
      <c r="E803" s="47" t="s">
        <v>1346</v>
      </c>
      <c r="F803" s="48" t="s">
        <v>1347</v>
      </c>
      <c r="G803" s="17">
        <v>7616</v>
      </c>
      <c r="H803" s="3"/>
      <c r="I803" s="27"/>
      <c r="J803" s="17">
        <v>0</v>
      </c>
      <c r="K803" s="3"/>
      <c r="L803" s="56">
        <v>7616</v>
      </c>
      <c r="M803" s="3"/>
      <c r="N803" s="17">
        <v>7628</v>
      </c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</row>
    <row r="804" spans="1:62" hidden="1" x14ac:dyDescent="0.35">
      <c r="A804" s="1" t="s">
        <v>1348</v>
      </c>
      <c r="E804" s="47" t="s">
        <v>1349</v>
      </c>
      <c r="F804" s="48" t="s">
        <v>1350</v>
      </c>
      <c r="G804" s="17">
        <v>0</v>
      </c>
      <c r="H804" s="3"/>
      <c r="I804" s="27"/>
      <c r="J804" s="17">
        <v>0</v>
      </c>
      <c r="K804" s="3"/>
      <c r="L804" s="56">
        <v>0</v>
      </c>
      <c r="M804" s="3"/>
      <c r="N804" s="17">
        <v>0</v>
      </c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</row>
    <row r="805" spans="1:62" x14ac:dyDescent="0.35">
      <c r="A805" s="1" t="s">
        <v>1351</v>
      </c>
      <c r="E805" s="47" t="s">
        <v>1352</v>
      </c>
      <c r="F805" s="48" t="s">
        <v>1353</v>
      </c>
      <c r="G805" s="17">
        <v>4902</v>
      </c>
      <c r="H805" s="3"/>
      <c r="I805" s="27"/>
      <c r="J805" s="17">
        <v>0</v>
      </c>
      <c r="K805" s="3"/>
      <c r="L805" s="56">
        <v>4902</v>
      </c>
      <c r="M805" s="3"/>
      <c r="N805" s="17">
        <v>4563</v>
      </c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</row>
    <row r="806" spans="1:62" x14ac:dyDescent="0.35">
      <c r="A806" s="1" t="s">
        <v>1354</v>
      </c>
      <c r="E806" s="47" t="s">
        <v>1355</v>
      </c>
      <c r="F806" s="48" t="s">
        <v>1356</v>
      </c>
      <c r="G806" s="17">
        <v>37130</v>
      </c>
      <c r="H806" s="3"/>
      <c r="I806" s="27"/>
      <c r="J806" s="17">
        <v>0</v>
      </c>
      <c r="K806" s="3"/>
      <c r="L806" s="56">
        <v>37130</v>
      </c>
      <c r="M806" s="3"/>
      <c r="N806" s="17">
        <v>48433</v>
      </c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</row>
    <row r="807" spans="1:62" x14ac:dyDescent="0.35">
      <c r="A807" s="1" t="s">
        <v>1357</v>
      </c>
      <c r="E807" s="47" t="s">
        <v>1358</v>
      </c>
      <c r="F807" s="48" t="s">
        <v>1356</v>
      </c>
      <c r="G807" s="17">
        <v>6445</v>
      </c>
      <c r="H807" s="3"/>
      <c r="I807" s="27"/>
      <c r="J807" s="17">
        <v>0</v>
      </c>
      <c r="K807" s="3"/>
      <c r="L807" s="56">
        <v>6445</v>
      </c>
      <c r="M807" s="3"/>
      <c r="N807" s="17">
        <v>3885</v>
      </c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</row>
    <row r="808" spans="1:62" x14ac:dyDescent="0.35">
      <c r="A808" s="1" t="s">
        <v>1359</v>
      </c>
      <c r="E808" s="47" t="s">
        <v>1360</v>
      </c>
      <c r="F808" s="48" t="s">
        <v>1361</v>
      </c>
      <c r="G808" s="17">
        <v>261520</v>
      </c>
      <c r="H808" s="3"/>
      <c r="I808" s="27"/>
      <c r="J808" s="17">
        <v>0</v>
      </c>
      <c r="K808" s="3"/>
      <c r="L808" s="56">
        <v>261520</v>
      </c>
      <c r="M808" s="3"/>
      <c r="N808" s="17">
        <v>165812</v>
      </c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</row>
    <row r="809" spans="1:62" x14ac:dyDescent="0.35">
      <c r="A809" s="1" t="s">
        <v>1362</v>
      </c>
      <c r="E809" s="47" t="s">
        <v>1363</v>
      </c>
      <c r="F809" s="48" t="s">
        <v>1361</v>
      </c>
      <c r="G809" s="17">
        <v>45683</v>
      </c>
      <c r="H809" s="3"/>
      <c r="I809" s="27"/>
      <c r="J809" s="17">
        <v>0</v>
      </c>
      <c r="K809" s="3"/>
      <c r="L809" s="56">
        <v>45683</v>
      </c>
      <c r="M809" s="3"/>
      <c r="N809" s="17">
        <v>19549</v>
      </c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</row>
    <row r="810" spans="1:62" x14ac:dyDescent="0.35">
      <c r="A810" s="1" t="s">
        <v>1364</v>
      </c>
      <c r="E810" s="47" t="s">
        <v>1365</v>
      </c>
      <c r="F810" s="48" t="s">
        <v>1366</v>
      </c>
      <c r="G810" s="17">
        <v>1817</v>
      </c>
      <c r="H810" s="3"/>
      <c r="I810" s="27"/>
      <c r="J810" s="17">
        <v>0</v>
      </c>
      <c r="K810" s="3"/>
      <c r="L810" s="56">
        <v>1817</v>
      </c>
      <c r="M810" s="3"/>
      <c r="N810" s="17">
        <v>1511</v>
      </c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</row>
    <row r="811" spans="1:62" x14ac:dyDescent="0.35">
      <c r="A811" s="1" t="s">
        <v>1367</v>
      </c>
      <c r="E811" s="47" t="s">
        <v>1368</v>
      </c>
      <c r="F811" s="48" t="s">
        <v>1366</v>
      </c>
      <c r="G811" s="17">
        <v>1750</v>
      </c>
      <c r="H811" s="3"/>
      <c r="I811" s="27"/>
      <c r="J811" s="17">
        <v>0</v>
      </c>
      <c r="K811" s="3"/>
      <c r="L811" s="56">
        <v>1750</v>
      </c>
      <c r="M811" s="3"/>
      <c r="N811" s="17">
        <v>1511</v>
      </c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</row>
    <row r="812" spans="1:62" x14ac:dyDescent="0.35">
      <c r="A812" s="1" t="s">
        <v>1369</v>
      </c>
      <c r="E812" s="47" t="s">
        <v>1370</v>
      </c>
      <c r="F812" s="48" t="s">
        <v>1371</v>
      </c>
      <c r="G812" s="17">
        <v>1817</v>
      </c>
      <c r="H812" s="3"/>
      <c r="I812" s="27"/>
      <c r="J812" s="17">
        <v>0</v>
      </c>
      <c r="K812" s="3"/>
      <c r="L812" s="56">
        <v>1817</v>
      </c>
      <c r="M812" s="3"/>
      <c r="N812" s="17">
        <v>1511</v>
      </c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</row>
    <row r="813" spans="1:62" x14ac:dyDescent="0.35">
      <c r="A813" s="1" t="s">
        <v>1372</v>
      </c>
      <c r="E813" s="47" t="s">
        <v>1373</v>
      </c>
      <c r="F813" s="48" t="s">
        <v>1371</v>
      </c>
      <c r="G813" s="17">
        <v>1750</v>
      </c>
      <c r="H813" s="3"/>
      <c r="I813" s="27"/>
      <c r="J813" s="17">
        <v>0</v>
      </c>
      <c r="K813" s="3"/>
      <c r="L813" s="56">
        <v>1750</v>
      </c>
      <c r="M813" s="3"/>
      <c r="N813" s="17">
        <v>1511</v>
      </c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</row>
    <row r="814" spans="1:62" x14ac:dyDescent="0.35">
      <c r="A814" s="1" t="s">
        <v>1374</v>
      </c>
      <c r="E814" s="47" t="s">
        <v>1375</v>
      </c>
      <c r="F814" s="48" t="s">
        <v>1376</v>
      </c>
      <c r="G814" s="17">
        <v>50543</v>
      </c>
      <c r="H814" s="3"/>
      <c r="I814" s="27"/>
      <c r="J814" s="17">
        <v>0</v>
      </c>
      <c r="K814" s="3"/>
      <c r="L814" s="56">
        <v>50543</v>
      </c>
      <c r="M814" s="3"/>
      <c r="N814" s="17">
        <v>45880</v>
      </c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</row>
    <row r="815" spans="1:62" x14ac:dyDescent="0.35">
      <c r="A815" s="1" t="s">
        <v>1377</v>
      </c>
      <c r="E815" s="47" t="s">
        <v>1378</v>
      </c>
      <c r="F815" s="48" t="s">
        <v>1376</v>
      </c>
      <c r="G815" s="17">
        <v>1637</v>
      </c>
      <c r="H815" s="3"/>
      <c r="I815" s="27"/>
      <c r="J815" s="17">
        <v>0</v>
      </c>
      <c r="K815" s="3"/>
      <c r="L815" s="56">
        <v>1637</v>
      </c>
      <c r="M815" s="3"/>
      <c r="N815" s="17">
        <v>80</v>
      </c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</row>
    <row r="816" spans="1:62" x14ac:dyDescent="0.35">
      <c r="A816" s="1" t="s">
        <v>1379</v>
      </c>
      <c r="E816" s="47" t="s">
        <v>1380</v>
      </c>
      <c r="F816" s="48" t="s">
        <v>1381</v>
      </c>
      <c r="G816" s="17">
        <v>178649</v>
      </c>
      <c r="H816" s="3"/>
      <c r="I816" s="27"/>
      <c r="J816" s="17">
        <v>0</v>
      </c>
      <c r="K816" s="3"/>
      <c r="L816" s="56">
        <v>178649</v>
      </c>
      <c r="M816" s="3"/>
      <c r="N816" s="17">
        <v>71820</v>
      </c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</row>
    <row r="817" spans="1:62" x14ac:dyDescent="0.35">
      <c r="A817" s="1" t="s">
        <v>1382</v>
      </c>
      <c r="E817" s="47" t="s">
        <v>1383</v>
      </c>
      <c r="F817" s="48" t="s">
        <v>1381</v>
      </c>
      <c r="G817" s="17">
        <v>94158</v>
      </c>
      <c r="H817" s="3"/>
      <c r="I817" s="27"/>
      <c r="J817" s="17">
        <v>0</v>
      </c>
      <c r="K817" s="3"/>
      <c r="L817" s="56">
        <v>94158</v>
      </c>
      <c r="M817" s="3"/>
      <c r="N817" s="17">
        <v>42695</v>
      </c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</row>
    <row r="818" spans="1:62" x14ac:dyDescent="0.35">
      <c r="A818" s="1" t="s">
        <v>1384</v>
      </c>
      <c r="E818" s="47" t="s">
        <v>1385</v>
      </c>
      <c r="F818" s="48" t="s">
        <v>1386</v>
      </c>
      <c r="G818" s="17">
        <v>18877</v>
      </c>
      <c r="H818" s="3"/>
      <c r="I818" s="27"/>
      <c r="J818" s="17">
        <v>0</v>
      </c>
      <c r="K818" s="3"/>
      <c r="L818" s="56">
        <v>18877</v>
      </c>
      <c r="M818" s="3"/>
      <c r="N818" s="17">
        <v>19057</v>
      </c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</row>
    <row r="819" spans="1:62" hidden="1" x14ac:dyDescent="0.35">
      <c r="A819" s="1" t="s">
        <v>2020</v>
      </c>
      <c r="E819" s="47" t="s">
        <v>2021</v>
      </c>
      <c r="F819" s="48" t="s">
        <v>1307</v>
      </c>
      <c r="G819" s="17">
        <v>0</v>
      </c>
      <c r="H819" s="3"/>
      <c r="I819" s="27"/>
      <c r="J819" s="17">
        <v>0</v>
      </c>
      <c r="K819" s="3"/>
      <c r="L819" s="56">
        <v>0</v>
      </c>
      <c r="M819" s="3"/>
      <c r="N819" s="17">
        <v>0</v>
      </c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</row>
    <row r="820" spans="1:62" x14ac:dyDescent="0.35">
      <c r="A820" s="1" t="s">
        <v>1387</v>
      </c>
      <c r="E820" s="47" t="s">
        <v>1388</v>
      </c>
      <c r="F820" s="48" t="s">
        <v>1389</v>
      </c>
      <c r="G820" s="17">
        <v>108465</v>
      </c>
      <c r="H820" s="3"/>
      <c r="I820" s="27"/>
      <c r="J820" s="17">
        <v>0</v>
      </c>
      <c r="K820" s="3"/>
      <c r="L820" s="56">
        <v>108465</v>
      </c>
      <c r="M820" s="3"/>
      <c r="N820" s="17">
        <v>98352</v>
      </c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</row>
    <row r="821" spans="1:62" x14ac:dyDescent="0.35">
      <c r="A821" s="1" t="s">
        <v>1390</v>
      </c>
      <c r="E821" s="47" t="s">
        <v>1391</v>
      </c>
      <c r="F821" s="48" t="s">
        <v>1389</v>
      </c>
      <c r="G821" s="17">
        <v>19707</v>
      </c>
      <c r="H821" s="3"/>
      <c r="I821" s="27"/>
      <c r="J821" s="17">
        <v>0</v>
      </c>
      <c r="K821" s="3"/>
      <c r="L821" s="56">
        <v>19707</v>
      </c>
      <c r="M821" s="3"/>
      <c r="N821" s="17">
        <v>19519</v>
      </c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</row>
    <row r="822" spans="1:62" x14ac:dyDescent="0.35">
      <c r="A822" s="1" t="s">
        <v>1392</v>
      </c>
      <c r="E822" s="47" t="s">
        <v>1393</v>
      </c>
      <c r="F822" s="48" t="s">
        <v>1394</v>
      </c>
      <c r="G822" s="17">
        <v>98814</v>
      </c>
      <c r="H822" s="3"/>
      <c r="I822" s="27"/>
      <c r="J822" s="17">
        <v>0</v>
      </c>
      <c r="K822" s="3"/>
      <c r="L822" s="56">
        <v>98814</v>
      </c>
      <c r="M822" s="3"/>
      <c r="N822" s="17">
        <v>85706</v>
      </c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</row>
    <row r="823" spans="1:62" x14ac:dyDescent="0.35">
      <c r="A823" s="1" t="s">
        <v>1395</v>
      </c>
      <c r="E823" s="47" t="s">
        <v>1396</v>
      </c>
      <c r="F823" s="48" t="s">
        <v>1394</v>
      </c>
      <c r="G823" s="17">
        <v>17668</v>
      </c>
      <c r="H823" s="3"/>
      <c r="I823" s="27"/>
      <c r="J823" s="17">
        <v>0</v>
      </c>
      <c r="K823" s="3"/>
      <c r="L823" s="56">
        <v>17668</v>
      </c>
      <c r="M823" s="3"/>
      <c r="N823" s="17">
        <v>18714</v>
      </c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</row>
    <row r="824" spans="1:62" x14ac:dyDescent="0.35">
      <c r="A824" s="1" t="s">
        <v>1397</v>
      </c>
      <c r="E824" s="47" t="s">
        <v>1398</v>
      </c>
      <c r="F824" s="48" t="s">
        <v>1399</v>
      </c>
      <c r="G824" s="17">
        <v>49168</v>
      </c>
      <c r="H824" s="3"/>
      <c r="I824" s="27"/>
      <c r="J824" s="17">
        <v>0</v>
      </c>
      <c r="K824" s="3"/>
      <c r="L824" s="56">
        <v>49168</v>
      </c>
      <c r="M824" s="3"/>
      <c r="N824" s="17">
        <v>41382</v>
      </c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</row>
    <row r="825" spans="1:62" x14ac:dyDescent="0.35">
      <c r="A825" s="1" t="s">
        <v>1400</v>
      </c>
      <c r="E825" s="47" t="s">
        <v>1401</v>
      </c>
      <c r="F825" s="48" t="s">
        <v>1399</v>
      </c>
      <c r="G825" s="17">
        <v>3344</v>
      </c>
      <c r="H825" s="3"/>
      <c r="I825" s="27"/>
      <c r="J825" s="17">
        <v>0</v>
      </c>
      <c r="K825" s="3"/>
      <c r="L825" s="56">
        <v>3344</v>
      </c>
      <c r="M825" s="3"/>
      <c r="N825" s="17">
        <v>2685</v>
      </c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</row>
    <row r="826" spans="1:62" x14ac:dyDescent="0.35">
      <c r="A826" s="1" t="s">
        <v>1402</v>
      </c>
      <c r="E826" s="49" t="s">
        <v>81</v>
      </c>
      <c r="F826" s="16"/>
      <c r="G826" s="18">
        <v>2401376</v>
      </c>
      <c r="H826" s="4"/>
      <c r="I826" s="28"/>
      <c r="J826" s="18">
        <v>0</v>
      </c>
      <c r="K826" s="4"/>
      <c r="L826" s="57">
        <v>2401376</v>
      </c>
      <c r="M826" s="4"/>
      <c r="N826" s="18">
        <v>1923222</v>
      </c>
      <c r="O826" s="4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</row>
    <row r="827" spans="1:62" ht="15" thickBot="1" x14ac:dyDescent="0.4">
      <c r="A827" s="1" t="s">
        <v>1403</v>
      </c>
      <c r="E827" s="50" t="s">
        <v>1404</v>
      </c>
      <c r="F827" s="51" t="s">
        <v>1322</v>
      </c>
      <c r="G827" s="19">
        <v>2401376</v>
      </c>
      <c r="H827" s="5"/>
      <c r="I827" s="29"/>
      <c r="J827" s="19">
        <v>0</v>
      </c>
      <c r="K827" s="5"/>
      <c r="L827" s="58">
        <v>2401376</v>
      </c>
      <c r="M827" s="5"/>
      <c r="N827" s="19">
        <v>1923222</v>
      </c>
      <c r="O827" s="5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</row>
    <row r="828" spans="1:62" ht="15" thickTop="1" x14ac:dyDescent="0.35">
      <c r="A828" s="1" t="s">
        <v>1405</v>
      </c>
      <c r="E828" s="10"/>
      <c r="F828" s="10"/>
      <c r="G828" s="10"/>
      <c r="H828" s="2"/>
      <c r="I828" s="10"/>
      <c r="J828" s="10"/>
      <c r="K828" s="2"/>
      <c r="L828" s="59"/>
      <c r="M828" s="2"/>
      <c r="N828" s="10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</row>
    <row r="829" spans="1:62" x14ac:dyDescent="0.35">
      <c r="A829" s="1" t="s">
        <v>1406</v>
      </c>
      <c r="E829" s="44" t="s">
        <v>1407</v>
      </c>
      <c r="F829" s="45" t="s">
        <v>1408</v>
      </c>
      <c r="G829" s="10"/>
      <c r="H829" s="2"/>
      <c r="I829" s="10"/>
      <c r="J829" s="10"/>
      <c r="K829" s="2"/>
      <c r="L829" s="59"/>
      <c r="M829" s="2"/>
      <c r="N829" s="10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</row>
    <row r="830" spans="1:62" x14ac:dyDescent="0.35">
      <c r="A830" s="1" t="s">
        <v>1409</v>
      </c>
      <c r="E830" s="46" t="s">
        <v>54</v>
      </c>
      <c r="F830" s="15"/>
      <c r="G830" s="10"/>
      <c r="H830" s="2"/>
      <c r="I830" s="10"/>
      <c r="J830" s="10"/>
      <c r="K830" s="2"/>
      <c r="L830" s="59"/>
      <c r="M830" s="2"/>
      <c r="N830" s="10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</row>
    <row r="831" spans="1:62" hidden="1" x14ac:dyDescent="0.35">
      <c r="A831" s="1" t="s">
        <v>1410</v>
      </c>
      <c r="E831" s="47" t="s">
        <v>1411</v>
      </c>
      <c r="F831" s="48" t="s">
        <v>1412</v>
      </c>
      <c r="G831" s="17">
        <v>0</v>
      </c>
      <c r="H831" s="3"/>
      <c r="I831" s="27"/>
      <c r="J831" s="17">
        <v>0</v>
      </c>
      <c r="K831" s="3"/>
      <c r="L831" s="56">
        <v>0</v>
      </c>
      <c r="M831" s="3"/>
      <c r="N831" s="17">
        <v>0</v>
      </c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</row>
    <row r="832" spans="1:62" hidden="1" x14ac:dyDescent="0.35">
      <c r="A832" s="1" t="s">
        <v>1413</v>
      </c>
      <c r="E832" s="47" t="s">
        <v>1414</v>
      </c>
      <c r="F832" s="48" t="s">
        <v>1415</v>
      </c>
      <c r="G832" s="17">
        <v>0</v>
      </c>
      <c r="H832" s="3"/>
      <c r="I832" s="27"/>
      <c r="J832" s="17">
        <v>0</v>
      </c>
      <c r="K832" s="3"/>
      <c r="L832" s="56">
        <v>0</v>
      </c>
      <c r="M832" s="3"/>
      <c r="N832" s="17">
        <v>0</v>
      </c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</row>
    <row r="833" spans="1:62" x14ac:dyDescent="0.35">
      <c r="A833" s="1" t="s">
        <v>1416</v>
      </c>
      <c r="E833" s="47" t="s">
        <v>1417</v>
      </c>
      <c r="F833" s="48" t="s">
        <v>1418</v>
      </c>
      <c r="G833" s="17">
        <v>528041</v>
      </c>
      <c r="H833" s="3"/>
      <c r="I833" s="27"/>
      <c r="J833" s="17">
        <v>0</v>
      </c>
      <c r="K833" s="3"/>
      <c r="L833" s="56">
        <v>528041</v>
      </c>
      <c r="M833" s="3"/>
      <c r="N833" s="17">
        <v>488408</v>
      </c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</row>
    <row r="834" spans="1:62" x14ac:dyDescent="0.35">
      <c r="A834" s="1" t="s">
        <v>1419</v>
      </c>
      <c r="E834" s="47" t="s">
        <v>1420</v>
      </c>
      <c r="F834" s="48" t="s">
        <v>1418</v>
      </c>
      <c r="G834" s="17">
        <v>85005</v>
      </c>
      <c r="H834" s="3"/>
      <c r="I834" s="27"/>
      <c r="J834" s="17">
        <v>0</v>
      </c>
      <c r="K834" s="3"/>
      <c r="L834" s="56">
        <v>85005</v>
      </c>
      <c r="M834" s="3"/>
      <c r="N834" s="17">
        <v>77127</v>
      </c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</row>
    <row r="835" spans="1:62" x14ac:dyDescent="0.35">
      <c r="A835" s="1" t="s">
        <v>1421</v>
      </c>
      <c r="E835" s="47" t="s">
        <v>1422</v>
      </c>
      <c r="F835" s="48" t="s">
        <v>1423</v>
      </c>
      <c r="G835" s="17">
        <v>298919</v>
      </c>
      <c r="H835" s="3"/>
      <c r="I835" s="27"/>
      <c r="J835" s="17">
        <v>0</v>
      </c>
      <c r="K835" s="3"/>
      <c r="L835" s="56">
        <v>298919</v>
      </c>
      <c r="M835" s="3"/>
      <c r="N835" s="17">
        <v>277810</v>
      </c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</row>
    <row r="836" spans="1:62" x14ac:dyDescent="0.35">
      <c r="A836" s="1" t="s">
        <v>1424</v>
      </c>
      <c r="E836" s="47" t="s">
        <v>1425</v>
      </c>
      <c r="F836" s="48" t="s">
        <v>1423</v>
      </c>
      <c r="G836" s="17">
        <v>48168</v>
      </c>
      <c r="H836" s="3"/>
      <c r="I836" s="27"/>
      <c r="J836" s="17">
        <v>0</v>
      </c>
      <c r="K836" s="3"/>
      <c r="L836" s="56">
        <v>48168</v>
      </c>
      <c r="M836" s="3"/>
      <c r="N836" s="17">
        <v>44171</v>
      </c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</row>
    <row r="837" spans="1:62" x14ac:dyDescent="0.35">
      <c r="A837" s="1" t="s">
        <v>1426</v>
      </c>
      <c r="E837" s="47" t="s">
        <v>1427</v>
      </c>
      <c r="F837" s="48" t="s">
        <v>1428</v>
      </c>
      <c r="G837" s="17">
        <v>17514</v>
      </c>
      <c r="H837" s="3"/>
      <c r="I837" s="27"/>
      <c r="J837" s="17">
        <v>0</v>
      </c>
      <c r="K837" s="3"/>
      <c r="L837" s="56">
        <v>17514</v>
      </c>
      <c r="M837" s="3"/>
      <c r="N837" s="17">
        <v>11986</v>
      </c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</row>
    <row r="838" spans="1:62" x14ac:dyDescent="0.35">
      <c r="A838" s="1" t="s">
        <v>1429</v>
      </c>
      <c r="E838" s="47" t="s">
        <v>1430</v>
      </c>
      <c r="F838" s="48" t="s">
        <v>1428</v>
      </c>
      <c r="G838" s="17">
        <v>454</v>
      </c>
      <c r="H838" s="3"/>
      <c r="I838" s="27"/>
      <c r="J838" s="17">
        <v>0</v>
      </c>
      <c r="K838" s="3"/>
      <c r="L838" s="56">
        <v>454</v>
      </c>
      <c r="M838" s="3"/>
      <c r="N838" s="17">
        <v>74</v>
      </c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</row>
    <row r="839" spans="1:62" hidden="1" x14ac:dyDescent="0.35">
      <c r="A839" s="1" t="s">
        <v>2022</v>
      </c>
      <c r="E839" s="47" t="s">
        <v>2023</v>
      </c>
      <c r="F839" s="48" t="s">
        <v>2024</v>
      </c>
      <c r="G839" s="17">
        <v>0</v>
      </c>
      <c r="H839" s="3"/>
      <c r="I839" s="27"/>
      <c r="J839" s="17">
        <v>0</v>
      </c>
      <c r="K839" s="3"/>
      <c r="L839" s="56">
        <v>0</v>
      </c>
      <c r="M839" s="3"/>
      <c r="N839" s="17">
        <v>0</v>
      </c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</row>
    <row r="840" spans="1:62" x14ac:dyDescent="0.35">
      <c r="A840" s="1" t="s">
        <v>1431</v>
      </c>
      <c r="E840" s="47" t="s">
        <v>1432</v>
      </c>
      <c r="F840" s="48" t="s">
        <v>1433</v>
      </c>
      <c r="G840" s="17">
        <v>3633</v>
      </c>
      <c r="H840" s="3"/>
      <c r="I840" s="27"/>
      <c r="J840" s="17">
        <v>0</v>
      </c>
      <c r="K840" s="3"/>
      <c r="L840" s="56">
        <v>3633</v>
      </c>
      <c r="M840" s="3"/>
      <c r="N840" s="17">
        <v>3022</v>
      </c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</row>
    <row r="841" spans="1:62" x14ac:dyDescent="0.35">
      <c r="A841" s="1" t="s">
        <v>1434</v>
      </c>
      <c r="E841" s="47" t="s">
        <v>1435</v>
      </c>
      <c r="F841" s="48" t="s">
        <v>1433</v>
      </c>
      <c r="G841" s="17">
        <v>3500</v>
      </c>
      <c r="H841" s="3"/>
      <c r="I841" s="27"/>
      <c r="J841" s="17">
        <v>0</v>
      </c>
      <c r="K841" s="3"/>
      <c r="L841" s="56">
        <v>3500</v>
      </c>
      <c r="M841" s="3"/>
      <c r="N841" s="17">
        <v>3022</v>
      </c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</row>
    <row r="842" spans="1:62" x14ac:dyDescent="0.35">
      <c r="A842" s="1" t="s">
        <v>2268</v>
      </c>
      <c r="E842" s="47" t="s">
        <v>2269</v>
      </c>
      <c r="F842" s="48" t="s">
        <v>2270</v>
      </c>
      <c r="G842" s="17">
        <v>0</v>
      </c>
      <c r="H842" s="3"/>
      <c r="I842" s="27"/>
      <c r="J842" s="17">
        <v>0</v>
      </c>
      <c r="K842" s="3"/>
      <c r="L842" s="56">
        <v>0</v>
      </c>
      <c r="M842" s="3"/>
      <c r="N842" s="17">
        <v>5583</v>
      </c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</row>
    <row r="843" spans="1:62" x14ac:dyDescent="0.35">
      <c r="A843" s="1" t="s">
        <v>2271</v>
      </c>
      <c r="E843" s="47" t="s">
        <v>2272</v>
      </c>
      <c r="F843" s="48" t="s">
        <v>2270</v>
      </c>
      <c r="G843" s="17">
        <v>0</v>
      </c>
      <c r="H843" s="3"/>
      <c r="I843" s="27"/>
      <c r="J843" s="17">
        <v>0</v>
      </c>
      <c r="K843" s="3"/>
      <c r="L843" s="56">
        <v>0</v>
      </c>
      <c r="M843" s="3"/>
      <c r="N843" s="17">
        <v>1565</v>
      </c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</row>
    <row r="844" spans="1:62" x14ac:dyDescent="0.35">
      <c r="A844" s="1" t="s">
        <v>1436</v>
      </c>
      <c r="E844" s="47" t="s">
        <v>1437</v>
      </c>
      <c r="F844" s="48" t="s">
        <v>1438</v>
      </c>
      <c r="G844" s="17">
        <v>224862</v>
      </c>
      <c r="H844" s="3"/>
      <c r="I844" s="27"/>
      <c r="J844" s="17">
        <v>0</v>
      </c>
      <c r="K844" s="3"/>
      <c r="L844" s="56">
        <v>224862</v>
      </c>
      <c r="M844" s="3"/>
      <c r="N844" s="17">
        <v>217851</v>
      </c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</row>
    <row r="845" spans="1:62" x14ac:dyDescent="0.35">
      <c r="A845" s="1" t="s">
        <v>1439</v>
      </c>
      <c r="E845" s="47" t="s">
        <v>1440</v>
      </c>
      <c r="F845" s="48" t="s">
        <v>1438</v>
      </c>
      <c r="G845" s="17">
        <v>63808</v>
      </c>
      <c r="H845" s="3"/>
      <c r="I845" s="27"/>
      <c r="J845" s="17">
        <v>0</v>
      </c>
      <c r="K845" s="3"/>
      <c r="L845" s="56">
        <v>63808</v>
      </c>
      <c r="M845" s="3"/>
      <c r="N845" s="17">
        <v>58814</v>
      </c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</row>
    <row r="846" spans="1:62" x14ac:dyDescent="0.35">
      <c r="A846" s="1" t="s">
        <v>1441</v>
      </c>
      <c r="E846" s="47" t="s">
        <v>1442</v>
      </c>
      <c r="F846" s="48" t="s">
        <v>1443</v>
      </c>
      <c r="G846" s="17">
        <v>28725</v>
      </c>
      <c r="H846" s="3"/>
      <c r="I846" s="27"/>
      <c r="J846" s="17">
        <v>0</v>
      </c>
      <c r="K846" s="3"/>
      <c r="L846" s="56">
        <v>28725</v>
      </c>
      <c r="M846" s="3"/>
      <c r="N846" s="17">
        <v>28999</v>
      </c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</row>
    <row r="847" spans="1:62" x14ac:dyDescent="0.35">
      <c r="A847" s="1" t="s">
        <v>1444</v>
      </c>
      <c r="E847" s="47" t="s">
        <v>1445</v>
      </c>
      <c r="F847" s="48" t="s">
        <v>1446</v>
      </c>
      <c r="G847" s="17">
        <v>79805</v>
      </c>
      <c r="H847" s="3"/>
      <c r="I847" s="27"/>
      <c r="J847" s="17">
        <v>0</v>
      </c>
      <c r="K847" s="3"/>
      <c r="L847" s="56">
        <v>79805</v>
      </c>
      <c r="M847" s="3"/>
      <c r="N847" s="17">
        <v>94456</v>
      </c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</row>
    <row r="848" spans="1:62" x14ac:dyDescent="0.35">
      <c r="A848" s="1" t="s">
        <v>1447</v>
      </c>
      <c r="E848" s="47" t="s">
        <v>1448</v>
      </c>
      <c r="F848" s="48" t="s">
        <v>1446</v>
      </c>
      <c r="G848" s="17">
        <v>32</v>
      </c>
      <c r="H848" s="3"/>
      <c r="I848" s="27"/>
      <c r="J848" s="17">
        <v>0</v>
      </c>
      <c r="K848" s="3"/>
      <c r="L848" s="56">
        <v>32</v>
      </c>
      <c r="M848" s="3"/>
      <c r="N848" s="17">
        <v>111</v>
      </c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</row>
    <row r="849" spans="1:62" x14ac:dyDescent="0.35">
      <c r="A849" s="1" t="s">
        <v>1449</v>
      </c>
      <c r="E849" s="47" t="s">
        <v>1450</v>
      </c>
      <c r="F849" s="48" t="s">
        <v>1451</v>
      </c>
      <c r="G849" s="17">
        <v>5784</v>
      </c>
      <c r="H849" s="3"/>
      <c r="I849" s="27"/>
      <c r="J849" s="17">
        <v>0</v>
      </c>
      <c r="K849" s="3"/>
      <c r="L849" s="56">
        <v>5784</v>
      </c>
      <c r="M849" s="3"/>
      <c r="N849" s="17">
        <v>4868</v>
      </c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</row>
    <row r="850" spans="1:62" x14ac:dyDescent="0.35">
      <c r="A850" s="1" t="s">
        <v>1452</v>
      </c>
      <c r="E850" s="47" t="s">
        <v>1453</v>
      </c>
      <c r="F850" s="48" t="s">
        <v>1451</v>
      </c>
      <c r="G850" s="17">
        <v>3344</v>
      </c>
      <c r="H850" s="3"/>
      <c r="I850" s="27"/>
      <c r="J850" s="17">
        <v>0</v>
      </c>
      <c r="K850" s="3"/>
      <c r="L850" s="56">
        <v>3344</v>
      </c>
      <c r="M850" s="3"/>
      <c r="N850" s="17">
        <v>2685</v>
      </c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</row>
    <row r="851" spans="1:62" x14ac:dyDescent="0.35">
      <c r="A851" s="1" t="s">
        <v>1454</v>
      </c>
      <c r="E851" s="47" t="s">
        <v>1455</v>
      </c>
      <c r="F851" s="48" t="s">
        <v>1456</v>
      </c>
      <c r="G851" s="17">
        <v>20960</v>
      </c>
      <c r="H851" s="3"/>
      <c r="I851" s="27"/>
      <c r="J851" s="17">
        <v>0</v>
      </c>
      <c r="K851" s="3"/>
      <c r="L851" s="56">
        <v>20960</v>
      </c>
      <c r="M851" s="3"/>
      <c r="N851" s="17">
        <v>-9794</v>
      </c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</row>
    <row r="852" spans="1:62" x14ac:dyDescent="0.35">
      <c r="A852" s="1" t="s">
        <v>1457</v>
      </c>
      <c r="E852" s="47" t="s">
        <v>1458</v>
      </c>
      <c r="F852" s="48" t="s">
        <v>1456</v>
      </c>
      <c r="G852" s="17">
        <v>4463</v>
      </c>
      <c r="H852" s="3"/>
      <c r="I852" s="27"/>
      <c r="J852" s="17">
        <v>0</v>
      </c>
      <c r="K852" s="3"/>
      <c r="L852" s="56">
        <v>4463</v>
      </c>
      <c r="M852" s="3"/>
      <c r="N852" s="17">
        <v>1064</v>
      </c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</row>
    <row r="853" spans="1:62" hidden="1" x14ac:dyDescent="0.35">
      <c r="A853" s="1" t="s">
        <v>1459</v>
      </c>
      <c r="E853" s="47" t="s">
        <v>1460</v>
      </c>
      <c r="F853" s="48" t="s">
        <v>1461</v>
      </c>
      <c r="G853" s="17">
        <v>0</v>
      </c>
      <c r="H853" s="3"/>
      <c r="I853" s="27"/>
      <c r="J853" s="17">
        <v>0</v>
      </c>
      <c r="K853" s="3"/>
      <c r="L853" s="56">
        <v>0</v>
      </c>
      <c r="M853" s="3"/>
      <c r="N853" s="17">
        <v>0</v>
      </c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</row>
    <row r="854" spans="1:62" hidden="1" x14ac:dyDescent="0.35">
      <c r="A854" s="1" t="s">
        <v>1462</v>
      </c>
      <c r="E854" s="47" t="s">
        <v>1463</v>
      </c>
      <c r="F854" s="48" t="s">
        <v>1461</v>
      </c>
      <c r="G854" s="17">
        <v>0</v>
      </c>
      <c r="H854" s="3"/>
      <c r="I854" s="27"/>
      <c r="J854" s="17">
        <v>0</v>
      </c>
      <c r="K854" s="3"/>
      <c r="L854" s="56">
        <v>0</v>
      </c>
      <c r="M854" s="3"/>
      <c r="N854" s="17">
        <v>0</v>
      </c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</row>
    <row r="855" spans="1:62" x14ac:dyDescent="0.35">
      <c r="A855" s="1" t="s">
        <v>1464</v>
      </c>
      <c r="E855" s="47" t="s">
        <v>1465</v>
      </c>
      <c r="F855" s="48" t="s">
        <v>1466</v>
      </c>
      <c r="G855" s="17">
        <v>5246</v>
      </c>
      <c r="H855" s="3"/>
      <c r="I855" s="27"/>
      <c r="J855" s="17">
        <v>0</v>
      </c>
      <c r="K855" s="3"/>
      <c r="L855" s="56">
        <v>5246</v>
      </c>
      <c r="M855" s="3"/>
      <c r="N855" s="17">
        <v>8828</v>
      </c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</row>
    <row r="856" spans="1:62" x14ac:dyDescent="0.35">
      <c r="A856" s="1" t="s">
        <v>1467</v>
      </c>
      <c r="E856" s="47" t="s">
        <v>1468</v>
      </c>
      <c r="F856" s="48" t="s">
        <v>1466</v>
      </c>
      <c r="G856" s="17">
        <v>0</v>
      </c>
      <c r="H856" s="3"/>
      <c r="I856" s="27"/>
      <c r="J856" s="17">
        <v>0</v>
      </c>
      <c r="K856" s="3"/>
      <c r="L856" s="56">
        <v>0</v>
      </c>
      <c r="M856" s="3"/>
      <c r="N856" s="17">
        <v>155</v>
      </c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</row>
    <row r="857" spans="1:62" x14ac:dyDescent="0.35">
      <c r="A857" s="1" t="s">
        <v>1469</v>
      </c>
      <c r="E857" s="47" t="s">
        <v>1470</v>
      </c>
      <c r="F857" s="48" t="s">
        <v>1471</v>
      </c>
      <c r="G857" s="17">
        <v>-3</v>
      </c>
      <c r="H857" s="3"/>
      <c r="I857" s="27"/>
      <c r="J857" s="17">
        <v>0</v>
      </c>
      <c r="K857" s="3"/>
      <c r="L857" s="56">
        <v>-3</v>
      </c>
      <c r="M857" s="3"/>
      <c r="N857" s="17">
        <v>-33</v>
      </c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</row>
    <row r="858" spans="1:62" x14ac:dyDescent="0.35">
      <c r="A858" s="1" t="s">
        <v>1472</v>
      </c>
      <c r="E858" s="49" t="s">
        <v>81</v>
      </c>
      <c r="F858" s="16"/>
      <c r="G858" s="18">
        <v>1422260</v>
      </c>
      <c r="H858" s="4"/>
      <c r="I858" s="28"/>
      <c r="J858" s="18">
        <v>0</v>
      </c>
      <c r="K858" s="4"/>
      <c r="L858" s="57">
        <v>1422260</v>
      </c>
      <c r="M858" s="4"/>
      <c r="N858" s="18">
        <v>1320772</v>
      </c>
      <c r="O858" s="4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</row>
    <row r="859" spans="1:62" ht="15" thickBot="1" x14ac:dyDescent="0.4">
      <c r="A859" s="1" t="s">
        <v>1473</v>
      </c>
      <c r="E859" s="50" t="s">
        <v>1474</v>
      </c>
      <c r="F859" s="51" t="s">
        <v>1408</v>
      </c>
      <c r="G859" s="19">
        <v>1422260</v>
      </c>
      <c r="H859" s="5"/>
      <c r="I859" s="29"/>
      <c r="J859" s="19">
        <v>0</v>
      </c>
      <c r="K859" s="5"/>
      <c r="L859" s="58">
        <v>1422260</v>
      </c>
      <c r="M859" s="5"/>
      <c r="N859" s="19">
        <v>1320772</v>
      </c>
      <c r="O859" s="5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</row>
    <row r="860" spans="1:62" ht="15" thickTop="1" x14ac:dyDescent="0.35">
      <c r="A860" s="1" t="s">
        <v>1475</v>
      </c>
      <c r="E860" s="10"/>
      <c r="F860" s="10"/>
      <c r="G860" s="10"/>
      <c r="H860" s="2"/>
      <c r="I860" s="10"/>
      <c r="J860" s="10"/>
      <c r="K860" s="2"/>
      <c r="L860" s="59"/>
      <c r="M860" s="2"/>
      <c r="N860" s="10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</row>
    <row r="861" spans="1:62" hidden="1" x14ac:dyDescent="0.35">
      <c r="A861" s="1" t="s">
        <v>1476</v>
      </c>
      <c r="E861" s="44" t="s">
        <v>1477</v>
      </c>
      <c r="F861" s="45" t="s">
        <v>1478</v>
      </c>
      <c r="G861" s="10"/>
      <c r="H861" s="2"/>
      <c r="I861" s="10"/>
      <c r="J861" s="10"/>
      <c r="K861" s="2"/>
      <c r="L861" s="59"/>
      <c r="M861" s="2"/>
      <c r="N861" s="10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</row>
    <row r="862" spans="1:62" hidden="1" x14ac:dyDescent="0.35">
      <c r="A862" s="1" t="s">
        <v>1479</v>
      </c>
      <c r="E862" s="46" t="s">
        <v>54</v>
      </c>
      <c r="F862" s="15"/>
      <c r="G862" s="10"/>
      <c r="H862" s="2"/>
      <c r="I862" s="10"/>
      <c r="J862" s="10"/>
      <c r="K862" s="2"/>
      <c r="L862" s="59"/>
      <c r="M862" s="2"/>
      <c r="N862" s="10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</row>
    <row r="863" spans="1:62" hidden="1" x14ac:dyDescent="0.35">
      <c r="A863" s="1" t="s">
        <v>1480</v>
      </c>
      <c r="E863" s="49" t="s">
        <v>81</v>
      </c>
      <c r="F863" s="16"/>
      <c r="G863" s="18">
        <v>0</v>
      </c>
      <c r="H863" s="4"/>
      <c r="I863" s="28"/>
      <c r="J863" s="18">
        <v>0</v>
      </c>
      <c r="K863" s="4"/>
      <c r="L863" s="57">
        <v>0</v>
      </c>
      <c r="M863" s="4"/>
      <c r="N863" s="18">
        <v>0</v>
      </c>
      <c r="O863" s="4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</row>
    <row r="864" spans="1:62" ht="15" hidden="1" thickBot="1" x14ac:dyDescent="0.4">
      <c r="A864" s="1" t="s">
        <v>1481</v>
      </c>
      <c r="E864" s="50" t="s">
        <v>1482</v>
      </c>
      <c r="F864" s="51" t="s">
        <v>1478</v>
      </c>
      <c r="G864" s="19">
        <v>0</v>
      </c>
      <c r="H864" s="5"/>
      <c r="I864" s="29"/>
      <c r="J864" s="19">
        <v>0</v>
      </c>
      <c r="K864" s="5"/>
      <c r="L864" s="58">
        <v>0</v>
      </c>
      <c r="M864" s="5"/>
      <c r="N864" s="19">
        <v>0</v>
      </c>
      <c r="O864" s="5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</row>
    <row r="865" spans="1:62" hidden="1" x14ac:dyDescent="0.35">
      <c r="A865" s="1" t="s">
        <v>1483</v>
      </c>
      <c r="E865" s="10"/>
      <c r="F865" s="10"/>
      <c r="G865" s="10"/>
      <c r="H865" s="2"/>
      <c r="I865" s="10"/>
      <c r="J865" s="10"/>
      <c r="K865" s="2"/>
      <c r="L865" s="59"/>
      <c r="M865" s="2"/>
      <c r="N865" s="10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</row>
    <row r="866" spans="1:62" x14ac:dyDescent="0.35">
      <c r="A866" s="1" t="s">
        <v>1484</v>
      </c>
      <c r="E866" s="44" t="s">
        <v>1485</v>
      </c>
      <c r="F866" s="45" t="s">
        <v>1486</v>
      </c>
      <c r="G866" s="10"/>
      <c r="H866" s="2"/>
      <c r="I866" s="10"/>
      <c r="J866" s="10"/>
      <c r="K866" s="2"/>
      <c r="L866" s="59"/>
      <c r="M866" s="2"/>
      <c r="N866" s="10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</row>
    <row r="867" spans="1:62" x14ac:dyDescent="0.35">
      <c r="A867" s="1" t="s">
        <v>1487</v>
      </c>
      <c r="E867" s="46" t="s">
        <v>54</v>
      </c>
      <c r="F867" s="15"/>
      <c r="G867" s="10"/>
      <c r="H867" s="2"/>
      <c r="I867" s="10"/>
      <c r="J867" s="10"/>
      <c r="K867" s="2"/>
      <c r="L867" s="59"/>
      <c r="M867" s="2"/>
      <c r="N867" s="10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</row>
    <row r="868" spans="1:62" x14ac:dyDescent="0.35">
      <c r="A868" s="1" t="s">
        <v>1488</v>
      </c>
      <c r="E868" s="47" t="s">
        <v>1489</v>
      </c>
      <c r="F868" s="48" t="s">
        <v>1490</v>
      </c>
      <c r="G868" s="17">
        <v>20980</v>
      </c>
      <c r="H868" s="3"/>
      <c r="I868" s="27"/>
      <c r="J868" s="17">
        <v>0</v>
      </c>
      <c r="K868" s="3"/>
      <c r="L868" s="56">
        <v>20980</v>
      </c>
      <c r="M868" s="3"/>
      <c r="N868" s="17">
        <v>23624</v>
      </c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</row>
    <row r="869" spans="1:62" x14ac:dyDescent="0.35">
      <c r="A869" s="1" t="s">
        <v>1491</v>
      </c>
      <c r="E869" s="47" t="s">
        <v>1492</v>
      </c>
      <c r="F869" s="48" t="s">
        <v>1490</v>
      </c>
      <c r="G869" s="17">
        <v>8006</v>
      </c>
      <c r="H869" s="3"/>
      <c r="I869" s="27"/>
      <c r="J869" s="17">
        <v>0</v>
      </c>
      <c r="K869" s="3"/>
      <c r="L869" s="56">
        <v>8006</v>
      </c>
      <c r="M869" s="3"/>
      <c r="N869" s="17">
        <v>9059</v>
      </c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</row>
    <row r="870" spans="1:62" x14ac:dyDescent="0.35">
      <c r="A870" s="1" t="s">
        <v>1493</v>
      </c>
      <c r="E870" s="47" t="s">
        <v>1494</v>
      </c>
      <c r="F870" s="48" t="s">
        <v>1495</v>
      </c>
      <c r="G870" s="17">
        <v>482363</v>
      </c>
      <c r="H870" s="3"/>
      <c r="I870" s="27"/>
      <c r="J870" s="17">
        <v>0</v>
      </c>
      <c r="K870" s="3"/>
      <c r="L870" s="56">
        <v>482363</v>
      </c>
      <c r="M870" s="3"/>
      <c r="N870" s="17">
        <v>434417</v>
      </c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</row>
    <row r="871" spans="1:62" x14ac:dyDescent="0.35">
      <c r="A871" s="1" t="s">
        <v>1496</v>
      </c>
      <c r="E871" s="47" t="s">
        <v>1497</v>
      </c>
      <c r="F871" s="48" t="s">
        <v>1495</v>
      </c>
      <c r="G871" s="17">
        <v>95687</v>
      </c>
      <c r="H871" s="3"/>
      <c r="I871" s="27"/>
      <c r="J871" s="17">
        <v>0</v>
      </c>
      <c r="K871" s="3"/>
      <c r="L871" s="56">
        <v>95687</v>
      </c>
      <c r="M871" s="3"/>
      <c r="N871" s="17">
        <v>83795</v>
      </c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</row>
    <row r="872" spans="1:62" x14ac:dyDescent="0.35">
      <c r="A872" s="1" t="s">
        <v>1498</v>
      </c>
      <c r="E872" s="47" t="s">
        <v>1499</v>
      </c>
      <c r="F872" s="48" t="s">
        <v>1500</v>
      </c>
      <c r="G872" s="17">
        <v>273875</v>
      </c>
      <c r="H872" s="3"/>
      <c r="I872" s="27"/>
      <c r="J872" s="17">
        <v>0</v>
      </c>
      <c r="K872" s="3"/>
      <c r="L872" s="56">
        <v>273875</v>
      </c>
      <c r="M872" s="3"/>
      <c r="N872" s="17">
        <v>237530</v>
      </c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</row>
    <row r="873" spans="1:62" x14ac:dyDescent="0.35">
      <c r="A873" s="1" t="s">
        <v>1501</v>
      </c>
      <c r="E873" s="47" t="s">
        <v>1502</v>
      </c>
      <c r="F873" s="48" t="s">
        <v>1500</v>
      </c>
      <c r="G873" s="17">
        <v>54485</v>
      </c>
      <c r="H873" s="3"/>
      <c r="I873" s="27"/>
      <c r="J873" s="17">
        <v>0</v>
      </c>
      <c r="K873" s="3"/>
      <c r="L873" s="56">
        <v>54485</v>
      </c>
      <c r="M873" s="3"/>
      <c r="N873" s="17">
        <v>47883</v>
      </c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</row>
    <row r="874" spans="1:62" x14ac:dyDescent="0.35">
      <c r="A874" s="1" t="s">
        <v>1503</v>
      </c>
      <c r="E874" s="47" t="s">
        <v>1504</v>
      </c>
      <c r="F874" s="48" t="s">
        <v>1505</v>
      </c>
      <c r="G874" s="17">
        <v>2295</v>
      </c>
      <c r="H874" s="3"/>
      <c r="I874" s="27"/>
      <c r="J874" s="17">
        <v>0</v>
      </c>
      <c r="K874" s="3"/>
      <c r="L874" s="56">
        <v>2295</v>
      </c>
      <c r="M874" s="3"/>
      <c r="N874" s="17">
        <v>2295</v>
      </c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</row>
    <row r="875" spans="1:62" hidden="1" x14ac:dyDescent="0.35">
      <c r="A875" s="1" t="s">
        <v>2025</v>
      </c>
      <c r="E875" s="47" t="s">
        <v>2026</v>
      </c>
      <c r="F875" s="48" t="s">
        <v>2027</v>
      </c>
      <c r="G875" s="17">
        <v>0</v>
      </c>
      <c r="H875" s="3"/>
      <c r="I875" s="27"/>
      <c r="J875" s="17">
        <v>0</v>
      </c>
      <c r="K875" s="3"/>
      <c r="L875" s="56">
        <v>0</v>
      </c>
      <c r="M875" s="3"/>
      <c r="N875" s="17">
        <v>0</v>
      </c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</row>
    <row r="876" spans="1:62" hidden="1" x14ac:dyDescent="0.35">
      <c r="A876" s="1" t="s">
        <v>2028</v>
      </c>
      <c r="E876" s="47" t="s">
        <v>2029</v>
      </c>
      <c r="F876" s="48" t="s">
        <v>2027</v>
      </c>
      <c r="G876" s="17">
        <v>0</v>
      </c>
      <c r="H876" s="3"/>
      <c r="I876" s="27"/>
      <c r="J876" s="17">
        <v>0</v>
      </c>
      <c r="K876" s="3"/>
      <c r="L876" s="56">
        <v>0</v>
      </c>
      <c r="M876" s="3"/>
      <c r="N876" s="17">
        <v>0</v>
      </c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</row>
    <row r="877" spans="1:62" x14ac:dyDescent="0.35">
      <c r="A877" s="1" t="s">
        <v>1506</v>
      </c>
      <c r="E877" s="47" t="s">
        <v>1507</v>
      </c>
      <c r="F877" s="48" t="s">
        <v>2042</v>
      </c>
      <c r="G877" s="17">
        <v>29230</v>
      </c>
      <c r="H877" s="3"/>
      <c r="I877" s="27"/>
      <c r="J877" s="17">
        <v>0</v>
      </c>
      <c r="K877" s="3"/>
      <c r="L877" s="56">
        <v>29230</v>
      </c>
      <c r="M877" s="3"/>
      <c r="N877" s="17">
        <v>-160540</v>
      </c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</row>
    <row r="878" spans="1:62" x14ac:dyDescent="0.35">
      <c r="A878" s="1" t="s">
        <v>1508</v>
      </c>
      <c r="E878" s="47" t="s">
        <v>1509</v>
      </c>
      <c r="F878" s="48" t="s">
        <v>2043</v>
      </c>
      <c r="G878" s="17">
        <v>8618</v>
      </c>
      <c r="H878" s="3"/>
      <c r="I878" s="27"/>
      <c r="J878" s="17">
        <v>0</v>
      </c>
      <c r="K878" s="3"/>
      <c r="L878" s="56">
        <v>8618</v>
      </c>
      <c r="M878" s="3"/>
      <c r="N878" s="17">
        <v>-44733</v>
      </c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</row>
    <row r="879" spans="1:62" x14ac:dyDescent="0.35">
      <c r="A879" s="1" t="s">
        <v>1510</v>
      </c>
      <c r="E879" s="47" t="s">
        <v>1511</v>
      </c>
      <c r="F879" s="48" t="s">
        <v>1512</v>
      </c>
      <c r="G879" s="17">
        <v>31108</v>
      </c>
      <c r="H879" s="3"/>
      <c r="I879" s="27"/>
      <c r="J879" s="17">
        <v>0</v>
      </c>
      <c r="K879" s="3"/>
      <c r="L879" s="56">
        <v>31108</v>
      </c>
      <c r="M879" s="3"/>
      <c r="N879" s="17">
        <v>36937</v>
      </c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</row>
    <row r="880" spans="1:62" x14ac:dyDescent="0.35">
      <c r="A880" s="1" t="s">
        <v>1513</v>
      </c>
      <c r="E880" s="47" t="s">
        <v>1514</v>
      </c>
      <c r="F880" s="48" t="s">
        <v>1512</v>
      </c>
      <c r="G880" s="17">
        <v>7022</v>
      </c>
      <c r="H880" s="3"/>
      <c r="I880" s="27"/>
      <c r="J880" s="17">
        <v>0</v>
      </c>
      <c r="K880" s="3"/>
      <c r="L880" s="56">
        <v>7022</v>
      </c>
      <c r="M880" s="3"/>
      <c r="N880" s="17">
        <v>8073</v>
      </c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</row>
    <row r="881" spans="1:62" x14ac:dyDescent="0.35">
      <c r="A881" s="1" t="s">
        <v>1515</v>
      </c>
      <c r="E881" s="47" t="s">
        <v>1516</v>
      </c>
      <c r="F881" s="48" t="s">
        <v>1517</v>
      </c>
      <c r="G881" s="17">
        <v>3633</v>
      </c>
      <c r="H881" s="3"/>
      <c r="I881" s="27"/>
      <c r="J881" s="17">
        <v>0</v>
      </c>
      <c r="K881" s="3"/>
      <c r="L881" s="56">
        <v>3633</v>
      </c>
      <c r="M881" s="3"/>
      <c r="N881" s="17">
        <v>3280</v>
      </c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</row>
    <row r="882" spans="1:62" x14ac:dyDescent="0.35">
      <c r="A882" s="1" t="s">
        <v>1518</v>
      </c>
      <c r="E882" s="47" t="s">
        <v>1519</v>
      </c>
      <c r="F882" s="48" t="s">
        <v>1520</v>
      </c>
      <c r="G882" s="17">
        <v>3500</v>
      </c>
      <c r="H882" s="3"/>
      <c r="I882" s="27"/>
      <c r="J882" s="17">
        <v>0</v>
      </c>
      <c r="K882" s="3"/>
      <c r="L882" s="56">
        <v>3500</v>
      </c>
      <c r="M882" s="3"/>
      <c r="N882" s="17">
        <v>3094</v>
      </c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</row>
    <row r="883" spans="1:62" x14ac:dyDescent="0.35">
      <c r="A883" s="1" t="s">
        <v>1521</v>
      </c>
      <c r="E883" s="47" t="s">
        <v>1522</v>
      </c>
      <c r="F883" s="48" t="s">
        <v>1523</v>
      </c>
      <c r="G883" s="17">
        <v>16922</v>
      </c>
      <c r="H883" s="3"/>
      <c r="I883" s="27"/>
      <c r="J883" s="17">
        <v>0</v>
      </c>
      <c r="K883" s="3"/>
      <c r="L883" s="56">
        <v>16922</v>
      </c>
      <c r="M883" s="3"/>
      <c r="N883" s="17">
        <v>6712</v>
      </c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</row>
    <row r="884" spans="1:62" x14ac:dyDescent="0.35">
      <c r="A884" s="1" t="s">
        <v>1524</v>
      </c>
      <c r="E884" s="47" t="s">
        <v>1525</v>
      </c>
      <c r="F884" s="48" t="s">
        <v>1526</v>
      </c>
      <c r="G884" s="17">
        <v>5136</v>
      </c>
      <c r="H884" s="3"/>
      <c r="I884" s="27"/>
      <c r="J884" s="17">
        <v>0</v>
      </c>
      <c r="K884" s="3"/>
      <c r="L884" s="56">
        <v>5136</v>
      </c>
      <c r="M884" s="3"/>
      <c r="N884" s="17">
        <v>880</v>
      </c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</row>
    <row r="885" spans="1:62" collapsed="1" x14ac:dyDescent="0.35">
      <c r="A885" s="1" t="s">
        <v>1527</v>
      </c>
      <c r="E885" s="47" t="s">
        <v>1528</v>
      </c>
      <c r="F885" s="48" t="s">
        <v>1529</v>
      </c>
      <c r="G885" s="17">
        <v>318815</v>
      </c>
      <c r="H885" s="3"/>
      <c r="I885" s="27"/>
      <c r="J885" s="17">
        <v>0</v>
      </c>
      <c r="K885" s="3"/>
      <c r="L885" s="56">
        <v>318815</v>
      </c>
      <c r="M885" s="3"/>
      <c r="N885" s="17">
        <v>311218</v>
      </c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</row>
    <row r="886" spans="1:62" x14ac:dyDescent="0.35">
      <c r="A886" s="1" t="s">
        <v>1530</v>
      </c>
      <c r="E886" s="47" t="s">
        <v>1531</v>
      </c>
      <c r="F886" s="48" t="s">
        <v>1529</v>
      </c>
      <c r="G886" s="17">
        <v>67075</v>
      </c>
      <c r="H886" s="3"/>
      <c r="I886" s="27"/>
      <c r="J886" s="17">
        <v>0</v>
      </c>
      <c r="K886" s="3"/>
      <c r="L886" s="56">
        <v>67075</v>
      </c>
      <c r="M886" s="3"/>
      <c r="N886" s="17">
        <v>54368</v>
      </c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</row>
    <row r="887" spans="1:62" x14ac:dyDescent="0.35">
      <c r="A887" s="1" t="s">
        <v>1532</v>
      </c>
      <c r="E887" s="47" t="s">
        <v>1533</v>
      </c>
      <c r="F887" s="48" t="s">
        <v>1534</v>
      </c>
      <c r="G887" s="17">
        <v>4924</v>
      </c>
      <c r="H887" s="3"/>
      <c r="I887" s="27"/>
      <c r="J887" s="17">
        <v>0</v>
      </c>
      <c r="K887" s="3"/>
      <c r="L887" s="56">
        <v>4924</v>
      </c>
      <c r="M887" s="3"/>
      <c r="N887" s="17">
        <v>4971</v>
      </c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</row>
    <row r="888" spans="1:62" x14ac:dyDescent="0.35">
      <c r="A888" s="1" t="s">
        <v>1535</v>
      </c>
      <c r="E888" s="47" t="s">
        <v>1536</v>
      </c>
      <c r="F888" s="48" t="s">
        <v>1537</v>
      </c>
      <c r="G888" s="17">
        <v>9716</v>
      </c>
      <c r="H888" s="3"/>
      <c r="I888" s="27"/>
      <c r="J888" s="17">
        <v>0</v>
      </c>
      <c r="K888" s="3"/>
      <c r="L888" s="56">
        <v>9716</v>
      </c>
      <c r="M888" s="3"/>
      <c r="N888" s="17">
        <v>10258</v>
      </c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</row>
    <row r="889" spans="1:62" x14ac:dyDescent="0.35">
      <c r="A889" s="1" t="s">
        <v>2030</v>
      </c>
      <c r="E889" s="47" t="s">
        <v>2031</v>
      </c>
      <c r="F889" s="48" t="s">
        <v>1537</v>
      </c>
      <c r="G889" s="17">
        <v>213</v>
      </c>
      <c r="H889" s="3"/>
      <c r="I889" s="27"/>
      <c r="J889" s="17">
        <v>0</v>
      </c>
      <c r="K889" s="3"/>
      <c r="L889" s="56">
        <v>213</v>
      </c>
      <c r="M889" s="3"/>
      <c r="N889" s="17">
        <v>20</v>
      </c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</row>
    <row r="890" spans="1:62" x14ac:dyDescent="0.35">
      <c r="A890" s="1" t="s">
        <v>1538</v>
      </c>
      <c r="E890" s="47" t="s">
        <v>1539</v>
      </c>
      <c r="F890" s="48" t="s">
        <v>1540</v>
      </c>
      <c r="G890" s="17">
        <v>5784</v>
      </c>
      <c r="H890" s="3"/>
      <c r="I890" s="27"/>
      <c r="J890" s="17">
        <v>0</v>
      </c>
      <c r="K890" s="3"/>
      <c r="L890" s="56">
        <v>5784</v>
      </c>
      <c r="M890" s="3"/>
      <c r="N890" s="17">
        <v>4868</v>
      </c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</row>
    <row r="891" spans="1:62" x14ac:dyDescent="0.35">
      <c r="A891" s="1" t="s">
        <v>1541</v>
      </c>
      <c r="E891" s="47" t="s">
        <v>1542</v>
      </c>
      <c r="F891" s="48" t="s">
        <v>1540</v>
      </c>
      <c r="G891" s="17">
        <v>3344</v>
      </c>
      <c r="H891" s="3"/>
      <c r="I891" s="27"/>
      <c r="J891" s="17">
        <v>0</v>
      </c>
      <c r="K891" s="3"/>
      <c r="L891" s="56">
        <v>3344</v>
      </c>
      <c r="M891" s="3"/>
      <c r="N891" s="17">
        <v>2685</v>
      </c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</row>
    <row r="892" spans="1:62" x14ac:dyDescent="0.35">
      <c r="A892" s="1" t="s">
        <v>1543</v>
      </c>
      <c r="E892" s="47" t="s">
        <v>1544</v>
      </c>
      <c r="F892" s="48" t="s">
        <v>1545</v>
      </c>
      <c r="G892" s="17">
        <v>2843</v>
      </c>
      <c r="H892" s="3"/>
      <c r="I892" s="27"/>
      <c r="J892" s="17">
        <v>0</v>
      </c>
      <c r="K892" s="3"/>
      <c r="L892" s="56">
        <v>2843</v>
      </c>
      <c r="M892" s="3"/>
      <c r="N892" s="17">
        <v>2563</v>
      </c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</row>
    <row r="893" spans="1:62" x14ac:dyDescent="0.35">
      <c r="A893" s="1" t="s">
        <v>1546</v>
      </c>
      <c r="E893" s="47" t="s">
        <v>1547</v>
      </c>
      <c r="F893" s="48" t="s">
        <v>1545</v>
      </c>
      <c r="G893" s="17">
        <v>2545</v>
      </c>
      <c r="H893" s="3"/>
      <c r="I893" s="27"/>
      <c r="J893" s="17">
        <v>0</v>
      </c>
      <c r="K893" s="3"/>
      <c r="L893" s="56">
        <v>2545</v>
      </c>
      <c r="M893" s="3"/>
      <c r="N893" s="17">
        <v>2545</v>
      </c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</row>
    <row r="894" spans="1:62" collapsed="1" x14ac:dyDescent="0.35">
      <c r="A894" s="1" t="s">
        <v>1548</v>
      </c>
      <c r="E894" s="47" t="s">
        <v>1549</v>
      </c>
      <c r="F894" s="48" t="s">
        <v>1550</v>
      </c>
      <c r="G894" s="17">
        <v>50259</v>
      </c>
      <c r="H894" s="3"/>
      <c r="I894" s="27"/>
      <c r="J894" s="17">
        <v>2</v>
      </c>
      <c r="K894" s="3"/>
      <c r="L894" s="56">
        <v>50261</v>
      </c>
      <c r="M894" s="3"/>
      <c r="N894" s="17">
        <v>18951</v>
      </c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</row>
    <row r="895" spans="1:62" hidden="1" outlineLevel="1" x14ac:dyDescent="0.35">
      <c r="A895" s="1" t="s">
        <v>2377</v>
      </c>
      <c r="E895" s="9"/>
      <c r="F895" s="14"/>
      <c r="G895" s="17"/>
      <c r="H895" s="3"/>
      <c r="I895" s="67" t="s">
        <v>2373</v>
      </c>
      <c r="J895" s="17">
        <v>2</v>
      </c>
      <c r="K895" s="3"/>
      <c r="L895" s="17"/>
      <c r="M895" s="3"/>
      <c r="N895" s="17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</row>
    <row r="896" spans="1:62" collapsed="1" x14ac:dyDescent="0.35">
      <c r="A896" s="1" t="s">
        <v>1551</v>
      </c>
      <c r="E896" s="47" t="s">
        <v>1552</v>
      </c>
      <c r="F896" s="48" t="s">
        <v>1550</v>
      </c>
      <c r="G896" s="17">
        <v>17777</v>
      </c>
      <c r="H896" s="3"/>
      <c r="I896" s="27"/>
      <c r="J896" s="17">
        <v>3</v>
      </c>
      <c r="K896" s="3"/>
      <c r="L896" s="56">
        <v>17780</v>
      </c>
      <c r="M896" s="3"/>
      <c r="N896" s="17">
        <v>8527</v>
      </c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</row>
    <row r="897" spans="1:62" hidden="1" outlineLevel="1" x14ac:dyDescent="0.35">
      <c r="A897" s="1" t="s">
        <v>2378</v>
      </c>
      <c r="E897" s="9"/>
      <c r="F897" s="14"/>
      <c r="G897" s="17"/>
      <c r="H897" s="3"/>
      <c r="I897" s="67" t="s">
        <v>2373</v>
      </c>
      <c r="J897" s="17">
        <v>3</v>
      </c>
      <c r="K897" s="3"/>
      <c r="L897" s="17"/>
      <c r="M897" s="3"/>
      <c r="N897" s="17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</row>
    <row r="898" spans="1:62" x14ac:dyDescent="0.35">
      <c r="A898" s="1" t="s">
        <v>1553</v>
      </c>
      <c r="E898" s="47" t="s">
        <v>1554</v>
      </c>
      <c r="F898" s="48" t="s">
        <v>1555</v>
      </c>
      <c r="G898" s="17">
        <v>15000</v>
      </c>
      <c r="H898" s="3"/>
      <c r="I898" s="27"/>
      <c r="J898" s="17">
        <v>0</v>
      </c>
      <c r="K898" s="3"/>
      <c r="L898" s="56">
        <v>15000</v>
      </c>
      <c r="M898" s="3"/>
      <c r="N898" s="17">
        <v>15000</v>
      </c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</row>
    <row r="899" spans="1:62" x14ac:dyDescent="0.35">
      <c r="A899" s="1" t="s">
        <v>1556</v>
      </c>
      <c r="E899" s="47" t="s">
        <v>1557</v>
      </c>
      <c r="F899" s="48" t="s">
        <v>1555</v>
      </c>
      <c r="G899" s="17">
        <v>15000</v>
      </c>
      <c r="H899" s="3"/>
      <c r="I899" s="27"/>
      <c r="J899" s="17">
        <v>0</v>
      </c>
      <c r="K899" s="3"/>
      <c r="L899" s="56">
        <v>15000</v>
      </c>
      <c r="M899" s="3"/>
      <c r="N899" s="17">
        <v>15000</v>
      </c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</row>
    <row r="900" spans="1:62" x14ac:dyDescent="0.35">
      <c r="A900" s="1" t="s">
        <v>1558</v>
      </c>
      <c r="E900" s="49" t="s">
        <v>81</v>
      </c>
      <c r="F900" s="16"/>
      <c r="G900" s="18">
        <v>1556155</v>
      </c>
      <c r="H900" s="4"/>
      <c r="I900" s="28"/>
      <c r="J900" s="18">
        <v>5</v>
      </c>
      <c r="K900" s="4"/>
      <c r="L900" s="57">
        <v>1556160</v>
      </c>
      <c r="M900" s="4"/>
      <c r="N900" s="18">
        <v>1143280</v>
      </c>
      <c r="O900" s="4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</row>
    <row r="901" spans="1:62" ht="15" thickBot="1" x14ac:dyDescent="0.4">
      <c r="A901" s="1" t="s">
        <v>1559</v>
      </c>
      <c r="E901" s="50" t="s">
        <v>1560</v>
      </c>
      <c r="F901" s="51" t="s">
        <v>1486</v>
      </c>
      <c r="G901" s="19">
        <v>1556155</v>
      </c>
      <c r="H901" s="5"/>
      <c r="I901" s="29"/>
      <c r="J901" s="19">
        <v>5</v>
      </c>
      <c r="K901" s="5"/>
      <c r="L901" s="58">
        <v>1556160</v>
      </c>
      <c r="M901" s="5"/>
      <c r="N901" s="19">
        <v>1143280</v>
      </c>
      <c r="O901" s="5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</row>
    <row r="902" spans="1:62" ht="15" thickTop="1" x14ac:dyDescent="0.35">
      <c r="A902" s="1" t="s">
        <v>1561</v>
      </c>
      <c r="E902" s="10"/>
      <c r="F902" s="10"/>
      <c r="G902" s="10"/>
      <c r="H902" s="2"/>
      <c r="I902" s="10"/>
      <c r="J902" s="10"/>
      <c r="K902" s="2"/>
      <c r="L902" s="59"/>
      <c r="M902" s="2"/>
      <c r="N902" s="10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</row>
    <row r="903" spans="1:62" x14ac:dyDescent="0.35">
      <c r="A903" s="1" t="s">
        <v>1562</v>
      </c>
      <c r="E903" s="44" t="s">
        <v>1563</v>
      </c>
      <c r="F903" s="45" t="s">
        <v>1564</v>
      </c>
      <c r="G903" s="10"/>
      <c r="H903" s="2"/>
      <c r="I903" s="10"/>
      <c r="J903" s="10"/>
      <c r="K903" s="2"/>
      <c r="L903" s="59"/>
      <c r="M903" s="2"/>
      <c r="N903" s="10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</row>
    <row r="904" spans="1:62" x14ac:dyDescent="0.35">
      <c r="A904" s="1" t="s">
        <v>1565</v>
      </c>
      <c r="E904" s="46" t="s">
        <v>54</v>
      </c>
      <c r="F904" s="15"/>
      <c r="G904" s="10"/>
      <c r="H904" s="2"/>
      <c r="I904" s="10"/>
      <c r="J904" s="10"/>
      <c r="K904" s="2"/>
      <c r="L904" s="59"/>
      <c r="M904" s="2"/>
      <c r="N904" s="10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</row>
    <row r="905" spans="1:62" x14ac:dyDescent="0.35">
      <c r="A905" s="1" t="s">
        <v>1566</v>
      </c>
      <c r="E905" s="47" t="s">
        <v>1567</v>
      </c>
      <c r="F905" s="48" t="s">
        <v>1568</v>
      </c>
      <c r="G905" s="17">
        <v>1764</v>
      </c>
      <c r="H905" s="3"/>
      <c r="I905" s="27"/>
      <c r="J905" s="17">
        <v>0</v>
      </c>
      <c r="K905" s="3"/>
      <c r="L905" s="56">
        <v>1764</v>
      </c>
      <c r="M905" s="3"/>
      <c r="N905" s="17">
        <v>1767</v>
      </c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</row>
    <row r="906" spans="1:62" x14ac:dyDescent="0.35">
      <c r="A906" s="1" t="s">
        <v>1569</v>
      </c>
      <c r="E906" s="47" t="s">
        <v>1570</v>
      </c>
      <c r="F906" s="48" t="s">
        <v>1571</v>
      </c>
      <c r="G906" s="17">
        <v>0</v>
      </c>
      <c r="H906" s="3"/>
      <c r="I906" s="27"/>
      <c r="J906" s="17">
        <v>0</v>
      </c>
      <c r="K906" s="3"/>
      <c r="L906" s="56">
        <v>0</v>
      </c>
      <c r="M906" s="3"/>
      <c r="N906" s="17">
        <v>4755</v>
      </c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</row>
    <row r="907" spans="1:62" x14ac:dyDescent="0.35">
      <c r="A907" s="1" t="s">
        <v>1572</v>
      </c>
      <c r="E907" s="47" t="s">
        <v>1573</v>
      </c>
      <c r="F907" s="48" t="s">
        <v>1571</v>
      </c>
      <c r="G907" s="17">
        <v>205951</v>
      </c>
      <c r="H907" s="3"/>
      <c r="I907" s="27"/>
      <c r="J907" s="17">
        <v>0</v>
      </c>
      <c r="K907" s="3"/>
      <c r="L907" s="56">
        <v>205951</v>
      </c>
      <c r="M907" s="3"/>
      <c r="N907" s="17">
        <v>863861</v>
      </c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</row>
    <row r="908" spans="1:62" x14ac:dyDescent="0.35">
      <c r="A908" s="1" t="s">
        <v>1574</v>
      </c>
      <c r="E908" s="47" t="s">
        <v>1575</v>
      </c>
      <c r="F908" s="48" t="s">
        <v>1571</v>
      </c>
      <c r="G908" s="17">
        <v>466097</v>
      </c>
      <c r="H908" s="3"/>
      <c r="I908" s="27"/>
      <c r="J908" s="17">
        <v>0</v>
      </c>
      <c r="K908" s="3"/>
      <c r="L908" s="56">
        <v>466097</v>
      </c>
      <c r="M908" s="3"/>
      <c r="N908" s="17">
        <v>1339979</v>
      </c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</row>
    <row r="909" spans="1:62" x14ac:dyDescent="0.35">
      <c r="A909" s="1" t="s">
        <v>1576</v>
      </c>
      <c r="E909" s="47" t="s">
        <v>1577</v>
      </c>
      <c r="F909" s="48" t="s">
        <v>1578</v>
      </c>
      <c r="G909" s="17">
        <v>86689</v>
      </c>
      <c r="H909" s="3"/>
      <c r="I909" s="27"/>
      <c r="J909" s="17">
        <v>0</v>
      </c>
      <c r="K909" s="3"/>
      <c r="L909" s="56">
        <v>86689</v>
      </c>
      <c r="M909" s="3"/>
      <c r="N909" s="17">
        <v>96655</v>
      </c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</row>
    <row r="910" spans="1:62" x14ac:dyDescent="0.35">
      <c r="A910" s="1" t="s">
        <v>1579</v>
      </c>
      <c r="E910" s="47" t="s">
        <v>1580</v>
      </c>
      <c r="F910" s="48" t="s">
        <v>1581</v>
      </c>
      <c r="G910" s="17">
        <v>5988</v>
      </c>
      <c r="H910" s="3"/>
      <c r="I910" s="27"/>
      <c r="J910" s="17">
        <v>0</v>
      </c>
      <c r="K910" s="3"/>
      <c r="L910" s="56">
        <v>5988</v>
      </c>
      <c r="M910" s="3"/>
      <c r="N910" s="17">
        <v>5981</v>
      </c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</row>
    <row r="911" spans="1:62" x14ac:dyDescent="0.35">
      <c r="A911" s="1" t="s">
        <v>1582</v>
      </c>
      <c r="E911" s="47" t="s">
        <v>1583</v>
      </c>
      <c r="F911" s="48" t="s">
        <v>1584</v>
      </c>
      <c r="G911" s="17">
        <v>4116</v>
      </c>
      <c r="H911" s="3"/>
      <c r="I911" s="27"/>
      <c r="J911" s="17">
        <v>0</v>
      </c>
      <c r="K911" s="3"/>
      <c r="L911" s="56">
        <v>4116</v>
      </c>
      <c r="M911" s="3"/>
      <c r="N911" s="17">
        <v>4124</v>
      </c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</row>
    <row r="912" spans="1:62" x14ac:dyDescent="0.35">
      <c r="A912" s="1" t="s">
        <v>1585</v>
      </c>
      <c r="E912" s="47" t="s">
        <v>1586</v>
      </c>
      <c r="F912" s="48" t="s">
        <v>1587</v>
      </c>
      <c r="G912" s="17">
        <v>133962</v>
      </c>
      <c r="H912" s="3"/>
      <c r="I912" s="27"/>
      <c r="J912" s="17">
        <v>0</v>
      </c>
      <c r="K912" s="3"/>
      <c r="L912" s="56">
        <v>133962</v>
      </c>
      <c r="M912" s="3"/>
      <c r="N912" s="17">
        <v>-230204</v>
      </c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</row>
    <row r="913" spans="1:62" x14ac:dyDescent="0.35">
      <c r="A913" s="1" t="s">
        <v>1588</v>
      </c>
      <c r="E913" s="47" t="s">
        <v>1589</v>
      </c>
      <c r="F913" s="48" t="s">
        <v>1587</v>
      </c>
      <c r="G913" s="17">
        <v>86600</v>
      </c>
      <c r="H913" s="3"/>
      <c r="I913" s="27"/>
      <c r="J913" s="17">
        <v>0</v>
      </c>
      <c r="K913" s="3"/>
      <c r="L913" s="56">
        <v>86600</v>
      </c>
      <c r="M913" s="3"/>
      <c r="N913" s="17">
        <v>-510203</v>
      </c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</row>
    <row r="914" spans="1:62" hidden="1" x14ac:dyDescent="0.35">
      <c r="A914" s="1" t="s">
        <v>1590</v>
      </c>
      <c r="E914" s="47" t="s">
        <v>1591</v>
      </c>
      <c r="F914" s="48" t="s">
        <v>1592</v>
      </c>
      <c r="G914" s="17">
        <v>0</v>
      </c>
      <c r="H914" s="3"/>
      <c r="I914" s="27"/>
      <c r="J914" s="17">
        <v>0</v>
      </c>
      <c r="K914" s="3"/>
      <c r="L914" s="56">
        <v>0</v>
      </c>
      <c r="M914" s="3"/>
      <c r="N914" s="17">
        <v>0</v>
      </c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</row>
    <row r="915" spans="1:62" x14ac:dyDescent="0.35">
      <c r="A915" s="1" t="s">
        <v>1593</v>
      </c>
      <c r="E915" s="47" t="s">
        <v>1594</v>
      </c>
      <c r="F915" s="48" t="s">
        <v>1595</v>
      </c>
      <c r="G915" s="17">
        <v>420299</v>
      </c>
      <c r="H915" s="3"/>
      <c r="I915" s="27"/>
      <c r="J915" s="17">
        <v>0</v>
      </c>
      <c r="K915" s="3"/>
      <c r="L915" s="56">
        <v>420299</v>
      </c>
      <c r="M915" s="3"/>
      <c r="N915" s="17">
        <v>480904</v>
      </c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</row>
    <row r="916" spans="1:62" x14ac:dyDescent="0.35">
      <c r="A916" s="1" t="s">
        <v>1596</v>
      </c>
      <c r="E916" s="47" t="s">
        <v>1597</v>
      </c>
      <c r="F916" s="48" t="s">
        <v>1598</v>
      </c>
      <c r="G916" s="17">
        <v>1112300</v>
      </c>
      <c r="H916" s="3"/>
      <c r="I916" s="27"/>
      <c r="J916" s="17">
        <v>0</v>
      </c>
      <c r="K916" s="3"/>
      <c r="L916" s="56">
        <v>1112300</v>
      </c>
      <c r="M916" s="3"/>
      <c r="N916" s="17">
        <v>1090371</v>
      </c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</row>
    <row r="917" spans="1:62" x14ac:dyDescent="0.35">
      <c r="A917" s="1" t="s">
        <v>1599</v>
      </c>
      <c r="E917" s="47" t="s">
        <v>1600</v>
      </c>
      <c r="F917" s="48" t="s">
        <v>1601</v>
      </c>
      <c r="G917" s="17">
        <v>931730</v>
      </c>
      <c r="H917" s="3"/>
      <c r="I917" s="27"/>
      <c r="J917" s="17">
        <v>0</v>
      </c>
      <c r="K917" s="3"/>
      <c r="L917" s="56">
        <v>931730</v>
      </c>
      <c r="M917" s="3"/>
      <c r="N917" s="17">
        <v>889732</v>
      </c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</row>
    <row r="918" spans="1:62" x14ac:dyDescent="0.35">
      <c r="A918" s="1" t="s">
        <v>1602</v>
      </c>
      <c r="E918" s="47" t="s">
        <v>1603</v>
      </c>
      <c r="F918" s="48" t="s">
        <v>1604</v>
      </c>
      <c r="G918" s="17">
        <v>0</v>
      </c>
      <c r="H918" s="3"/>
      <c r="I918" s="27"/>
      <c r="J918" s="17">
        <v>0</v>
      </c>
      <c r="K918" s="3"/>
      <c r="L918" s="56">
        <v>0</v>
      </c>
      <c r="M918" s="3"/>
      <c r="N918" s="17">
        <v>94766</v>
      </c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</row>
    <row r="919" spans="1:62" x14ac:dyDescent="0.35">
      <c r="A919" s="1" t="s">
        <v>1605</v>
      </c>
      <c r="E919" s="47" t="s">
        <v>1606</v>
      </c>
      <c r="F919" s="48" t="s">
        <v>1607</v>
      </c>
      <c r="G919" s="17">
        <v>62241</v>
      </c>
      <c r="H919" s="3"/>
      <c r="I919" s="27"/>
      <c r="J919" s="17">
        <v>0</v>
      </c>
      <c r="K919" s="3"/>
      <c r="L919" s="56">
        <v>62241</v>
      </c>
      <c r="M919" s="3"/>
      <c r="N919" s="17">
        <v>49488</v>
      </c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</row>
    <row r="920" spans="1:62" x14ac:dyDescent="0.35">
      <c r="A920" s="1" t="s">
        <v>1608</v>
      </c>
      <c r="E920" s="47" t="s">
        <v>1609</v>
      </c>
      <c r="F920" s="48" t="s">
        <v>1607</v>
      </c>
      <c r="G920" s="17">
        <v>12441</v>
      </c>
      <c r="H920" s="3"/>
      <c r="I920" s="27"/>
      <c r="J920" s="17">
        <v>0</v>
      </c>
      <c r="K920" s="3"/>
      <c r="L920" s="56">
        <v>12441</v>
      </c>
      <c r="M920" s="3"/>
      <c r="N920" s="17">
        <v>17190</v>
      </c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</row>
    <row r="921" spans="1:62" x14ac:dyDescent="0.35">
      <c r="A921" s="1" t="s">
        <v>1610</v>
      </c>
      <c r="E921" s="47" t="s">
        <v>1611</v>
      </c>
      <c r="F921" s="48" t="s">
        <v>1612</v>
      </c>
      <c r="G921" s="17">
        <v>337967</v>
      </c>
      <c r="H921" s="3"/>
      <c r="I921" s="27"/>
      <c r="J921" s="17">
        <v>0</v>
      </c>
      <c r="K921" s="3"/>
      <c r="L921" s="56">
        <v>337967</v>
      </c>
      <c r="M921" s="3"/>
      <c r="N921" s="17">
        <v>455374</v>
      </c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</row>
    <row r="922" spans="1:62" x14ac:dyDescent="0.35">
      <c r="A922" s="1" t="s">
        <v>1613</v>
      </c>
      <c r="E922" s="47" t="s">
        <v>1614</v>
      </c>
      <c r="F922" s="48" t="s">
        <v>1615</v>
      </c>
      <c r="G922" s="17">
        <v>241093</v>
      </c>
      <c r="H922" s="3"/>
      <c r="I922" s="27"/>
      <c r="J922" s="17">
        <v>0</v>
      </c>
      <c r="K922" s="3"/>
      <c r="L922" s="56">
        <v>241093</v>
      </c>
      <c r="M922" s="3"/>
      <c r="N922" s="17">
        <v>218791</v>
      </c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</row>
    <row r="923" spans="1:62" x14ac:dyDescent="0.35">
      <c r="A923" s="1" t="s">
        <v>1616</v>
      </c>
      <c r="E923" s="47" t="s">
        <v>1617</v>
      </c>
      <c r="F923" s="48" t="s">
        <v>1618</v>
      </c>
      <c r="G923" s="17">
        <v>973066</v>
      </c>
      <c r="H923" s="3"/>
      <c r="I923" s="27"/>
      <c r="J923" s="17">
        <v>0</v>
      </c>
      <c r="K923" s="3"/>
      <c r="L923" s="56">
        <v>973066</v>
      </c>
      <c r="M923" s="3"/>
      <c r="N923" s="17">
        <v>962578</v>
      </c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</row>
    <row r="924" spans="1:62" x14ac:dyDescent="0.35">
      <c r="A924" s="1" t="s">
        <v>1619</v>
      </c>
      <c r="E924" s="47" t="s">
        <v>1620</v>
      </c>
      <c r="F924" s="48" t="s">
        <v>1621</v>
      </c>
      <c r="G924" s="17">
        <v>67295</v>
      </c>
      <c r="H924" s="3"/>
      <c r="I924" s="27"/>
      <c r="J924" s="17">
        <v>0</v>
      </c>
      <c r="K924" s="3"/>
      <c r="L924" s="56">
        <v>67295</v>
      </c>
      <c r="M924" s="3"/>
      <c r="N924" s="17">
        <v>56364</v>
      </c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</row>
    <row r="925" spans="1:62" x14ac:dyDescent="0.35">
      <c r="A925" s="1" t="s">
        <v>1622</v>
      </c>
      <c r="E925" s="47" t="s">
        <v>1623</v>
      </c>
      <c r="F925" s="48" t="s">
        <v>1624</v>
      </c>
      <c r="G925" s="17">
        <v>179775</v>
      </c>
      <c r="H925" s="3"/>
      <c r="I925" s="27"/>
      <c r="J925" s="17">
        <v>0</v>
      </c>
      <c r="K925" s="3"/>
      <c r="L925" s="56">
        <v>179775</v>
      </c>
      <c r="M925" s="3"/>
      <c r="N925" s="17">
        <v>179159</v>
      </c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</row>
    <row r="926" spans="1:62" x14ac:dyDescent="0.35">
      <c r="A926" s="1" t="s">
        <v>1625</v>
      </c>
      <c r="E926" s="47" t="s">
        <v>1626</v>
      </c>
      <c r="F926" s="48" t="s">
        <v>1627</v>
      </c>
      <c r="G926" s="17">
        <v>1661</v>
      </c>
      <c r="H926" s="3"/>
      <c r="I926" s="27"/>
      <c r="J926" s="17">
        <v>0</v>
      </c>
      <c r="K926" s="3"/>
      <c r="L926" s="56">
        <v>1661</v>
      </c>
      <c r="M926" s="3"/>
      <c r="N926" s="17">
        <v>1829</v>
      </c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</row>
    <row r="927" spans="1:62" x14ac:dyDescent="0.35">
      <c r="A927" s="1" t="s">
        <v>1628</v>
      </c>
      <c r="E927" s="47" t="s">
        <v>1629</v>
      </c>
      <c r="F927" s="48" t="s">
        <v>1630</v>
      </c>
      <c r="G927" s="17">
        <v>114119</v>
      </c>
      <c r="H927" s="3"/>
      <c r="I927" s="27"/>
      <c r="J927" s="17">
        <v>0</v>
      </c>
      <c r="K927" s="3"/>
      <c r="L927" s="56">
        <v>114119</v>
      </c>
      <c r="M927" s="3"/>
      <c r="N927" s="17">
        <v>108465</v>
      </c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</row>
    <row r="928" spans="1:62" x14ac:dyDescent="0.35">
      <c r="A928" s="1" t="s">
        <v>1631</v>
      </c>
      <c r="E928" s="47" t="s">
        <v>1632</v>
      </c>
      <c r="F928" s="48" t="s">
        <v>1633</v>
      </c>
      <c r="G928" s="17">
        <v>12</v>
      </c>
      <c r="H928" s="3"/>
      <c r="I928" s="27"/>
      <c r="J928" s="17">
        <v>0</v>
      </c>
      <c r="K928" s="3"/>
      <c r="L928" s="56">
        <v>12</v>
      </c>
      <c r="M928" s="3"/>
      <c r="N928" s="17">
        <v>12</v>
      </c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</row>
    <row r="929" spans="1:62" x14ac:dyDescent="0.35">
      <c r="A929" s="1" t="s">
        <v>1634</v>
      </c>
      <c r="E929" s="47" t="s">
        <v>1635</v>
      </c>
      <c r="F929" s="48" t="s">
        <v>1636</v>
      </c>
      <c r="G929" s="17">
        <v>6</v>
      </c>
      <c r="H929" s="3"/>
      <c r="I929" s="27"/>
      <c r="J929" s="17">
        <v>0</v>
      </c>
      <c r="K929" s="3"/>
      <c r="L929" s="56">
        <v>6</v>
      </c>
      <c r="M929" s="3"/>
      <c r="N929" s="17">
        <v>17</v>
      </c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</row>
    <row r="930" spans="1:62" x14ac:dyDescent="0.35">
      <c r="A930" s="1" t="s">
        <v>1637</v>
      </c>
      <c r="E930" s="47" t="s">
        <v>1638</v>
      </c>
      <c r="F930" s="48" t="s">
        <v>1639</v>
      </c>
      <c r="G930" s="17">
        <v>123372</v>
      </c>
      <c r="H930" s="3"/>
      <c r="I930" s="27"/>
      <c r="J930" s="17">
        <v>0</v>
      </c>
      <c r="K930" s="3"/>
      <c r="L930" s="56">
        <v>123372</v>
      </c>
      <c r="M930" s="3"/>
      <c r="N930" s="17">
        <v>114073</v>
      </c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</row>
    <row r="931" spans="1:62" x14ac:dyDescent="0.35">
      <c r="A931" s="1" t="s">
        <v>1640</v>
      </c>
      <c r="E931" s="47" t="s">
        <v>1641</v>
      </c>
      <c r="F931" s="48" t="s">
        <v>1639</v>
      </c>
      <c r="G931" s="17">
        <v>14772</v>
      </c>
      <c r="H931" s="3"/>
      <c r="I931" s="27"/>
      <c r="J931" s="17">
        <v>0</v>
      </c>
      <c r="K931" s="3"/>
      <c r="L931" s="56">
        <v>14772</v>
      </c>
      <c r="M931" s="3"/>
      <c r="N931" s="17">
        <v>15537</v>
      </c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</row>
    <row r="932" spans="1:62" x14ac:dyDescent="0.35">
      <c r="A932" s="1" t="s">
        <v>1642</v>
      </c>
      <c r="E932" s="47" t="s">
        <v>1643</v>
      </c>
      <c r="F932" s="48" t="s">
        <v>1644</v>
      </c>
      <c r="G932" s="17">
        <v>68319</v>
      </c>
      <c r="H932" s="3"/>
      <c r="I932" s="27"/>
      <c r="J932" s="17">
        <v>0</v>
      </c>
      <c r="K932" s="3"/>
      <c r="L932" s="56">
        <v>68319</v>
      </c>
      <c r="M932" s="3"/>
      <c r="N932" s="17">
        <v>76112</v>
      </c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</row>
    <row r="933" spans="1:62" x14ac:dyDescent="0.35">
      <c r="A933" s="1" t="s">
        <v>1645</v>
      </c>
      <c r="E933" s="47" t="s">
        <v>1646</v>
      </c>
      <c r="F933" s="48" t="s">
        <v>1644</v>
      </c>
      <c r="G933" s="17">
        <v>3278</v>
      </c>
      <c r="H933" s="3"/>
      <c r="I933" s="27"/>
      <c r="J933" s="17">
        <v>0</v>
      </c>
      <c r="K933" s="3"/>
      <c r="L933" s="56">
        <v>3278</v>
      </c>
      <c r="M933" s="3"/>
      <c r="N933" s="17">
        <v>3101</v>
      </c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</row>
    <row r="934" spans="1:62" x14ac:dyDescent="0.35">
      <c r="A934" s="1" t="s">
        <v>1647</v>
      </c>
      <c r="E934" s="47" t="s">
        <v>1648</v>
      </c>
      <c r="F934" s="48" t="s">
        <v>1649</v>
      </c>
      <c r="G934" s="17">
        <v>606</v>
      </c>
      <c r="H934" s="3"/>
      <c r="I934" s="27"/>
      <c r="J934" s="17">
        <v>0</v>
      </c>
      <c r="K934" s="3"/>
      <c r="L934" s="56">
        <v>606</v>
      </c>
      <c r="M934" s="3"/>
      <c r="N934" s="17">
        <v>3173</v>
      </c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</row>
    <row r="935" spans="1:62" x14ac:dyDescent="0.35">
      <c r="A935" s="1" t="s">
        <v>1650</v>
      </c>
      <c r="E935" s="47" t="s">
        <v>1651</v>
      </c>
      <c r="F935" s="48" t="s">
        <v>1649</v>
      </c>
      <c r="G935" s="17">
        <v>1092</v>
      </c>
      <c r="H935" s="3"/>
      <c r="I935" s="27"/>
      <c r="J935" s="17">
        <v>0</v>
      </c>
      <c r="K935" s="3"/>
      <c r="L935" s="56">
        <v>1092</v>
      </c>
      <c r="M935" s="3"/>
      <c r="N935" s="17">
        <v>822</v>
      </c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</row>
    <row r="936" spans="1:62" x14ac:dyDescent="0.35">
      <c r="A936" s="1" t="s">
        <v>1652</v>
      </c>
      <c r="E936" s="47" t="s">
        <v>1653</v>
      </c>
      <c r="F936" s="48" t="s">
        <v>1654</v>
      </c>
      <c r="G936" s="17">
        <v>950</v>
      </c>
      <c r="H936" s="3"/>
      <c r="I936" s="27"/>
      <c r="J936" s="17">
        <v>0</v>
      </c>
      <c r="K936" s="3"/>
      <c r="L936" s="56">
        <v>950</v>
      </c>
      <c r="M936" s="3"/>
      <c r="N936" s="17">
        <v>-13114</v>
      </c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</row>
    <row r="937" spans="1:62" x14ac:dyDescent="0.35">
      <c r="A937" s="1" t="s">
        <v>1655</v>
      </c>
      <c r="E937" s="47" t="s">
        <v>1656</v>
      </c>
      <c r="F937" s="48" t="s">
        <v>1657</v>
      </c>
      <c r="G937" s="17">
        <v>21250</v>
      </c>
      <c r="H937" s="3"/>
      <c r="I937" s="27"/>
      <c r="J937" s="17">
        <v>0</v>
      </c>
      <c r="K937" s="3"/>
      <c r="L937" s="56">
        <v>21250</v>
      </c>
      <c r="M937" s="3"/>
      <c r="N937" s="17">
        <v>20963</v>
      </c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</row>
    <row r="938" spans="1:62" x14ac:dyDescent="0.35">
      <c r="A938" s="1" t="s">
        <v>1658</v>
      </c>
      <c r="E938" s="47" t="s">
        <v>1659</v>
      </c>
      <c r="F938" s="48" t="s">
        <v>1657</v>
      </c>
      <c r="G938" s="17">
        <v>2814</v>
      </c>
      <c r="H938" s="3"/>
      <c r="I938" s="27"/>
      <c r="J938" s="17">
        <v>0</v>
      </c>
      <c r="K938" s="3"/>
      <c r="L938" s="56">
        <v>2814</v>
      </c>
      <c r="M938" s="3"/>
      <c r="N938" s="17">
        <v>3767</v>
      </c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</row>
    <row r="939" spans="1:62" x14ac:dyDescent="0.35">
      <c r="A939" s="1" t="s">
        <v>2273</v>
      </c>
      <c r="E939" s="47" t="s">
        <v>2274</v>
      </c>
      <c r="F939" s="48" t="s">
        <v>2275</v>
      </c>
      <c r="G939" s="17">
        <v>0</v>
      </c>
      <c r="H939" s="3"/>
      <c r="I939" s="27"/>
      <c r="J939" s="17">
        <v>0</v>
      </c>
      <c r="K939" s="3"/>
      <c r="L939" s="56">
        <v>0</v>
      </c>
      <c r="M939" s="3"/>
      <c r="N939" s="17">
        <v>16</v>
      </c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</row>
    <row r="940" spans="1:62" x14ac:dyDescent="0.35">
      <c r="A940" s="1" t="s">
        <v>1660</v>
      </c>
      <c r="E940" s="49" t="s">
        <v>81</v>
      </c>
      <c r="F940" s="16"/>
      <c r="G940" s="18">
        <v>5681625</v>
      </c>
      <c r="H940" s="4"/>
      <c r="I940" s="28"/>
      <c r="J940" s="18">
        <v>0</v>
      </c>
      <c r="K940" s="4"/>
      <c r="L940" s="65">
        <v>5681625</v>
      </c>
      <c r="M940" s="4"/>
      <c r="N940" s="18">
        <v>6406205</v>
      </c>
      <c r="O940" s="4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</row>
    <row r="941" spans="1:62" ht="15" thickBot="1" x14ac:dyDescent="0.4">
      <c r="A941" s="1" t="s">
        <v>1661</v>
      </c>
      <c r="E941" s="50" t="s">
        <v>1662</v>
      </c>
      <c r="F941" s="51" t="s">
        <v>1564</v>
      </c>
      <c r="G941" s="19">
        <v>5681625</v>
      </c>
      <c r="H941" s="5"/>
      <c r="I941" s="29"/>
      <c r="J941" s="19">
        <v>0</v>
      </c>
      <c r="K941" s="5"/>
      <c r="L941" s="58">
        <v>5681625</v>
      </c>
      <c r="M941" s="5"/>
      <c r="N941" s="19">
        <v>6406205</v>
      </c>
      <c r="O941" s="5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</row>
    <row r="942" spans="1:62" ht="15" thickTop="1" x14ac:dyDescent="0.35">
      <c r="A942" s="1" t="s">
        <v>1663</v>
      </c>
      <c r="E942" s="10"/>
      <c r="F942" s="10"/>
      <c r="G942" s="10"/>
      <c r="H942" s="2"/>
      <c r="I942" s="10"/>
      <c r="J942" s="10"/>
      <c r="K942" s="2"/>
      <c r="L942" s="59"/>
      <c r="M942" s="2"/>
      <c r="N942" s="10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</row>
    <row r="943" spans="1:62" x14ac:dyDescent="0.35">
      <c r="A943" s="1" t="s">
        <v>1664</v>
      </c>
      <c r="E943" s="44" t="s">
        <v>1665</v>
      </c>
      <c r="F943" s="45" t="s">
        <v>1666</v>
      </c>
      <c r="G943" s="10"/>
      <c r="H943" s="2"/>
      <c r="I943" s="10"/>
      <c r="J943" s="10"/>
      <c r="K943" s="2"/>
      <c r="L943" s="59"/>
      <c r="M943" s="2"/>
      <c r="N943" s="10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</row>
    <row r="944" spans="1:62" x14ac:dyDescent="0.35">
      <c r="A944" s="1" t="s">
        <v>1667</v>
      </c>
      <c r="E944" s="46" t="s">
        <v>54</v>
      </c>
      <c r="F944" s="15"/>
      <c r="G944" s="10"/>
      <c r="H944" s="2"/>
      <c r="I944" s="10"/>
      <c r="J944" s="10"/>
      <c r="K944" s="2"/>
      <c r="L944" s="59"/>
      <c r="M944" s="2"/>
      <c r="N944" s="10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</row>
    <row r="945" spans="1:62" x14ac:dyDescent="0.35">
      <c r="A945" s="1" t="s">
        <v>1668</v>
      </c>
      <c r="E945" s="47" t="s">
        <v>1669</v>
      </c>
      <c r="F945" s="48" t="s">
        <v>2303</v>
      </c>
      <c r="G945" s="17">
        <v>1192</v>
      </c>
      <c r="H945" s="3"/>
      <c r="I945" s="27"/>
      <c r="J945" s="17">
        <v>0</v>
      </c>
      <c r="K945" s="3"/>
      <c r="L945" s="56">
        <v>1192</v>
      </c>
      <c r="M945" s="3"/>
      <c r="N945" s="17">
        <v>1350</v>
      </c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</row>
    <row r="946" spans="1:62" hidden="1" x14ac:dyDescent="0.35">
      <c r="A946" s="1" t="s">
        <v>2195</v>
      </c>
      <c r="E946" s="47" t="s">
        <v>2196</v>
      </c>
      <c r="F946" s="48" t="s">
        <v>2197</v>
      </c>
      <c r="G946" s="17">
        <v>0</v>
      </c>
      <c r="H946" s="3"/>
      <c r="I946" s="27"/>
      <c r="J946" s="17">
        <v>0</v>
      </c>
      <c r="K946" s="3"/>
      <c r="L946" s="56">
        <v>0</v>
      </c>
      <c r="M946" s="3"/>
      <c r="N946" s="17">
        <v>0</v>
      </c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</row>
    <row r="947" spans="1:62" x14ac:dyDescent="0.35">
      <c r="A947" s="1" t="s">
        <v>2198</v>
      </c>
      <c r="E947" s="47" t="s">
        <v>2199</v>
      </c>
      <c r="F947" s="48" t="s">
        <v>2304</v>
      </c>
      <c r="G947" s="17">
        <v>2055</v>
      </c>
      <c r="H947" s="3"/>
      <c r="I947" s="27"/>
      <c r="J947" s="17">
        <v>0</v>
      </c>
      <c r="K947" s="3"/>
      <c r="L947" s="56">
        <v>2055</v>
      </c>
      <c r="M947" s="3"/>
      <c r="N947" s="17">
        <v>2286</v>
      </c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</row>
    <row r="948" spans="1:62" hidden="1" x14ac:dyDescent="0.35">
      <c r="A948" s="1" t="s">
        <v>1670</v>
      </c>
      <c r="E948" s="47" t="s">
        <v>1671</v>
      </c>
      <c r="F948" s="48" t="s">
        <v>2158</v>
      </c>
      <c r="G948" s="17">
        <v>0</v>
      </c>
      <c r="H948" s="3"/>
      <c r="I948" s="27"/>
      <c r="J948" s="17">
        <v>0</v>
      </c>
      <c r="K948" s="3"/>
      <c r="L948" s="56">
        <v>0</v>
      </c>
      <c r="M948" s="3"/>
      <c r="N948" s="17">
        <v>0</v>
      </c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</row>
    <row r="949" spans="1:62" hidden="1" x14ac:dyDescent="0.35">
      <c r="A949" s="1" t="s">
        <v>1672</v>
      </c>
      <c r="E949" s="47" t="s">
        <v>1673</v>
      </c>
      <c r="F949" s="48" t="s">
        <v>1674</v>
      </c>
      <c r="G949" s="17">
        <v>0</v>
      </c>
      <c r="H949" s="3"/>
      <c r="I949" s="27"/>
      <c r="J949" s="17">
        <v>0</v>
      </c>
      <c r="K949" s="3"/>
      <c r="L949" s="56">
        <v>0</v>
      </c>
      <c r="M949" s="3"/>
      <c r="N949" s="17">
        <v>0</v>
      </c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</row>
    <row r="950" spans="1:62" hidden="1" x14ac:dyDescent="0.35">
      <c r="A950" s="1" t="s">
        <v>1675</v>
      </c>
      <c r="E950" s="47" t="s">
        <v>1676</v>
      </c>
      <c r="F950" s="48" t="s">
        <v>2159</v>
      </c>
      <c r="G950" s="17">
        <v>0</v>
      </c>
      <c r="H950" s="3"/>
      <c r="I950" s="27"/>
      <c r="J950" s="17">
        <v>0</v>
      </c>
      <c r="K950" s="3"/>
      <c r="L950" s="56">
        <v>0</v>
      </c>
      <c r="M950" s="3"/>
      <c r="N950" s="17">
        <v>0</v>
      </c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</row>
    <row r="951" spans="1:62" x14ac:dyDescent="0.35">
      <c r="A951" s="1" t="s">
        <v>1677</v>
      </c>
      <c r="E951" s="47" t="s">
        <v>1678</v>
      </c>
      <c r="F951" s="48" t="s">
        <v>2305</v>
      </c>
      <c r="G951" s="17">
        <v>844</v>
      </c>
      <c r="H951" s="3"/>
      <c r="I951" s="27"/>
      <c r="J951" s="17">
        <v>0</v>
      </c>
      <c r="K951" s="3"/>
      <c r="L951" s="56">
        <v>844</v>
      </c>
      <c r="M951" s="3"/>
      <c r="N951" s="17">
        <v>1045</v>
      </c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</row>
    <row r="952" spans="1:62" hidden="1" x14ac:dyDescent="0.35">
      <c r="A952" s="1" t="s">
        <v>1680</v>
      </c>
      <c r="E952" s="47" t="s">
        <v>1681</v>
      </c>
      <c r="F952" s="48" t="s">
        <v>1679</v>
      </c>
      <c r="G952" s="17">
        <v>0</v>
      </c>
      <c r="H952" s="3"/>
      <c r="I952" s="27"/>
      <c r="J952" s="17">
        <v>0</v>
      </c>
      <c r="K952" s="3"/>
      <c r="L952" s="56">
        <v>0</v>
      </c>
      <c r="M952" s="3"/>
      <c r="N952" s="17">
        <v>0</v>
      </c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</row>
    <row r="953" spans="1:62" x14ac:dyDescent="0.35">
      <c r="A953" s="1" t="s">
        <v>1682</v>
      </c>
      <c r="E953" s="47" t="s">
        <v>1683</v>
      </c>
      <c r="F953" s="48" t="s">
        <v>2306</v>
      </c>
      <c r="G953" s="17">
        <v>-1973</v>
      </c>
      <c r="H953" s="3"/>
      <c r="I953" s="27"/>
      <c r="J953" s="17">
        <v>0</v>
      </c>
      <c r="K953" s="3"/>
      <c r="L953" s="56">
        <v>-1973</v>
      </c>
      <c r="M953" s="3"/>
      <c r="N953" s="17">
        <v>-2233</v>
      </c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</row>
    <row r="954" spans="1:62" x14ac:dyDescent="0.35">
      <c r="A954" s="1" t="s">
        <v>2202</v>
      </c>
      <c r="E954" s="47" t="s">
        <v>2203</v>
      </c>
      <c r="F954" s="48" t="s">
        <v>2307</v>
      </c>
      <c r="G954" s="17">
        <v>-12259</v>
      </c>
      <c r="H954" s="3"/>
      <c r="I954" s="27"/>
      <c r="J954" s="17">
        <v>0</v>
      </c>
      <c r="K954" s="3"/>
      <c r="L954" s="56">
        <v>-12259</v>
      </c>
      <c r="M954" s="3"/>
      <c r="N954" s="17">
        <v>-13404</v>
      </c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</row>
    <row r="955" spans="1:62" x14ac:dyDescent="0.35">
      <c r="A955" s="1" t="s">
        <v>2204</v>
      </c>
      <c r="E955" s="47" t="s">
        <v>2205</v>
      </c>
      <c r="F955" s="48" t="s">
        <v>2307</v>
      </c>
      <c r="G955" s="17">
        <v>-11561</v>
      </c>
      <c r="H955" s="3"/>
      <c r="I955" s="27"/>
      <c r="J955" s="17">
        <v>0</v>
      </c>
      <c r="K955" s="3"/>
      <c r="L955" s="56">
        <v>-11561</v>
      </c>
      <c r="M955" s="3"/>
      <c r="N955" s="17">
        <v>-12869</v>
      </c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</row>
    <row r="956" spans="1:62" x14ac:dyDescent="0.35">
      <c r="A956" s="1" t="s">
        <v>1684</v>
      </c>
      <c r="E956" s="49" t="s">
        <v>81</v>
      </c>
      <c r="F956" s="16"/>
      <c r="G956" s="18">
        <v>-21702</v>
      </c>
      <c r="H956" s="4"/>
      <c r="I956" s="28"/>
      <c r="J956" s="18">
        <v>0</v>
      </c>
      <c r="K956" s="4"/>
      <c r="L956" s="57">
        <v>-21702</v>
      </c>
      <c r="M956" s="4"/>
      <c r="N956" s="18">
        <v>-23825</v>
      </c>
      <c r="O956" s="4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</row>
    <row r="957" spans="1:62" ht="15" thickBot="1" x14ac:dyDescent="0.4">
      <c r="A957" s="1" t="s">
        <v>1685</v>
      </c>
      <c r="E957" s="50" t="s">
        <v>1686</v>
      </c>
      <c r="F957" s="51" t="s">
        <v>1666</v>
      </c>
      <c r="G957" s="19">
        <v>-21702</v>
      </c>
      <c r="H957" s="5"/>
      <c r="I957" s="29"/>
      <c r="J957" s="19">
        <v>0</v>
      </c>
      <c r="K957" s="5"/>
      <c r="L957" s="58">
        <v>-21702</v>
      </c>
      <c r="M957" s="5"/>
      <c r="N957" s="19">
        <v>-23825</v>
      </c>
      <c r="O957" s="5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</row>
    <row r="958" spans="1:62" ht="15" thickTop="1" x14ac:dyDescent="0.35">
      <c r="A958" s="1" t="s">
        <v>1687</v>
      </c>
      <c r="E958" s="10"/>
      <c r="F958" s="10"/>
      <c r="G958" s="10"/>
      <c r="H958" s="2"/>
      <c r="I958" s="10"/>
      <c r="J958" s="10"/>
      <c r="K958" s="2"/>
      <c r="L958" s="59"/>
      <c r="M958" s="2"/>
      <c r="N958" s="10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</row>
    <row r="959" spans="1:62" x14ac:dyDescent="0.35">
      <c r="A959" s="1" t="s">
        <v>1688</v>
      </c>
      <c r="E959" s="44" t="s">
        <v>1689</v>
      </c>
      <c r="F959" s="45" t="s">
        <v>1690</v>
      </c>
      <c r="G959" s="10"/>
      <c r="H959" s="2"/>
      <c r="I959" s="10"/>
      <c r="J959" s="10"/>
      <c r="K959" s="2"/>
      <c r="L959" s="59"/>
      <c r="M959" s="2"/>
      <c r="N959" s="10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</row>
    <row r="960" spans="1:62" x14ac:dyDescent="0.35">
      <c r="A960" s="1" t="s">
        <v>1691</v>
      </c>
      <c r="E960" s="46" t="s">
        <v>54</v>
      </c>
      <c r="F960" s="15"/>
      <c r="G960" s="10"/>
      <c r="H960" s="2"/>
      <c r="I960" s="10"/>
      <c r="J960" s="10"/>
      <c r="K960" s="2"/>
      <c r="L960" s="59"/>
      <c r="M960" s="2"/>
      <c r="N960" s="10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</row>
    <row r="961" spans="1:62" x14ac:dyDescent="0.35">
      <c r="A961" s="1" t="s">
        <v>2276</v>
      </c>
      <c r="E961" s="47" t="s">
        <v>2277</v>
      </c>
      <c r="F961" s="48" t="s">
        <v>2278</v>
      </c>
      <c r="G961" s="17">
        <v>0</v>
      </c>
      <c r="H961" s="3"/>
      <c r="I961" s="27"/>
      <c r="J961" s="17">
        <v>0</v>
      </c>
      <c r="K961" s="3"/>
      <c r="L961" s="56">
        <v>0</v>
      </c>
      <c r="M961" s="3"/>
      <c r="N961" s="17">
        <v>121315</v>
      </c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</row>
    <row r="962" spans="1:62" x14ac:dyDescent="0.35">
      <c r="A962" s="1" t="s">
        <v>1692</v>
      </c>
      <c r="E962" s="47" t="s">
        <v>1693</v>
      </c>
      <c r="F962" s="48" t="s">
        <v>2160</v>
      </c>
      <c r="G962" s="17">
        <v>-2384</v>
      </c>
      <c r="H962" s="3"/>
      <c r="I962" s="27"/>
      <c r="J962" s="17">
        <v>0</v>
      </c>
      <c r="K962" s="3"/>
      <c r="L962" s="56">
        <v>-2384</v>
      </c>
      <c r="M962" s="3"/>
      <c r="N962" s="17">
        <v>45785</v>
      </c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</row>
    <row r="963" spans="1:62" x14ac:dyDescent="0.35">
      <c r="A963" s="1" t="s">
        <v>2200</v>
      </c>
      <c r="E963" s="47" t="s">
        <v>2201</v>
      </c>
      <c r="F963" s="48" t="s">
        <v>2160</v>
      </c>
      <c r="G963" s="17">
        <v>0</v>
      </c>
      <c r="H963" s="3"/>
      <c r="I963" s="27"/>
      <c r="J963" s="17">
        <v>-7049</v>
      </c>
      <c r="K963" s="3"/>
      <c r="L963" s="56">
        <v>-7049</v>
      </c>
      <c r="M963" s="3"/>
      <c r="N963" s="17">
        <v>0</v>
      </c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</row>
    <row r="964" spans="1:62" outlineLevel="1" x14ac:dyDescent="0.35">
      <c r="A964" s="1" t="s">
        <v>2365</v>
      </c>
      <c r="E964" s="9"/>
      <c r="F964" s="14"/>
      <c r="G964" s="17"/>
      <c r="H964" s="3"/>
      <c r="I964" s="67" t="s">
        <v>2295</v>
      </c>
      <c r="J964" s="17">
        <v>-7049</v>
      </c>
      <c r="K964" s="3"/>
      <c r="L964" s="17"/>
      <c r="M964" s="3"/>
      <c r="N964" s="17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</row>
    <row r="965" spans="1:62" x14ac:dyDescent="0.35">
      <c r="A965" s="1" t="s">
        <v>1694</v>
      </c>
      <c r="E965" s="49" t="s">
        <v>81</v>
      </c>
      <c r="F965" s="16"/>
      <c r="G965" s="18">
        <v>-2384</v>
      </c>
      <c r="H965" s="4"/>
      <c r="I965" s="28"/>
      <c r="J965" s="18">
        <v>-7049</v>
      </c>
      <c r="K965" s="4"/>
      <c r="L965" s="57">
        <v>-9433</v>
      </c>
      <c r="M965" s="4"/>
      <c r="N965" s="18">
        <v>167100</v>
      </c>
      <c r="O965" s="4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</row>
    <row r="966" spans="1:62" ht="15" thickBot="1" x14ac:dyDescent="0.4">
      <c r="A966" s="1" t="s">
        <v>1695</v>
      </c>
      <c r="E966" s="50" t="s">
        <v>1696</v>
      </c>
      <c r="F966" s="51" t="s">
        <v>1690</v>
      </c>
      <c r="G966" s="19">
        <v>-2384</v>
      </c>
      <c r="H966" s="5"/>
      <c r="I966" s="29"/>
      <c r="J966" s="19">
        <v>-7049</v>
      </c>
      <c r="K966" s="5"/>
      <c r="L966" s="58">
        <v>-9433</v>
      </c>
      <c r="M966" s="5"/>
      <c r="N966" s="19">
        <v>167100</v>
      </c>
      <c r="O966" s="5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</row>
    <row r="967" spans="1:62" ht="15" thickTop="1" x14ac:dyDescent="0.35">
      <c r="A967" s="1" t="s">
        <v>1697</v>
      </c>
      <c r="E967" s="10"/>
      <c r="F967" s="10"/>
      <c r="G967" s="10"/>
      <c r="H967" s="2"/>
      <c r="I967" s="10"/>
      <c r="J967" s="10"/>
      <c r="K967" s="2"/>
      <c r="L967" s="59"/>
      <c r="M967" s="2"/>
      <c r="N967" s="10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</row>
    <row r="968" spans="1:62" x14ac:dyDescent="0.35">
      <c r="A968" s="1" t="s">
        <v>1698</v>
      </c>
      <c r="E968" s="44" t="s">
        <v>1699</v>
      </c>
      <c r="F968" s="45" t="s">
        <v>1700</v>
      </c>
      <c r="G968" s="10"/>
      <c r="H968" s="2"/>
      <c r="I968" s="10"/>
      <c r="J968" s="10"/>
      <c r="K968" s="2"/>
      <c r="L968" s="59"/>
      <c r="M968" s="2"/>
      <c r="N968" s="10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</row>
    <row r="969" spans="1:62" x14ac:dyDescent="0.35">
      <c r="A969" s="1" t="s">
        <v>1701</v>
      </c>
      <c r="E969" s="46" t="s">
        <v>54</v>
      </c>
      <c r="F969" s="15"/>
      <c r="G969" s="10"/>
      <c r="H969" s="2"/>
      <c r="I969" s="10"/>
      <c r="J969" s="10"/>
      <c r="K969" s="2"/>
      <c r="L969" s="59"/>
      <c r="M969" s="2"/>
      <c r="N969" s="10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</row>
    <row r="970" spans="1:62" hidden="1" x14ac:dyDescent="0.35">
      <c r="A970" s="1" t="s">
        <v>1702</v>
      </c>
      <c r="E970" s="47" t="s">
        <v>1703</v>
      </c>
      <c r="F970" s="48" t="s">
        <v>1704</v>
      </c>
      <c r="G970" s="17">
        <v>0</v>
      </c>
      <c r="H970" s="3"/>
      <c r="I970" s="27"/>
      <c r="J970" s="17">
        <v>0</v>
      </c>
      <c r="K970" s="3"/>
      <c r="L970" s="56">
        <v>0</v>
      </c>
      <c r="M970" s="3"/>
      <c r="N970" s="17">
        <v>0</v>
      </c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</row>
    <row r="971" spans="1:62" hidden="1" collapsed="1" x14ac:dyDescent="0.35">
      <c r="A971" s="1" t="s">
        <v>1705</v>
      </c>
      <c r="E971" s="47" t="s">
        <v>1706</v>
      </c>
      <c r="F971" s="48" t="s">
        <v>1707</v>
      </c>
      <c r="G971" s="17">
        <v>0</v>
      </c>
      <c r="H971" s="3"/>
      <c r="I971" s="27"/>
      <c r="J971" s="17">
        <v>0</v>
      </c>
      <c r="K971" s="3"/>
      <c r="L971" s="56">
        <v>0</v>
      </c>
      <c r="M971" s="3"/>
      <c r="N971" s="17">
        <v>0</v>
      </c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</row>
    <row r="972" spans="1:62" hidden="1" collapsed="1" x14ac:dyDescent="0.35">
      <c r="A972" s="1" t="s">
        <v>1708</v>
      </c>
      <c r="E972" s="47" t="s">
        <v>1709</v>
      </c>
      <c r="F972" s="48" t="s">
        <v>1710</v>
      </c>
      <c r="G972" s="17">
        <v>0</v>
      </c>
      <c r="H972" s="3"/>
      <c r="I972" s="27"/>
      <c r="J972" s="17">
        <v>0</v>
      </c>
      <c r="K972" s="3"/>
      <c r="L972" s="56">
        <v>0</v>
      </c>
      <c r="M972" s="3"/>
      <c r="N972" s="17">
        <v>0</v>
      </c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</row>
    <row r="973" spans="1:62" hidden="1" collapsed="1" x14ac:dyDescent="0.35">
      <c r="A973" s="1" t="s">
        <v>1711</v>
      </c>
      <c r="E973" s="47" t="s">
        <v>1712</v>
      </c>
      <c r="F973" s="48" t="s">
        <v>1713</v>
      </c>
      <c r="G973" s="17">
        <v>0</v>
      </c>
      <c r="H973" s="3"/>
      <c r="I973" s="27"/>
      <c r="J973" s="17">
        <v>0</v>
      </c>
      <c r="K973" s="3"/>
      <c r="L973" s="56">
        <v>0</v>
      </c>
      <c r="M973" s="3"/>
      <c r="N973" s="17">
        <v>0</v>
      </c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</row>
    <row r="974" spans="1:62" hidden="1" collapsed="1" x14ac:dyDescent="0.35">
      <c r="A974" s="1" t="s">
        <v>1714</v>
      </c>
      <c r="E974" s="47" t="s">
        <v>1715</v>
      </c>
      <c r="F974" s="48" t="s">
        <v>1716</v>
      </c>
      <c r="G974" s="17">
        <v>0</v>
      </c>
      <c r="H974" s="3"/>
      <c r="I974" s="27"/>
      <c r="J974" s="17">
        <v>0</v>
      </c>
      <c r="K974" s="3"/>
      <c r="L974" s="56">
        <v>0</v>
      </c>
      <c r="M974" s="3"/>
      <c r="N974" s="17">
        <v>0</v>
      </c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</row>
    <row r="975" spans="1:62" hidden="1" x14ac:dyDescent="0.35">
      <c r="A975" s="1" t="s">
        <v>1717</v>
      </c>
      <c r="E975" s="47" t="s">
        <v>1718</v>
      </c>
      <c r="F975" s="48" t="s">
        <v>1719</v>
      </c>
      <c r="G975" s="17">
        <v>0</v>
      </c>
      <c r="H975" s="3"/>
      <c r="I975" s="27"/>
      <c r="J975" s="17">
        <v>0</v>
      </c>
      <c r="K975" s="3"/>
      <c r="L975" s="56">
        <v>0</v>
      </c>
      <c r="M975" s="3"/>
      <c r="N975" s="17">
        <v>0</v>
      </c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</row>
    <row r="976" spans="1:62" x14ac:dyDescent="0.35">
      <c r="A976" s="1" t="s">
        <v>2119</v>
      </c>
      <c r="E976" s="47" t="s">
        <v>2120</v>
      </c>
      <c r="F976" s="48" t="s">
        <v>2121</v>
      </c>
      <c r="G976" s="17">
        <v>13958</v>
      </c>
      <c r="H976" s="3"/>
      <c r="I976" s="27"/>
      <c r="J976" s="17">
        <v>861</v>
      </c>
      <c r="K976" s="3"/>
      <c r="L976" s="60">
        <v>14819</v>
      </c>
      <c r="M976" s="3"/>
      <c r="N976" s="17">
        <v>14974</v>
      </c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</row>
    <row r="977" spans="1:62" outlineLevel="1" x14ac:dyDescent="0.35">
      <c r="A977" s="1" t="s">
        <v>2366</v>
      </c>
      <c r="E977" s="9"/>
      <c r="F977" s="14"/>
      <c r="G977" s="17"/>
      <c r="H977" s="3"/>
      <c r="I977" s="67" t="s">
        <v>2295</v>
      </c>
      <c r="J977" s="17">
        <v>861</v>
      </c>
      <c r="K977" s="3"/>
      <c r="L977" s="17"/>
      <c r="M977" s="3"/>
      <c r="N977" s="17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</row>
    <row r="978" spans="1:62" x14ac:dyDescent="0.35">
      <c r="A978" s="1" t="s">
        <v>1720</v>
      </c>
      <c r="E978" s="47" t="s">
        <v>1721</v>
      </c>
      <c r="F978" s="48" t="s">
        <v>1722</v>
      </c>
      <c r="G978" s="17">
        <v>36812</v>
      </c>
      <c r="H978" s="3"/>
      <c r="I978" s="27"/>
      <c r="J978" s="17">
        <v>2728</v>
      </c>
      <c r="K978" s="3"/>
      <c r="L978" s="60">
        <v>39540</v>
      </c>
      <c r="M978" s="3"/>
      <c r="N978" s="17">
        <v>40545</v>
      </c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</row>
    <row r="979" spans="1:62" outlineLevel="1" x14ac:dyDescent="0.35">
      <c r="A979" s="1" t="s">
        <v>2410</v>
      </c>
      <c r="E979" s="9"/>
      <c r="F979" s="14"/>
      <c r="G979" s="17"/>
      <c r="H979" s="3"/>
      <c r="I979" s="67" t="s">
        <v>2380</v>
      </c>
      <c r="J979" s="17">
        <v>2728</v>
      </c>
      <c r="K979" s="3"/>
      <c r="L979" s="17"/>
      <c r="M979" s="3"/>
      <c r="N979" s="17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</row>
    <row r="980" spans="1:62" collapsed="1" x14ac:dyDescent="0.35">
      <c r="A980" s="1" t="s">
        <v>1723</v>
      </c>
      <c r="E980" s="47" t="s">
        <v>1724</v>
      </c>
      <c r="F980" s="48" t="s">
        <v>1725</v>
      </c>
      <c r="G980" s="17">
        <v>14245</v>
      </c>
      <c r="H980" s="3"/>
      <c r="I980" s="27"/>
      <c r="J980" s="17">
        <v>-101</v>
      </c>
      <c r="K980" s="3"/>
      <c r="L980" s="60">
        <v>14144</v>
      </c>
      <c r="M980" s="3"/>
      <c r="N980" s="17">
        <v>15345</v>
      </c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</row>
    <row r="981" spans="1:62" hidden="1" outlineLevel="1" x14ac:dyDescent="0.35">
      <c r="A981" s="1" t="s">
        <v>2367</v>
      </c>
      <c r="E981" s="9"/>
      <c r="F981" s="14"/>
      <c r="G981" s="17"/>
      <c r="H981" s="3"/>
      <c r="I981" s="67" t="s">
        <v>2295</v>
      </c>
      <c r="J981" s="17">
        <v>-101</v>
      </c>
      <c r="K981" s="3"/>
      <c r="L981" s="17"/>
      <c r="M981" s="3"/>
      <c r="N981" s="17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</row>
    <row r="982" spans="1:62" collapsed="1" x14ac:dyDescent="0.35">
      <c r="A982" s="1" t="s">
        <v>1726</v>
      </c>
      <c r="E982" s="47" t="s">
        <v>1727</v>
      </c>
      <c r="F982" s="48" t="s">
        <v>2308</v>
      </c>
      <c r="G982" s="17">
        <v>1292</v>
      </c>
      <c r="H982" s="3"/>
      <c r="I982" s="27"/>
      <c r="J982" s="17">
        <v>0</v>
      </c>
      <c r="K982" s="3"/>
      <c r="L982" s="60">
        <v>1292</v>
      </c>
      <c r="M982" s="3"/>
      <c r="N982" s="17">
        <v>1570</v>
      </c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</row>
    <row r="983" spans="1:62" hidden="1" collapsed="1" x14ac:dyDescent="0.35">
      <c r="A983" s="1" t="s">
        <v>1728</v>
      </c>
      <c r="E983" s="47" t="s">
        <v>1729</v>
      </c>
      <c r="F983" s="48" t="s">
        <v>1730</v>
      </c>
      <c r="G983" s="17">
        <v>0</v>
      </c>
      <c r="H983" s="3"/>
      <c r="I983" s="27"/>
      <c r="J983" s="17">
        <v>0</v>
      </c>
      <c r="K983" s="3"/>
      <c r="L983" s="60">
        <v>0</v>
      </c>
      <c r="M983" s="3"/>
      <c r="N983" s="17">
        <v>0</v>
      </c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</row>
    <row r="984" spans="1:62" collapsed="1" x14ac:dyDescent="0.35">
      <c r="A984" s="1" t="s">
        <v>1731</v>
      </c>
      <c r="E984" s="47" t="s">
        <v>1732</v>
      </c>
      <c r="F984" s="48" t="s">
        <v>2308</v>
      </c>
      <c r="G984" s="17">
        <v>18878</v>
      </c>
      <c r="H984" s="3"/>
      <c r="I984" s="27"/>
      <c r="J984" s="17">
        <v>14</v>
      </c>
      <c r="K984" s="3"/>
      <c r="L984" s="60">
        <v>18892</v>
      </c>
      <c r="M984" s="3"/>
      <c r="N984" s="17">
        <v>22275</v>
      </c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</row>
    <row r="985" spans="1:62" hidden="1" outlineLevel="1" x14ac:dyDescent="0.35">
      <c r="A985" s="1" t="s">
        <v>2411</v>
      </c>
      <c r="E985" s="9"/>
      <c r="F985" s="14"/>
      <c r="G985" s="17"/>
      <c r="H985" s="3"/>
      <c r="I985" s="67" t="s">
        <v>2380</v>
      </c>
      <c r="J985" s="17">
        <v>14</v>
      </c>
      <c r="K985" s="3"/>
      <c r="L985" s="17"/>
      <c r="M985" s="3"/>
      <c r="N985" s="17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</row>
    <row r="986" spans="1:62" collapsed="1" x14ac:dyDescent="0.35">
      <c r="A986" s="1" t="s">
        <v>1733</v>
      </c>
      <c r="E986" s="47" t="s">
        <v>1734</v>
      </c>
      <c r="F986" s="48" t="s">
        <v>2309</v>
      </c>
      <c r="G986" s="17">
        <v>37926</v>
      </c>
      <c r="H986" s="3"/>
      <c r="I986" s="27"/>
      <c r="J986" s="17">
        <v>-4</v>
      </c>
      <c r="K986" s="3"/>
      <c r="L986" s="60">
        <v>37922</v>
      </c>
      <c r="M986" s="3"/>
      <c r="N986" s="17">
        <v>41625</v>
      </c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</row>
    <row r="987" spans="1:62" hidden="1" outlineLevel="1" x14ac:dyDescent="0.35">
      <c r="A987" s="1" t="s">
        <v>2415</v>
      </c>
      <c r="E987" s="9"/>
      <c r="F987" s="14"/>
      <c r="G987" s="17"/>
      <c r="H987" s="3"/>
      <c r="I987" s="27" t="s">
        <v>2380</v>
      </c>
      <c r="J987" s="17">
        <v>-4</v>
      </c>
      <c r="K987" s="3"/>
      <c r="L987" s="17"/>
      <c r="M987" s="3"/>
      <c r="N987" s="17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</row>
    <row r="988" spans="1:62" x14ac:dyDescent="0.35">
      <c r="A988" s="1" t="s">
        <v>2206</v>
      </c>
      <c r="E988" s="47" t="s">
        <v>2207</v>
      </c>
      <c r="F988" s="48" t="s">
        <v>2208</v>
      </c>
      <c r="G988" s="17">
        <v>50267</v>
      </c>
      <c r="H988" s="3"/>
      <c r="I988" s="27"/>
      <c r="J988" s="17">
        <v>4426</v>
      </c>
      <c r="K988" s="3"/>
      <c r="L988" s="60">
        <v>54693</v>
      </c>
      <c r="M988" s="3"/>
      <c r="N988" s="17">
        <v>57011</v>
      </c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</row>
    <row r="989" spans="1:62" outlineLevel="1" x14ac:dyDescent="0.35">
      <c r="A989" s="1" t="s">
        <v>2412</v>
      </c>
      <c r="E989" s="9"/>
      <c r="F989" s="14"/>
      <c r="G989" s="17"/>
      <c r="H989" s="3"/>
      <c r="I989" s="67" t="s">
        <v>2380</v>
      </c>
      <c r="J989" s="17">
        <v>4426</v>
      </c>
      <c r="K989" s="3"/>
      <c r="L989" s="17"/>
      <c r="M989" s="3"/>
      <c r="N989" s="17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</row>
    <row r="990" spans="1:62" x14ac:dyDescent="0.35">
      <c r="A990" s="1" t="s">
        <v>2122</v>
      </c>
      <c r="E990" s="47" t="s">
        <v>2123</v>
      </c>
      <c r="F990" s="48" t="s">
        <v>2124</v>
      </c>
      <c r="G990" s="17">
        <v>33195</v>
      </c>
      <c r="H990" s="3"/>
      <c r="I990" s="27"/>
      <c r="J990" s="17">
        <v>2914</v>
      </c>
      <c r="K990" s="3"/>
      <c r="L990" s="60">
        <v>36109</v>
      </c>
      <c r="M990" s="3"/>
      <c r="N990" s="17">
        <v>37798</v>
      </c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</row>
    <row r="991" spans="1:62" outlineLevel="1" x14ac:dyDescent="0.35">
      <c r="A991" s="1" t="s">
        <v>2368</v>
      </c>
      <c r="E991" s="9"/>
      <c r="F991" s="14"/>
      <c r="G991" s="17"/>
      <c r="H991" s="3"/>
      <c r="I991" s="67" t="s">
        <v>2295</v>
      </c>
      <c r="J991" s="17">
        <v>2914</v>
      </c>
      <c r="K991" s="3"/>
      <c r="L991" s="17"/>
      <c r="M991" s="3"/>
      <c r="N991" s="17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</row>
    <row r="992" spans="1:62" x14ac:dyDescent="0.35">
      <c r="A992" s="1" t="s">
        <v>2209</v>
      </c>
      <c r="E992" s="47" t="s">
        <v>2210</v>
      </c>
      <c r="F992" s="48" t="s">
        <v>2310</v>
      </c>
      <c r="G992" s="17">
        <v>35135</v>
      </c>
      <c r="H992" s="3"/>
      <c r="I992" s="27"/>
      <c r="J992" s="17">
        <v>-5</v>
      </c>
      <c r="K992" s="3"/>
      <c r="L992" s="60">
        <v>35130</v>
      </c>
      <c r="M992" s="3"/>
      <c r="N992" s="17">
        <v>40372</v>
      </c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</row>
    <row r="993" spans="1:62" outlineLevel="1" x14ac:dyDescent="0.35">
      <c r="A993" s="1" t="s">
        <v>2369</v>
      </c>
      <c r="E993" s="9"/>
      <c r="F993" s="14"/>
      <c r="G993" s="17"/>
      <c r="H993" s="3"/>
      <c r="I993" s="67" t="s">
        <v>2295</v>
      </c>
      <c r="J993" s="17">
        <v>-5</v>
      </c>
      <c r="K993" s="3"/>
      <c r="L993" s="17"/>
      <c r="M993" s="3"/>
      <c r="N993" s="17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</row>
    <row r="994" spans="1:62" x14ac:dyDescent="0.35">
      <c r="A994" s="1" t="s">
        <v>2211</v>
      </c>
      <c r="E994" s="47" t="s">
        <v>2212</v>
      </c>
      <c r="F994" s="48" t="s">
        <v>2310</v>
      </c>
      <c r="G994" s="17">
        <v>43664</v>
      </c>
      <c r="H994" s="3"/>
      <c r="I994" s="27"/>
      <c r="J994" s="17">
        <v>-9</v>
      </c>
      <c r="K994" s="3"/>
      <c r="L994" s="60">
        <v>43655</v>
      </c>
      <c r="M994" s="3"/>
      <c r="N994" s="17">
        <v>51601</v>
      </c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</row>
    <row r="995" spans="1:62" outlineLevel="1" x14ac:dyDescent="0.35">
      <c r="A995" s="1" t="s">
        <v>2413</v>
      </c>
      <c r="E995" s="9"/>
      <c r="F995" s="14"/>
      <c r="G995" s="17"/>
      <c r="H995" s="3"/>
      <c r="I995" s="67" t="s">
        <v>2380</v>
      </c>
      <c r="J995" s="17">
        <v>-9</v>
      </c>
      <c r="K995" s="3"/>
      <c r="L995" s="17"/>
      <c r="M995" s="3"/>
      <c r="N995" s="17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</row>
    <row r="996" spans="1:62" x14ac:dyDescent="0.35">
      <c r="A996" s="1" t="s">
        <v>2279</v>
      </c>
      <c r="E996" s="47" t="s">
        <v>2280</v>
      </c>
      <c r="F996" s="48" t="s">
        <v>2311</v>
      </c>
      <c r="G996" s="17">
        <v>104988</v>
      </c>
      <c r="H996" s="3"/>
      <c r="I996" s="27"/>
      <c r="J996" s="17">
        <v>-291</v>
      </c>
      <c r="K996" s="3"/>
      <c r="L996" s="60">
        <v>104697</v>
      </c>
      <c r="M996" s="3"/>
      <c r="N996" s="17">
        <v>23726</v>
      </c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</row>
    <row r="997" spans="1:62" outlineLevel="1" x14ac:dyDescent="0.35">
      <c r="A997" s="1" t="s">
        <v>2414</v>
      </c>
      <c r="E997" s="9"/>
      <c r="F997" s="14"/>
      <c r="G997" s="17"/>
      <c r="H997" s="3"/>
      <c r="I997" s="67" t="s">
        <v>2380</v>
      </c>
      <c r="J997" s="17">
        <v>-291</v>
      </c>
      <c r="K997" s="3"/>
      <c r="L997" s="17"/>
      <c r="M997" s="3"/>
      <c r="N997" s="17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</row>
    <row r="998" spans="1:62" x14ac:dyDescent="0.35">
      <c r="A998" s="1" t="s">
        <v>2281</v>
      </c>
      <c r="E998" s="47" t="s">
        <v>2282</v>
      </c>
      <c r="F998" s="48" t="s">
        <v>2311</v>
      </c>
      <c r="G998" s="17">
        <v>278581</v>
      </c>
      <c r="H998" s="3"/>
      <c r="I998" s="27"/>
      <c r="J998" s="17">
        <v>-1172</v>
      </c>
      <c r="K998" s="3"/>
      <c r="L998" s="60">
        <v>277409</v>
      </c>
      <c r="M998" s="3"/>
      <c r="N998" s="17">
        <v>62865</v>
      </c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</row>
    <row r="999" spans="1:62" outlineLevel="1" x14ac:dyDescent="0.35">
      <c r="A999" s="1" t="s">
        <v>2370</v>
      </c>
      <c r="E999" s="9"/>
      <c r="F999" s="14"/>
      <c r="G999" s="17"/>
      <c r="H999" s="3"/>
      <c r="I999" s="67" t="s">
        <v>2295</v>
      </c>
      <c r="J999" s="17">
        <v>-1172</v>
      </c>
      <c r="K999" s="3"/>
      <c r="L999" s="17"/>
      <c r="M999" s="3"/>
      <c r="N999" s="17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</row>
    <row r="1000" spans="1:62" x14ac:dyDescent="0.35">
      <c r="A1000" s="1" t="s">
        <v>1735</v>
      </c>
      <c r="E1000" s="47" t="s">
        <v>1736</v>
      </c>
      <c r="F1000" s="48" t="s">
        <v>1737</v>
      </c>
      <c r="G1000" s="17">
        <v>15005</v>
      </c>
      <c r="H1000" s="3"/>
      <c r="I1000" s="27"/>
      <c r="J1000" s="17">
        <v>0</v>
      </c>
      <c r="K1000" s="3"/>
      <c r="L1000" s="56">
        <v>15005</v>
      </c>
      <c r="M1000" s="3"/>
      <c r="N1000" s="17">
        <v>1287</v>
      </c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</row>
    <row r="1001" spans="1:62" x14ac:dyDescent="0.35">
      <c r="A1001" s="1" t="s">
        <v>1738</v>
      </c>
      <c r="E1001" s="47" t="s">
        <v>1739</v>
      </c>
      <c r="F1001" s="48" t="s">
        <v>1737</v>
      </c>
      <c r="G1001" s="17">
        <v>4926</v>
      </c>
      <c r="H1001" s="3"/>
      <c r="I1001" s="27"/>
      <c r="J1001" s="17">
        <v>0</v>
      </c>
      <c r="K1001" s="3"/>
      <c r="L1001" s="56">
        <v>4926</v>
      </c>
      <c r="M1001" s="3"/>
      <c r="N1001" s="17">
        <v>397</v>
      </c>
      <c r="O1001" s="3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</row>
    <row r="1002" spans="1:62" x14ac:dyDescent="0.35">
      <c r="A1002" s="1" t="s">
        <v>1740</v>
      </c>
      <c r="E1002" s="49" t="s">
        <v>81</v>
      </c>
      <c r="F1002" s="16"/>
      <c r="G1002" s="18">
        <v>688872</v>
      </c>
      <c r="H1002" s="4"/>
      <c r="I1002" s="28"/>
      <c r="J1002" s="18">
        <v>9361</v>
      </c>
      <c r="K1002" s="4"/>
      <c r="L1002" s="57">
        <v>698233</v>
      </c>
      <c r="M1002" s="4"/>
      <c r="N1002" s="18">
        <v>411391</v>
      </c>
      <c r="O1002" s="4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</row>
    <row r="1003" spans="1:62" ht="15" thickBot="1" x14ac:dyDescent="0.4">
      <c r="A1003" s="1" t="s">
        <v>1741</v>
      </c>
      <c r="E1003" s="50" t="s">
        <v>1742</v>
      </c>
      <c r="F1003" s="51" t="s">
        <v>1700</v>
      </c>
      <c r="G1003" s="19">
        <v>688872</v>
      </c>
      <c r="H1003" s="5"/>
      <c r="I1003" s="29"/>
      <c r="J1003" s="19">
        <v>9361</v>
      </c>
      <c r="K1003" s="5"/>
      <c r="L1003" s="58">
        <v>698233</v>
      </c>
      <c r="M1003" s="5"/>
      <c r="N1003" s="19">
        <v>411391</v>
      </c>
      <c r="O1003" s="5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</row>
    <row r="1004" spans="1:62" ht="15" thickTop="1" x14ac:dyDescent="0.35">
      <c r="A1004" s="1" t="s">
        <v>1743</v>
      </c>
      <c r="E1004" s="10"/>
      <c r="F1004" s="10"/>
      <c r="G1004" s="10"/>
      <c r="H1004" s="2"/>
      <c r="I1004" s="10"/>
      <c r="J1004" s="10"/>
      <c r="K1004" s="2"/>
      <c r="L1004" s="59"/>
      <c r="M1004" s="2"/>
      <c r="N1004" s="10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</row>
    <row r="1005" spans="1:62" hidden="1" x14ac:dyDescent="0.35">
      <c r="A1005" s="1" t="s">
        <v>1744</v>
      </c>
      <c r="E1005" s="44" t="s">
        <v>1745</v>
      </c>
      <c r="F1005" s="45" t="s">
        <v>1746</v>
      </c>
      <c r="G1005" s="10"/>
      <c r="H1005" s="2"/>
      <c r="I1005" s="10"/>
      <c r="J1005" s="10"/>
      <c r="K1005" s="2"/>
      <c r="L1005" s="59"/>
      <c r="M1005" s="2"/>
      <c r="N1005" s="10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</row>
    <row r="1006" spans="1:62" hidden="1" x14ac:dyDescent="0.35">
      <c r="A1006" s="1" t="s">
        <v>1747</v>
      </c>
      <c r="E1006" s="46" t="s">
        <v>54</v>
      </c>
      <c r="F1006" s="15"/>
      <c r="G1006" s="10"/>
      <c r="H1006" s="2"/>
      <c r="I1006" s="10"/>
      <c r="J1006" s="10"/>
      <c r="K1006" s="2"/>
      <c r="L1006" s="59"/>
      <c r="M1006" s="2"/>
      <c r="N1006" s="10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</row>
    <row r="1007" spans="1:62" hidden="1" x14ac:dyDescent="0.35">
      <c r="A1007" s="1" t="s">
        <v>1748</v>
      </c>
      <c r="E1007" s="49" t="s">
        <v>81</v>
      </c>
      <c r="F1007" s="16"/>
      <c r="G1007" s="18">
        <v>0</v>
      </c>
      <c r="H1007" s="4"/>
      <c r="I1007" s="28"/>
      <c r="J1007" s="18">
        <v>0</v>
      </c>
      <c r="K1007" s="4"/>
      <c r="L1007" s="57">
        <v>0</v>
      </c>
      <c r="M1007" s="4"/>
      <c r="N1007" s="18">
        <v>0</v>
      </c>
      <c r="O1007" s="4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</row>
    <row r="1008" spans="1:62" ht="15" hidden="1" thickBot="1" x14ac:dyDescent="0.4">
      <c r="A1008" s="1" t="s">
        <v>1749</v>
      </c>
      <c r="E1008" s="50" t="s">
        <v>1750</v>
      </c>
      <c r="F1008" s="51" t="s">
        <v>1746</v>
      </c>
      <c r="G1008" s="19">
        <v>0</v>
      </c>
      <c r="H1008" s="5"/>
      <c r="I1008" s="29"/>
      <c r="J1008" s="19">
        <v>0</v>
      </c>
      <c r="K1008" s="5"/>
      <c r="L1008" s="58">
        <v>0</v>
      </c>
      <c r="M1008" s="5"/>
      <c r="N1008" s="19">
        <v>0</v>
      </c>
      <c r="O1008" s="5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</row>
    <row r="1009" spans="1:62" hidden="1" x14ac:dyDescent="0.35">
      <c r="A1009" s="1" t="s">
        <v>1751</v>
      </c>
      <c r="E1009" s="10"/>
      <c r="F1009" s="10"/>
      <c r="G1009" s="10"/>
      <c r="H1009" s="2"/>
      <c r="I1009" s="10"/>
      <c r="J1009" s="10"/>
      <c r="K1009" s="2"/>
      <c r="L1009" s="59"/>
      <c r="M1009" s="2"/>
      <c r="N1009" s="10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</row>
    <row r="1010" spans="1:62" x14ac:dyDescent="0.35">
      <c r="A1010" s="1" t="s">
        <v>1752</v>
      </c>
      <c r="E1010" s="10"/>
      <c r="F1010" s="10"/>
      <c r="G1010" s="10"/>
      <c r="H1010" s="2"/>
      <c r="I1010" s="10"/>
      <c r="J1010" s="10"/>
      <c r="K1010" s="2"/>
      <c r="L1010" s="59"/>
      <c r="M1010" s="2"/>
      <c r="N1010" s="10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</row>
    <row r="1011" spans="1:62" ht="15" thickBot="1" x14ac:dyDescent="0.4">
      <c r="A1011" s="1" t="s">
        <v>1753</v>
      </c>
      <c r="E1011" s="11"/>
      <c r="F1011" s="54" t="s">
        <v>1754</v>
      </c>
      <c r="G1011" s="20">
        <v>389474</v>
      </c>
      <c r="H1011" s="6"/>
      <c r="I1011" s="30"/>
      <c r="J1011" s="20">
        <v>29535</v>
      </c>
      <c r="K1011" s="6"/>
      <c r="L1011" s="64">
        <v>419009</v>
      </c>
      <c r="M1011" s="6"/>
      <c r="N1011" s="20">
        <v>883875</v>
      </c>
      <c r="O1011" s="6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</row>
    <row r="1012" spans="1:62" ht="15" thickTop="1" x14ac:dyDescent="0.35">
      <c r="A1012" s="1" t="s">
        <v>1755</v>
      </c>
      <c r="E1012" s="10"/>
      <c r="F1012" s="10"/>
      <c r="G1012" s="10"/>
      <c r="H1012" s="2"/>
      <c r="I1012" s="10"/>
      <c r="J1012" s="10"/>
      <c r="K1012" s="2"/>
      <c r="L1012" s="59"/>
      <c r="M1012" s="2"/>
      <c r="N1012" s="10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</row>
    <row r="1013" spans="1:62" x14ac:dyDescent="0.35">
      <c r="A1013" s="1" t="s">
        <v>1756</v>
      </c>
      <c r="E1013" s="12"/>
      <c r="F1013" s="55" t="s">
        <v>1757</v>
      </c>
      <c r="G1013" s="21">
        <v>0</v>
      </c>
      <c r="H1013" s="7"/>
      <c r="I1013" s="31"/>
      <c r="J1013" s="21">
        <v>0</v>
      </c>
      <c r="K1013" s="7"/>
      <c r="L1013" s="62">
        <v>0</v>
      </c>
      <c r="M1013" s="7"/>
      <c r="N1013" s="21">
        <v>0</v>
      </c>
      <c r="O1013" s="7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</row>
    <row r="1014" spans="1:62" x14ac:dyDescent="0.35">
      <c r="E1014" s="2"/>
      <c r="F1014" s="2"/>
      <c r="G1014" s="2"/>
      <c r="H1014" s="2"/>
      <c r="I1014" s="2"/>
      <c r="J1014" s="2"/>
      <c r="K1014" s="2"/>
      <c r="L1014" s="61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</row>
    <row r="1015" spans="1:62" x14ac:dyDescent="0.35">
      <c r="E1015" s="2"/>
      <c r="F1015" s="2"/>
      <c r="G1015" s="2"/>
      <c r="H1015" s="2"/>
      <c r="I1015" s="2"/>
      <c r="J1015" s="2"/>
      <c r="K1015" s="2"/>
      <c r="L1015" s="61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</row>
    <row r="1016" spans="1:62" x14ac:dyDescent="0.35">
      <c r="E1016" s="2"/>
      <c r="F1016" s="2"/>
      <c r="G1016" s="2"/>
      <c r="H1016" s="2"/>
      <c r="I1016" s="2"/>
      <c r="J1016" s="2"/>
      <c r="K1016" s="2"/>
      <c r="L1016" s="61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</row>
    <row r="1017" spans="1:62" x14ac:dyDescent="0.35">
      <c r="E1017" s="2"/>
      <c r="F1017" s="2"/>
      <c r="G1017" s="2"/>
      <c r="H1017" s="2"/>
      <c r="I1017" s="2"/>
      <c r="J1017" s="2"/>
      <c r="K1017" s="2"/>
      <c r="L1017" s="61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</row>
    <row r="1018" spans="1:62" x14ac:dyDescent="0.35">
      <c r="E1018" s="2"/>
      <c r="F1018" s="2"/>
      <c r="G1018" s="2"/>
      <c r="H1018" s="2"/>
      <c r="I1018" s="2"/>
      <c r="J1018" s="2"/>
      <c r="K1018" s="2"/>
      <c r="L1018" s="61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</row>
    <row r="1019" spans="1:62" x14ac:dyDescent="0.35">
      <c r="E1019" s="2"/>
      <c r="F1019" s="2"/>
      <c r="G1019" s="2"/>
      <c r="H1019" s="2"/>
      <c r="I1019" s="2"/>
      <c r="J1019" s="2"/>
      <c r="K1019" s="2"/>
      <c r="L1019" s="61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</row>
    <row r="1020" spans="1:62" x14ac:dyDescent="0.35">
      <c r="E1020" s="2"/>
      <c r="F1020" s="2"/>
      <c r="G1020" s="2"/>
      <c r="H1020" s="2"/>
      <c r="I1020" s="2"/>
      <c r="J1020" s="2"/>
      <c r="K1020" s="2"/>
      <c r="L1020" s="61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</row>
    <row r="1021" spans="1:62" x14ac:dyDescent="0.35">
      <c r="E1021" s="2"/>
      <c r="F1021" s="2"/>
      <c r="G1021" s="2"/>
      <c r="H1021" s="2"/>
      <c r="I1021" s="2"/>
      <c r="J1021" s="2"/>
      <c r="K1021" s="2"/>
      <c r="L1021" s="61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</row>
    <row r="1022" spans="1:62" x14ac:dyDescent="0.35">
      <c r="E1022" s="2"/>
      <c r="F1022" s="2"/>
      <c r="G1022" s="2"/>
      <c r="H1022" s="2"/>
      <c r="I1022" s="2"/>
      <c r="J1022" s="2"/>
      <c r="K1022" s="2"/>
      <c r="L1022" s="61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</row>
    <row r="1023" spans="1:62" x14ac:dyDescent="0.35">
      <c r="E1023" s="2"/>
      <c r="F1023" s="2"/>
      <c r="G1023" s="2"/>
      <c r="H1023" s="2"/>
      <c r="I1023" s="2"/>
      <c r="J1023" s="2"/>
      <c r="K1023" s="2"/>
      <c r="L1023" s="61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</row>
    <row r="1024" spans="1:62" x14ac:dyDescent="0.35">
      <c r="E1024" s="2"/>
      <c r="F1024" s="2"/>
      <c r="G1024" s="2"/>
      <c r="H1024" s="2"/>
      <c r="I1024" s="2"/>
      <c r="J1024" s="2"/>
      <c r="K1024" s="2"/>
      <c r="L1024" s="61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</row>
    <row r="1025" spans="5:62" x14ac:dyDescent="0.35">
      <c r="E1025" s="2"/>
      <c r="F1025" s="2"/>
      <c r="G1025" s="2"/>
      <c r="H1025" s="2"/>
      <c r="I1025" s="2"/>
      <c r="J1025" s="2"/>
      <c r="K1025" s="2"/>
      <c r="L1025" s="61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</row>
    <row r="1026" spans="5:62" x14ac:dyDescent="0.35">
      <c r="E1026" s="2"/>
      <c r="F1026" s="2"/>
      <c r="G1026" s="2"/>
      <c r="H1026" s="2"/>
      <c r="I1026" s="2"/>
      <c r="J1026" s="2"/>
      <c r="K1026" s="2"/>
      <c r="L1026" s="61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</row>
    <row r="1027" spans="5:62" x14ac:dyDescent="0.35">
      <c r="E1027" s="2"/>
      <c r="F1027" s="2"/>
      <c r="G1027" s="2"/>
      <c r="H1027" s="2"/>
      <c r="I1027" s="2"/>
      <c r="J1027" s="2"/>
      <c r="K1027" s="2"/>
      <c r="L1027" s="61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</row>
    <row r="1028" spans="5:62" x14ac:dyDescent="0.35">
      <c r="E1028" s="2"/>
      <c r="F1028" s="2"/>
      <c r="G1028" s="2"/>
      <c r="H1028" s="2"/>
      <c r="I1028" s="2"/>
      <c r="J1028" s="2"/>
      <c r="K1028" s="2"/>
      <c r="L1028" s="61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</row>
    <row r="1029" spans="5:62" x14ac:dyDescent="0.35">
      <c r="E1029" s="2"/>
      <c r="F1029" s="2"/>
      <c r="G1029" s="2"/>
      <c r="H1029" s="2"/>
      <c r="I1029" s="2"/>
      <c r="J1029" s="2"/>
      <c r="K1029" s="2"/>
      <c r="L1029" s="61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</row>
    <row r="1030" spans="5:62" x14ac:dyDescent="0.35">
      <c r="E1030" s="2"/>
      <c r="F1030" s="2"/>
      <c r="G1030" s="2"/>
      <c r="H1030" s="2"/>
      <c r="I1030" s="2"/>
      <c r="J1030" s="2"/>
      <c r="K1030" s="2"/>
      <c r="L1030" s="61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</row>
    <row r="1031" spans="5:62" x14ac:dyDescent="0.35">
      <c r="E1031" s="2"/>
      <c r="F1031" s="2"/>
      <c r="G1031" s="2"/>
      <c r="H1031" s="2"/>
      <c r="I1031" s="2"/>
      <c r="J1031" s="2"/>
      <c r="K1031" s="2"/>
      <c r="L1031" s="61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</row>
    <row r="1032" spans="5:62" x14ac:dyDescent="0.35">
      <c r="E1032" s="2"/>
      <c r="F1032" s="2"/>
      <c r="G1032" s="2"/>
      <c r="H1032" s="2"/>
      <c r="I1032" s="2"/>
      <c r="J1032" s="2"/>
      <c r="K1032" s="2"/>
      <c r="L1032" s="61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</row>
    <row r="1033" spans="5:62" x14ac:dyDescent="0.35">
      <c r="E1033" s="2"/>
      <c r="F1033" s="2"/>
      <c r="G1033" s="2"/>
      <c r="H1033" s="2"/>
      <c r="I1033" s="2"/>
      <c r="J1033" s="2"/>
      <c r="K1033" s="2"/>
      <c r="L1033" s="61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</row>
    <row r="1034" spans="5:62" x14ac:dyDescent="0.35">
      <c r="E1034" s="2"/>
      <c r="F1034" s="2"/>
      <c r="G1034" s="2"/>
      <c r="H1034" s="2"/>
      <c r="I1034" s="2"/>
      <c r="J1034" s="2"/>
      <c r="K1034" s="2"/>
      <c r="L1034" s="61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</row>
    <row r="1035" spans="5:62" x14ac:dyDescent="0.35">
      <c r="E1035" s="2"/>
      <c r="F1035" s="2"/>
      <c r="G1035" s="2"/>
      <c r="H1035" s="2"/>
      <c r="I1035" s="2"/>
      <c r="J1035" s="2"/>
      <c r="K1035" s="2"/>
      <c r="L1035" s="61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</row>
    <row r="1036" spans="5:62" x14ac:dyDescent="0.35">
      <c r="E1036" s="2"/>
      <c r="F1036" s="2"/>
      <c r="G1036" s="2"/>
      <c r="H1036" s="2"/>
      <c r="I1036" s="2"/>
      <c r="J1036" s="2"/>
      <c r="K1036" s="2"/>
      <c r="L1036" s="61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</row>
    <row r="1037" spans="5:62" x14ac:dyDescent="0.35">
      <c r="E1037" s="2"/>
      <c r="F1037" s="2"/>
      <c r="G1037" s="2"/>
      <c r="H1037" s="2"/>
      <c r="I1037" s="2"/>
      <c r="J1037" s="2"/>
      <c r="K1037" s="2"/>
      <c r="L1037" s="61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</row>
    <row r="1038" spans="5:62" x14ac:dyDescent="0.35">
      <c r="E1038" s="2"/>
      <c r="F1038" s="2"/>
      <c r="G1038" s="2"/>
      <c r="H1038" s="2"/>
      <c r="I1038" s="2"/>
      <c r="J1038" s="2"/>
      <c r="K1038" s="2"/>
      <c r="L1038" s="61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</row>
    <row r="1039" spans="5:62" x14ac:dyDescent="0.35">
      <c r="E1039" s="2"/>
      <c r="F1039" s="2"/>
      <c r="G1039" s="2"/>
      <c r="H1039" s="2"/>
      <c r="I1039" s="2"/>
      <c r="J1039" s="2"/>
      <c r="K1039" s="2"/>
      <c r="L1039" s="61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</row>
    <row r="1040" spans="5:62" x14ac:dyDescent="0.35">
      <c r="E1040" s="2"/>
      <c r="F1040" s="2"/>
      <c r="G1040" s="2"/>
      <c r="H1040" s="2"/>
      <c r="I1040" s="2"/>
      <c r="J1040" s="2"/>
      <c r="K1040" s="2"/>
      <c r="L1040" s="61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</row>
    <row r="1041" spans="5:62" x14ac:dyDescent="0.35">
      <c r="E1041" s="2"/>
      <c r="F1041" s="2"/>
      <c r="G1041" s="2"/>
      <c r="H1041" s="2"/>
      <c r="I1041" s="2"/>
      <c r="J1041" s="2"/>
      <c r="K1041" s="2"/>
      <c r="L1041" s="61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</row>
    <row r="1042" spans="5:62" x14ac:dyDescent="0.35">
      <c r="E1042" s="2"/>
      <c r="F1042" s="2"/>
      <c r="G1042" s="2"/>
      <c r="H1042" s="2"/>
      <c r="I1042" s="2"/>
      <c r="J1042" s="2"/>
      <c r="K1042" s="2"/>
      <c r="L1042" s="61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</row>
    <row r="1043" spans="5:62" x14ac:dyDescent="0.35">
      <c r="E1043" s="2"/>
      <c r="F1043" s="2"/>
      <c r="G1043" s="2"/>
      <c r="H1043" s="2"/>
      <c r="I1043" s="2"/>
      <c r="J1043" s="2"/>
      <c r="K1043" s="2"/>
      <c r="L1043" s="61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</row>
    <row r="1044" spans="5:62" x14ac:dyDescent="0.35">
      <c r="E1044" s="2"/>
      <c r="F1044" s="2"/>
      <c r="G1044" s="2"/>
      <c r="H1044" s="2"/>
      <c r="I1044" s="2"/>
      <c r="J1044" s="2"/>
      <c r="K1044" s="2"/>
      <c r="L1044" s="61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</row>
    <row r="1045" spans="5:62" x14ac:dyDescent="0.35">
      <c r="E1045" s="2"/>
      <c r="F1045" s="2"/>
      <c r="G1045" s="2"/>
      <c r="H1045" s="2"/>
      <c r="I1045" s="2"/>
      <c r="J1045" s="2"/>
      <c r="K1045" s="2"/>
      <c r="L1045" s="61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</row>
    <row r="1046" spans="5:62" x14ac:dyDescent="0.35">
      <c r="E1046" s="2"/>
      <c r="F1046" s="2"/>
      <c r="G1046" s="2"/>
      <c r="H1046" s="2"/>
      <c r="I1046" s="2"/>
      <c r="J1046" s="2"/>
      <c r="K1046" s="2"/>
      <c r="L1046" s="61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</row>
    <row r="1047" spans="5:62" x14ac:dyDescent="0.35">
      <c r="E1047" s="2"/>
      <c r="F1047" s="2"/>
      <c r="G1047" s="2"/>
      <c r="H1047" s="2"/>
      <c r="I1047" s="2"/>
      <c r="J1047" s="2"/>
      <c r="K1047" s="2"/>
      <c r="L1047" s="61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</row>
    <row r="1048" spans="5:62" x14ac:dyDescent="0.35">
      <c r="E1048" s="2"/>
      <c r="F1048" s="2"/>
      <c r="G1048" s="2"/>
      <c r="H1048" s="2"/>
      <c r="I1048" s="2"/>
      <c r="J1048" s="2"/>
      <c r="K1048" s="2"/>
      <c r="L1048" s="61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</row>
    <row r="1049" spans="5:62" x14ac:dyDescent="0.35">
      <c r="E1049" s="2"/>
      <c r="F1049" s="2"/>
      <c r="G1049" s="2"/>
      <c r="H1049" s="2"/>
      <c r="I1049" s="2"/>
      <c r="J1049" s="2"/>
      <c r="K1049" s="2"/>
      <c r="L1049" s="61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</row>
    <row r="1050" spans="5:62" x14ac:dyDescent="0.35">
      <c r="E1050" s="2"/>
      <c r="F1050" s="2"/>
      <c r="G1050" s="2"/>
      <c r="H1050" s="2"/>
      <c r="I1050" s="2"/>
      <c r="J1050" s="2"/>
      <c r="K1050" s="2"/>
      <c r="L1050" s="61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</row>
    <row r="1051" spans="5:62" x14ac:dyDescent="0.35">
      <c r="E1051" s="2"/>
      <c r="F1051" s="2"/>
      <c r="G1051" s="2"/>
      <c r="H1051" s="2"/>
      <c r="I1051" s="2"/>
      <c r="J1051" s="2"/>
      <c r="K1051" s="2"/>
      <c r="L1051" s="61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</row>
    <row r="1052" spans="5:62" x14ac:dyDescent="0.35">
      <c r="E1052" s="2"/>
      <c r="F1052" s="2"/>
      <c r="G1052" s="2"/>
      <c r="H1052" s="2"/>
      <c r="I1052" s="2"/>
      <c r="J1052" s="2"/>
      <c r="K1052" s="2"/>
      <c r="L1052" s="61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</row>
    <row r="1053" spans="5:62" x14ac:dyDescent="0.35">
      <c r="E1053" s="2"/>
      <c r="F1053" s="2"/>
      <c r="G1053" s="2"/>
      <c r="H1053" s="2"/>
      <c r="I1053" s="2"/>
      <c r="J1053" s="2"/>
      <c r="K1053" s="2"/>
      <c r="L1053" s="61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</row>
    <row r="1054" spans="5:62" x14ac:dyDescent="0.35">
      <c r="E1054" s="2"/>
      <c r="F1054" s="2"/>
      <c r="G1054" s="2"/>
      <c r="H1054" s="2"/>
      <c r="I1054" s="2"/>
      <c r="J1054" s="2"/>
      <c r="K1054" s="2"/>
      <c r="L1054" s="61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</row>
    <row r="1055" spans="5:62" x14ac:dyDescent="0.35">
      <c r="E1055" s="2"/>
      <c r="F1055" s="2"/>
      <c r="G1055" s="2"/>
      <c r="H1055" s="2"/>
      <c r="I1055" s="2"/>
      <c r="J1055" s="2"/>
      <c r="K1055" s="2"/>
      <c r="L1055" s="61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</row>
    <row r="1056" spans="5:62" x14ac:dyDescent="0.35">
      <c r="E1056" s="2"/>
      <c r="F1056" s="2"/>
      <c r="G1056" s="2"/>
      <c r="H1056" s="2"/>
      <c r="I1056" s="2"/>
      <c r="J1056" s="2"/>
      <c r="K1056" s="2"/>
      <c r="L1056" s="61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</row>
    <row r="1057" spans="5:62" x14ac:dyDescent="0.35">
      <c r="E1057" s="2"/>
      <c r="F1057" s="2"/>
      <c r="G1057" s="2"/>
      <c r="H1057" s="2"/>
      <c r="I1057" s="2"/>
      <c r="J1057" s="2"/>
      <c r="K1057" s="2"/>
      <c r="L1057" s="61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</row>
    <row r="1058" spans="5:62" x14ac:dyDescent="0.35">
      <c r="E1058" s="2"/>
      <c r="F1058" s="2"/>
      <c r="G1058" s="2"/>
      <c r="H1058" s="2"/>
      <c r="I1058" s="2"/>
      <c r="J1058" s="2"/>
      <c r="K1058" s="2"/>
      <c r="L1058" s="61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</row>
    <row r="1059" spans="5:62" x14ac:dyDescent="0.35">
      <c r="E1059" s="2"/>
      <c r="F1059" s="2"/>
      <c r="G1059" s="2"/>
      <c r="H1059" s="2"/>
      <c r="I1059" s="2"/>
      <c r="J1059" s="2"/>
      <c r="K1059" s="2"/>
      <c r="L1059" s="61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</row>
    <row r="1060" spans="5:62" x14ac:dyDescent="0.35">
      <c r="E1060" s="2"/>
      <c r="F1060" s="2"/>
      <c r="G1060" s="2"/>
      <c r="H1060" s="2"/>
      <c r="I1060" s="2"/>
      <c r="J1060" s="2"/>
      <c r="K1060" s="2"/>
      <c r="L1060" s="61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</row>
    <row r="1061" spans="5:62" x14ac:dyDescent="0.35">
      <c r="E1061" s="2"/>
      <c r="F1061" s="2"/>
      <c r="G1061" s="2"/>
      <c r="H1061" s="2"/>
      <c r="I1061" s="2"/>
      <c r="J1061" s="2"/>
      <c r="K1061" s="2"/>
      <c r="L1061" s="61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</row>
    <row r="1062" spans="5:62" x14ac:dyDescent="0.35">
      <c r="E1062" s="2"/>
      <c r="F1062" s="2"/>
      <c r="G1062" s="2"/>
      <c r="H1062" s="2"/>
      <c r="I1062" s="2"/>
      <c r="J1062" s="2"/>
      <c r="K1062" s="2"/>
      <c r="L1062" s="61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</row>
    <row r="1063" spans="5:62" x14ac:dyDescent="0.35">
      <c r="E1063" s="2"/>
      <c r="F1063" s="2"/>
      <c r="G1063" s="2"/>
      <c r="H1063" s="2"/>
      <c r="I1063" s="2"/>
      <c r="J1063" s="2"/>
      <c r="K1063" s="2"/>
      <c r="L1063" s="61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</row>
    <row r="1064" spans="5:62" x14ac:dyDescent="0.35">
      <c r="E1064" s="2"/>
      <c r="F1064" s="2"/>
      <c r="G1064" s="2"/>
      <c r="H1064" s="2"/>
      <c r="I1064" s="2"/>
      <c r="J1064" s="2"/>
      <c r="K1064" s="2"/>
      <c r="L1064" s="61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</row>
    <row r="1065" spans="5:62" x14ac:dyDescent="0.35">
      <c r="E1065" s="2"/>
      <c r="F1065" s="2"/>
      <c r="G1065" s="2"/>
      <c r="H1065" s="2"/>
      <c r="I1065" s="2"/>
      <c r="J1065" s="2"/>
      <c r="K1065" s="2"/>
      <c r="L1065" s="61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</row>
    <row r="1066" spans="5:62" x14ac:dyDescent="0.35">
      <c r="E1066" s="2"/>
      <c r="F1066" s="2"/>
      <c r="G1066" s="2"/>
      <c r="H1066" s="2"/>
      <c r="I1066" s="2"/>
      <c r="J1066" s="2"/>
      <c r="K1066" s="2"/>
      <c r="L1066" s="61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</row>
    <row r="1067" spans="5:62" x14ac:dyDescent="0.35">
      <c r="E1067" s="2"/>
      <c r="F1067" s="2"/>
      <c r="G1067" s="2"/>
      <c r="H1067" s="2"/>
      <c r="I1067" s="2"/>
      <c r="J1067" s="2"/>
      <c r="K1067" s="2"/>
      <c r="L1067" s="61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</row>
    <row r="1068" spans="5:62" x14ac:dyDescent="0.35">
      <c r="E1068" s="2"/>
      <c r="F1068" s="2"/>
      <c r="G1068" s="2"/>
      <c r="H1068" s="2"/>
      <c r="I1068" s="2"/>
      <c r="J1068" s="2"/>
      <c r="K1068" s="2"/>
      <c r="L1068" s="61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</row>
    <row r="1069" spans="5:62" x14ac:dyDescent="0.35">
      <c r="E1069" s="2"/>
      <c r="F1069" s="2"/>
      <c r="G1069" s="2"/>
      <c r="H1069" s="2"/>
      <c r="I1069" s="2"/>
      <c r="J1069" s="2"/>
      <c r="K1069" s="2"/>
      <c r="L1069" s="61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</row>
    <row r="1070" spans="5:62" x14ac:dyDescent="0.35">
      <c r="E1070" s="2"/>
      <c r="F1070" s="2"/>
      <c r="G1070" s="2"/>
      <c r="H1070" s="2"/>
      <c r="I1070" s="2"/>
      <c r="J1070" s="2"/>
      <c r="K1070" s="2"/>
      <c r="L1070" s="61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</row>
    <row r="1071" spans="5:62" x14ac:dyDescent="0.35">
      <c r="E1071" s="2"/>
      <c r="F1071" s="2"/>
      <c r="G1071" s="2"/>
      <c r="H1071" s="2"/>
      <c r="I1071" s="2"/>
      <c r="J1071" s="2"/>
      <c r="K1071" s="2"/>
      <c r="L1071" s="61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</row>
    <row r="1072" spans="5:62" x14ac:dyDescent="0.35">
      <c r="E1072" s="2"/>
      <c r="F1072" s="2"/>
      <c r="G1072" s="2"/>
      <c r="H1072" s="2"/>
      <c r="I1072" s="2"/>
      <c r="J1072" s="2"/>
      <c r="K1072" s="2"/>
      <c r="L1072" s="61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</row>
    <row r="1073" spans="5:62" x14ac:dyDescent="0.35">
      <c r="E1073" s="2"/>
      <c r="F1073" s="2"/>
      <c r="G1073" s="2"/>
      <c r="H1073" s="2"/>
      <c r="I1073" s="2"/>
      <c r="J1073" s="2"/>
      <c r="K1073" s="2"/>
      <c r="L1073" s="61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</row>
    <row r="1074" spans="5:62" x14ac:dyDescent="0.35">
      <c r="E1074" s="2"/>
      <c r="F1074" s="2"/>
      <c r="G1074" s="2"/>
      <c r="H1074" s="2"/>
      <c r="I1074" s="2"/>
      <c r="J1074" s="2"/>
      <c r="K1074" s="2"/>
      <c r="L1074" s="61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</row>
    <row r="1075" spans="5:62" x14ac:dyDescent="0.35">
      <c r="E1075" s="2"/>
      <c r="F1075" s="2"/>
      <c r="G1075" s="2"/>
      <c r="H1075" s="2"/>
      <c r="I1075" s="2"/>
      <c r="J1075" s="2"/>
      <c r="K1075" s="2"/>
      <c r="L1075" s="61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</row>
    <row r="1076" spans="5:62" x14ac:dyDescent="0.35">
      <c r="E1076" s="2"/>
      <c r="F1076" s="2"/>
      <c r="G1076" s="2"/>
      <c r="H1076" s="2"/>
      <c r="I1076" s="2"/>
      <c r="J1076" s="2"/>
      <c r="K1076" s="2"/>
      <c r="L1076" s="61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</row>
    <row r="1077" spans="5:62" x14ac:dyDescent="0.35">
      <c r="E1077" s="2"/>
      <c r="F1077" s="2"/>
      <c r="G1077" s="2"/>
      <c r="H1077" s="2"/>
      <c r="I1077" s="2"/>
      <c r="J1077" s="2"/>
      <c r="K1077" s="2"/>
      <c r="L1077" s="61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</row>
    <row r="1078" spans="5:62" x14ac:dyDescent="0.35">
      <c r="E1078" s="2"/>
      <c r="F1078" s="2"/>
      <c r="G1078" s="2"/>
      <c r="H1078" s="2"/>
      <c r="I1078" s="2"/>
      <c r="J1078" s="2"/>
      <c r="K1078" s="2"/>
      <c r="L1078" s="61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</row>
    <row r="1079" spans="5:62" x14ac:dyDescent="0.35">
      <c r="E1079" s="2"/>
      <c r="F1079" s="2"/>
      <c r="G1079" s="2"/>
      <c r="H1079" s="2"/>
      <c r="I1079" s="2"/>
      <c r="J1079" s="2"/>
      <c r="K1079" s="2"/>
      <c r="L1079" s="61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</row>
    <row r="1080" spans="5:62" x14ac:dyDescent="0.35">
      <c r="E1080" s="2"/>
      <c r="F1080" s="2"/>
      <c r="G1080" s="2"/>
      <c r="H1080" s="2"/>
      <c r="I1080" s="2"/>
      <c r="J1080" s="2"/>
      <c r="K1080" s="2"/>
      <c r="L1080" s="61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</row>
    <row r="1081" spans="5:62" x14ac:dyDescent="0.35">
      <c r="E1081" s="2"/>
      <c r="F1081" s="2"/>
      <c r="G1081" s="2"/>
      <c r="H1081" s="2"/>
      <c r="I1081" s="2"/>
      <c r="J1081" s="2"/>
      <c r="K1081" s="2"/>
      <c r="L1081" s="61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</row>
    <row r="1082" spans="5:62" x14ac:dyDescent="0.35">
      <c r="E1082" s="2"/>
      <c r="F1082" s="2"/>
      <c r="G1082" s="2"/>
      <c r="H1082" s="2"/>
      <c r="I1082" s="2"/>
      <c r="J1082" s="2"/>
      <c r="K1082" s="2"/>
      <c r="L1082" s="61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</row>
    <row r="1083" spans="5:62" x14ac:dyDescent="0.35">
      <c r="E1083" s="2"/>
      <c r="F1083" s="2"/>
      <c r="G1083" s="2"/>
      <c r="H1083" s="2"/>
      <c r="I1083" s="2"/>
      <c r="J1083" s="2"/>
      <c r="K1083" s="2"/>
      <c r="L1083" s="61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</row>
    <row r="1084" spans="5:62" x14ac:dyDescent="0.35">
      <c r="E1084" s="2"/>
      <c r="F1084" s="2"/>
      <c r="G1084" s="2"/>
      <c r="H1084" s="2"/>
      <c r="I1084" s="2"/>
      <c r="J1084" s="2"/>
      <c r="K1084" s="2"/>
      <c r="L1084" s="61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</row>
    <row r="1085" spans="5:62" x14ac:dyDescent="0.35">
      <c r="E1085" s="2"/>
      <c r="F1085" s="2"/>
      <c r="G1085" s="2"/>
      <c r="H1085" s="2"/>
      <c r="I1085" s="2"/>
      <c r="J1085" s="2"/>
      <c r="K1085" s="2"/>
      <c r="L1085" s="61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</row>
    <row r="1086" spans="5:62" x14ac:dyDescent="0.35">
      <c r="E1086" s="2"/>
      <c r="F1086" s="2"/>
      <c r="G1086" s="2"/>
      <c r="H1086" s="2"/>
      <c r="I1086" s="2"/>
      <c r="J1086" s="2"/>
      <c r="K1086" s="2"/>
      <c r="L1086" s="61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</row>
    <row r="1087" spans="5:62" x14ac:dyDescent="0.35">
      <c r="E1087" s="2"/>
      <c r="F1087" s="2"/>
      <c r="G1087" s="2"/>
      <c r="H1087" s="2"/>
      <c r="I1087" s="2"/>
      <c r="J1087" s="2"/>
      <c r="K1087" s="2"/>
      <c r="L1087" s="61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</row>
    <row r="1088" spans="5:62" x14ac:dyDescent="0.35">
      <c r="E1088" s="2"/>
      <c r="F1088" s="2"/>
      <c r="G1088" s="2"/>
      <c r="H1088" s="2"/>
      <c r="I1088" s="2"/>
      <c r="J1088" s="2"/>
      <c r="K1088" s="2"/>
      <c r="L1088" s="61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</row>
    <row r="1089" spans="5:62" x14ac:dyDescent="0.35">
      <c r="E1089" s="2"/>
      <c r="F1089" s="2"/>
      <c r="G1089" s="2"/>
      <c r="H1089" s="2"/>
      <c r="I1089" s="2"/>
      <c r="J1089" s="2"/>
      <c r="K1089" s="2"/>
      <c r="L1089" s="61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</row>
    <row r="1090" spans="5:62" x14ac:dyDescent="0.35">
      <c r="E1090" s="2"/>
      <c r="F1090" s="2"/>
      <c r="G1090" s="2"/>
      <c r="H1090" s="2"/>
      <c r="I1090" s="2"/>
      <c r="J1090" s="2"/>
      <c r="K1090" s="2"/>
      <c r="L1090" s="61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</row>
    <row r="1091" spans="5:62" x14ac:dyDescent="0.35">
      <c r="E1091" s="2"/>
      <c r="F1091" s="2"/>
      <c r="G1091" s="2"/>
      <c r="H1091" s="2"/>
      <c r="I1091" s="2"/>
      <c r="J1091" s="2"/>
      <c r="K1091" s="2"/>
      <c r="L1091" s="61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</row>
    <row r="1092" spans="5:62" x14ac:dyDescent="0.35">
      <c r="E1092" s="2"/>
      <c r="F1092" s="2"/>
      <c r="G1092" s="2"/>
      <c r="H1092" s="2"/>
      <c r="I1092" s="2"/>
      <c r="J1092" s="2"/>
      <c r="K1092" s="2"/>
      <c r="L1092" s="61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</row>
    <row r="1093" spans="5:62" x14ac:dyDescent="0.35">
      <c r="E1093" s="2"/>
      <c r="F1093" s="2"/>
      <c r="G1093" s="2"/>
      <c r="H1093" s="2"/>
      <c r="I1093" s="2"/>
      <c r="J1093" s="2"/>
      <c r="K1093" s="2"/>
      <c r="L1093" s="61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</row>
    <row r="1094" spans="5:62" x14ac:dyDescent="0.35">
      <c r="E1094" s="2"/>
      <c r="F1094" s="2"/>
      <c r="G1094" s="2"/>
      <c r="H1094" s="2"/>
      <c r="I1094" s="2"/>
      <c r="J1094" s="2"/>
      <c r="K1094" s="2"/>
      <c r="L1094" s="61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</row>
    <row r="1095" spans="5:62" x14ac:dyDescent="0.35">
      <c r="E1095" s="2"/>
      <c r="F1095" s="2"/>
      <c r="G1095" s="2"/>
      <c r="H1095" s="2"/>
      <c r="I1095" s="2"/>
      <c r="J1095" s="2"/>
      <c r="K1095" s="2"/>
      <c r="L1095" s="61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</row>
    <row r="1096" spans="5:62" x14ac:dyDescent="0.35">
      <c r="E1096" s="2"/>
      <c r="F1096" s="2"/>
      <c r="G1096" s="2"/>
      <c r="H1096" s="2"/>
      <c r="I1096" s="2"/>
      <c r="J1096" s="2"/>
      <c r="K1096" s="2"/>
      <c r="L1096" s="61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</row>
    <row r="1097" spans="5:62" x14ac:dyDescent="0.35">
      <c r="E1097" s="2"/>
      <c r="F1097" s="2"/>
      <c r="G1097" s="2"/>
      <c r="H1097" s="2"/>
      <c r="I1097" s="2"/>
      <c r="J1097" s="2"/>
      <c r="K1097" s="2"/>
      <c r="L1097" s="61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</row>
    <row r="1098" spans="5:62" x14ac:dyDescent="0.35">
      <c r="E1098" s="2"/>
      <c r="F1098" s="2"/>
      <c r="G1098" s="2"/>
      <c r="H1098" s="2"/>
      <c r="I1098" s="2"/>
      <c r="J1098" s="2"/>
      <c r="K1098" s="2"/>
      <c r="L1098" s="61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</row>
    <row r="1099" spans="5:62" x14ac:dyDescent="0.35">
      <c r="E1099" s="2"/>
      <c r="F1099" s="2"/>
      <c r="G1099" s="2"/>
      <c r="H1099" s="2"/>
      <c r="I1099" s="2"/>
      <c r="J1099" s="2"/>
      <c r="K1099" s="2"/>
      <c r="L1099" s="61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</row>
    <row r="1100" spans="5:62" x14ac:dyDescent="0.35">
      <c r="E1100" s="2"/>
      <c r="F1100" s="2"/>
      <c r="G1100" s="2"/>
      <c r="H1100" s="2"/>
      <c r="I1100" s="2"/>
      <c r="J1100" s="2"/>
      <c r="K1100" s="2"/>
      <c r="L1100" s="61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</row>
    <row r="1101" spans="5:62" x14ac:dyDescent="0.35">
      <c r="E1101" s="2"/>
      <c r="F1101" s="2"/>
      <c r="G1101" s="2"/>
      <c r="H1101" s="2"/>
      <c r="I1101" s="2"/>
      <c r="J1101" s="2"/>
      <c r="K1101" s="2"/>
      <c r="L1101" s="61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</row>
    <row r="1102" spans="5:62" x14ac:dyDescent="0.35">
      <c r="E1102" s="2"/>
      <c r="F1102" s="2"/>
      <c r="G1102" s="2"/>
      <c r="H1102" s="2"/>
      <c r="I1102" s="2"/>
      <c r="J1102" s="2"/>
      <c r="K1102" s="2"/>
      <c r="L1102" s="61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</row>
    <row r="1103" spans="5:62" x14ac:dyDescent="0.35">
      <c r="E1103" s="2"/>
      <c r="F1103" s="2"/>
      <c r="G1103" s="2"/>
      <c r="H1103" s="2"/>
      <c r="I1103" s="2"/>
      <c r="J1103" s="2"/>
      <c r="K1103" s="2"/>
      <c r="L1103" s="61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</row>
    <row r="1104" spans="5:62" x14ac:dyDescent="0.35">
      <c r="E1104" s="2"/>
      <c r="F1104" s="2"/>
      <c r="G1104" s="2"/>
      <c r="H1104" s="2"/>
      <c r="I1104" s="2"/>
      <c r="J1104" s="2"/>
      <c r="K1104" s="2"/>
      <c r="L1104" s="61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</row>
    <row r="1105" spans="5:62" x14ac:dyDescent="0.35">
      <c r="E1105" s="2"/>
      <c r="F1105" s="2"/>
      <c r="G1105" s="2"/>
      <c r="H1105" s="2"/>
      <c r="I1105" s="2"/>
      <c r="J1105" s="2"/>
      <c r="K1105" s="2"/>
      <c r="L1105" s="61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</row>
    <row r="1106" spans="5:62" x14ac:dyDescent="0.35">
      <c r="E1106" s="2"/>
      <c r="F1106" s="2"/>
      <c r="G1106" s="2"/>
      <c r="H1106" s="2"/>
      <c r="I1106" s="2"/>
      <c r="J1106" s="2"/>
      <c r="K1106" s="2"/>
      <c r="L1106" s="61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</row>
    <row r="1107" spans="5:62" x14ac:dyDescent="0.35">
      <c r="E1107" s="2"/>
      <c r="F1107" s="2"/>
      <c r="G1107" s="2"/>
      <c r="H1107" s="2"/>
      <c r="I1107" s="2"/>
      <c r="J1107" s="2"/>
      <c r="K1107" s="2"/>
      <c r="L1107" s="61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</row>
    <row r="1108" spans="5:62" x14ac:dyDescent="0.35">
      <c r="E1108" s="2"/>
      <c r="F1108" s="2"/>
      <c r="G1108" s="2"/>
      <c r="H1108" s="2"/>
      <c r="I1108" s="2"/>
      <c r="J1108" s="2"/>
      <c r="K1108" s="2"/>
      <c r="L1108" s="61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</row>
    <row r="1109" spans="5:62" x14ac:dyDescent="0.35">
      <c r="E1109" s="2"/>
      <c r="F1109" s="2"/>
      <c r="G1109" s="2"/>
      <c r="H1109" s="2"/>
      <c r="I1109" s="2"/>
      <c r="J1109" s="2"/>
      <c r="K1109" s="2"/>
      <c r="L1109" s="61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</row>
    <row r="1110" spans="5:62" x14ac:dyDescent="0.35">
      <c r="E1110" s="2"/>
      <c r="F1110" s="2"/>
      <c r="G1110" s="2"/>
      <c r="H1110" s="2"/>
      <c r="I1110" s="2"/>
      <c r="J1110" s="2"/>
      <c r="K1110" s="2"/>
      <c r="L1110" s="61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</row>
    <row r="1111" spans="5:62" x14ac:dyDescent="0.35">
      <c r="E1111" s="2"/>
      <c r="F1111" s="2"/>
      <c r="G1111" s="2"/>
      <c r="H1111" s="2"/>
      <c r="I1111" s="2"/>
      <c r="J1111" s="2"/>
      <c r="K1111" s="2"/>
      <c r="L1111" s="61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</row>
    <row r="1112" spans="5:62" x14ac:dyDescent="0.35">
      <c r="E1112" s="2"/>
      <c r="F1112" s="2"/>
      <c r="G1112" s="2"/>
      <c r="H1112" s="2"/>
      <c r="I1112" s="2"/>
      <c r="J1112" s="2"/>
      <c r="K1112" s="2"/>
      <c r="L1112" s="61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</row>
    <row r="1113" spans="5:62" x14ac:dyDescent="0.35">
      <c r="E1113" s="2"/>
      <c r="F1113" s="2"/>
      <c r="G1113" s="2"/>
      <c r="H1113" s="2"/>
      <c r="I1113" s="2"/>
      <c r="J1113" s="2"/>
      <c r="K1113" s="2"/>
      <c r="L1113" s="61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</row>
    <row r="1114" spans="5:62" x14ac:dyDescent="0.35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</row>
  </sheetData>
  <sheetProtection algorithmName="SHA-512" hashValue="BVW7yFl+Z1wxv+n0wy68Enk0+kHMnaHD6i+nYy5YbJ5MToezzGczsmWOZHvQToUia1SHZkDyaQO9KexjjlrEJA==" saltValue="6o1Hzc6qtsNKtKbXR0Gh7w==" spinCount="100000" sheet="1" scenarios="1" formatCells="0" formatColumns="0" formatRows="0" insertHyperlinks="0"/>
  <pageMargins left="0.75" right="0.75" top="1" bottom="1" header="0.5" footer="0.5"/>
  <pageSetup fitToHeight="0" orientation="portrait" blackAndWhite="1" r:id="rId1"/>
  <headerFooter>
    <oddHeader>&amp;R&amp;"Arial,Regular"&amp;10&amp;D
&amp;T</oddHeader>
    <oddFooter>&amp;R&amp;"Arial,Regular"&amp;10&amp;P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A2" workbookViewId="0"/>
  </sheetViews>
  <sheetFormatPr defaultRowHeight="14.5" x14ac:dyDescent="0.35"/>
  <sheetData>
    <row r="1" spans="1:2" hidden="1" x14ac:dyDescent="0.35">
      <c r="A1" s="32" t="s">
        <v>1758</v>
      </c>
      <c r="B1" s="32" t="s">
        <v>2371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A79"/>
  <sheetViews>
    <sheetView showGridLines="0" workbookViewId="0"/>
  </sheetViews>
  <sheetFormatPr defaultRowHeight="14.5" outlineLevelRow="1" x14ac:dyDescent="0.35"/>
  <cols>
    <col min="1" max="1" width="8.81640625" customWidth="1"/>
    <col min="8" max="8" width="5.81640625" customWidth="1"/>
    <col min="10" max="10" width="15.81640625" customWidth="1"/>
    <col min="257" max="257" width="8.81640625" customWidth="1"/>
    <col min="264" max="264" width="5.81640625" customWidth="1"/>
    <col min="266" max="266" width="15.81640625" customWidth="1"/>
    <col min="513" max="513" width="8.81640625" customWidth="1"/>
    <col min="520" max="520" width="5.81640625" customWidth="1"/>
    <col min="522" max="522" width="15.81640625" customWidth="1"/>
    <col min="769" max="769" width="8.81640625" customWidth="1"/>
    <col min="776" max="776" width="5.81640625" customWidth="1"/>
    <col min="778" max="778" width="15.81640625" customWidth="1"/>
    <col min="1025" max="1025" width="8.81640625" customWidth="1"/>
    <col min="1032" max="1032" width="5.81640625" customWidth="1"/>
    <col min="1034" max="1034" width="15.81640625" customWidth="1"/>
    <col min="1281" max="1281" width="8.81640625" customWidth="1"/>
    <col min="1288" max="1288" width="5.81640625" customWidth="1"/>
    <col min="1290" max="1290" width="15.81640625" customWidth="1"/>
    <col min="1537" max="1537" width="8.81640625" customWidth="1"/>
    <col min="1544" max="1544" width="5.81640625" customWidth="1"/>
    <col min="1546" max="1546" width="15.81640625" customWidth="1"/>
    <col min="1793" max="1793" width="8.81640625" customWidth="1"/>
    <col min="1800" max="1800" width="5.81640625" customWidth="1"/>
    <col min="1802" max="1802" width="15.81640625" customWidth="1"/>
    <col min="2049" max="2049" width="8.81640625" customWidth="1"/>
    <col min="2056" max="2056" width="5.81640625" customWidth="1"/>
    <col min="2058" max="2058" width="15.81640625" customWidth="1"/>
    <col min="2305" max="2305" width="8.81640625" customWidth="1"/>
    <col min="2312" max="2312" width="5.81640625" customWidth="1"/>
    <col min="2314" max="2314" width="15.81640625" customWidth="1"/>
    <col min="2561" max="2561" width="8.81640625" customWidth="1"/>
    <col min="2568" max="2568" width="5.81640625" customWidth="1"/>
    <col min="2570" max="2570" width="15.81640625" customWidth="1"/>
    <col min="2817" max="2817" width="8.81640625" customWidth="1"/>
    <col min="2824" max="2824" width="5.81640625" customWidth="1"/>
    <col min="2826" max="2826" width="15.81640625" customWidth="1"/>
    <col min="3073" max="3073" width="8.81640625" customWidth="1"/>
    <col min="3080" max="3080" width="5.81640625" customWidth="1"/>
    <col min="3082" max="3082" width="15.81640625" customWidth="1"/>
    <col min="3329" max="3329" width="8.81640625" customWidth="1"/>
    <col min="3336" max="3336" width="5.81640625" customWidth="1"/>
    <col min="3338" max="3338" width="15.81640625" customWidth="1"/>
    <col min="3585" max="3585" width="8.81640625" customWidth="1"/>
    <col min="3592" max="3592" width="5.81640625" customWidth="1"/>
    <col min="3594" max="3594" width="15.81640625" customWidth="1"/>
    <col min="3841" max="3841" width="8.81640625" customWidth="1"/>
    <col min="3848" max="3848" width="5.81640625" customWidth="1"/>
    <col min="3850" max="3850" width="15.81640625" customWidth="1"/>
    <col min="4097" max="4097" width="8.81640625" customWidth="1"/>
    <col min="4104" max="4104" width="5.81640625" customWidth="1"/>
    <col min="4106" max="4106" width="15.81640625" customWidth="1"/>
    <col min="4353" max="4353" width="8.81640625" customWidth="1"/>
    <col min="4360" max="4360" width="5.81640625" customWidth="1"/>
    <col min="4362" max="4362" width="15.81640625" customWidth="1"/>
    <col min="4609" max="4609" width="8.81640625" customWidth="1"/>
    <col min="4616" max="4616" width="5.81640625" customWidth="1"/>
    <col min="4618" max="4618" width="15.81640625" customWidth="1"/>
    <col min="4865" max="4865" width="8.81640625" customWidth="1"/>
    <col min="4872" max="4872" width="5.81640625" customWidth="1"/>
    <col min="4874" max="4874" width="15.81640625" customWidth="1"/>
    <col min="5121" max="5121" width="8.81640625" customWidth="1"/>
    <col min="5128" max="5128" width="5.81640625" customWidth="1"/>
    <col min="5130" max="5130" width="15.81640625" customWidth="1"/>
    <col min="5377" max="5377" width="8.81640625" customWidth="1"/>
    <col min="5384" max="5384" width="5.81640625" customWidth="1"/>
    <col min="5386" max="5386" width="15.81640625" customWidth="1"/>
    <col min="5633" max="5633" width="8.81640625" customWidth="1"/>
    <col min="5640" max="5640" width="5.81640625" customWidth="1"/>
    <col min="5642" max="5642" width="15.81640625" customWidth="1"/>
    <col min="5889" max="5889" width="8.81640625" customWidth="1"/>
    <col min="5896" max="5896" width="5.81640625" customWidth="1"/>
    <col min="5898" max="5898" width="15.81640625" customWidth="1"/>
    <col min="6145" max="6145" width="8.81640625" customWidth="1"/>
    <col min="6152" max="6152" width="5.81640625" customWidth="1"/>
    <col min="6154" max="6154" width="15.81640625" customWidth="1"/>
    <col min="6401" max="6401" width="8.81640625" customWidth="1"/>
    <col min="6408" max="6408" width="5.81640625" customWidth="1"/>
    <col min="6410" max="6410" width="15.81640625" customWidth="1"/>
    <col min="6657" max="6657" width="8.81640625" customWidth="1"/>
    <col min="6664" max="6664" width="5.81640625" customWidth="1"/>
    <col min="6666" max="6666" width="15.81640625" customWidth="1"/>
    <col min="6913" max="6913" width="8.81640625" customWidth="1"/>
    <col min="6920" max="6920" width="5.81640625" customWidth="1"/>
    <col min="6922" max="6922" width="15.81640625" customWidth="1"/>
    <col min="7169" max="7169" width="8.81640625" customWidth="1"/>
    <col min="7176" max="7176" width="5.81640625" customWidth="1"/>
    <col min="7178" max="7178" width="15.81640625" customWidth="1"/>
    <col min="7425" max="7425" width="8.81640625" customWidth="1"/>
    <col min="7432" max="7432" width="5.81640625" customWidth="1"/>
    <col min="7434" max="7434" width="15.81640625" customWidth="1"/>
    <col min="7681" max="7681" width="8.81640625" customWidth="1"/>
    <col min="7688" max="7688" width="5.81640625" customWidth="1"/>
    <col min="7690" max="7690" width="15.81640625" customWidth="1"/>
    <col min="7937" max="7937" width="8.81640625" customWidth="1"/>
    <col min="7944" max="7944" width="5.81640625" customWidth="1"/>
    <col min="7946" max="7946" width="15.81640625" customWidth="1"/>
    <col min="8193" max="8193" width="8.81640625" customWidth="1"/>
    <col min="8200" max="8200" width="5.81640625" customWidth="1"/>
    <col min="8202" max="8202" width="15.81640625" customWidth="1"/>
    <col min="8449" max="8449" width="8.81640625" customWidth="1"/>
    <col min="8456" max="8456" width="5.81640625" customWidth="1"/>
    <col min="8458" max="8458" width="15.81640625" customWidth="1"/>
    <col min="8705" max="8705" width="8.81640625" customWidth="1"/>
    <col min="8712" max="8712" width="5.81640625" customWidth="1"/>
    <col min="8714" max="8714" width="15.81640625" customWidth="1"/>
    <col min="8961" max="8961" width="8.81640625" customWidth="1"/>
    <col min="8968" max="8968" width="5.81640625" customWidth="1"/>
    <col min="8970" max="8970" width="15.81640625" customWidth="1"/>
    <col min="9217" max="9217" width="8.81640625" customWidth="1"/>
    <col min="9224" max="9224" width="5.81640625" customWidth="1"/>
    <col min="9226" max="9226" width="15.81640625" customWidth="1"/>
    <col min="9473" max="9473" width="8.81640625" customWidth="1"/>
    <col min="9480" max="9480" width="5.81640625" customWidth="1"/>
    <col min="9482" max="9482" width="15.81640625" customWidth="1"/>
    <col min="9729" max="9729" width="8.81640625" customWidth="1"/>
    <col min="9736" max="9736" width="5.81640625" customWidth="1"/>
    <col min="9738" max="9738" width="15.81640625" customWidth="1"/>
    <col min="9985" max="9985" width="8.81640625" customWidth="1"/>
    <col min="9992" max="9992" width="5.81640625" customWidth="1"/>
    <col min="9994" max="9994" width="15.81640625" customWidth="1"/>
    <col min="10241" max="10241" width="8.81640625" customWidth="1"/>
    <col min="10248" max="10248" width="5.81640625" customWidth="1"/>
    <col min="10250" max="10250" width="15.81640625" customWidth="1"/>
    <col min="10497" max="10497" width="8.81640625" customWidth="1"/>
    <col min="10504" max="10504" width="5.81640625" customWidth="1"/>
    <col min="10506" max="10506" width="15.81640625" customWidth="1"/>
    <col min="10753" max="10753" width="8.81640625" customWidth="1"/>
    <col min="10760" max="10760" width="5.81640625" customWidth="1"/>
    <col min="10762" max="10762" width="15.81640625" customWidth="1"/>
    <col min="11009" max="11009" width="8.81640625" customWidth="1"/>
    <col min="11016" max="11016" width="5.81640625" customWidth="1"/>
    <col min="11018" max="11018" width="15.81640625" customWidth="1"/>
    <col min="11265" max="11265" width="8.81640625" customWidth="1"/>
    <col min="11272" max="11272" width="5.81640625" customWidth="1"/>
    <col min="11274" max="11274" width="15.81640625" customWidth="1"/>
    <col min="11521" max="11521" width="8.81640625" customWidth="1"/>
    <col min="11528" max="11528" width="5.81640625" customWidth="1"/>
    <col min="11530" max="11530" width="15.81640625" customWidth="1"/>
    <col min="11777" max="11777" width="8.81640625" customWidth="1"/>
    <col min="11784" max="11784" width="5.81640625" customWidth="1"/>
    <col min="11786" max="11786" width="15.81640625" customWidth="1"/>
    <col min="12033" max="12033" width="8.81640625" customWidth="1"/>
    <col min="12040" max="12040" width="5.81640625" customWidth="1"/>
    <col min="12042" max="12042" width="15.81640625" customWidth="1"/>
    <col min="12289" max="12289" width="8.81640625" customWidth="1"/>
    <col min="12296" max="12296" width="5.81640625" customWidth="1"/>
    <col min="12298" max="12298" width="15.81640625" customWidth="1"/>
    <col min="12545" max="12545" width="8.81640625" customWidth="1"/>
    <col min="12552" max="12552" width="5.81640625" customWidth="1"/>
    <col min="12554" max="12554" width="15.81640625" customWidth="1"/>
    <col min="12801" max="12801" width="8.81640625" customWidth="1"/>
    <col min="12808" max="12808" width="5.81640625" customWidth="1"/>
    <col min="12810" max="12810" width="15.81640625" customWidth="1"/>
    <col min="13057" max="13057" width="8.81640625" customWidth="1"/>
    <col min="13064" max="13064" width="5.81640625" customWidth="1"/>
    <col min="13066" max="13066" width="15.81640625" customWidth="1"/>
    <col min="13313" max="13313" width="8.81640625" customWidth="1"/>
    <col min="13320" max="13320" width="5.81640625" customWidth="1"/>
    <col min="13322" max="13322" width="15.81640625" customWidth="1"/>
    <col min="13569" max="13569" width="8.81640625" customWidth="1"/>
    <col min="13576" max="13576" width="5.81640625" customWidth="1"/>
    <col min="13578" max="13578" width="15.81640625" customWidth="1"/>
    <col min="13825" max="13825" width="8.81640625" customWidth="1"/>
    <col min="13832" max="13832" width="5.81640625" customWidth="1"/>
    <col min="13834" max="13834" width="15.81640625" customWidth="1"/>
    <col min="14081" max="14081" width="8.81640625" customWidth="1"/>
    <col min="14088" max="14088" width="5.81640625" customWidth="1"/>
    <col min="14090" max="14090" width="15.81640625" customWidth="1"/>
    <col min="14337" max="14337" width="8.81640625" customWidth="1"/>
    <col min="14344" max="14344" width="5.81640625" customWidth="1"/>
    <col min="14346" max="14346" width="15.81640625" customWidth="1"/>
    <col min="14593" max="14593" width="8.81640625" customWidth="1"/>
    <col min="14600" max="14600" width="5.81640625" customWidth="1"/>
    <col min="14602" max="14602" width="15.81640625" customWidth="1"/>
    <col min="14849" max="14849" width="8.81640625" customWidth="1"/>
    <col min="14856" max="14856" width="5.81640625" customWidth="1"/>
    <col min="14858" max="14858" width="15.81640625" customWidth="1"/>
    <col min="15105" max="15105" width="8.81640625" customWidth="1"/>
    <col min="15112" max="15112" width="5.81640625" customWidth="1"/>
    <col min="15114" max="15114" width="15.81640625" customWidth="1"/>
    <col min="15361" max="15361" width="8.81640625" customWidth="1"/>
    <col min="15368" max="15368" width="5.81640625" customWidth="1"/>
    <col min="15370" max="15370" width="15.81640625" customWidth="1"/>
    <col min="15617" max="15617" width="8.81640625" customWidth="1"/>
    <col min="15624" max="15624" width="5.81640625" customWidth="1"/>
    <col min="15626" max="15626" width="15.81640625" customWidth="1"/>
    <col min="15873" max="15873" width="8.81640625" customWidth="1"/>
    <col min="15880" max="15880" width="5.81640625" customWidth="1"/>
    <col min="15882" max="15882" width="15.81640625" customWidth="1"/>
    <col min="16129" max="16129" width="8.81640625" customWidth="1"/>
    <col min="16136" max="16136" width="5.81640625" customWidth="1"/>
    <col min="16138" max="16138" width="15.81640625" customWidth="1"/>
  </cols>
  <sheetData>
    <row r="1" spans="1:1" x14ac:dyDescent="0.35">
      <c r="A1" t="s">
        <v>26</v>
      </c>
    </row>
    <row r="3" spans="1:1" ht="17.25" customHeight="1" collapsed="1" x14ac:dyDescent="0.35">
      <c r="A3" s="69" t="s">
        <v>25</v>
      </c>
    </row>
    <row r="4" spans="1:1" ht="60" hidden="1" customHeight="1" outlineLevel="1" x14ac:dyDescent="0.35">
      <c r="A4" s="69"/>
    </row>
    <row r="5" spans="1:1" ht="12.75" customHeight="1" x14ac:dyDescent="0.35"/>
    <row r="6" spans="1:1" ht="17.25" customHeight="1" collapsed="1" x14ac:dyDescent="0.35">
      <c r="A6" s="69" t="s">
        <v>24</v>
      </c>
    </row>
    <row r="7" spans="1:1" ht="60" hidden="1" customHeight="1" outlineLevel="1" x14ac:dyDescent="0.35">
      <c r="A7" s="69"/>
    </row>
    <row r="9" spans="1:1" ht="17.25" customHeight="1" collapsed="1" x14ac:dyDescent="0.35">
      <c r="A9" s="69" t="s">
        <v>23</v>
      </c>
    </row>
    <row r="10" spans="1:1" ht="60" hidden="1" customHeight="1" outlineLevel="1" x14ac:dyDescent="0.35">
      <c r="A10" s="69"/>
    </row>
    <row r="12" spans="1:1" ht="17.25" customHeight="1" collapsed="1" x14ac:dyDescent="0.35">
      <c r="A12" s="69" t="s">
        <v>22</v>
      </c>
    </row>
    <row r="13" spans="1:1" ht="60" hidden="1" customHeight="1" outlineLevel="1" x14ac:dyDescent="0.35">
      <c r="A13" s="69"/>
    </row>
    <row r="15" spans="1:1" ht="17.25" customHeight="1" collapsed="1" x14ac:dyDescent="0.35">
      <c r="A15" s="69" t="s">
        <v>21</v>
      </c>
    </row>
    <row r="16" spans="1:1" ht="60" hidden="1" customHeight="1" outlineLevel="1" x14ac:dyDescent="0.35">
      <c r="A16" s="69"/>
    </row>
    <row r="18" spans="1:1" ht="17.25" customHeight="1" collapsed="1" x14ac:dyDescent="0.35">
      <c r="A18" s="69" t="s">
        <v>20</v>
      </c>
    </row>
    <row r="19" spans="1:1" ht="60" hidden="1" customHeight="1" outlineLevel="1" x14ac:dyDescent="0.35">
      <c r="A19" s="69"/>
    </row>
    <row r="21" spans="1:1" ht="17.25" customHeight="1" x14ac:dyDescent="0.35">
      <c r="A21" s="69" t="s">
        <v>19</v>
      </c>
    </row>
    <row r="22" spans="1:1" ht="60" customHeight="1" outlineLevel="1" x14ac:dyDescent="0.35">
      <c r="A22" s="69"/>
    </row>
    <row r="24" spans="1:1" ht="17.25" customHeight="1" x14ac:dyDescent="0.35">
      <c r="A24" s="69" t="s">
        <v>18</v>
      </c>
    </row>
    <row r="25" spans="1:1" ht="60" customHeight="1" outlineLevel="1" x14ac:dyDescent="0.35">
      <c r="A25" s="69"/>
    </row>
    <row r="27" spans="1:1" ht="17.25" customHeight="1" x14ac:dyDescent="0.35">
      <c r="A27" s="69" t="s">
        <v>17</v>
      </c>
    </row>
    <row r="28" spans="1:1" ht="60" customHeight="1" outlineLevel="1" x14ac:dyDescent="0.35">
      <c r="A28" s="69"/>
    </row>
    <row r="30" spans="1:1" ht="17.25" customHeight="1" x14ac:dyDescent="0.35">
      <c r="A30" s="69" t="s">
        <v>16</v>
      </c>
    </row>
    <row r="31" spans="1:1" ht="60" customHeight="1" outlineLevel="1" x14ac:dyDescent="0.35">
      <c r="A31" s="69"/>
    </row>
    <row r="33" spans="1:1" ht="17.25" customHeight="1" x14ac:dyDescent="0.35">
      <c r="A33" s="69" t="s">
        <v>15</v>
      </c>
    </row>
    <row r="34" spans="1:1" ht="60" customHeight="1" outlineLevel="1" x14ac:dyDescent="0.35">
      <c r="A34" s="69"/>
    </row>
    <row r="36" spans="1:1" ht="17.25" customHeight="1" x14ac:dyDescent="0.35">
      <c r="A36" s="69" t="s">
        <v>14</v>
      </c>
    </row>
    <row r="37" spans="1:1" ht="60" customHeight="1" outlineLevel="1" x14ac:dyDescent="0.35">
      <c r="A37" s="69"/>
    </row>
    <row r="39" spans="1:1" ht="17.25" customHeight="1" x14ac:dyDescent="0.35">
      <c r="A39" s="69" t="s">
        <v>13</v>
      </c>
    </row>
    <row r="40" spans="1:1" ht="60" customHeight="1" outlineLevel="1" x14ac:dyDescent="0.35">
      <c r="A40" s="69"/>
    </row>
    <row r="42" spans="1:1" ht="17.25" customHeight="1" x14ac:dyDescent="0.35">
      <c r="A42" s="69" t="s">
        <v>12</v>
      </c>
    </row>
    <row r="43" spans="1:1" ht="60" customHeight="1" outlineLevel="1" x14ac:dyDescent="0.35">
      <c r="A43" s="69"/>
    </row>
    <row r="45" spans="1:1" ht="17.25" customHeight="1" x14ac:dyDescent="0.35">
      <c r="A45" s="69" t="s">
        <v>11</v>
      </c>
    </row>
    <row r="46" spans="1:1" ht="60" customHeight="1" outlineLevel="1" x14ac:dyDescent="0.35">
      <c r="A46" s="69"/>
    </row>
    <row r="48" spans="1:1" ht="17.25" customHeight="1" x14ac:dyDescent="0.35">
      <c r="A48" s="69" t="s">
        <v>10</v>
      </c>
    </row>
    <row r="49" spans="1:1" ht="60" customHeight="1" outlineLevel="1" x14ac:dyDescent="0.35">
      <c r="A49" s="69"/>
    </row>
    <row r="51" spans="1:1" ht="17.25" customHeight="1" x14ac:dyDescent="0.35">
      <c r="A51" s="69" t="s">
        <v>9</v>
      </c>
    </row>
    <row r="52" spans="1:1" ht="60" customHeight="1" outlineLevel="1" x14ac:dyDescent="0.35">
      <c r="A52" s="69"/>
    </row>
    <row r="54" spans="1:1" ht="17.25" customHeight="1" x14ac:dyDescent="0.35">
      <c r="A54" s="69" t="s">
        <v>8</v>
      </c>
    </row>
    <row r="55" spans="1:1" ht="60" customHeight="1" outlineLevel="1" x14ac:dyDescent="0.35">
      <c r="A55" s="69"/>
    </row>
    <row r="57" spans="1:1" ht="17.25" customHeight="1" x14ac:dyDescent="0.35">
      <c r="A57" s="69" t="s">
        <v>7</v>
      </c>
    </row>
    <row r="58" spans="1:1" ht="60" customHeight="1" outlineLevel="1" x14ac:dyDescent="0.35">
      <c r="A58" s="69"/>
    </row>
    <row r="60" spans="1:1" ht="17.25" customHeight="1" x14ac:dyDescent="0.35">
      <c r="A60" s="69" t="s">
        <v>6</v>
      </c>
    </row>
    <row r="61" spans="1:1" ht="60" customHeight="1" outlineLevel="1" x14ac:dyDescent="0.35">
      <c r="A61" s="69"/>
    </row>
    <row r="63" spans="1:1" ht="17.25" customHeight="1" x14ac:dyDescent="0.35">
      <c r="A63" s="69" t="s">
        <v>5</v>
      </c>
    </row>
    <row r="64" spans="1:1" ht="60" customHeight="1" outlineLevel="1" x14ac:dyDescent="0.35">
      <c r="A64" s="69"/>
    </row>
    <row r="66" spans="1:1" ht="17.25" customHeight="1" x14ac:dyDescent="0.35">
      <c r="A66" s="69" t="s">
        <v>4</v>
      </c>
    </row>
    <row r="67" spans="1:1" ht="60" customHeight="1" outlineLevel="1" x14ac:dyDescent="0.35">
      <c r="A67" s="69"/>
    </row>
    <row r="69" spans="1:1" ht="17.25" customHeight="1" x14ac:dyDescent="0.35">
      <c r="A69" s="69" t="s">
        <v>3</v>
      </c>
    </row>
    <row r="70" spans="1:1" ht="60" customHeight="1" outlineLevel="1" x14ac:dyDescent="0.35">
      <c r="A70" s="69"/>
    </row>
    <row r="72" spans="1:1" ht="17.25" customHeight="1" x14ac:dyDescent="0.35">
      <c r="A72" s="69" t="s">
        <v>2</v>
      </c>
    </row>
    <row r="73" spans="1:1" ht="60" customHeight="1" outlineLevel="1" x14ac:dyDescent="0.35">
      <c r="A73" s="69"/>
    </row>
    <row r="75" spans="1:1" ht="17.25" customHeight="1" x14ac:dyDescent="0.35">
      <c r="A75" s="69" t="s">
        <v>1</v>
      </c>
    </row>
    <row r="76" spans="1:1" ht="60" customHeight="1" outlineLevel="1" x14ac:dyDescent="0.35">
      <c r="A76" s="69"/>
    </row>
    <row r="78" spans="1:1" ht="17.25" customHeight="1" x14ac:dyDescent="0.35">
      <c r="A78" s="69" t="s">
        <v>0</v>
      </c>
    </row>
    <row r="79" spans="1:1" ht="60" customHeight="1" outlineLevel="1" x14ac:dyDescent="0.35">
      <c r="A79" s="69"/>
    </row>
  </sheetData>
  <mergeCells count="26">
    <mergeCell ref="A48:A49"/>
    <mergeCell ref="A51:A52"/>
    <mergeCell ref="A75:A76"/>
    <mergeCell ref="A78:A79"/>
    <mergeCell ref="A57:A58"/>
    <mergeCell ref="A60:A61"/>
    <mergeCell ref="A63:A64"/>
    <mergeCell ref="A66:A67"/>
    <mergeCell ref="A69:A70"/>
    <mergeCell ref="A72:A73"/>
    <mergeCell ref="A54:A55"/>
    <mergeCell ref="A36:A37"/>
    <mergeCell ref="A39:A40"/>
    <mergeCell ref="A42:A43"/>
    <mergeCell ref="A45:A46"/>
    <mergeCell ref="A18:A19"/>
    <mergeCell ref="A21:A22"/>
    <mergeCell ref="A24:A25"/>
    <mergeCell ref="A27:A28"/>
    <mergeCell ref="A30:A31"/>
    <mergeCell ref="A33:A34"/>
    <mergeCell ref="A3:A4"/>
    <mergeCell ref="A6:A7"/>
    <mergeCell ref="A9:A10"/>
    <mergeCell ref="A12:A13"/>
    <mergeCell ref="A15:A16"/>
  </mergeCells>
  <printOptions gridLinesSet="0"/>
  <pageMargins left="1" right="1" top="1.25" bottom="1" header="0.5" footer="0.5"/>
  <pageSetup scale="63" fitToHeight="2" orientation="portrait" horizontalDpi="300" verticalDpi="300" r:id="rId1"/>
  <headerFooter alignWithMargins="0">
    <oddHeader>&amp;R&amp;D
&amp;T</oddHeader>
    <oddFooter>&amp;R&amp;P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796875" defaultRowHeight="14.5" x14ac:dyDescent="0.35"/>
  <cols>
    <col min="1" max="16384" width="9.1796875" style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796875" defaultRowHeight="14.5" x14ac:dyDescent="0.35"/>
  <cols>
    <col min="1" max="16384" width="9.1796875" style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instanceXML>H4sIAAAAAAAEAOy965LcSHIm+iqwlplErbGmEXdgpdFuVlaymNNZmbWJLFLcnWO0GrJmVCZ2ESKLs+o90JOdH+eRziucwB3hCPdAJpI980P6MWKHo5DhHzw8PDz88v/9P//vP/63f//5U/Tnhy9fHz8//fYH9pv4h+jh6cPnj49Pf/rtD9+e/3iR/PDf/ukf337+8q+Xnz//6z/945eH/POX59235/zbc/R0//PDb39YfPjw+dvTc3T95fO3PLp6eL5//PT1h3/6x0/3v3z+9tz+yeuH+48PX/7pH/Mvn/OHL8+PD1+7f//SvOjr8y+fHg4PP+ef7p8ffoj+fP/pmx3dD/48K5/4+kP04z/944/DF334/Onbz0/dP6L881fLzA9R9cbf/rD8/Ok3rPqrIZ07dD6iC4f+X0Z0GaCrAF0H6CZATwL0NEBncegB5nngxw7rL5//d/2/7UPDL7X//L9/iJ7vrRDtbw/vX68WV6v9crNebQ9WMj48fPoU2fdU3+jP9u2fHh+env9rPYGOZr/IH3/7w/BPX/w9eERUf17+d/2rq5/z51/AM3LCM2rCM3rCM2bCM8mEZ9IJz5SfL/wQQx/60X65oz7fanu9uF7d+D/h6ulP9396+DnwGftX/Oen/Mt8yuXt6mpxWHm+4O3Dl8fPH6PVU6n7PR+xevVnu1V8efzYaISrSk/br9u89T8/6l9yfR4uPV/18OXx/lN0ef/p/unDA7U0D5f/+fX+kl/v7W7/0+3idrX3fMTS/MrvrbVDfcDuBf/5Hc/+HX+sbZ0fXVO2/q/Lzx9/GZq1vRU1tkcfv378xdq6jx9++8Or+09frfL8l+pdh4d/f+4M6R+iPzw+1QZ4N9II0dbayVbxNsLT/dfYsKV/6Orh64cvj/mztfkHP+aMNj9YjvU/2P3X2FIe/ODhyzfwe3fbxdXvfojqHcZuMOW+YfHgPwr2I4+5GExCND/VG9+N7qp+1/7o28ePz/9i/zj9DU99Jjk5keEP/ff2l/5791NZfv/h4Qv4Jekz7Mlf+d0q2j/8Mfqbwa/Jv2l+rfxH82u/W9mnwI+Z3yjjOyiQv7f43WoauLKdxEngmungyhZceTS4SeBXXq23i800dk0zCXMSu+l0dk3Lrjma3VI/kT/Dvj5Ht7cXAbb5YDY8jpvpVP86gXXGpvNuf+O/9z83iX/fEbJ6gX36/c3D8/3H++f793b0vZ3HH799+oQS84ryQ/Tkf8Ki8i/WWLXbbctEf5y1E2ifrbbjH6l5cGoevJ2Hb4b9zOpdoxybOqexIeBo/KEV8GegnMHeL7y7fan5PBt8qaI8e7r07uISvqPeuI13qzbw4WZ3ruTUtyPXEuWYUx48nU/TD/s/iueTcPANeiNt/AW6HRn5At0G6vkKzTbo+RLe79BvI56vUel8z/fwfo1GeXi+iP97uDrH92ECHwWul34493woBPzmQx3ev3r88vXZ8y28H8GL/HB7mAq/F3b0RQT66N+Qn2Cg2ad+gBapHvtuZAR7L/ONRNd+2wr3h/L3X/KX4qV8qV7ql+Zl8jJ9yeKXrFNo1+//b/YfrtJshrrfZkUzkrtTaX628hZnDx/K1TL65ln9p+NPXvuY/2v0vySL49/E6v/yysDy/uu/RH97/3P+D9Hq3749/vn+08PT81cfZNl41pkz7eY/2k3t2x/+5J93iRlvp7+4sn8VJ9LHQfsKy8T289ODb1L9nw/nVY4UA1LuMIB+zP9TKnr7EZOXpWSV0yw/qik/6HgrcqavfNNngl3E9v8uoFw2yC+y19FFtLPH0MVhvds2X+Fmsd4eVtvFdrmKXt1trwiu1YhrVQxIOUTo3IwnCck2XMNnYbv8zSHTSVJ0wzkEh2RYjzntWRPKK5ENb4z+pPvVm9X2bhW9uF5tLZebntnM729gMVNSp78pYfPrRfyBTgnGWsaif8KDXcXUEDw7UPSE3AX5dPAs+pRkMFoyjkcvjZWIOYEe/kBrVXGtTKklCfRqrsCCS4oBKQdIfwdFkxK4cloqr1a3+9VyXS+6gGZJR4ymxYCUQ1DOrlloPkn5mcwn5LLhccxh+h04TGOCQ0F/ycXdYXe7eBctd5vNalmtDIzH8meGPKZx0Q3nLhKnr/fUa380vEiaF8vH3rKBqMU0VaRWxOitUrSrWpGLOgUWTcqKbjh3UZyhD1VMGQiKRmi5X12tD9Fysb8afXGIGNfScI0jhtNbRSiVTjitBytuHPVgR4oBKXfhPfvS4QSYhlYOS4vcYX9XQRgtlsvd3faAygYHssGLbjiHcJybScG0wNlkAaPy9X4R4q7+AccasCPFgJS7SNDy7+VuuHVRX40FDKrVq0Op1neZXQdDtkYKQ0lJqAuH6t344CcvR4oBKYfwnX+LT5HPziecJQ77xTZ7tdpHu1fVzoduC/XPAE5FMSDlEJXvwCliYvMJx4djOB0dDtP2cJhKyOl3+qaI+ucTlnLH6YvL3faqOS2VZ6X9Kjv8PcH26HSYtqfDFJ4O0+9hrVKCzKZ+3qOYhjLdSPRYnueeDZHPKaglmt2WRumm1WOZ5fLusN6sD+uVfy8XiYpxZYZR232cKfo0UzHhngVV0RNyF9QZtiGyyAW1yI/GSgkKK4zaYOWSfXIFNEijP4D2qIE7DanssnRNvfdFizEhLxguVmUow3p7XSvB0sCxC2i92vthYjwmYMKonYeB4zB1DDjuwW4wd7GELsJvf3j+/Hw/wom/HCN1jQLVvmXoLRytKREbia0oL61hXhgp4sTL+rWH82uX8R6IhvO7pw+f7r9+ffzj48PHg491lPH33siliu+THb2/Ikp2+h6cytHcBbO9iv10//SvA2+3pct47E2XzjFXxkU7lsMfn+pSl97z+dCnzlCos8enf318+lP06tvTR9SVPppyNpqzjD1rJexO117n20Rnuk7AtHTt4tK9gysDUzvfmUdo72bBNeUUydbbTgNGL27/3irBbLW3O0Vk9ZlcvIz2q5JkH0H3wvJ3HabtSNFTchedc7Ot/c6ulmtki0S5ZmkqXkZ32dUiepHyC2ZQe0mn8FvXHjDtesBqEM7/sQ3BNuY1ctlen/Sxzehjm6Kn5C4852fb7xpv2Z7ytdcnfe3qlwHjSdFTcgDR+Tmn5Bzz23jk/Kd1+Z3vsmy12bxZbzaraG9Jl6m5iCXBPRR2O1L0lBzgdG7ujd/fWzOfTP/slvnyjuRI7g3cbEztBzYxYH2eI9j4HcE1k+kp+lstauH2eztlygzh7MTIna8zDlz5GAZhq93DxnUPm3nuYeG3NWrYUPcAqQlp2LiICa86Su7uyoSiPcRiZNvYkaKn5C7AZ1c0khBD1PPg4FneIl0eSkDfrJd2ha3Kf61wfqGc2JGip+QAmfMz7Pet1gxj162YZr1c7PerbbRfv1ntK92ySJOLmOOaVfIR97zoKTnA6eyalWIeuyv0a9bjmTeQd1OzbiDn38OFavwetprzU8xlxi9fRj/t375aovwKyG/tYzOuj818D3aFpPg9xWIM81v9JhDu5pJEApa/h+tYSL/7rGb5WJvp8m75erHdbaPbxf6n6MXSqgZyXcsR6024iASeLznPR6j84V8Nl9OMo9vKtbGewuvIK2YSKngEoXaOVk1fKqkEwqia4DSVQBi/hxteIcFpNbjpkSK02LxZHCyq65vb/ZsSVmXfIlAZUm6MWsW8KnpKDmA6+9WLiQnbik+xBQabw5HM1z/ucF8OFQNaDpCaEWNgYsLq4ccaAbebu5sou91bWlbxu3tTpiIjNxU6Ja5dMWqzgDTjgVvZijMIIysGtBxiPgtHwp7gx9oTHhxXOJDMcOr+GqF2wS6ShYCE1ko5VAxoOUR9FpDEds2P92vZ7TodeDo482tzzqyRTZxuMHKLogodCmvGIIyiGNByiPnpMHLBCIcRP95hNBFGo3mCo4hRGxCNYnQkas2Vg2E5VAxoOQR8hluCMC+4Ota86HDkrPRDvX3lP2UznjAyGgWld/dtlnE6es1A08LUloVxDYsG0RkAEiaEmOagACtZXFLQ6Zi+qETp3SJmcUAZGmiYmNouMa5ZYoJWCQ0ccaEhsKAncu3SwKmUNGUxcgubEdrQqMGLElPfkxj3msTMs2UMcTMgsChnUtw0iVoSS0GJG0rvcFPC0EaMgZcOpr5zMO6VgwnetNB7buK/+2ugm+YSWB8BHY+lIgQOJfeHJ0NvFDVH7mabNFeSDS13QZ6FHnFDIaY5GFzB4/HLymNvzwppudn491qRCkbYzwi1vXNPRRBCePVRDhUDWg7xnmGvMMp+FlisMyWC00BMtCCc2hi1ATHRkjb6arZcg4U1tnNDyyHiM0DUKSWJepokHm+yJNooymRB6a0iTOznSWkgK9ZcIO1QMaDlEPUZQKaKkEZ5yt0K51dDn+EIQyaThMpZQOkthinXit5Maq5cDO1QMaDlEPAZGJqYsJ/lpPuU4zAUsZSM8iig9Daiz5p/mr6jqrlyMbRDxYCWQ8DnyKFG5NBcMEIOmzjI5k6qjIXNGuBqFKMX+4c/PX5++urXiYrJ2BDHOJzebi5aM0GfQWrWgDDqVhg1EMYa2VnCiJxFGiDpgNKTgazSYohlTTzQQJmamPEAlCaGp5JyqBjQcoj7LJlEHDQVlOjpJAzlqy/3T//66fEJsXbsLkK5uXB6azUqHicBJ03NHJRKUQxoOcT9dCgT5MDSAHmyTNJA2s1Ramp5Ew+0zldtUh6AMoFHl6Q+uiQGyuO5b8DKsFkZI2HRFlyJZ2J31/ft3T0IFPMx2/+cG5fZD+cuKPPCmDHOpsQxJypJlUj8pq6X1loXLE1NKriP/2sv+9eA+wEcs4KZq3cEopmPCbH9VSFywpgHIDmBzC5KvkhmT10QEEpShUhLp8ZG90OTQ5mD5UHYb1jsx/nqIf/y8OHxvnx5BbZ34fjmnY0nflp1EDMnnNkkYFqm9h0YEM5M3nX4ZViy9yZ5X+qhUnte8Pe/WyGVWPpnEF01SFhv1VWXuA7lWpryBOHT6XXZnQuZJopwJ0jOtKDD4mSscUMFYxui3D9RoH+Su98J/QDVl7Yz+PrbH56r/WFYdsdTcqe+TQeGYl2qaPG7ciuABbr80HmDIhRg1Y4UPSWnMTpexOxr+xeJCTLmNzaOkzGtYsO1V4gapLh7TQaFTMuEIy9opczYc2mqKTHzsz4Cv3+kwP8oB1/wrKJm0qMljQevGU0K11TtJDHpUMwQdk9QZWn9HjZBlbHjVVlr4Pq9yInVOdKrkxq4FKfifBMuUk5mQ+o0qNN8/EP8+ycK9E9y9wueWafpoyXNgc6r0fRoUTXJL1I7Gs3L7un5jhJLeGx/5EhNRoqYUCrRRGEMnN56QoQRGldXPUOuEdQP5wBx6vBAnRpmZD+WVaTSWMOl2whKeYnlN5ftx0iETqCAtWfIWCqZoubyGJRrgMkAJPJEgR8lJiRGHmvi/tVg5x41evTco0YwaZJ7jhqu344X7Vg+msDko4bXywmOGtiRLi+/wif6lAGnnI3nzE86ZSh/ovrEY4ZyU8TtxFSTJK4GWeIZmB7hJCHDZZFyEpW7KZhT36jKTRbd3t3cRne31/vF1So6vN6vVm2kGhZVEYeMFuVWnahwaOI9QdEJ9V1qTqgUCbiooJno0sxuFptNtFlvy8SP281iWTdyQVnWI5Z10VNyAM7cb0+4GtHKeqNvz0acjTe8eMLXNiPWTdFTcgDS+b82Eu1QgYEGirhgvF5fv+4SfaolkR1q46JZGmhpmernAftJ0VNyANTZg5tpRYCGqrr836xubl+vs+h3d9u6KpbVDPvV68VlWW+jAgINLBivdtYudzZe7+G4gkANKSEp2UeDW4DsL/bXK8v0oczv6dcAYjWCNTC+iAyukWrSDkZ2pOgpOYTz7NnlWAR8g9okIVlt9rsrqxJfHbrVUYNHaUYNwt95oZvodw2C32so5mlGjcW/V3yiwTsun4ubffR7+7/rKHuXHVY3yHEy/Nk1iFkveWdFT8kBSvN4F5JShGiM8Cm823N06MKomg0Q+SbRXCaA92kJgeTdGyXeaHAv2PFXb606qNmmovSnf/8Ein5SS34CBf975JoLiUQPlZjgCcUuJs5WONCUTQ2Z0OZYzQEIQZNvL90gn+R7pMQyE9MYTJKL12/fRTqJ3q6yg6v8Gu7RnbH6dXdntEPFgJYDpGYuAkL34TmwLrO7V6+sCfT7twu7++/ustL43e7eLHzFRtswGyllGlgHUA0mtRZMRmk736XYhiKUA0NjER1cDm+3dTm6m3WWgbWACr+Cy9+OFD0ld/E5N9ucxcR+wCYqxdfrq6suFdqK+5v1oSw5vN2ulofdHg28qH7b4b0cKga0HOB0fruYMnn4RP1nv/fh9d9llnO7GYw3BX9hXPjZy6FiQMshTjOXPRFUhic3unyu6zDRCdseC19aJNA/k9SBYMmoZu73+PAJEc/EJx7+l+vbl1b0N5vD7jY6LLY/RRaW31mRR1kWkOU6yihxY4yS75ERj+VNVwxPPP9WDN++XliF7/VDtr/j8lg7t0ACczItAIiurUnsZHyaxq4/26ChxMkOjmo2QI83hT2Uu4F9l+xlnmoCDTFxgdfG7eUiW2/rcy9RHKv+RVd726FiQMsBOjO/N1OEx05MdGjd2n15ZZm82kevdvvlqvr4iM0SdmLWc3I/ux0qBrQcIjbLsWHfgS9k/LLVV8ucvmeNDVVOH5D94gE1QTlUDGg5hHFGXSSmcIcPfkF4AiySRMVPbcN6A/kONRNQmEwxoOUQ37nChHsFGd66xo9atcD82SLSCCKK16X6ZQl6D8uhYkDLIYqzgp1xPcPwljRHo8K1EinZgQGjt1aWlbdQDk3FDIROFwNaDnGeEdxMiRPai4UA7tILXEqF1yPEiWswgYLW1CABJUga6OYUBsftcR4sDN46qFeHQ13Xvmn88eKn1dWrBRJLr3SiiQRMnN4aQYqzUICIgka9aHKNBEg1mlnCJMFXKJ98rXkMejzlcpg8OVqrKL11BCaJCmyZCVypSb1OEw1sKfJ8gIRt8feJroJyeBwO26qfmXQkuMsOu5vSnmrqr/sjIjjHbkfqqAiFkdsCCAZ7YFBxnDLWMP4h3v0TBfonufvFzhu2pcDBNBy2NcFKVfDgaUeKnpLTEB0vava1/YsCkah8chzCNFmTTFlhwEUtEI4qZYz8eXurAd4/FjQ/9yP8+0cK/I9y8BHPJmxVJBWHAWJhaaMdO/1b3dCbfjgPoHRqrNuIlemxbjwxCR+FXdXsGoVrfCXGf9VllSr7SoUFa40RugYADRA7MdCNTwp0UxMDrP46MHMD3HrU3AA3Hghw88S3OWZL9V4YKHZccFsgto0TzReapf012j98eHj88/0fPj2Uuu/b1+fPPz98QXsEAA4yyMJpoW7+qJGJkW5uyAcvmniPQbRH5k7sJDvabwlKsp+uPWUcytCV5ZvhttKcPbLoxXKN9A9VKeeGMANxeivkaZwG2+1oFzfROpSAP2lmb6LyLEti59+UT8aOaykTuuEgQu+SeQVPaRO65mkIXjlSDEg5wHkWfv4znCQb/47wixb7KDvcvD3so81usS0vEa73ixsCyYQyYBBia72EIjIYqF5SIciLASmHaJ/9Uo4h5QAl2SXUAfawfzUQzv0ATD/PYsSzKAakHOJz9tAr7nfrtixPWItHsVz93pBjO1D0hBxi8x2+sd9XJMmelTjDVQJ36Cur0VdWxYCUA3jOfkmD3Ta3TB/7lcNMc3DRzAve3jNzeM/coHD++BpKttE7dpzrtr0n/bUNlPBypBiQcgjS2bsaEqYJeuU+k+0U2A5NfDkIL28QOH8Mjf8SpuIYLf6Ic/z2xx3NrXAvTEpTqbkuAbcl3yWmXHNChaFXrjPYrX7QVdqq6Ak5wGXedSuPKfbQOkQj9l5dNv5Vv23Y2CUXRMPAfjaOHosb5htSDmCacQEUc1yO8TtWh/O77WXZcOdqbCH7HaQxZ6R3nnigq0VhktQEUTQjFE0xIOUQ8Rn2MRJW2aI4YXkciaJkTGki+xent9axMmkSKJHohmvysllu0RNyiPWMoy1SB0ySvWMd/MowLQti0wp+cblZRRXdi96F5KlIiRpBxAPtKpZxIkVCH281OF+IpgKYAAXAWDjOM3Q+I/GbIH9H4mfilLiYxOkdelwLuhRdxRMwYYuekAOU5wgfcgQTk8+2HW52/eKoSclIocPp/Yk2LHICilxz/aFHh7uTUSs9togTukNtksqbhFqSUGWIUXKLmRREK5KOE8eh2A3mANd5pa3m+O1FLA1L/c4kL60rW5OmjEnE0zxi/drlvEdiVlGroH9+rpP4V4TL8ct3gDle+ZBTvuoLBLzyoKGSKNqxHP745KRzr1ZzHfNY8r8f893zvxBe+REH2YgF6VtDEzzzXhN1qmfegGk1ubiDVNwMTO0k37w/tUDyyQbMevtmt17WqpCwniXTiSRcy8QDbXWFRLBAXeeKHQc1O1L0lNyFd5bhgljOfLLlMhE4xtKEMJhxemeysFAZLAYsZosb62xmaDTXSM4KamSo3ccnexZ79PZNl2DE5NMyJeADZC84rkFXgdOZdGzkn/semU9IZnwL11HC5sLl0zxwDTVp8CALns2xxGpBIpbQNJ/j1eJmcb3KosPOn+Xa9hAiI4IRansbaIiyZh0bQOc0qZHKXTnhnPmgxwcpJN9CNkEQQpC1rgqRpPQpO4VsN2XfU6guvseCYJiXntdNgCbITrYr//VuuSnLmr8onRjlP5rSEYTTOh5pgzYpDPjqw4XaT7qUYYjLr+Ic6yVAcP52Gb3drw+r3atX1MUMU2Ml2N7MMNe5x76Lqx69Cq8YN8cz/j8O+57zl2+XxCdno0/eXFjDfnU1FHPsCob4Nflk/3x22O1voreLMnIWketxzASVSYJROw1pQuYFg8ZsOVQMaDkA+/zCgzjqOBVI68C6urnd7N6tVtHmEF2ts7qiyjtcZvhIZpor+tENPZtni2ohcd6mGVMtb4gJqhRhf/qJrRcjpWvkV3N3YLIjRU/JAaDnV6cc3Uj4xPXWCcZyd3OzPhxWeCGB6tfAQuCtKcnd7aMGYKadzVGdyfEUBj93N6ur9XKxsRvGarPZrjJElZTHDcrBymg/YD1lCFEbHsShuuXfZadhHNcWfJpndQxb2b3Yhc7P/khv2KFiQMshVnNFBPEil7yy43i9Wm0Pi41fLKjMjItQz6tqkhCVNvqHQwcxD/vVw6jgOpVPO5t0qLxZZ23ZrREqjLqMYKFAOg6VZzlUDGg5hHAuKqjtycWR6uRqdbvalgJTlmKBOd0NOpQiCaqRsb3KW3sVXEY3YM2x2jgSR2KBkUcCsyxz3Pf2wJ7d7T3p7q3gUHJDeYMCka01KxA4XQxoOUR53pHWvgQ1ecuon+NsMytLKHRtfiFtktTzgQi01iq4gW8gOXuUTow0uS0x0UdiImO2aMo8SWUuqwhWvNBTbKBSKYeKAS2HUAW4x5WKFO/Ld74v2TJxIOete8bL+ma1qGocLd8AcpOAxSSLCSsW0mHGEDrRMVL9MwXxZzlE/KwpatwIAOKEHDUagv61DsvlUDGg5SG8TlcWVb6NwK5v+UUax+mUhbG/2r+FneraazR8x+1/3b0s6odziNOpeVIIj5NqgisRW6OY+MB+H2gsJeeQ1neVEixBrhY9kFwDRAYQnZgnJabcw558J/jXgaGbN9Wj6OZNicAVrfFc0RrHdjbVqw283zzujtZMuaNVx3yPy+Vb756U+RjIRhyY025okQj3iVe0IFjdlD6exsQcxKpnYHonhemh9z9JHCdTlN7udnVp/72+ubzbZ3XlxxeXd4fNao90o+Op9vclSgL0PtubEQEsHVsAv6YXNKgsF4h69yNnxHv7nvfN1pCEjIt0IpKdpI4gSxjR9CRV/pTl9hZXkB2NOdeEkxXldARu/0iB/1EOvtBZTRPLKdH1hE3AzmuzCw25tUPFgJYHkJpnlxjaLkmm3Mx5BKvbPUizxIA92NRmiYFmSYPEiWYJxuIks0QwNdo2+2+LBYTE3CDKpaxUypDt1APHNUBjAM9pJomZZpKctgX+5dFzjJEBfo4xYoLGiPQYI87p0h6X2rF8NIHJxoj3qOwaI/wo4zBbvr1CjRHIQDbmQJ5ojHgZmWyMwImxpv81G7S/zsD0TjJGUHdNUpboPtEYydY3t9lu67dG0jilegyj5EbgE6V4wF8YmxF6jcsnhveTJHyIKWKPwrFptx01wRSZFsLQyinES6SaquTDJGHZpXaDpEpMMWbw7QhldIRt/0iB/1EOPtB56/jAcpxhQ8RFzhvGDnkVTb1NMSi3iTN8ely7XdWUBYJViZ4mT4oKoUOIXaN0HLF+3q5G7YdzgOyptgsCzhTbJVUywaXBv/nGseZIpHa5fBJvad5rLxjXAIsBOCeaLnKK6XLihvkXB8+1XHr4XMtFhiwXj+HirOuiGclHPz7ZaplgtCDm4/rp+eHLh88/5/dPvwy+A2qxuDPPRlM/0Vrx+oAmWyuuT6foijkMajlk7uROSpFCozsSvMdQ2FYpazAjfhMtVEKFy6D0zjhPOQ90LdaxC54dKHpCDlCeY+qh15op3pHKge8tphk0ZwnVBhant4diyRLCEunm70pZ4xOIQb1GPS+pzJB77yQ5q+t6X62JaAHGpKCK9OL0VrZ0rIgrno4TR110gznAdV5SGQLZlB05SVMjtRcCL6m797X8o5sH5PvaZbuHYVZGmZm0956g938tjNz9tRiM5i6U+Oaq1Hh3VY4nXamiHcvhj0/dX5XXs+9usAIxciqgH74+T9hcRxPPRjNX6rQNlnmd/lM3WJaAidmRoqfkLgdztli/O8CQ1d3KZg77sg9TW2Tr6u+Qau5CaGI7RcldPTKV0q7jav4OUHak6Ck5gPTIk79S7+173ndwUJVWDVnUbTJkJokNcfq/4DqRRGKyYpxMTBax5Hi4HsrvCOL+kQL/oxx8p7M6ADS0Dif0Xwfg+UKaXevMcqsb80wPzDOc5XntAoy/Z3PzO1g4J5Stq9Xloeui2nRlfxmxNE2iF3dZdPkTEvurqUxFl+oNL3EbQlvoyqFiQMsBzPNubazq89ttNVqY3QbRyhZvyjbL9lywi5b2gLBfbKLLxXYEUhuCh1v3/aTcPaUfziFaJ3pEMNanNZ6PzejwPlwf3s9vRBrDP2ozSHSM5q574LgGaAzgOc0lUv1x0Cw71lr4y8PmGGsD4BxzzUXOY695Qkqcw3t1PST+A77yGGMtEE4iiDIL66c/Pzw9f/7yC2ahgblmcLInRo4w7x4+2Tpj7qzsQNETcmfyM87vMAqwUW8qYJu9sUpst3/XHN+jroek30IzTFvxJWw0/IGuFT2P01DRUwEhawIPmQA3Bey7JJAJ/76ayAuDBykvN6tF2aCr3CTW/3MVqR+Tv/23b5+f/6Fu3YX3HhQcMtvkgAiQAiLOzWypTLFghopZNKNsyOxqm1k74XC3v9xF2a2Vn8j+j7/XYveDzirtBnMAyjyvw4wYhkaMKREnpRtR1CPWr13OeyRmOR6C8QrTdeyvCIyzgXXQONtXKAghHe9eTuJ6WjQjOfzhqZtX+cfuUiL3MkXj/PX5Z4s1Wq0GzD2Dk0+n7GZg4TubWylvKbpKQptb99fOJLvB3OGDWspgimNFhixwfOqjBT4WudHMr8HEO0aCaxHXus5USzkLyU63Qk+XnMGvjblzllPqX07ercI+rsery3G566IZyeE8pq4u7w1Ev5wkobZuvzzk948fo9W/5w9PXx/QNQVmnMEp+5zdUyxEr8Uw2ULk7qzsQNETcmfyc7x30mvWaLL+0+1+dbtYX5WJVlVpmeywPtwdsGsLoVN/bGtCk7uAE50Eqj65bSx1IZomlgL0sKyxm4OWP/9Rk0WfjkOLxZJMt8fIbagT0yF/p4JgqaIn5ADVOUmR/sTiGiys0KIL1mG/WmR39iRStvv0w0X2+sCoXYy6CSUeC7gK26xjAcCaW/eDWodY72cXrLe7/U/2TFGWIbi19vcCFzGWcErEMHIXhMEClaArblzY2rRkuCC/S+MChRRRqdHE3HotmhcWwdKJtzzcLTZd4RSUV+UWN7HMqra2iYK1TVhwSZ1UroDSSiKw0I7klin4ZdukapBTreZWNVHUisDqHP3K6iMNXAUosA7sQNETcgDr3Dxqf7BGDRhWH8kFrClWgdylGR0qSKChcLQpGG64Rc3+HG1JrG+0ZgXchzeL7VV0U7osEMcWNylxT4aSW+lIdTDXHmqOrigS1BtzrTxUNFjYyrvdZYfF9aqqHXdY3O53mCPQHlAovDByK14u3Wu6aGi6NF23NKxLcLruKc94GvF/tXjRGnUqXiKVRBUHjNpaxQ7ZcwrX7llWF/1gDhCd51JDwJp0kcRYmvqDVLykrqe2EGgTwhHf1y7bPQyz/Gk65E87+mD6a4HjOAE6eBwngA741JTn2O92xFPVixU4Rh8ZwRM4+isC4bun+58/f3l+/D8PH6OPD394jvIvDz//+PHx6wc0kAfOPxsxoE5zBHCmvFGoEz0B9Z87UyuHigEtd7mY2VRGSL/llZCX4nfbxc1uf6hDB9ZZdlcWYLG2ZTaqa9xVGE3pXIp6Ii7jdqgY0HKIEsk6yrbS78sXvu9YpKJ0umdmwtCETJjYX3626dOKULt6FQY/7eNcjTHtnymIP8vhtzlvZjAsxRfOx3Hh8ZlYHK6drt7eoNwewfJ3OKz5bbGEbJzYipW1MW5+f7XOlmUdk9Wb6mCTvSyPbetVFnH7ggVxdIMqrhwqBrQc4HZ25pFyhDXvWMqbj/ef9m9fLYd8a5xvDiW+qyc4Kic4UX0eyzVydcyok+wUrhm/xLnmI64bBzKsIjihiCB9uPAXp6jZw86dnZ60nJXF76tL45Ytcfkysqwu/HaREJTzCqG2CpMZWmFU3Di42ZGip+QA4bP3nxTS781p4aS3HVJaBCot9a/CbUEVA1oOIDr/KvG7iyu+OZa+2PK92WXZUIQ4W7ysAcAXiBgtkMa3CwpKNgDMaFbHFMobcf7GeGOaWh7CMOpUiVC7cr0x7RCvWYHGqCgGtBxAPMPNk6KK055yQorTKxKEVlGCqs+CkbtQBhUIbq2YceUtbRRyyqEpOw83Loz3wMHVJHkrdcj67ma6yF1oRl3woeQ2HjZhjL6zqhkC6sk0R6CalgOgZ6DHYYGaIXpBTeRBj5a8C23SlNjRcHqHn50VXWmp5skFkDf1cRpaDtE+3X2mEJdQjWBw4R6PoNGMasyJ0zsEjSFyGnqeXAdBP5xDpE+Nyp7hTLtgIjEalnzpz0l+aJhghiHxWRfM7gcKi8/yIHINABkgdGJgdtDNNsMJ9FcBoBui3UPohmgHHXKehHW377KqcvWUk/itjvbIBZLWFVGGsfkY0f7h+dF+hoenZ0v9+vw1un/6GH0uqzFGD/+e/wZ1z0FusjE7Jyay+0t9T43TcWtw24l1JbgHFbgzML3zFQrW/oZAiaTidwaRuou7q/UBPwylgDk7UvSUHMBw/jMBchaSVLzNVO5AifDq0zWX2bBXt57X5haxxxo+sPvKAR+39kC3yLJVlpUFCJC4IbvzUHFDCLm7NjCStiGgDWaFoTHBRhbY3ObezJ+82+EV/O4T8BKJJuDCqO05KdSIsGbBQascKga0HCA7Ay8jKS2ARQ+1eF0s14d30e5VdHkdVY3hole7fXS7yA7R1d0qWuz9uyUXVHtblNxujUIEgidqrlwI7VAxoOUQ75kRFFoQOKoJ2vRuu18td9vlumyIfrV+9Wq1X22X1oR9sVxn0frmdoPlBAbTX6q5udrKDhUDWg6hm3HyRvoZWCDYtGyXw83bw74qNV926L7eL24qDJC80fJUSjU0QMhdh0sdQs9talCp+sbzDVsa1FjOFCQjEJ9oid+UBJrbdzeHaHH1uzsLpNVgmRe8rvdvwPNQzcbl3g4VA1oOkDr/Ru4P2GnxCCt0HA/v54bWYtfAAfZvqPmfeWOqsBvTkj20W8yAvZt1tri93ayt1ig5JT+3oh3Y9WRctanaW1MFbk0n9W844Y4LiTeyeIhJVunu1asy83z1z2UgKxWNqEfrmuku5gy4NRR9ZXk6s6hsy0nG3duqH+eL6/1t9DfMCvnNlmgPpUeSzXQbNDaqV6G/y1pm2IVPxXDI2gAM82iZ7f/uK8XxSHkx3VYygVcyjC4ScTrHqF0g8YgIhGNR9ns+XFMcj3Z6pttmzPDcxb7PZQzDTywSv6kdc1wWBmxWM8Hw6GRRDhUDWg7ROf8GRck0Vhd+zG9ZwznILx9JNG8EmkN5nnky0P5GDSVbapJuKpsIRbs3q/3r1eKKCGORQhC3Thi1td90rOmKd9ptAWEhsyNFT8kBuOcWD420Y6pxnKDyXBxBOUGi9ax2y01XjDch5KAXkw73mDiJcfQkriZpPpLx7O2e4BweoO1I0VNygNH5OUdtGDVJA9KcU58c2jR2pOgpOYDoO+h+ivMJupDk/JLos8xGrJdDxYCWA5jOvw+gO73C20tN5b3qPEXsC6N9nzfbPoe7/vdhnhl0F1R4J2GU+y4g3hrx6902Yjy62W0Prwl73oyNPdMaewaeVIOGAJ5+rcz78oXvS9Z0HOg81z0TYr+vnPLGDqHNGznHmtG11YDKB6hCn3jMJ8rXGNX+mYL4sxx+nbPFfCI/CmI+wkGgF6lkVBgs+jOnQNKHahCYnTcsVhwdFnth10YqAi1zxMjoFo3NLeIQk2SEBb7iRFy9KNjqsXsm6Dcpm9yvF5vo9WJ7VfW53/34GnFXJ8p4XfpNIxVXhuCK00ql1IVA6cZieDFilPnRB+gfKfA/ysFXPK+8aejNmtCgiVyB/VuB/7pxSzW0PADVPCedTnBZY5NkrYyqvFmUxf+2VVB/K3xIfoNRaeBQk0ABsCNFT8kheMevOPuiCsl0wopLJ624w/5u+VPWtJNd/Y+79W1t2jSuOr9/XzMlGLH4LjRPk5RsaSyVIWOgUkYcIVEkRuj3jxT4H+XgE563KGly/AYI4fMKG9zw7EjRU/IAUHRiDVHopnolb1/JJkjhBLcEJoWOvY3VKEVlrUYzACbKzwjc/pEC/6McfKEzmw7iWFmaIErVW8HG1UROC+GKkpflOXEUiNxoKo7iavWqTMdaHxolvtpsFtvV7g5ptsbTOKECKVB6W4HFSKJfX8cGiKRomgQZuL3PiwTWCeK+0VQgxXGASWMUcXmLkttQitIRGVBdI09Q0niCEhhIcQ47AfF+lJChZ+AhZHfb9avd/gZLe1Q6oQNtqhkAfhsHUAJ8IMkZgh4E4tps+A2LCM2vFKEUPTEyDEVjFwrg4kzmlUFgLEG8OyWvYsq3LeM7FtF+dVjva59Otlre7cv4mVu7RvzGj+JOaNX4aIHRu5JOkoUwrDgD59mkvTNKgPdIfA9/KWMpcmVUgYv5yIfgLrbbsgZN1XFnd7lZX/cljLw8p+Nro7S9NkrhtVHyXa6NBKFfBdYgZ8hzxexis9ktaWbFKFZRNLGKAhTeqVk/P6eEWpRTlk7pG9y9W62i1xmeqylGDuC2iy9IUqjZnqf6BNa7omIKjfdydd9+tdis/+fqqnL+1dEp0bU9JUa/rzKQ/Etah7KFBGxLYW2Eri/FqDGF+C7eYEGDE5DtCxyaHztgvCIwinAQTYCDcNkWgZYQE8xJJL9MU2lSw89/e7dfvl5kq7JG9mGFBEpa/c2psy1KbwN+EoH3bOr4APYkL3pKDsCdkdmDNbpqIQsrvKt1drvLRjWmGqxEmvg7lyYBeueH0zHuiOpZcFMJ+uEcgHpqHs+M7lZpLIWCxV0cv64XGmONCA6blrRdnTSLmz7RnjSUMSDXAI8BQCfm8QT7Xp0rdeSvAk03qafH003qCfXJKq20H923O5Zy1dyyt5CHPzK574L3vq9P6NEx9kmeHz89Pv8S3dppP3uXWvP24XRFUnTD+ZClYNLOYFcK5Or8rzoWWPmnvbESg248o8k2VSK62XaTnxGq791wypN4LDD/RVWnrgyptv//dn278h/DU8moop4ouRVql+4LLB3h03TmcXeYeTtyTAGEnSEagG7vbm5L96AFqjSlEfdOkgiq4iNGbk/vLt23GcdjoOxY0dNyB9IZYJFQ+XfiY6BKpCHMFozaHlodsg+nMUpFO54DNE/HyO/bqDHCopdajDZ3N1F2u69aO+2voheViVfVFK1N2fLEjziZrWVKWDEYtS3t55A90MkRdLW/xPWWzPMcCn973wY6rExRA91hv9hmN+usivqonfTW7Dvs15d43WtjUioHBCW3t20mlEEjYo/INV2HReyKXdBBQmLn9wm0yJELc7nbbFZLvHIzF5yKC8HIXcFah+4BSY0gqr0MwM86s6+w35VQA4RF1jUAKS6iuyx6/fZdJNjb6PLd7SLLyrXZtCjyr0ceM0qXoeQ2w8al+3y2I9waj62D27y0SP9xvEYNq6kwQA1C1uRYXG6urpFbW2VS/6VrEqB3Xg73AQ9uZoRbfdZ3T/rz3L7+mLYaN6w8VYtbPMZtb3V/2eAPxY0rw6lYEpzeNS11H/DgNras6yg5N0RupnskpnZPLA60Q04NkLuoobvc7JY/EcixVMiYuntD6V3NZfcB7zYw3j7tWNHTcgflE50l9VHB7yypAJTY7VsDYLs879abK2uC+PGyrxGMaLlJPNBV4QRP+M9xjodgeJIDTpPYd5xD6gkTqHldBZ3zZOIZb7QutUykhof6hKC163FAxOBxjvwuQP2pf4AZcuyvnoAtq7rB4Q/UvZ8Gib/O7x1xovZeiY1O1Jhv5vLb46ePj09/asy89c/5l89/fkAbETU/CDipL6oAKzMzmP2XUfXSww6SWRlXcrjbr7Lfr29u97s3qzrZ1HcYONz6dZhME0r5o+SuAlsSiqSLR/ix5tbLvfOaWbMiJsxYiZ2dcASrM4F7GPBbHUaJhKq7TzzQ2h2GqzhQUqxiD8Box4qelruIz0GSsHclVkj4CCT9e4PiZYVlAkjqiW530LERcaAwSAyt3xLKpjJ/rMHJYW6fHAJK7GyFQzmwi8P2MBdKS041OsUf6HocSKVY6C5/vL7b5rAAy5nhEISvTWLHMBxLukssS2MRU443lN553qxmpAuGM+h5s8i1NW/BHfk84AjXiMROYhOAi168Wy32ZTXj2C+BiWGc2FtQcheZ5tC9l69jBNvQPhfBeW45pNtVjSB2JiOWcX/YmHDGSFPSh4LSuzOG+4APRnjEsDA2IU3uASPc/oq2lZFulw2Q2BGNArLXh8FzLhN2ByEPHxi9213cB3y2dTo6enSGL+gOPP/kkU48eZxqC482FGvslRrDv5n4id1GIoRmKiFxg2eSAXLgTIJ0/RxU/mOeM4kCO5ViRTecj6dyzC2f1/YcH0qQI+Dq08OH6Pbbz7n9GD/e3D8+oQtVjTho+5kphwk1c8cgLECDnUberjabLCq9Ac3BA3FtSsrXhFA7x6YMpe2MAWoCskA81jy7zsKAIsQYhlAV+V+GlpU+8/162d5r+YHiUidUICbxQO8ISFMVuNeKzQgyO1b0tNxFd4ZU0Zj5jeGjMGMiTpWkzhD4A11hQZ0aRfvk2BiythMaCPmKv0t9F9xDzNEaBy2O4FYQZTEZs9gkNoO05nlOW+aPcC55EWh3keyw25cdyw6L7U/ItblIrT0hKLuJeKLv+AMe8dZJHwPVBDKDMOZ5kRgixr+6YBhSZf5fduINZyJVolNJ3KhQT7Q2fKy4NZpCV51jabNjRU/LXbxnBLTgfrYSRb8OalHMVm/t2gnceSqljVFUgXnqiTaGMlb2/4ga3y0vALWmWRCPgRqaGQWEezEEWi7ubru+sgpm/aqsElcWNy3LxN3uV2/W9uy4eRf9TVNTIEVCEkRCNpbG6W1YAnjAW/V0DCArOkruIj1n7RJajqNabrm4QnpmcBlL4iSD07uWyIlmOhQYNNZsdqzoabkL5Az5ws3NEh7ES4bCwxKTMMoIQOmtU9ta64EilXxsaDYVOjn0IJ6usBpLHj8zixQzNXeH11ZV9ammF6TdlFD35gixc9Lga6yfv//YBVoRHNHbk8Bq0on4qIPY2FWdKJOkAmakJiS1y6eLtSUzTQIGjsJDyNyjcIMidRTmvqMwcD0qXnTD+XgqRxyF/c3DRkdhjvgkbh6eH758/fH1Lx+/3BN3cnw8/6ZdGAcszIxZJO7lBBpWdrM6lI3tL9z25CMx4mV4kyAc9NQTnSYXUsrAFZyAd3AWLtFcwglwCxfuEhbo5UPihajyyq46LG6DmKU65ikVckE80CmsslRAqIHPWLyaplEg3nPuXRtxQWQ/LClfiFClRqSSFCr8iS7uTloVlQY6z8GLn0qomrxwcPUzs7GWv+NFB1JIqPySlBguCBsKp/e3EypgQrm9NmoxaiobSyBGM+PQibsxgd6NdWrKnm4Oi82GiK02WiR2WyPiXfEH2ojXWOugMwpeiVUy1QSjg0uxcAcPWqbwcIESsQmKagpqjDrCoOQWMWECqfcc+oOtgDVNG0AE7IwLsGYbJaxQhSmq1++u9ostUoNVWV2tqLJxxAPtMVmlaSxwPdVP3W/sAANUzTZA+UQD9BjzB+ImU7vfx1J5MUOI7cFGcy4TRmMFbc8BWsD25EHbU/hsT7i5iqIbzsdTOcb29DqYx7YnYv2/+vbl6fH525eHKlFv9W/fHvMqee8i2v3xj48f8I7n0B0siqZ8/6B6f8fiDJVFeABTbAnWB8HTPIBcMiIEAqN2bR5YYHeETj8LW+3zA2Wlw0X/A5sjbpNKNG062706lJEOFrrL9aaq1VejVlVDx67qlVZkPDD6QHc6THgcB9KnYdSDBU40YQ8CxD2Eq0vTEof7rSSaPX0CcjyRzBDWBU5vcTNSq4BND91ZVtya7jwp2CtnpiIR0SISrfr0erG/OlbeeJwITZr66AO9I1DpUG0HGB5SyVsTgQ4CRMI1bgOOUhI5v7ydgJw0kjJmUXK7jdotNOQ8HUPWnLeBa34YB3KSsOF2rETLfr+622/XZUTNqCRdG8jvX6YqiRPqRhqlt3tCkiYspN2gTVtKWxPoymBe1zyjVhBGbQmeX95OBE9JQfl6UHJ7GJDOSvYZb2Jk6HaWFUh7YPMtXTHV0p1jbI0uPhJ7HkjhZ0kIWncZpEwsBQkdtHsH4AG7VwTtXumze6EalUU3nI+ncoTdK6ZVGRDIoaMDH1+To5mL1tHjTn6mMsO9GJJhusxfW9Ovv5hJU2rDJB7ooinj1IQ2TOjEsHA1PgwOlP88uAi7lmNwDbVVGUexyqLfR01AhX+vjBMqKh8lt3ulS/fWjhrD1VizwNk615ePXzNKNI93iNdht9u0kpa93t36dZRMuCFkDKe3uiqJ0yTk0IfXj+WKbFIYQKTbzJKcSLnFFjQiaOsY0BQzVDdYlNyHSyQBz+JY+TZVG0HRRjEzyA2psFfhhXpih3htFpd2MZZdGTAHP+nbJ936AY8+tLwsRo3hBeyumWqeWIdqCkS3u9INu7tdWZxWV4jW4obMa0Ppnd5yH/C2mx7j1axBsARnBpsSgZP22DsBsOXu5uZuux7UbBxtjanQVHA8Tu9iJoxIAoeiUdxkqbWaUFMYOTlzFdKIhbVWGDETC3+LhYQmd9chKpDcIjxoNWABrMIxmOHakkRQqTRTZIyqvNxXIgsICHQJlgLSxAGCuNNwZUCS58ZaJc5/ZoqYTGA6IVpv97PwHwzgsW3gzTvx2CYnHtumnRVGto9IjEn8CSJ+Wnc+KyNtDYkRPJ8NUALnMxk6n3Huy1nn0EVoB4qekI+nc8wZzchptxMCOTDvH//0L8/R5z9Gd18fosXXrw94dEz9W5CTcrQYkHPAeGAx4S0T5Hv7gvflW98zzprS9kTbhO4ZP5/r69eHsr17mWFYxY2Cx+pqiII7AYwjaeNUfCM5Yy9u/WMF/cc5/Apn65DQfimgs4Y9EmBBCC9UnvXVvBaT/V4N0byHVBMlRP1vTVJPRy4SLyS44NA4AUXkIuWqohY9Qhf5XEXgsNIOwfdOUkEgjaSqAjuskYtsggO91JV+9ZSnHW1e/WDusEPJBpjiOC0GKVuLT31UtXZc+XQ082sw8Y6R02rIojvtoZdjvxCPi5WOL2Z5ymOj4TV/SLjLv1P2TxPEPW+pKubcm6bZs+QBzakUS26/13VZsR/dN7vV4ovrYQW3wU9MrRPrPYMPy8QytByP1dPffv726f754WN09ZB/efjweF/+DmqauDPP4NR9nvbRzJ1FWbu6Qi5dTLK7vx7OSjRpDYIDf+2sQ5ZEbusSqlzUYrm8u4muVrdlUEKdzl1nc78oC0khPZC41IwIpMLpbZltK9OB0DPpNmcoZH1dJ8F13cxMB4mEeyZUmR8Hsj4ZnijqcyHThApEwOktYOABH2BAxmQtYtI1guTM+Fh/OHkDGJbriADmh4ppzYQim7nhT3Rl3KVSMlTQ0w1aL1dleyvgXgvImdcCWAx2QtXvOQozwQxPU8JdRD3RrUkT62ARVDcSu8SsuRqAgdgz49YlJWdYiLGD2ZQCeBeMc20E1TGAeKITNmZFTQbUGZA1WYuaBBdQMwOzJSVpmNPIQY2uwnPBTECR4Q90aJlUETfnLRsOWLWMSVBkd6aESQIrrAqPH6tg4Z2LQOUdnN6iFq69A/qjFk1z1EFr1A7DGaAhtykJVXjHAW1Y2DNYbOdCxyknvAo4vcVNyTTQ/UQCi1HWVyzSvWKhG6iGcUOuWBKqzg7ArS8lG66tcyEl3QgFpXcGR+x0FfMBpwFw9V2LdO9a5My7FizXJKEKezjIDbvMgqIV2GqNDdOUlsMf6Ps52ydCfXe4hJtpcwUK0lHkvMsXv6Ozg3DCXnoKhGXXORJC7IEWQsNkwgIiaIAI1g5VCe5jwqkpJ1T9kMgFTUJV/cBQ7U4OPiYTwGR9ASPd+xfatxmWESSyOKHqfgAbNVQE5EKL0klCqSXiiU6jWxtVBi6uZAogqwOLpRtYLGdWAMFSlhKqAoiDWV3I4sWoIid27E4YNzKhNkTqkYGhzxQLXQ5zBZVTE3sAUpnkvBBjhTst8AIgPhD7MiAIeownRpIV58hHems/ldykdMiZAt4LVXsvFPRezNscFe69wOuAONgNi4IgR0uRSElJHP5Aixh8wocXcF6o2nmhXOeFmuu8wK0wvOyHq+TQIhcXLE20pmx8/IGuCb09O4lQLKOGy7IJcQF1LmZWnFP4+RsvATIVKqUVaRug9E6i7GnWBDqRgAO3qg/cCh64Z8a1+FPcapzQegSu+qqzfl+0efaoQS9ZQsXKUk90Rj2LRRpoly24gRLWXFNz16yaWcpB4b4KvDKBg1yV9xvCjemEp1TaHPVE70600HLaNaaA00LVTgsF/WIzk+ewpMOEKlDgEThEypiRhvZU4090q5PHTKchR2ICpayJKwLJhjNzNBV+fMRLFYykDDHHuJaa0mP4A/0xMbVQ0XIFDomqPiMO0hR62ObIFXEAmOY6bBWZk4ePWrKJZlRUNvXE0GEtQ4lfPIVy1pTMAlmGM1MlFHEWQMsXeLTZJPBik1D3Iyi9k7qUhZQZMP5V08YLxB3PTC9UhD2G1jBwQCMLGpSrKzVUKS3qiV73J26SsA8uYJSp2iZTwCSbae0TpgZadwxzONDeG5USQe0YtTugB9JxFLAvVG1eKGBdzDPMFLFNorn5GFiTz+eSSgZAyZ0+k4ECkwrsmareMhXYMWdaGFjSb0Kl5zvQLXc3t3dlWds29Rw7kGsuSG8G8UR/HNf2GB0waQU4jos2+Rdk/6p5m6jC91A8Pf8k5IRRCanX0Ac63KxtYgLiBrZOVe+cCqTnz8j6rf8e92Lg6fl+1NrUcwQ1y6uh6udST3S4xWUZnECPOAHjfdr0TAEcGvP2T02t1EkBPxORk5xzyuJA6d3B056wAh0wwRLV9QrVwGM2O0UT92vg6fkOZGi6ObYnaJ6Shi76QG/npiwNXCUJGMvSZriCFFc9b7Fqaq1OMnOPhM++NqWOWCi9BU+LkD2iwWLV9VrVIHp8ZrarJgQPzaV2DwjTE6ut/ueJUpTYEU/0W4TiOnC+0kDudC12GkjdvFWrcVcRnlh9MnZWomJS2WH0/uo85GPTwFeka1+Rdn1FemZ+NZaPnlD51agNXKYNYz42JWLyRIo/0Nu+iUnoqCAhYOxZl5YOcJvZXRp3GeEZ1qfAJrmheq/g9N6dmwjaEtHAeaRr55EGzqOZOekad37gOdYYYlW+dZlujV7jUWcsOuP6IpRyrYHfQ9d+D+36PfQ8X5HG3R54vjV6kK9yr6sB1F2UKNLqxR/oYEuMU/bYhxxwgeimgbnrAtEzo4Gw6gcJlXmNQefkFKPgqZgMrMUf6K8/jQ7UNxZCQtXWRAKBagh6nldE4y4kPA17DnyKaU6JHkrvVFySBm5ENXAn6dqdpEEMULhGQjgnG6slkVA52Rh8Zaoydg8cyssWMDajrQsBCkPomUnZl2VKCpKTnVA52RTTUFS6EFcqMbudiZPb0w3mAJqJOdlIGhvCsi+NbSTwRiUc7cmHUbuIN65EqhMs3WsEwLXLf48HmSFHaonmlYFEuRPTtX51tJzkuA4vJzlOBZLjSo/gj+6bHS9sUjQjOfzhqclxXk/1MDmOo2gvPz99ff7yrXp39PgU3X75/KcvD1+9iejZeOYZnLqvnsGE5DgvB1Nz48CcRHMN3M8rcyc21mN+SU7ei+Q9i1WZFB2T+e/dM36Md9s6/aYs1LveRrf73fV+lVWdd3f7n3b7K7T2P9PKIJcldWYoU9pQHaEZS5gUdBNUk9hTCW5eIDAAyPsHCuwPcveTnS2N3vd7wFcyTKlnXiBFyoku48hPHIdB79HAEPqukIhjIWFMcX2cXIhjMREkJqT74lhMKsGD3QnDKHAKg+6dDtdNu0Ax6BeI8X68SmJp/x4xQSf5zasZOqlM8VPeAOtmJZG9SnRZ3p9yGsoyX464LccggF+gf6JA/yQHH/Gsspam+mglJOkjcvXKIaN2oOgJOQ0Qacb7cxdaqbPvb99IV4LpnjlW6varw3pftwH3ip27DCFwF+QqxeYPkeyfKNA/ycHHOK96GhXtCssMzXr/Vmd9dDW4hkW4UJ5nCE75A/0rw/oKu3OcITmIPtLt9Q++5NDpj7DsHynwP8rhFzmv7By9s5G8t690WG32NWdbQ5g9fmNrdRabYGuzE2zt9fbKysnyEC2ubtbbMggHLwWYGOOvRdUi51qLcJeTiVKUF9la3ER1UwQL8CX6BwrsD3L3S55X3GDf3SnyRtrY3VsdRpv+t2LQABdj98S68Zfl4RBxUTW/cbROOkbWWCzjhLjFwemtNDn5Rh6/V+K6fZKiH8wB9JTfi3B4IQBOcXgxoSS3PBJHED8swp6NhUZ8O/bQLGJ/S85rDyDXLh49PqdVikrCDrATXTJ/Leg5frEOP8cvlgT8Yhq2krqG19paFNfOnfbgZ6b6xvw3/51zTLGyXgnuiiw1ydfo9v6X+z988pdM8806G017eKN8hGOMBUtMUp4x5mY324mxJr+ZgXqRMy+8ReLdq7moCgoSwbKHLLpdvCvDyO6yw+5mtbfW3Ku77RUajq1iOmoRfaAPxuZpKOI/YQA2O1L0lBwAfDpuzJ803eGGXo0cixt9hxa6QnPpXkFLR4KWFj0lB9ieO5OecX9VqRpIqshDB2S2sxAu3y2rbkMvXq1WWdV7aHWFZtXXP+pyzZsCUA0tBwidnW9/7nPDNlFCAGfbWiy/szKFc+0mJpdMN6nJDOQmNxjMWB3cX7qjYY+4Lu3ZO+z2N9HbRRmgOv6o43XC4pSTxYnQB/roXm03T3q1cLdsRy04shjQcoD3+QWHUNiMqF2EIhuWG6hUWZOizUCOdgPBDLnxpx43zBE1hgix2e4OUVMfAJUemXI6Ggujd3kvsQ7kJDM1UjlNWjIDeclsZvq2SAgQqdIAHYh1N4e+OWVZZeGw2i62SDutquKNMHQUIPpEf6dr4lA3nwSCaEeKnpIDuGd0W4z9BQM6FMMb/PEoltm1ZIAb+sCg9mEcaoQdu2UELIjlUDGg5QDwOTD6M4oqGBmVUdTBeLetFX90e7dfvl5k9l/N8r68vrnDYo+0TsnKFfgDffB4kho6wrLmDkDZpBc1tBziPkc54nsqo1KMxlBerbPbXbbYWMWYleVeCSS5CpSvwx/o4nu11d107CVzM50r7dhsqyDZucF1Bozanx9Y4sjiSSK53G0P+8XSbjWlC9sua6xf14URKiGzZ/AHOjnkmnAS9Ry56OkmP7Ch5QDpeXFhGmnW2EE44fQThrC3y6Rg+ELsJ+Qe5PvhHCI1L0QM435SjJjQnCcpdPokFLGvmyxj6e+beO2F4BogMIBkVpCYRvtNNk6y410zvzJOjg9sgJTjBdNka8nrJhQcusFcPVYVZR9E3A9/aLIfzKv2XT8YQ8rXQ7DLvrzLtxnqDoOzz8bTl54FNMEd5s9gn+oOc/PG7cRYkznOFHCHnX4AqZYH0sag1GxpHBPVOjvN1uE7PmXQGylG7ovfKTpIVoM2CrruAKFh7yI2zBI/VQke0e/BCwSOAcE+tqbHjF8DvgdAzNN9oVYSJy/HXwclV/P1OLmaL9Q1QnvaRrjpM7qKuNXqP+Brj9J8dO+IGuqJ20xVleztFar54Oyz8fRPax/B/JVOJms+DSbGmgIjbFBhJAPTO0XzIZHvjeab5LJr8R2fbIWIyULrGL03golW5f303S/YD+cAz5m6b06SQMUqgQIBALaux6xfA84HUMzTfqH8gJOX5K+Fk6v/eqRc/RdKDKhSsaD+cxeqLtqxfDSByfrPqzlc/ceRrWb99Pzw5cPnn/P7p19awNHcgNHcs/HkfetmSn6A13qdnCAgwcTsSNFTcpeDOT5T71ZTKr8kjok62Z3ye2slOXqxu11d2gPt+ubybp9VkW1oaUIRqOKCPtD7+lKn8oYXPzXCr8kWS0A5r+R0w7nWqyiA6XQAsbsdKQRVCAJ/oL8HjVUcuAlVECvWVD5jsPRZMnOr1eRWO+nyb1Vm/l6t36wzLDipVIUJWfEYf6DTppIlhA+0Z8ZVHv1wDuCdufEiwE3aeJM0NVi2mZfWZWQqKz0c21TG7F8D7gdwzNt89ZTN9/j94NdEyt1+e6zc7VeHtt/Ys/26nvi4aMfy0QQmb7/eq4t+++W0l+vLt4eP0ebx/g9lB8FHYvOFM8/GU/cF+E2JQZqTncfc5gN2YqxpP8Ckm6E3s7AQ85cDbmJpppw87P/ud5tNc9F2udquXq2xwpBK6YQ6i6D07p7S6s3QbYaAyDUVgRkoCczm9iFIcOj4pLsM++/93eoq2qwXl+vN+rDG+oxxwxOqyTrxQJflrQMXahU7DnB2pOgpOYD4/NFI/nzWDs+wGYPh6Y0mEaMVxpsc2IaWA2jOH02ChLFpKhloyO/q5naze2eNkZbxV+vlIjos/png2y0uWC2PJuYM1BdsUJhz2YdcP+sLOe2ur2Pr7lByhVzzJYmgbptReqdTlEoCOmW0TbCmTB4DdfLYzMqCgvubiZagqeNAywjQqC4AZAcAKQNJU1xCqMqhYkDLAaw0WESaVJ0S5D/jlniZiXjtL9eHsoPOS2vZ763KiHjMOdaVQ0tNtnt06d60MnCutgh1B+vhyXoA2ckQVeZvjJ14Gogm6NVjIEq1JlvHAbrvWBMDuz4uBsM5hHLmuQaBZ9K5RslYJrD5dELQBmfiWKLW+pj/a8D+AI9555o4dK45xdD+NXFyTzU9Uu6pJg6dapjnVOOGXrKiHctHE5h8qvHGj7qnGuz+qjpEPnx9DqZVwGln43kzz7KZcKTx19KceqRxS1baibGmaCUbVK3MwPTOZm2JxHsJzoUpw2Ywa6uMGtyvskPn+mm0H+OXL6Of9m9fLXFz2gB27UjRU3IAzNmtS38KT8evX+v7+WVpKl5Gd1nTV8j7ccXo4zanLlBcs+b+/F8XOTtU3GJePezrxnLxskkNaTsYe79wMvrCbREdEPcVThQ6iWfk/NDwPOkL/7QuWb3LstVm86YMUIz2V9GLy9RcxBKNSq9+GXDeJDknMHEleIY4RbYNdnSqWMcygHysXy72+9U22q/flNlA3ivq/hddATftwcnAyuwJeQjwb8aavS9f9L7hQVFZ//0zxymtdLCIxy5r5e//qFv/ARlKKelASiOJ6HKc9THg/TMF8Wc5/HBnTeJmMCpsQhJ3EigtyED4V6lAmyDcQQwYwfIJ4qZl+yJN1Q7onzlOiaoFJW7MxClZmoQs0FU29eOkp9CeUIg2Cyj7o0/QP1Lgf5SD73jmEhVEzQB/CjNAz1ukIoYqPG2O6WnsyJuf4+PFzb63fVEyQbklxyjxu+XrxXa3tWP7n6IXS1Z6DNEyxn5vUJP7TVYgZ0yQUYL23XgiEgrB6Cv0jxT4H+XgU55Z5NixGo6F2humY1ab9OCUDQUO4XeGTy1FcrKq30iP3USFtfyt4Y+12CS1FkLtr3wD3SZSeISyI0VPyQHa5z9TIIEGJZJowQ/fil1s3iwOZf2Pm9v9m3LFliVDBJ4GCUIES9Wsip6SA4hO2QxVI3VlAnBIO6FJwidKTRILyvYKNHSXZPhFyojQZZTzEdj9IwX+Rzn4Ymc2u4jKcMg+GOhjz0DwVclqE+E5iMDC+T1FznT7IjlBzrAiEKicaVLOyrqn3lvCGi4yzqcsmUpufoa6mkVZH6HfP1Lgf5SDT3heQUvhzVVY0gJylmpobpVDxYCWB2CidTklcfb9zQs5WSOsf2ayGr/Z7a8X28Pu7bZ0G5TKfPfGV1KuWY1SkmUCMHJXk566OMA5HcPeP1MQf5bDz3deITPQQTdBnbkIef0UY0ecaT1xZuCKI/g+XdLsD7QvFGETnx/jorrd3N1E2e1+vb3Oov3q9eISOfik5GaJkfsG50QNVZzFMeD9MwXxZzn8cGcVMS70CXUx08CeWb/V4bgcKga0PATX8ftm+eb2TRN8Y/xY3xhnC3LjlDL1BgTXqJHBxPZPSU8F01yTFhrC+/gT9M8UxJ/l8FOeV+h4rI4VOvrUU7/R5dYOFQNaHoLqBIGzb27eJCa4x8Sx7rGQwJnUEEcCulJF6vfV9q4xQzTSxHkff4L+mYL4sxx+yvMKXBITzgr/RkqH+9RvdLm1Q8WAloegOkHg7JubN8kJdpqcaKcNAzYogZPKcO/W2NRzT8nWfErSMVZ2zoTlgnM//gj9MwXxZzn8mOd1j8Xs6AOCA6DPt1O903Xu2KFiQMtDYJ3glLVv7t8U3FblRB/PVKFjnClF3AIw5j9zdk3nYkHHC2ueaHx3wQEYf4f+mYL4sxx+z/OeGTiM1p7SjsLQIXv1S10Llrch01w5RwaM7fPHAmP1dswFx8PSgRSWlYbvyiqPV6vbXdYGpfshGN2+8bYGDgdFcBpMzslyFc3FsDC9huVJC28Sy/3PuXFC/XAOoTmxwDHG1KTgOi6TRCMe0VRoKO5dSaSEc0gb9FPkUmLhZGNIrgEiA4hOK3Fc/XEw3u6oELC/DtzcMLweOTcMj4XC8LgnDM+98+BFO5aPJjA5DM97IQTC8JT/Gxzu//0hXNoYzjkbT5p7ltWUGLxZtVzcpo12Yqxp28g0qOUyswdy6o8+k2Rp4ypzofX6vIuyxcb+px3sa0giEi9S/+k8CdA7+U4T4gjeMeQgZ0eKnpIDjOekTfhD2SRZ3fhU6JhgmizditGHzcpDlyzJSOjaAmkgzyadV1CbaX9YmCST2YbQ3R3KvKF30Yu3VVwYEkMgtCRrRaL0zs2oEsLP2LECQGvCzTTI06F9OGHQjD/jpAYNq7rkBe3y7rBZ7dGOvtQKpT1kgRp8JoZYmeZuxcCMk3npOcz4D0c1VukxWG121wtMvgzlwvYTu0A7Wo1VDAComnrCBjqkZyaWGn/URQUV2ogGQnVYW6iy9c1thrY6ZqQvjK7YGqhKYOA2bkeKnpIDWOeARWyXDAtO94J1SSkuSq5IsQpoeAM3RztS9JQcQDqnuDkS1i7J2u3eFbi6urGnJVSuBKnhafVOx97VTLh48faSjmuI2PdJtvVXNixxJAqxDnF8tT5Eb398TTApx0y2Z+pBTOuA6+/ApT9gyXLJp3F5s7paLxf7VYBVNWZVFQNaDnE5f0g8+j3F1O+5XJBcmtH3NM3nNKOveXqRlsoOxNw/lhsidXjITTaQztHStqdgShNi5C6iSiSBVHroT7KnhdafJEb+JBOUh1AWLDOomEsVhusievsmyg6LwwrPsmak+eZQ/ekTI9lRRU/JIXRnz5XhSI0kCxGRVz2UqN1yeXdb1ZRfbMqq3Xh2DFeQ23KoGNBygMzMr++vll+yNuXrD4J4SjlY7d+sl6vo1QqrlE975EPhKSM50EVPySGIc0wqf76fRUWf8sHfLqNs+RoreZ8qyv+AkQcdLEKW6MhvYxq/jQHJhGZmoXuDeh803jOAgI0yR7Umk+kxcgdbkoZgG3keTON5MCBDz8x02hjU80CUIcBhe7VfbH/arNEzj6JwQ6h97bqQNT9yPZg20w24HsxM10OCuh7MKcJGHxSNpkLzEWonaybgg0hGPoik8UEkwAdhZvogkK5xsiqXeDxoN39Xqn7swJhQgoZQu0OjCmE2ckY0HeMY7BiXnO6MqO5sOHK5Jquqfyds/5Sni/GETF1DyN36FIQ11XPj3i/0wznAd2Z5DAS5STd4aaKwNgI+Up+xwHmCXTaNeb8GrA+wmFcbg0+6q1NT74l+NXjcu7geIPcujofu4oznLs41Q0zRjuWjCUy+i/Oaae5dHFZX8ebx64ffBO/i4Jyz8aR9Nfkn1Nc1s2r81X/uTK0cKga03OUicCrCjwnavC/f+J5LDrrU+3Qip+qP3ayzZaMSN6tFtuqKrb2LXux3d9Eiy1ajwrttJ2vO/P3BEy8dRuugTIwx7J8piD/L4bc4a7SOgcXnJwT40wh0b3UYNk1RejMoSk8wPcf5ivkZOOVkGkjM3XZ9qHqIvcOdM2U2AulrwOhdzFcsA7n2HLgjTFEOFQNaDvCedUDnGunIaXEjnA8D3F5ni7pr09oaHtYEyVD4GCOwc4i+wFcNWmyaohwqBrQconh+ny3mzuDUwX0A1u7wugqAuqp7zBNRXwYupXKoGNByCM134BZxU3Dq4Djg1hrZl4hs+HmG22E5VAxoOQRonnMKaYhZ8YfmmkH+9vabOkxS6oPUHYEDCYfgNC0uGWxxyec6DJDisRaXFD/6DnBpan+uosV2e2ePJHUjWeTqnSuyeCxC7h0GgT2JgdKxJW7NdRYsHTuzpyVDyj1WsKG3ygPYGrSs6fIG8W9KY9c6maaIPtAnKrJg08UEalrWFIFkoAYkCxefDUCGbtr2JDEBssv1/vD6yv7z9W5j/x+y7BhZhBUj930GA/VKWDLasptuCgx0U2Bzuykk6P6TMjFls95t1hYnpJSzSJSivAMovY/FjNOAAy8Z7WtJs60lGmA108mOFNWrsEIzVAZYZevlT9RitKYelXeCkTusQlVJWDLaDpsqfQxW6UtmOtaRCnUVVOooqKK//dPzP0RJHEev94gO00xQQobSuwiGVKQh5x08vLKm+h2D1e/CFf8CyCG+9RI5fdypY/XPt6tthpZZF4oMUkPIvbSpwPUXqJtXYtZ41kHdPBaum0djBmtGDTEzEzB7u9pstqssi273u+v94gaTs5gWMz+5ywozoShIUKXKApa2VROAV52uuTcBMNQZklqNO8UeW+2vV9vlu2aNlsUjkR0g1ilZQxqjD/I3TUCtpdArwppiSywFnnW6eNTJxxpK2yVYJK7PvH29X5RNJm530e39l+fHD4/5fdnGbPf06Rf8kDPWTbxVThxqp7NXSqr8zwa7cBClP2aCPLUd17NoaQVqj9Qh7X/LdXH2wzmE5dRUHoSjSRcBmsVSG8LlhVwAS64FeiOneJqgpaHHmFwDSAYYnZjLY6bcD0z3Xf+VoObeHvS4ubcHJnB7UPX6BrcHbqd0lRTtWD6awNTbA387+f72QBDVyy8/P338Gt0/fYw2n++fgjk9o9lno+l7G5xPuUfwntAmXyMoMDHR+DLFwJWZgemdT9VLv4OHVyHxWPO5y932KjuqwLTkgEs7UvSUHOAxJ5RD+g81NUdYiDHgKFj/NOXlbT0VhYg+0Lf8ks4T/qBNA3GzQ8WAlgOMZyAn/T4t3qTfTBKFYJliLmjc8Ae6CwIRqxBuUozErfFoSRifLc9d0Lzcmexa9RsQFZiMT5bCYCnz/tdc7dYP5wCWeREFGGfTOviqstEeGvfkI/bJHkkZDItsfR4ErgEAA0RmxRVU7yDthlN3rV8ZLsdSGADmWAouYj5LIfVYCs45WaVFO5aPJjDZUvA6EVxLAcu73n5+Duf8juacjSednmQfMOl1ek9uJSjBxOxI0VNyl4Pz2wd+9zOXVMrcZrfYHtdvo/odwGbjIJbAQSznOYgFckFZccSwhMkRR4E6wolwDvmj1Ys/0KUCcpEGtjnh3oBa0ERzASrA/WcN4vmFg4bSbzE0UJ7UuqL6RSAmjW9cggj0mZHUArnZrXmbLPiBgq68DCCgUzPQJ/r7PaZChqRw740rSWna2cBbYxnE7RRJSYXfC9zCGRYV0OojerFIk65OvNeJJqBKL4eKAS0H+MyRFr/DrGIPvaUbsjdI46gLsa58lVi78nImlowsW4g/0d9EydSppu+Vm2QkN22IG3TEiZm9E5EY/BbCCRJyRB8Bqbghg9nwB7pr4lQISV8TCwNFUDSx+MJAAZzbzdZ/Y1Cjh/WLOnJXk4xzKq0WpXfuK8ZCisoNxC8RawLxBQjEF+FA/NN6E/lvEmogMYfIUAzb4viL/WoxXsv+9DoGNZUdKga0HAB0uqBwAeMaHQaxor5DBsfFfMsA0iq4HlNXMhFkYV/iiV5dCZEkoeK2CtoH5VAxoOUQ9hlQYuEsNZSYxwQuulAp0diEbAT8if5uEzziAw8EtZTgtVEtHIa1NGjOAM9QGgutx3oseCIIHv5Ef5bmQQOrZscFzzSaq6HlEOkZ4KUpYZ2ikRsj8Mryjv2xbHzVqZlCKjQmwSe6WAQGHvGhV/HjomeHigEth1Cfnk5kD8qIc65Bb+K6DaBnjJKazLsmnuj6vnPwiM/9lwLnV1oMhnOI8kz/HwLeNP9fqpW2VieyFP3U/t5c2i1Ca8ynNUbhGoAwQGWeCzCd4gKc7o769XFyfX89Uq7vLw34/rTH9wcKX1Wv1tCNdmSOUcD3Jwl/6/Lb1+fPPz98iW4enu3/Xj3kn78+Pn/FvICj2Wej6esTvYD+u86pXkD3+tJOzI4UPSV3OZhzjvBbh0JRgQ/DbuPLu+ywG9Uw9bk+ZEKeJogn+up1sRGBfGgBwinLE0XjJIPhlOEbVjpNFdtXWvDCrdongidZysnSyvgDgxDBRAUauQONqut9RcN9RQxjK09NVJ21rWgjWcwQMfISBx3KGUsNFlExRuAaADBAZF66anBPOVXN/cpwuQEoPWBuAEpoa6nK14Gtxa0TaKpm8YMKgcMfmrq1+IsnulsLto8vPz89f7n/8Pz5S7T4+Of7pw92V/+j/Q87/vX5y7fqR7F9ZsRKNuJlWMDvmH3GX7p16j7j1km1E2NNnVQ2qJOagemdVGHWf3RWnNpn9qvLxaHO6V9cbspEzM16u4pW/3xYbbMuWWwk8JxJZXcKKjYYf6I3q8rURTpCuOLKgc+OFD0lB0CfvtdY+P17TQugf685EUB7AjbG3wYnCT7R6w6pUyLytWfLXRn9cA6AnrflYBBO2nKENuVxCjsV+4jdzquVYUYgOtSDwDUAYIDIrC2nekdwy5mt/n5l7Jz9Z4Ces/+48Pn2H+bZfxwvramqpA/Krg5/aPL+43U2g/0H2fPvnh7uvzw9fIz2D39+ePr2EP3xy+efo6V96tun+y/R5uH+6wN60Bnxko2Z8ZUfmbIBeTX75A1IgomxRoOygQbNwPSmtkwxZds8+Z6rNoybqKOgyFDvq9WraLlfXVkTvSwzuc6Wq81msV3t7rI6gxnxCaWxf5fR7QWJNb7oWmSC+Uu4dXEDOhH4rRSKwAjz/pEC/6McfLgzN8CDRYgnlGCACHpvCdzKwKZqS8SLAS0PgHXueEGDtQ9pf9q/nU+TQt8+C5plmLp/iIH9Qxo4Tkw6wLiatMNWS4X6xtQCodYGtnmMIbkGiAwgOi3nwAT7h5xH4f91gOnuxD2c7k4caipiPE1FwPqtaiQZ/h/wtUftxIGmIpJIBtndri6j3R8+Pf7pnjz0wVln42mf2lbEu4dNbivCwMTsSNFTcpeDGYcWrI6b0FRxkKGDrIK6q1mEnFaYSDkna7jhT/Qp7VpwIqu958f9pP1wDgCeeVqZU8mt4ZcEg8YBW+djBK4BAANE5p1WgvXcjl2ivzJMrjrsgXLVYaiuG1Njdcic2FmminYsH01gqjpk3rDfTh3qmHBGbh+eo8XXrw/4NctowtloxkydpgnFrGsWkYCJ2ZGip+QuB0eePph6b1/znjPVFOknTh/dM35LYLu4vd3vbvfrRZkav18dFuut/cdqsd+WUTmIGywRCWf+KJu2fTTlI6v/nCydwhOTcKFwtYliMEK9f6TA/ygHn+68fUJhW4/h8QMa5GMAvfGAAnAqmk4bYtBpA2f3eIGz7+1fRDUI7Z45o8BpxhTzF4Fu82CpTLDyr/1dlLtUMJUmSYzfYqEAjL5B/0iB/1EOPuTZpK3cI61GARv8BHGjL/DqV7qKth/OAxCdeOgb83GMW1XK1PAEXj+1RxXEZVj/kcZ8hkokVm0xZG/2gHQNMBqAdtq5r/pjynY5Zj/9qwHNMWgGsDkGjYubz6DRHoPGubJnumjH8tEEJhs03rgG16AhXd2Pf/hWvvzrxePTxeLxI2rawKln47n7rsunmDbeOJjJpk0KJsbaZIhBLkQGpndSHL/X/1sqGKJpz3Jxuz4sNm4pRMSXkehEp2ShQOqRbu/QqTIq0OtJuF1zLGqi6ZojYNecmekPTPrDYVvY/PvyEbBpHcs0UVQUNvVIB5udqNJJoHODjKGwyabwj4RR/KTbeAJsqDnDOdp6DcBWtU/ar6LX7672i+0hK9uFvFqOyiD33RtSSQYuoQ/0EcXuE14I2QjCxikjgeUrZ7b64zGFIZarbjE8rB0MwVUyjWKaGhWTbZzQB7oCCuAJby2heASjHSoGtBxAPqd/qfJHZZdApmh5SyiMbcEgi+h29Ta6WR1W+4j97b99+/z8D9Hf3v+c/0PEfqPq/0aWepkQQK1zjN7l6XAeqrBQ8eoCa4eKAS2HX2FeJVoe+yuVVOCiKXaTwOUUmELTBa0B3S+EfCyEvBjQcgjsXKz8pTwqrNAimJOwEo0g7vbRZrG/xi46VaA8CqD7URNj1No2i7GAEhZ0TVfXcgHYcNMlRYs8ErBld5dX6zfrWh3WS9fqx7+DO3S3tyZhTKA9Ug4VA1oOAZy1MfiT/1s8JtkkJ+DRyFB5AKEcUii9t1VSHSjpWLEIAW1rycew92M801jhsT+6ugIUretIAFqZLbf73WG1JNLvEp7SOVDoA92GkIZqEdS8QSTbcuyxhkhOq0dA3SbZc4r/NqlCMz0VzdYIxEw3KQgk+nm5Z8B+OIeIzbsWwkCYdi0ktWBlrWtELBByH32fGiYSgd16eIC4BjgMgJl1OVS9I+hgOfp8/xdBzHWr9Ji5bhUdcqt4+v8w12SrigMyp5VO90OT3Sp0/x/DCL9WFav+8LHZCO6efm7+O7v/hAeujXjIxkyc1g+I+0/gE/0rHBx5TcGbIy8fHHkzML0TNhHJvXaw1Izs+1Mab5Xn/s1qe1d6lPerbH212pZnOETWY8ZZmpJVJohHulOatKc0QW8eFU8OeHak6Ck5gHlG5qzfX9Ch5zdpTkCP61jHjLrfIJ7ortMkN5rTjgIOHAWl4LGip+QA5TmS5z1VNNhhfoIxdsvdzc1qv8ShS2LFEkruiCc66LRQaaDBaMUQEDtR9JQcgDxH7KhFi1WVOB66RBopKaHDH+jCuoxRgQbZXMLlyptqnhxU86xxnCNy3hNZgxtWzHOM23p7dZdZcw8VObsvS7IeDPFEL3KJXa4hTSdHIieLnpIDkOeIHLVasTofJ0Cn0zghjxfEEx10yrCQR5RLuFp5U9STg6KeMtzsiYYu5sQuISaK3UW0uN6vl3ebw90eBS+2h1iyQwZC72Uu0Nyn5sWFzQ4VA1oOIJ4FHC50DDVO7raXZQG4Y/ZXFsuYasSC03tb3Frq9O1PzQ7EThQDWg6BngUevkkw1DY5BTyTGOICAyUPOhgE+v3UvEDkeDGg5RDmWcjh2wRDLRMPcoH9VZWlh3HgUHIfMq3SwNYajzaIcqgY0HKI8pw9gsZtssQFcOOJohraoORB6qAJqDk5gq0pk8rlCLSZu4O/JKrUZOrqeGMd+u6QE5gu63hQ5y/0gWHtoiB0agSdKnpKDkCeg5zX/WlZOA45q98Wm9WLy+ubO+yONk2obRUj9/KWBgoWuXVIK8yaMmOgDikPV14NWMB+aTMxhdmr3f7VqmqbdLXOlrs7tJKkVeUpoy6z8Qc6sFJrvNHXsBUTwOpVRU/JAbBzRMwbJNPB5ddok+FKJJ1HjtK7ek5aykB2mkxHopUWPSUHqM4RLW+stD0hUqJV92d9uygvA/sl6eSeYbfS9J10oCtw6FyVjCQsKXpKDvCdIWHK6ybsUPNLWI1atnrbo/YXQKmauytbqnFSqhjI1rRuI+QFDdJzqIEKOw0gAraq/3tRNkKIvLq/P0wKfIn1E3O9yP1wDuCaeUEzp/ES58JuRQrJSEGoHQyMy0QnErtrGINwDTAYgDLvdibUamnmNcGvj5t7R9Mj597RhLoscU8uj7tT8iqqlruZMcd2War+3E09Dl3ZoDdl9/lj+cWcGzPsqmbESjbihU/K8gFp087NTSmjHA85D13d9H/uzrQfzl1+KG0A5jnOBUd0BDH/kY4YC6Rn+tdw9j07wYWMZ6+78y0lMCRUw+U9W6SGP+xj1ll7HAk792bgl4vK0/CMuSZF1SGFJf8Bf+Wo61K64VkNFKIHrQhYcD49Pv/SJoDjl6Rw5tlo6uy0Zmfc7+CbekkK/GlJwVt3GnfLS7Gg+UHJKEve2xe+l3XrKjLTrn/GD/pue3F3qJKNo/V2ubspbZFsd1faKFtrjizfLTdtZyZP4I3Xq1EnZjhEmLeEzX+EXf9Igf9RDj7AWbPkJCOy5Pw5KRTr3SsdVu1I0VPyAEgzjHvEkdj+ht+49wmJXyKogGe6+nnAhwO8hqVwNO4v4DOsEZwRwyb8aSgNRJhR711HEw6NZcMA0pOD0XvgTMDlWnPkgFcOFQNaDoA+d9cBjjh5OBmVMBFTr7iokbg0Lj/gj2kAODbxtFyaql2afIL+xXz0fv172O1vmhPioura7BceEwvlFQ5N6uc2iShWgnR82TMC0TEcxWCEe/9Igf9RDj7eeSstxTw+VolfhLR4/VKXWztUDGh5AKlZUfDCIO5mTrqb77b71WKz/p+rq+jF9WK9/fvfb3ZZFu22Vv7erLID3pZHpCnhrHep/lwzDfAqh4oBLYfgngxQdbRHWjl2AGHXP6cCdCFS4y9elnjpPtcNaPTI6laXDLa6bACb6buZ1euSGa7RXctD60v+czzvdsz+NeB+AMc8p02oz+VJh5VfESbXR9MD5fpoQv0tmafGPXPtharGMXOKxLNj+1syusZ9hTVW22b9VDrEvj5H66cPn39GO1yOZp2Np31abXvun/3UQ+FoYnak6Cm5y8GM+w7m99yzlNoP1tvy+jE7DMyP9fan0gn9Y2Vs+cVaSaXJOo4Yva+kolUgepHFADc7UvSUHCA8Bzi/6dYC598nTgOOlaEu5J03+kCXrKKTQJ3miiEAHSt6Sg5APtb8Td/b97xv8GFU3ZX+mYkYXq1u96vluuq2VV6Er/ZvVlHZHxrxhIs4Md6oxdqK49aIJWP3YhkLMurRmtiUJwODYoR+/0iB/1EOPuGZPRlHlxsF8HlFjY+YbULbWR8GhXN8/qMmpQSxkJ+xHPo7VXjPmlBN8fYQwMGdIwtHM4Vsfp76vRM1e1jk5sRl9uJmtz1Elz/5g05YTJi2LFQ5vpq4A1M5VAxoOYB0HlD0ZmgmA7W8+ruv0YtX+8X2p81663THwlpvJrGkzt2A7gNrvPWJdu8TcPNr0JuFFkfigVuwJi8aB6yXU9Bi3IiYbpPjPuBdglDh8jYCGAQAi1P3O/uiVnslpLune+b77HdM6dQfS1grbGHIuqDWKNN0IqxKiVgnFIgR+P0jBf5HOfiCZ93tmEnUsdudg563k2miALPlUDGg5QGgzr/f+YOq21+ebLtWoTtt9jq+0uBuz9uoZxD03MBx7kLiDOmj1PCL9S0/cX/vf9E9WPbDOYDm1KJyc9pDGZZo6a9+zQ1nSJSItgudo4m8xp7OsOLXHkSuASADhE6sKBdqF3W0x+CvAzbXadMD5zptQt2juKd7lGuG8qoxyMAAHf7Q5MCa+OjAGo74y24fnu4/PT8+fC23vIdPj0//9u3h6Tlq9AIeYgOZykZccV8M2/EhNniznEkhNqCrDa/7+nCnrQ022bOE2BzR7McTdzKe/jWcfc/OWUJs2k4yx4TYnFG4hlPwse0G2yDddLBgG+5pruOaqLzqFjAwToe/O3l50s11KsgEoiFvHr+WQ/dPD5+/fY2yhy9/fvzwEIy7GTGRjbk4rasOl95CC5OLExgwMTtS9JTc5WBOSLn/ys2QQTalN7A8C71ZL1d0dDTXhswkIh7oHKtCGRMKJtcALjtS9JQcAHt6RwSOdEjpAEOydCcDJkTiL6GcBOide89Yw428kuOgcQqve8lw2Eumxm7ejRyG17TiwjGTMWK2eGmdyJQtyTimJsfsXwPuB3DMupLjofYxc1XarwmZu7P0oLk7S6g7DPd0h3HPYLzqtMD5f8DXHrWV0N1hatyR3ff6/vHpx83/X9zV9riNI+m/YtynLDDBiG8iCdwt4HY7He/029ndk5vDAYPsbvYQ7E5aSCeL3YP2vx8lUZJVZBVpszPzYWYwLNutelQkq4oPq56en1dPn1aXH5+bp2f3rp7+kuiREGhxCNU4r1sMj9dCzj6uq8GDuZF2ljRLDQrWRqTjiWTk/aTL3aEPWLt80etVR1A4rL5fveo4CtsDkmQTfHErKzR1TO7NXYua7mvJQZ8UPnSK4bBTDI/Whj5xjSzpFNNrSoCA64/N9VDzK6D4ERJly2OqQ0zxNP2V4FoujTNgy6Ux1SlGRpgLy7uFso+vpf0X/NlTlsb4hcvl0iiRLWnvwhAHst+DsJUweOhD8NTyTOKCLOkW03978WBupJ0lzVKDEq866vxLnWiWfNvVOZyv0LmV8WG/eejunN9v92j3LFEbThb9Qj8w10ismErdCNYAOzfSzpIGoHz+NiKxjKhOdEoG6N29edN52xePu+tLjPHPpNEEdwEVe+AU5/TFRQkyi3LItUqYax0wLNtGMNzyyG+8K+eDHVhFZDNdW1qOZQgj6l8B7Y/gKNpLZFZ+9YR17deEaLF/HIG02D9kMoka2T/4Yinm/U9zuBKf6Fon9g9BXA09PH397GIYt0kfvjbN3/6J+tLwsQ/Bc/Mzd5Cizot82XnRPRj3nRc56LzIC3eQeFu0mlVd1x/s0sb9437zdn3YXg5c+6gdG+58VkkwH4gPjO4Q19Zw+oKLXHZmc0hJ35lNCnC/vy5LYfEqbpETVkgr3j7s6OsKHzB+uNC60gRUxAc8VIJpsagwEefdQ3PvhtojWQNwLUILtyyG+ibAstz2OhUVosq6aI6Q0UxC7uFjljORrJcGLa0bao9kDYS6IMZFNtkJvhxjy0VPVIqqXYKJR9OrKqIs5KzMcp2dhxsIcWGUW+CeMKa4qDnkOBhKOFpQVWvFJbb9RiC4AggcQVIW7SY9lJN3zl8Zp2WYOyO1DHOTboqIuCmL+6NctONYEzxAtpsSvfe8dFOwK+73X39pPn7639X2H82HT8/E8RF87EP43OIsN8UoWeCm9N9ePJgbaWdJs9SgsAuH0NHLkLXbeglf5d36ansY7mbvXZj2qgtxkQIxzCZaL/VPsNC3G2qPZA3A5qVZS6aOmtuEQXxbwDGIvdQaWpsbaWdJA/Eofa0maoJ1JanXur25v777abtd3f243b/dri8zXzGjfaThacArNrI9kjUAqRcnptXRM4UJj/grzsMjGmpwoLAbaWdJA7EpCTYQB1rlBRv3d+96l3DQK7ozKaGUJpJUuHxMtdS1IBrHTmosEJP+VriEl8LrsjKcRtOAxU3hJMCY0sYSB8G4fJxRSqlEUcRejeWKogfABkkDoC2IOuroCdYAGD/Vwlavtrfb/e3dBos6rKII2Jh4ytcYm6qWW9fB3PRHavWSbzAAWTA14z0uOuD0KVOTTCFzQSVBMamHy/mU9NItl402umnpG21I0FtyAK/AynQ0t1Mz0xXaw67KbN5ub3ab9TWSA6isISJYVDwGYVokWm/2D720Je1TShrcoCpspSHjdXBrwallvm+7tN48rNabzcNVYjf3a5dhRNyKSad1i+FHs5MawJ58bVJY/lYXZpZ0fMcfAUPs6QzANFWlGpPmAtarASzMexIadH8orX0bL+DQAcbxkiEIYK9u1rtbpBvpt7YwuLxLX9ZBwqoOurCet0EtjBMr1hmAfVsLM4GFGW9hBlpY2RJv4wXZaknGmt3ZYF+NcqhMszsKuohZKS0nyj9hUo+ZtJrGzC5rvjnM3Eg7SxqAboGR2bgPocizhO1/Pu7uu9Igq+1/3WetYlQFb7J8N1OJKrgWehBupJ0lDQC1YAFTccdeaQqq3e3hcb++dehcfX+dt+B3196I+YiJPWBWi4TPpYJQSPlQSIFQyBb257JRqsOEGHZd61TElKbOrDDpOBlrlrIwHViY51vbJbthwO+lb4FxgRwraDIE72nFbnpubw/bnLzC/KeWWct5uAGQFOb8EbVycv5aGsHiVK2oaDybrI3yNK5IFjvU/QqofoRFWbZf5GT7T0pA/2oILfP8M0bLPL9I5PlF5E6XWCzkor+eIpa3n8SJeX4R3dxAnl/FYX74/P7T8y8f3ct9+uTLVV9+fJ6q2ibz/4E6h0AfkXWbK6QpqCKagmLgwdxIO0uapQYlRLf4fulWLJVO/T+MmFMLv7DWKioCR+VjCN61M0uR2yzAS/rzdwmO3wf8SpoRIElkDxh9TuC8/qkPd08OpICrRS0Inx8Ve9hqaQxdAqPXBViZ9/oV7CpYyoaJe7AOsBqPKyNmRkRIQjFhKa4HKp/O22uVQEwGC4YbaWdJA7AtsTP0TI5IhZ2GmBZcEICh4tHAbJ3ovdgrAQzMVz1Vy0yPLF3HBHJ8J6l1LHa2k7Wmca50RfXXQuXTiSgzqRY+QgS25msyC9AIT5VlfbiKZ31G8PIPxvI2BGXoeYqIp4ws04mMrKoDs/PZfVUDsyvsliokhhyxriWQo7JA1laMOIXD5aPdGalUohZ4pxOwO98wtZc0AOeSQyV00hJr3PnoSVZZKiGEiUfDs0YmqGw1nLLcn/BzcMI/QFkCXdzwmKLWu/BYaQIuvkHUVGFATDqFKclDOGhobqSdJQ3A9eX5APEtdsAQm7wEhuBYM6pysCHWfkOswdFHXWog8bROrxzLN5Cb9aGji9487OPHa9JSRdgw6ZjWUaleurUO8PJpnRpcWqlLTz7iR4+8oibUzfrh2r/9w+P9/fVP2XugZpRvj4pH4NxKlOBSSBhBSt+kXoIm9QOSJZYWz+iPyCEX6s9FriYvjmLScQk3qcPc2gQG56nI9TKpLwsb1Mt4g/oONsJ1SMBGbH7cTX1OmBwuH10HFx0RtcInnYDR+dKboE39gGbJyW7cdRjRO8voKNdB1RSLABVP7r5K9VrXgeugveuggetQ2KZexgubdEeWxEoXHFlmTdZvfcwLdwfpi6xICXYHXdjvWsfdrRGzzGPePMy+MZcgcLq0d7q0BHZWti/I+FXfDjNigaMw+w35BHBXkP7esZTgqFcXum2aBu10Q/vtOAU62Eq130o13EpLD30REgYZDE2gDe1PM2enqpQkNgJUPHm8xiRKIQVJWemTshIkZQcYS2wtnvsfYUvY2kmwsVpQ8xORetASiHENk//cs2A5ZMEWJmWlinsdDrGcJS2CGDk7TS0pjgEqHwNwZnjK1oIUo/IpRgVSjIU0WG5o5E63NQI5K5kikrOoeJyjvLaJKMEEzprxzpoBzpoqbP6GhQmSPKCL8qUyPTajyZ0UEU+O7uJOY+wiSBgksDFKYEGYYL5J4sfE892KvG+c5lNFLSVIRRufijbLVDQr9uuRLL4iMxhQqzwjqYykmq3g8pH/ZATRyG3SBixNnsIJcvgDkCVLE0KAIvMX5+FmdUVNLkw8R5EsEUWaIF9mfL7MQBpUGWpSoahRJx84atR6bhZnZcF6jolH90Hpim4E1ysDjM0HkgoEkqYwWWbjaUZF5i3Og43puia2QVQ8HRXpxAllr8zS2qxnqVhw80EVxpI1woDV1NoGSYpZc1RaRqGGikfngYkUh6AOOAS15xDUgENgz08xdjQ4gZRgnmDL43bmJbSFJKYoJh2vINVEWnbWZMnUmocbgG0Z5xFDLYfzyGXFhK7jCdaobK6TITjHyndG1L8C2h/BUUR7FFUW7VG9AB/v1wRvwYg8gm/BiBRIVe0ZnEgZbbFcA/uyqmJRgFqcWkZbJMpoC6LRwObr85enXz58nmqNpzmQUIFDqMGZJbRZUQltpsGDuZF2ljRLDV48SIhfVHGxI10CcHdz8bg/bPvduiP8PW5+GBl/0zaOq2wClX3KDF4pYckN9Ryd4/kNycj+vTN//URtQfbBaeuzDxxmH0pvhcRnVEemIy7hjmS6qTHLerO5e8Ra7SpuKklcoMHl05mukVWKmgPnqhtpZ0kDsC2hhMXd+xExmn6Yh5hxPggRRKLiMb2lGU/U5VLBCuLdeg7cepleQhIGhrA1JWVgMSZTHnTcGsuI3CAuHz0urU3iSk2vEzA2f01XAK5KoXfPa4SELiljOx89aWgXHxOPE1WyxNXAXqGl4dU+I13DugyltBX0HJwwvNg5+DF0CG5MKyoOR8VTiRhL1DObtFmanPT5aAl2hLosH83cPk4Cl08gyABOKop2GBeOqxwdgg96LCDrhtojWQPgfXGnAakeJcjNdUrtb2+v4iBGT3qgstxXieKgSJTXvWRiIYdjPEur8SB2oVc8cK6pAouYdLqyQLQKmdQAM8pfjJHgYky65FQqsxV3skbEMo+uMxBTFUWdQ6S5iA16LI3MsimtBSt65F0mJRvDVgiXSYgsU7veXq2vE8CNNZiUoVmDw7MslO+G2iNZA5Eq0955xaTyCas5QXm26P8eTZ5X8MUbf0vdgA63VSGfSMarA3bHoTmvfDwOTc8VzqWpCYIuLh8dxa5tZoIdsyxW2K0xvlihPCpWOONYclRDw5Z5ipyGrRaGut6Disd5ZlKXe7iBmHFfDI+DWngyXe4wgRlacIMwtegBcoa5GU11MkDFo7EZm6gU2WsDcPMZEgOLbpThJlUcN0V61vCkJsM51NZQYTAqHo9SpVSp0y2ImRtpZ0kD0C3xAeJkhRGzvNOtDMyoa4vknUWWIq1ZHmz+/kqsBVdiVWFOKl7HvjubIewLns1kYKW0IaIPTDolpepESqoOUlK+oL6sQUrKllbBiccZI2B5h1k5xvXNjrImNYCF+RjGgnCtsK6+RO6IaXIFu1hfri63Fw9jWZL4Ol/ZeNd2Q4vHCo1W28TlV3A3rDMr71PAu2G2NG6J02Y0uWZloSRlTd0ZQKRzPe/U6XsdGJKnFllwyzV9l+yMuN8iRWd74Bh2WACBc1PyYn37w/7x/mHzE6aqFTCKtb4wrIWFYW2S1nJOisPGfYFR1TwbyVK1/1PgrXoHxy43a1tY0lUi1x81GYOAikU5+w+XxCVSTDpyd0ziEqmsgyy1v1Ep4Y1Km9yw09GqRWyeDEBOwWwu/puY/EGG2foMswUZ5oKLkT2pAGkAO+iMlv6FOq8Pb/tE/feHt3f7h9WrzQ5tDYkbS1w2Nc7FcxuzIsuT7nm4AdAWckgKuuYyyTmvkRR7VDbaTNeoRqM0iFD9K6D9ERxlHJJk19wCBsOvCdeSNTIDtmSNpDrmikjHXLEMM/qOk2LRalac2jG3/3qqeT0gkaj4K7h5//HTlw+f3n/604cRfJQ9AhU5hJpkNc0Fm++CTNIbJt5kNcUmmb++fNJ5uFnqQ01+8JyhR4EtCSc0iY2YY/j4V/DpZ3WSsxf3gZbP29lfyqQWc7rMoI7/bEzV5bxD2rFGvbju85G2NaDETl8p76i4zvHfzZ6GGW1rsIbh6z//8vFTx5d7/+Xj3z/4g8arD58+fHYIpyYiVOUQ6nJeKxsePyrNpnEp8GDcn0/yo+PJA3i8c/zZKuqbycpQ5KV756asu0bVh4mqFAl2DR3sxsVzfX2eCHYrCyByI+0saQCYJbSeaEpgwgjpe5HGyFQV4eRj0jGFWalE1hecMDgb8icMHJwwDICVEHnQ8n4mzRRbX97sbsdp29WCWV8jBBRnFFRqAJWPaTnRkVAS9B0OjUr4e6QCXLIqPWFAMuUjZjRXLBczq2pD3J1BxWMgKXTqUh9Ik3dG5iNvkCaXovCmlkDrrRFGFuM75YLHtTBU9x5cPi1iWokUX6wODM7f2BLgxlZh6pwjRb5H/PL5Yrn4KSkN1fwIE4/TVZvEwTtXcAvgvt43V5AxVnZxiwkbTwv36KGVoaJsu7sbF+YfdncOuNVh5P3ebC93m/UeSRxzS5khIh2NkCem8KDbAsZuqD2SNQDyl04Vuj+DUkENxznUEXiXXPLpzDWuN3SyuqH2SNZAkF6+mhpS4tXrnT8p8/Xm4CpV18bJMzbAVSqPQsmajRCinXoCfa1399sL+iDFcqoOGCqeWl3VlZKpdVkH67K/3ChgDbVCeobGTUCgJtBjtL6+vtusH9xSQsJlakbQMjDpCJaUOtWLWAcGpb1B6Qosw6XVceKrMK8oHyDGP3V7WM4WJhijKC2oeOTN1TbVskLCtdeNtLOkASiX2Fncfxqxy+fuZmKnF6TBgKGBSKfqJTpldNBxciPtLGkAxCWcFoRsxymjCyiaS9QQcyuitfJkkRw4T91IO0saAG6JraHV0ghbi0G2S2NWRmxNHKn3mgAz87dhNKwNUFiMO977oON05pjZyOnMMTNWW2pqouKxhLlOVTQEjRg6Q/P0FgXoLbrwEoyhQcskwmYZmmKCOpJFpNORbKIck4GQuZF2ljQA3BI7Q24eqCw7G+mgeXOTGUNV3sbl4/xkjLPEWbaCXrz05fIlKJc/IFlibDRymUTaLORqXVGpB1Q8cmldwJuoI22CDLPxGWYDGFWlhfJNPPEgyexglEubBd23bWDXawNw8zkHA9LOpgw3hjkeivR2ITE0CzOnNbG2YdKJdMUT1fFZ6Hqw0fdggfNhCqum2fjNEEU6umfBxhnhriHCMS2Tas0GT6bcSDtLGohtCaUJ4R9ryswgRTRvC/3GrNogee97x0vQO37AsMTE4nHoCFkeqzZvC/3GvFoYfnKf+eMg8ScLm8dLpG2FsnlWdtLuyQ1VbhSTjqCl6uvLGs5N6RtWyBpe9ioLPUWF7AA2z85OA01RNeIx6QSapC2tV2UBmhtpZ0kD4EVBi6MlxM/ud37u+HWDOf38h61bGzHeIZUtWnLw8tY1twNGCwfUAzjEmlfxmmwSayxxkQzVOgB6/kiLf6kBbwt9Bz2FwT3F83/825eJeMS+49+J76R7MaZ7NVWwAID8k+oVXP+hQxkacoBbdBoGR2e1Pzqr5wwQru3pFuZ+d/4hkWFhWczWLAtjWsdLiA5IEaud+ybJtDCKKAiCKh3gPn+kxb/UgJf3ogYmKnaqgaXu9YYzibWzpElAVLJZxvNn/d9ATxshe/j4oPHNNn42wFRFpc9Q8dzDukokHevgIMU3o5GgGc0AagHnmugm3KOWxzP/zVGbdVky0+bhBqBLMS8pcmVBn2KmVO3+ic6qeHPe/hsorZjJLn0dg+MqisYVAOMIHZLHiTM3szoXF3MQf3sclzTRGcklTTTZ5lhGeKHLWEK241gTPEA2LzQaZwFeqIq/k8sPzecPf/r4/riGYnS+xR79ED67jMy0NA8UYTZk8kAhRUG2I0PhmKBwAI93TrIp/piyEq9FJbG183J7vz9aO3c39/u7HwcGwqvr9e0lWmKXLIgUl44WrutEqfQAMjaSOgCnI4PdkLzbxOIXIT1uWEVngNuhKwH48LjfIveapE5cbGLgVmOnc93OkgagUxCRkvqKQn1H6rBaBD1BKIrKR5e2Fqam07giQEx4xESAWNlZqLBRX25CLGtmJRBzDmhlCZ4nLp+u9QhrNc0n7hUBkOl2ljQA3JLFiIJM5kF29+bNbrNdXTzuri93t1dR3ExdG6IgICoeKdh1nZyYEDPmMWMBZmUnoSx+29ZjpvMmpqrU6u27n1aCvVu9uri+2/ywuri+vEKa+lhDUGMw6XhAZQ09QRm40tshZ9pZ0gCMS5BDrkD0yJlc5MSMXHd2tb4moJOMOm7BpFOx9MTNCAauuXbQ2XaWNADkkrUNNzrGMne/+eTl1fZ6u1ndP97cuwmL+A5uoaJKM+Hykc/GRcUrGkAR2J7wticC2ys8q4oneCcAs1a6kwB0axoVuqLiET7FHHwJahZI9cqW+1QvB6lekXm7/ERSLUwEHYHqnv1Eq8S1ZIGWnrFRAZILnUzNMJLoAV2vj1uhcn0u54/f7+4xD8L9EUtshbh8Op2rbGJa9XoAxHyZoAqczxWkgga7wpd0wTIR65qEHFavHvbr25Glf7lzjhiyMLnpKsikEP6B6RzdViJBPxDB2i782i7A2j5gWmJ18bLmI4ZZS5PHcHN37RamjqiM9KoRTFOMblw+0ausFokSlZUIrM+fqFcCrErl9SndFoOjxzHmO0Dv8XZ36Vag3Zvd9rK/S4gVvrBS13Q5s/55gPb+oLeSwG5Kb5TiW5rguavVZn25jppKzTlVMB4VT/weaRIsgmD3kn73kmD3GpArmWF4zqVDKi8yRJFybiKFFCqeEi3MJjgqFcy0uJF2ljQA0xKbwnd0IXLX8+3Ddu8Wo8N2/6OLDJFKKkJoWxOhNC6fmpUqkag/LQPXQXrXQQauQyH3rsLTNR1wWSb2sL5PwuZmXWUpzgUqn0qmGm0T1LsK5mzcSDtLGgBwib0RHpc8yd7i+53bzWqScIfJp8wDVzq1jkFvS3pvSwbeViHbv8LTNSI3XdMZWXzB1+TtR1Q8JhpqkSoJV8EcjRtpZ0kDIC0xK8Klkuq0Zcw5Vg/r6+s17lUxbTVFIsbl0xZgWaLIgAy8Kum9Kgm8qgHMEivDcw0deCcsZRnQ1XFWjiGlE2eHJyozVDC/4EbaWdIAeEtAIwIhlbmQvf3p0sVAWHsLJhnVVAWXT1HPsu1pFC8Y9HBf6oPDUh9V4SV5Rjiv9vSEFp3LovJYZD3eRKTDgvwL8/kXBj3YwvRVvHuBhyvTvHq4hji7j7K7IDsOGLFjkvz0RMMjFiRyxs4FoHHBAF/J+o8HhRK9Dg0d/rs3D++wSgGMO/+UNCtMPhMIUjcvZRBKSh9KShhKplsdJMwLd8MkejX6JLykJuHCxHPBycT93l4FYFw+58VAaezCaFIS0aRE2a5wqV/vL1GwaiOolR4Vj015apa6NxgElNIHlBIElAN4JZaFe2ISJW6eApbgmro4jkina29VIhRiQTKL+WQWE8CsCks4EBGk++08s3rzuL/ddcfX0S6HgZ1RVbEQ4QRccvGCMaT0MaQEMeQAZAlweFTUAZdlYqcB50JsajFDpGMKNdUUKQiTpA+TZBAmFcaTjNgmRSZyR07Yw93dNZK2sIrKOseFUxURwVL9ShjcKd1IO0saAG6JseHBkfOuT3LEOgbs4+1uQ4RHbvmlgEPF0903m7piE0RI0kdIsoI9Xcu2TW7iPcsm6PKtLQ86Q3UDxKTj8pYivw3aLE3OyPF+KmheJtPBEnnO0XNuZZxDPMCnT7G8YbJ2dGyI3Oht4Ucc86MsWZzzcAMxKqxVjeidw51WtWE1j7N747Kx8IJbWXmlYgBcRfW/Auof4VFWq1pmkaXVicTcXxOoJQ16hmpJg5YpGrSK0KCXTqxqx7EmeIBsGnTUtV/SoCVGTf/l6fOXj/+XR4OGj34In11F5k5GOdx4hd/ccrigTq9q3Ug7S5qlBgW7AcYc4OY1q9AQfX1zt3/Y/ffWt664Wu9uV6+u7w6H33UB6HbfVS/gFasvvlvt371BjusY6bwh0om/qRJndZA40EE4Nj8IqAPposLn0HJ4vGXjgC3HdloS2x8cnJvvZog5W6MIcB0YEfddGr2sgXCVGFI8Gu91FXWRHTklCTty6x51jReRTsUiE82GebBEcN/fmsP+1jzd7vEcK4qXgZXcdhMUSznOwN7vtzf/c9nd+epqJv64vX3cri7ubi8PR1ZUSdyKQL3WTn9/BgnrtaaXorPUj0eVg/qYuxVTfyhzASdQVROq60B1f04GSyKmq62epXo8xhlUT0+p4zcP1Wb8AlfbBGr7wxoBQpHS6oY8nk0fFMQo3HEFZ80EtekYqrgEIpzObRI3/nt1FsC5kXaWNADil7cXZCv3cKa2m9RUccgSu2242bazpAEgFewzGDVm0BJjr6eMhvRUXjOrqX5DmHhiYPNUQVFIkHH4jQwZHlBkCjt6uX2KsJMMtySKIL1Hv2YcKRhhEvI5+SRTbNteL+jv2PZI1kDECy5fKyQP0KOY4fCchSJT1DE9Lp9QdO4OflQ/67WMiebhBqJdmFRAQMxJKrzmTFcQZIOL5usQhqOBcqj8FdD9CIyyjILKySicHOP+aigt0wkzTst0gkqkE/pKXiCdsKycpqp2HGuCB8hNJ8TryoF0AsOSN3/8sto9P3/N6XMVPPshePjj4mWnXKuu4rt77r3qarlDu0frhtojWbPUopAOHr/I3oWD3eqTF/rGa3xPnBAmWIJGs7zl7nR2I+0saSA8RW5JnEjjFObZeZTd4fDY17Giqpt3c5NwYlHxRNfVqRppgBHe4TZSwnnACU/fwxdECzFV/dz95M8TTkSVofkzL4DlUHHita4k5ZYsxQAr/NlD7ObPtMTXGvgOXqxeULdtuWkNdtvjgkEsB6CIwzD86nLRm4ebFFJnlnIJdTnFc3AzBNc2bglWCmh20ymNZnF4rqLoXAFwjtA6r5JL/+W0K3Hy/vab47bwMY6QW/gYS+hiRxZ15MhimdSq23GsCR4g+8gimqYDPgZyQLT79OXD5w/PX5LHFfCxD8FzH2eiTjmu4NHHzz2u4PDB3Eg7S5qlBt8g0R7fL/Rrge+9u9uH7X57GOvfHmcEvxtyH0SkGair21nSAGBeWl+J8EUGffHSonF9Gb9I6CsBraNupad1SEDrGPR/+feLJEK9vlhV0Ji+zFrx3erxcEmcm5jg7fr8Jwdk9TQV46y3i5yk9Npit7lRa5ZdRmH75vF2KgoSfcMqeMOeiMjgKce3SF1KhhxyeJ2z3vAPu07Vx8Nhe3394+76ervaX65eXVj9upK/wzWHS5cbaWdJAzB68U5g2lDGjV0miql+sd7vt7er/e7H7b5XfW1dtMVR1Yc/vdC9G2qPZA3A6dQSovXP3Q/97JVRtHc/fua01csezebgiFlYFaWdDm6LIe+8SENf45CWuPWIax7iPX+mJb7WwPf2orVEOQfZhXRokKo41f8kWEfHbOycbyA0Pt3Y3A+PP1RTFZHnz5y2lqo1YWyiNvFLLL62r+YUP9ouGrSFUXtF1ZtGVQ/gnz/S4l9qwDt82bLITOOWFg8vltBFF3HokLmRdpY0CZROtzT3u+MPmYxVzZyyjD9u3q5v725X9+v9D6tXG8amRTxY3ySPFyn3YdmCVR8ucIw+71SCNrk4BsFrmD/S4l9qwLt8YZMzpy5ur1MXEvrfBLp6wi4zxyaHKFxwas6Q47v+b9hT90/yuJxxkqOFSCcD0olSyQzuEG6knSUNQPvlD8yRnG2HJMPyjLE5u77+cf3gpuxRQdADnpWu4MIsfHJVgMYAjFx98W1QVN7kmEhvg+zUkCJhMsbEr/rUftUh7MkY0qC4Cy/pTTCqeID1/JEW/1IDXtjLuluCKN0e3wRTVy9EqKknEAi22ALj6p5jZWz8IZlhZRhTDbUykpIhtOXRe1F++aZayGi625/saNa0lcUUD7CfP9LiX2rAC3xhp74mvHoklZsiWdShV1+Pbn1tl5YWVfkct74e3bauklTK1NBqU7GV++Zuf7W+fbh7d9uFzMP6PS/f0Oy67iVEVwop40Y59n+vyYowbrtkROsTFIfwbcyfaYmvNfCtvqjxMTfNTjW+JX7RlIXl/4IhtOXtkaxJoXVODsPy8ZdE2tvnp+Sr7q8fb1aH+/3u9uqw2m/fri/i651g8aovPkKy1L4qalZRqQyhtcUDLByA8D3Mn2mJrzXwfb7w3gqrKafd/SV+cYJjkPMfq0Hz43LQhNrnbLF2DB54RvIM5e5heyxNNxOKCSq6pPqcuq/S6YxFVYbYHhvVPHwB82da4msNfJEvvM/ClvYZAWaCgwF7zPdnTFV7JGtSWJ2z0erRORQZCTSU5XievUlRxzsheMSoaq2iJq95KFYT8TyuefgC5s+0xNca+CJf1t5MfXL48DpRoan/yaW6bqg9kjUprM6wN/fL/pdkhmMnTz3K5fySilQridRs95BxS6XPKufOUXURuVvicG8G1z58CfNnWuJrDXyZL9xsDF7EybA5nihwOPzoQuFuqD2SNSm0Tre67pfnX0ruqjIzEZRpdVwbZaJ2NWYeGVWhh2stSWeudkCR4SuifvgW5s+0xNca+DZf2JkjgggsdcsI32L6UeBK+BpFYhFCYDqXXHlCU44Sv84GLG1zd3t4vNnuV5fb+7vDDitUp9wPEusXJp74tYYuvdCrsszecl83mEOO6PnFi3q+fY3dtfCoZc3PPNQkklcypHQMpCwO2azIksE1DzcA2nO73CFo5VAja2OMhjY4TCvrosgoJrU1HOP4ScaEZQjHL4LGFQDjCJ0zu9zVWdxIdQIv77fHbHn3YkZtefeiTvEidYQXudyOdTuONcEDZPMiu68vj2DCl7GkSSrk1svD+38kGZJQgUOoQayDZKAAODRaECZ7q9ToLEsxJuevL590Hm6W+lALAXjO8CQMWyXw5w9WiYgZho9/BZ9+Vid5UQo/u1s+b2d3KVM6ntdnGtLxn4upuJxnOj7PoqeOtx++7D796emXD9dPz88/XyznXyCc/nYgaYLnROb54pvEn8P+2Pingifwf28xPi3FLGJzh6+/+K2/n+zPYFEeXszt9qGrVry5u9n+btXVgYgnpoyVmsgUcKviiaux3ZStSBfaGGGIg8aIJjN6MWEEQvSFwe8v31koRf/wNA8jDzQtKEsRMh8XbzN8Z+5XVk9/WflfWh099oBb9+/n7j8fmqfPXy6e/vxP9z9/e//Pp69ffv/vf37/5f3w7+cPX9ynvrz/498+rD69/6XbWvZ3j10x4evdwU2wv7//21c3yC7tWnQXF63SbF1Z9WZtNlbb2u2nG6tM/4eDXzlM399shdJGb/ma8zeVVHJbK2m39o280Ft1sQm+v95s7h778yD/CxVn1faSb7rOs+xNzddqXfHNhVTGbjfahE9wsb7uLiJNP2A5U4abzcXFxdZU2zfbC/FGuOcSG+6eh/HgB9ysGObE0TMIc1GbC/dLl8KKjVnr+sKutw4E99PbIRz/fob1+wFn/w7uvn5pOvC/f/f0+a8XT09//f3/A8SHYF4CJgQA</instanceXM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C3492DA0E0AE4687BC530843B2800E" ma:contentTypeVersion="19" ma:contentTypeDescription="Create a new document." ma:contentTypeScope="" ma:versionID="b677578ed326779e5973e3014243ae15">
  <xsd:schema xmlns:xsd="http://www.w3.org/2001/XMLSchema" xmlns:xs="http://www.w3.org/2001/XMLSchema" xmlns:p="http://schemas.microsoft.com/office/2006/metadata/properties" xmlns:ns1="http://schemas.microsoft.com/sharepoint/v3" xmlns:ns3="88ca05fc-5baa-41f3-8d19-1daf67c3e73d" xmlns:ns4="e2cfab4b-0ee0-4136-b012-0436af95023a" targetNamespace="http://schemas.microsoft.com/office/2006/metadata/properties" ma:root="true" ma:fieldsID="2e2bb0028cf84e1141c138b4465ecfc0" ns1:_="" ns3:_="" ns4:_="">
    <xsd:import namespace="http://schemas.microsoft.com/sharepoint/v3"/>
    <xsd:import namespace="88ca05fc-5baa-41f3-8d19-1daf67c3e73d"/>
    <xsd:import namespace="e2cfab4b-0ee0-4136-b012-0436af95023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1:_ip_UnifiedCompliancePolicyProperties" minOccurs="0"/>
                <xsd:element ref="ns1:_ip_UnifiedCompliancePolicyUIAction" minOccurs="0"/>
                <xsd:element ref="ns4:MediaServiceSearchProperties" minOccurs="0"/>
                <xsd:element ref="ns4:MediaServiceSystemTag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a05fc-5baa-41f3-8d19-1daf67c3e7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fab4b-0ee0-4136-b012-0436af950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e2cfab4b-0ee0-4136-b012-0436af95023a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0CD15D-34AB-45B0-BB1A-1D471485C3E5}">
  <ds:schemaRefs/>
</ds:datastoreItem>
</file>

<file path=customXml/itemProps2.xml><?xml version="1.0" encoding="utf-8"?>
<ds:datastoreItem xmlns:ds="http://schemas.openxmlformats.org/officeDocument/2006/customXml" ds:itemID="{D266A5E3-32A0-4893-97C0-9C548B485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ca05fc-5baa-41f3-8d19-1daf67c3e73d"/>
    <ds:schemaRef ds:uri="e2cfab4b-0ee0-4136-b012-0436af950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E09B89-17A6-4556-834A-0D9E2EF28BB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B095F51-CA69-4E08-A29F-77D181E6B94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e2cfab4b-0ee0-4136-b012-0436af95023a"/>
    <ds:schemaRef ds:uri="http://purl.org/dc/elements/1.1/"/>
    <ds:schemaRef ds:uri="http://schemas.microsoft.com/office/2006/metadata/properties"/>
    <ds:schemaRef ds:uri="http://schemas.microsoft.com/sharepoint/v3"/>
    <ds:schemaRef ds:uri="88ca05fc-5baa-41f3-8d19-1daf67c3e73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27</vt:i4>
      </vt:variant>
    </vt:vector>
  </HeadingPairs>
  <TitlesOfParts>
    <vt:vector size="32" baseType="lpstr">
      <vt:lpstr>Account Group Details</vt:lpstr>
      <vt:lpstr>Parameter</vt:lpstr>
      <vt:lpstr>Tickmarks</vt:lpstr>
      <vt:lpstr>CustomSheet1</vt:lpstr>
      <vt:lpstr>CustomSheet2</vt:lpstr>
      <vt:lpstr>Print_Area</vt:lpstr>
      <vt:lpstr>Tickmark_a</vt:lpstr>
      <vt:lpstr>Tickmark_b</vt:lpstr>
      <vt:lpstr>Tickmark_c</vt:lpstr>
      <vt:lpstr>Tickmark_d</vt:lpstr>
      <vt:lpstr>Tickmark_e</vt:lpstr>
      <vt:lpstr>Tickmark_f</vt:lpstr>
      <vt:lpstr>Tickmark_g</vt:lpstr>
      <vt:lpstr>Tickmark_h</vt:lpstr>
      <vt:lpstr>Tickmark_i</vt:lpstr>
      <vt:lpstr>Tickmark_j</vt:lpstr>
      <vt:lpstr>Tickmark_k</vt:lpstr>
      <vt:lpstr>Tickmark_l</vt:lpstr>
      <vt:lpstr>Tickmark_m</vt:lpstr>
      <vt:lpstr>Tickmark_n</vt:lpstr>
      <vt:lpstr>Tickmark_o</vt:lpstr>
      <vt:lpstr>Tickmark_p</vt:lpstr>
      <vt:lpstr>Tickmark_q</vt:lpstr>
      <vt:lpstr>Tickmark_r</vt:lpstr>
      <vt:lpstr>Tickmark_s</vt:lpstr>
      <vt:lpstr>Tickmark_t</vt:lpstr>
      <vt:lpstr>Tickmark_u</vt:lpstr>
      <vt:lpstr>Tickmark_v</vt:lpstr>
      <vt:lpstr>Tickmark_w</vt:lpstr>
      <vt:lpstr>Tickmark_x</vt:lpstr>
      <vt:lpstr>Tickmark_y</vt:lpstr>
      <vt:lpstr>Tickmark_z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W. Cassady</dc:creator>
  <cp:lastModifiedBy>Emily Childress</cp:lastModifiedBy>
  <dcterms:created xsi:type="dcterms:W3CDTF">2006-09-16T00:00:00Z</dcterms:created>
  <dcterms:modified xsi:type="dcterms:W3CDTF">2024-08-13T20:10:06Z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fresh">
    <vt:bool>true</vt:bool>
  </property>
  <property fmtid="{D5CDD505-2E9C-101B-9397-08002B2CF9AE}" pid="3" name="Refresh97">
    <vt:bool>true</vt:bool>
  </property>
  <property fmtid="{D5CDD505-2E9C-101B-9397-08002B2CF9AE}" pid="4" name="TBGUID">
    <vt:lpwstr>{9108ce32-8acf-4dc8-96f6-afef430f1f1c}</vt:lpwstr>
  </property>
  <property fmtid="{D5CDD505-2E9C-101B-9397-08002B2CF9AE}" pid="5" name="Workpaper GUID">
    <vt:lpwstr>{968778ed-d871-4718-94b8-d5e49eff5896}</vt:lpwstr>
  </property>
  <property fmtid="{D5CDD505-2E9C-101B-9397-08002B2CF9AE}" pid="6" name="Workpaper Type">
    <vt:lpwstr/>
  </property>
  <property fmtid="{D5CDD505-2E9C-101B-9397-08002B2CF9AE}" pid="7" name="Version">
    <vt:lpwstr>40</vt:lpwstr>
  </property>
  <property fmtid="{D5CDD505-2E9C-101B-9397-08002B2CF9AE}" pid="8" name="EmptyReport">
    <vt:bool>false</vt:bool>
  </property>
  <property fmtid="{D5CDD505-2E9C-101B-9397-08002B2CF9AE}" pid="9" name="EnhancedReport">
    <vt:bool>true</vt:bool>
  </property>
  <property fmtid="{D5CDD505-2E9C-101B-9397-08002B2CF9AE}" pid="10" name="LastRefreshTimeStamp:Account Group Details">
    <vt:lpwstr>4/3/2024 1:33:37 PM</vt:lpwstr>
  </property>
  <property fmtid="{D5CDD505-2E9C-101B-9397-08002B2CF9AE}" pid="11" name="ContentTypeId">
    <vt:lpwstr>0x01010036C3492DA0E0AE4687BC530843B2800E</vt:lpwstr>
  </property>
  <property fmtid="{D5CDD505-2E9C-101B-9397-08002B2CF9AE}" pid="12" name="ndDocumentId">
    <vt:lpwstr>4866-0147-7078</vt:lpwstr>
  </property>
</Properties>
</file>