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lakescap-my.sharepoint.com/personal/dpfoster_glcap_org/Documents/Documents/Rate Cases/Sandy Hook ARF/Sandy Hook Response 1st Data Request/"/>
    </mc:Choice>
  </mc:AlternateContent>
  <xr:revisionPtr revIDLastSave="0" documentId="8_{B3E39494-0E2E-4CD1-8CF3-90707A7E5A0B}" xr6:coauthVersionLast="47" xr6:coauthVersionMax="47" xr10:uidLastSave="{00000000-0000-0000-0000-000000000000}"/>
  <bookViews>
    <workbookView xWindow="28680" yWindow="-120" windowWidth="29040" windowHeight="15720" xr2:uid="{069D825C-5B3D-4B99-B856-4849E834209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F24" i="1"/>
  <c r="L22" i="1"/>
  <c r="N22" i="1" s="1"/>
  <c r="L21" i="1"/>
  <c r="N21" i="1" s="1"/>
  <c r="L20" i="1"/>
  <c r="N20" i="1" s="1"/>
  <c r="L19" i="1"/>
  <c r="N19" i="1" s="1"/>
  <c r="L18" i="1"/>
  <c r="N18" i="1" s="1"/>
  <c r="N17" i="1"/>
  <c r="L17" i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N5" i="1"/>
  <c r="L5" i="1"/>
  <c r="N24" i="1" l="1"/>
</calcChain>
</file>

<file path=xl/sharedStrings.xml><?xml version="1.0" encoding="utf-8"?>
<sst xmlns="http://schemas.openxmlformats.org/spreadsheetml/2006/main" count="28" uniqueCount="26">
  <si>
    <t>Pro Forma</t>
  </si>
  <si>
    <t>Transmission &amp; Distribution Lines</t>
  </si>
  <si>
    <t>Date In Service</t>
  </si>
  <si>
    <t>Book Cost</t>
  </si>
  <si>
    <t>Book Current Depreciation</t>
  </si>
  <si>
    <t>Life</t>
  </si>
  <si>
    <t>Depr. Expense</t>
  </si>
  <si>
    <t>Adjustment</t>
  </si>
  <si>
    <t>Asset #</t>
  </si>
  <si>
    <t>New Lines</t>
  </si>
  <si>
    <t>Change Lines</t>
  </si>
  <si>
    <t>Final Payment 1988</t>
  </si>
  <si>
    <t>1991-92 Expansion</t>
  </si>
  <si>
    <t>1995 Expansion</t>
  </si>
  <si>
    <t>1996 Expansion</t>
  </si>
  <si>
    <t>Cross Street</t>
  </si>
  <si>
    <t>Johnson Rd Extension</t>
  </si>
  <si>
    <t>Phase III Extension</t>
  </si>
  <si>
    <t>Bridge Aerial Crossing Replacement</t>
  </si>
  <si>
    <t>Project 11 Expansion</t>
  </si>
  <si>
    <t>Laurel Gorge Creek Crossing Replacement</t>
  </si>
  <si>
    <t>Project 23 Expansion</t>
  </si>
  <si>
    <t>Laurel Gorge Line Replacement</t>
  </si>
  <si>
    <t>Phase IV &amp; V line Extension</t>
  </si>
  <si>
    <t>2008 Coal Development Waterline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</si>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</sst>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164" fontId="0" fillId="0" borderId="1" xfId="1" applyNumberFormat="1" applyFont="1" applyBorder="1"/>
    <xf numFmtId="43" fontId="0" fillId="0" borderId="1" xfId="0" applyNumberFormat="1" applyBorder="1"/>
    <xf numFmtId="164" fontId="0" fillId="0" borderId="3" xfId="1" applyNumberFormat="1" applyFont="1" applyBorder="1"/>
    <xf numFmtId="164" fontId="0" fillId="0" borderId="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7CBD-199F-4773-A831-31E2806A3511}">
  <dimension ref="A1:N25"/>
  <sheetViews>
    <sheetView tabSelected="1" workbookViewId="0">
      <selection activeCell="P25" sqref="P25"/>
    </sheetView>
  </sheetViews>
  <sheetFormatPr defaultRowHeight="15" x14ac:dyDescent="0.2"/>
  <cols>
    <col min="2" max="2" width="35.109375" bestFit="1" customWidth="1"/>
    <col min="3" max="3" width="2.33203125" customWidth="1"/>
    <col min="4" max="4" width="12.77734375" bestFit="1" customWidth="1"/>
    <col min="5" max="5" width="2.33203125" customWidth="1"/>
    <col min="6" max="6" width="12.44140625" bestFit="1" customWidth="1"/>
    <col min="7" max="7" width="2.33203125" customWidth="1"/>
    <col min="8" max="8" width="22" bestFit="1" customWidth="1"/>
    <col min="9" max="9" width="2.33203125" customWidth="1"/>
    <col min="11" max="11" width="2.33203125" customWidth="1"/>
    <col min="12" max="12" width="12.5546875" bestFit="1" customWidth="1"/>
    <col min="13" max="13" width="2.33203125" customWidth="1"/>
    <col min="14" max="14" width="10.5546875" bestFit="1" customWidth="1"/>
  </cols>
  <sheetData>
    <row r="1" spans="1:14" x14ac:dyDescent="0.2">
      <c r="J1" s="1" t="s">
        <v>0</v>
      </c>
      <c r="K1" s="1"/>
      <c r="L1" s="1"/>
      <c r="M1" s="1"/>
      <c r="N1" s="1"/>
    </row>
    <row r="2" spans="1:14" x14ac:dyDescent="0.2">
      <c r="A2" s="2" t="s">
        <v>1</v>
      </c>
      <c r="B2" s="2"/>
      <c r="D2" s="2" t="s">
        <v>2</v>
      </c>
      <c r="F2" s="2" t="s">
        <v>3</v>
      </c>
      <c r="H2" s="2" t="s">
        <v>4</v>
      </c>
      <c r="J2" s="3" t="s">
        <v>5</v>
      </c>
      <c r="L2" s="3" t="s">
        <v>6</v>
      </c>
      <c r="N2" s="3" t="s">
        <v>7</v>
      </c>
    </row>
    <row r="3" spans="1:14" x14ac:dyDescent="0.2">
      <c r="A3" s="4" t="s">
        <v>8</v>
      </c>
    </row>
    <row r="5" spans="1:14" x14ac:dyDescent="0.2">
      <c r="A5" s="5">
        <v>10</v>
      </c>
      <c r="B5" t="s">
        <v>9</v>
      </c>
      <c r="D5" s="6">
        <v>32509</v>
      </c>
      <c r="F5" s="7">
        <v>116928</v>
      </c>
      <c r="H5" s="7">
        <v>2338.56</v>
      </c>
      <c r="J5">
        <v>62.5</v>
      </c>
      <c r="L5" s="8">
        <f>F5/J5</f>
        <v>1870.848</v>
      </c>
      <c r="N5" s="8">
        <f>L5-H5</f>
        <v>-467.71199999999999</v>
      </c>
    </row>
    <row r="6" spans="1:14" x14ac:dyDescent="0.2">
      <c r="A6" s="5">
        <v>11</v>
      </c>
      <c r="B6" t="s">
        <v>10</v>
      </c>
      <c r="D6" s="6">
        <v>32515</v>
      </c>
      <c r="F6" s="7">
        <v>153151</v>
      </c>
      <c r="H6" s="7">
        <v>3063.02</v>
      </c>
      <c r="J6">
        <v>62.5</v>
      </c>
      <c r="L6" s="8">
        <f t="shared" ref="L6:L22" si="0">F6/J6</f>
        <v>2450.4160000000002</v>
      </c>
      <c r="N6" s="8">
        <f t="shared" ref="N6:N22" si="1">L6-H6</f>
        <v>-612.60399999999981</v>
      </c>
    </row>
    <row r="7" spans="1:14" x14ac:dyDescent="0.2">
      <c r="A7" s="5">
        <v>29</v>
      </c>
      <c r="B7" t="s">
        <v>11</v>
      </c>
      <c r="D7" s="6">
        <v>33909</v>
      </c>
      <c r="F7" s="7">
        <v>3644</v>
      </c>
      <c r="H7" s="7">
        <v>72.88</v>
      </c>
      <c r="J7">
        <v>62.5</v>
      </c>
      <c r="L7" s="8">
        <f t="shared" si="0"/>
        <v>58.304000000000002</v>
      </c>
      <c r="N7" s="8">
        <f t="shared" si="1"/>
        <v>-14.575999999999993</v>
      </c>
    </row>
    <row r="8" spans="1:14" x14ac:dyDescent="0.2">
      <c r="A8" s="5">
        <v>30</v>
      </c>
      <c r="B8" t="s">
        <v>12</v>
      </c>
      <c r="D8" s="6">
        <v>33765</v>
      </c>
      <c r="F8" s="7">
        <v>1179351.1499999999</v>
      </c>
      <c r="H8" s="7">
        <v>23587.02</v>
      </c>
      <c r="J8">
        <v>62.5</v>
      </c>
      <c r="L8" s="8">
        <f t="shared" si="0"/>
        <v>18869.618399999999</v>
      </c>
      <c r="N8" s="8">
        <f t="shared" si="1"/>
        <v>-4717.4016000000011</v>
      </c>
    </row>
    <row r="9" spans="1:14" x14ac:dyDescent="0.2">
      <c r="A9" s="5">
        <v>42</v>
      </c>
      <c r="B9" t="s">
        <v>13</v>
      </c>
      <c r="D9" s="6">
        <v>35055</v>
      </c>
      <c r="F9" s="7">
        <v>934864.27</v>
      </c>
      <c r="H9" s="7">
        <v>18697.29</v>
      </c>
      <c r="J9">
        <v>62.5</v>
      </c>
      <c r="L9" s="8">
        <f t="shared" si="0"/>
        <v>14957.828320000001</v>
      </c>
      <c r="N9" s="8">
        <f t="shared" si="1"/>
        <v>-3739.4616800000003</v>
      </c>
    </row>
    <row r="10" spans="1:14" x14ac:dyDescent="0.2">
      <c r="A10" s="5">
        <v>49</v>
      </c>
      <c r="B10" t="s">
        <v>14</v>
      </c>
      <c r="D10" s="6">
        <v>35286</v>
      </c>
      <c r="F10" s="7">
        <v>173947.11</v>
      </c>
      <c r="H10" s="7">
        <v>3478.94</v>
      </c>
      <c r="J10">
        <v>62.5</v>
      </c>
      <c r="L10" s="8">
        <f t="shared" si="0"/>
        <v>2783.1537599999997</v>
      </c>
      <c r="N10" s="8">
        <f t="shared" si="1"/>
        <v>-695.78624000000036</v>
      </c>
    </row>
    <row r="11" spans="1:14" x14ac:dyDescent="0.2">
      <c r="A11" s="5">
        <v>51</v>
      </c>
      <c r="B11" t="s">
        <v>15</v>
      </c>
      <c r="D11" s="6">
        <v>35548</v>
      </c>
      <c r="F11" s="7">
        <v>1800</v>
      </c>
      <c r="H11" s="7">
        <v>36</v>
      </c>
      <c r="J11">
        <v>62.5</v>
      </c>
      <c r="L11" s="8">
        <f t="shared" si="0"/>
        <v>28.8</v>
      </c>
      <c r="N11" s="8">
        <f t="shared" si="1"/>
        <v>-7.1999999999999993</v>
      </c>
    </row>
    <row r="12" spans="1:14" x14ac:dyDescent="0.2">
      <c r="A12" s="5">
        <v>52</v>
      </c>
      <c r="B12" t="s">
        <v>16</v>
      </c>
      <c r="D12" s="6">
        <v>35621</v>
      </c>
      <c r="F12" s="7">
        <v>15563.2</v>
      </c>
      <c r="H12" s="7">
        <v>311.26</v>
      </c>
      <c r="J12">
        <v>62.5</v>
      </c>
      <c r="L12" s="8">
        <f t="shared" si="0"/>
        <v>249.0112</v>
      </c>
      <c r="N12" s="8">
        <f t="shared" si="1"/>
        <v>-62.248799999999989</v>
      </c>
    </row>
    <row r="13" spans="1:14" x14ac:dyDescent="0.2">
      <c r="A13" s="5">
        <v>77</v>
      </c>
      <c r="B13" t="s">
        <v>17</v>
      </c>
      <c r="D13" s="6">
        <v>37226</v>
      </c>
      <c r="F13" s="7">
        <v>1300515.3799999999</v>
      </c>
      <c r="H13" s="7">
        <v>26010.31</v>
      </c>
      <c r="J13">
        <v>62.5</v>
      </c>
      <c r="L13" s="8">
        <f t="shared" si="0"/>
        <v>20808.246079999997</v>
      </c>
      <c r="N13" s="8">
        <f t="shared" si="1"/>
        <v>-5202.0639200000041</v>
      </c>
    </row>
    <row r="14" spans="1:14" x14ac:dyDescent="0.2">
      <c r="A14" s="5">
        <v>80</v>
      </c>
      <c r="B14" t="s">
        <v>17</v>
      </c>
      <c r="D14" s="6">
        <v>37447</v>
      </c>
      <c r="F14" s="7">
        <v>579723.94999999995</v>
      </c>
      <c r="H14" s="7">
        <v>11594.48</v>
      </c>
      <c r="J14">
        <v>62.5</v>
      </c>
      <c r="L14" s="8">
        <f t="shared" si="0"/>
        <v>9275.5831999999991</v>
      </c>
      <c r="N14" s="8">
        <f t="shared" si="1"/>
        <v>-2318.8968000000004</v>
      </c>
    </row>
    <row r="15" spans="1:14" x14ac:dyDescent="0.2">
      <c r="A15" s="5">
        <v>94</v>
      </c>
      <c r="B15" t="s">
        <v>17</v>
      </c>
      <c r="D15" s="6">
        <v>37803</v>
      </c>
      <c r="F15" s="7">
        <v>139677.12</v>
      </c>
      <c r="H15" s="7">
        <v>2793.54</v>
      </c>
      <c r="J15">
        <v>62.5</v>
      </c>
      <c r="L15" s="8">
        <f t="shared" si="0"/>
        <v>2234.83392</v>
      </c>
      <c r="N15" s="8">
        <f t="shared" si="1"/>
        <v>-558.70607999999993</v>
      </c>
    </row>
    <row r="16" spans="1:14" x14ac:dyDescent="0.2">
      <c r="A16" s="5">
        <v>101</v>
      </c>
      <c r="B16" t="s">
        <v>18</v>
      </c>
      <c r="D16" s="6">
        <v>38196</v>
      </c>
      <c r="F16" s="7">
        <v>20361.09</v>
      </c>
      <c r="H16" s="7">
        <v>509.03</v>
      </c>
      <c r="J16">
        <v>62.5</v>
      </c>
      <c r="L16" s="8">
        <f t="shared" si="0"/>
        <v>325.77744000000001</v>
      </c>
      <c r="N16" s="8">
        <f t="shared" si="1"/>
        <v>-183.25255999999996</v>
      </c>
    </row>
    <row r="17" spans="1:14" x14ac:dyDescent="0.2">
      <c r="A17" s="5">
        <v>102</v>
      </c>
      <c r="B17" t="s">
        <v>19</v>
      </c>
      <c r="D17" s="6">
        <v>42369</v>
      </c>
      <c r="F17" s="7">
        <v>662167</v>
      </c>
      <c r="H17" s="7">
        <v>13243.34</v>
      </c>
      <c r="J17">
        <v>62.5</v>
      </c>
      <c r="L17" s="8">
        <f t="shared" si="0"/>
        <v>10594.672</v>
      </c>
      <c r="N17" s="8">
        <f t="shared" si="1"/>
        <v>-2648.6679999999997</v>
      </c>
    </row>
    <row r="18" spans="1:14" x14ac:dyDescent="0.2">
      <c r="A18" s="5">
        <v>109</v>
      </c>
      <c r="B18" t="s">
        <v>20</v>
      </c>
      <c r="D18" s="6">
        <v>39063</v>
      </c>
      <c r="F18" s="7">
        <v>19100</v>
      </c>
      <c r="H18" s="7">
        <v>382</v>
      </c>
      <c r="J18">
        <v>62.5</v>
      </c>
      <c r="L18" s="8">
        <f t="shared" si="0"/>
        <v>305.60000000000002</v>
      </c>
      <c r="N18" s="8">
        <f t="shared" si="1"/>
        <v>-76.399999999999977</v>
      </c>
    </row>
    <row r="19" spans="1:14" x14ac:dyDescent="0.2">
      <c r="A19" s="5">
        <v>110</v>
      </c>
      <c r="B19" t="s">
        <v>21</v>
      </c>
      <c r="D19" s="6">
        <v>45291</v>
      </c>
      <c r="F19" s="7">
        <v>673663.29</v>
      </c>
      <c r="H19" s="7">
        <v>13473.27</v>
      </c>
      <c r="J19">
        <v>62.5</v>
      </c>
      <c r="L19" s="8">
        <f t="shared" si="0"/>
        <v>10778.612640000001</v>
      </c>
      <c r="N19" s="8">
        <f t="shared" si="1"/>
        <v>-2694.6573599999992</v>
      </c>
    </row>
    <row r="20" spans="1:14" x14ac:dyDescent="0.2">
      <c r="A20" s="5">
        <v>118</v>
      </c>
      <c r="B20" t="s">
        <v>22</v>
      </c>
      <c r="D20" s="6">
        <v>40021</v>
      </c>
      <c r="F20" s="7">
        <v>22700</v>
      </c>
      <c r="H20" s="7">
        <v>454</v>
      </c>
      <c r="J20">
        <v>62.5</v>
      </c>
      <c r="L20" s="8">
        <f t="shared" si="0"/>
        <v>363.2</v>
      </c>
      <c r="N20" s="8">
        <f t="shared" si="1"/>
        <v>-90.800000000000011</v>
      </c>
    </row>
    <row r="21" spans="1:14" x14ac:dyDescent="0.2">
      <c r="A21" s="5">
        <v>119</v>
      </c>
      <c r="B21" t="s">
        <v>23</v>
      </c>
      <c r="D21" s="6">
        <v>39814</v>
      </c>
      <c r="F21" s="7">
        <v>2223553.4500000002</v>
      </c>
      <c r="H21" s="7">
        <v>44471.07</v>
      </c>
      <c r="J21">
        <v>62.5</v>
      </c>
      <c r="L21" s="8">
        <f t="shared" si="0"/>
        <v>35576.855200000005</v>
      </c>
      <c r="N21" s="8">
        <f t="shared" si="1"/>
        <v>-8894.2147999999943</v>
      </c>
    </row>
    <row r="22" spans="1:14" x14ac:dyDescent="0.2">
      <c r="A22" s="5">
        <v>120</v>
      </c>
      <c r="B22" t="s">
        <v>24</v>
      </c>
      <c r="D22" s="6">
        <v>40416</v>
      </c>
      <c r="F22" s="9">
        <v>286964</v>
      </c>
      <c r="H22" s="9">
        <v>5739.28</v>
      </c>
      <c r="J22" s="2">
        <v>62.5</v>
      </c>
      <c r="L22" s="10">
        <f t="shared" si="0"/>
        <v>4591.424</v>
      </c>
      <c r="N22" s="10">
        <f t="shared" si="1"/>
        <v>-1147.8559999999998</v>
      </c>
    </row>
    <row r="24" spans="1:14" ht="15.75" thickBot="1" x14ac:dyDescent="0.25">
      <c r="D24" t="s">
        <v>25</v>
      </c>
      <c r="F24" s="11">
        <f>SUM(F5:F23)</f>
        <v>8507674.0099999998</v>
      </c>
      <c r="H24" s="12">
        <f>SUM(H5:H23)</f>
        <v>170255.29</v>
      </c>
      <c r="N24" s="8">
        <f>SUM(N5:N23)</f>
        <v>-34132.505839999998</v>
      </c>
    </row>
    <row r="25" spans="1:14" ht="15.75" thickTop="1" x14ac:dyDescent="0.2"/>
  </sheetData>
  <mergeCells count="1"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David P. Foster</cp:lastModifiedBy>
  <dcterms:created xsi:type="dcterms:W3CDTF">2024-11-01T20:54:13Z</dcterms:created>
  <dcterms:modified xsi:type="dcterms:W3CDTF">2024-11-01T20:55:56Z</dcterms:modified>
</cp:coreProperties>
</file>